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fc365-my.sharepoint.com/personal/jay_stephan_stfc_ac_uk/Documents/Documents/Work/MOSAIC/AD/AD-Code/Peformance Review/"/>
    </mc:Choice>
  </mc:AlternateContent>
  <xr:revisionPtr revIDLastSave="2215" documentId="8_{86FFF139-F718-FD49-9B8B-CB8D654E1DE0}" xr6:coauthVersionLast="47" xr6:coauthVersionMax="47" xr10:uidLastSave="{F57254BE-FE93-A14F-B308-0ABDCE718FFA}"/>
  <bookViews>
    <workbookView xWindow="1860" yWindow="3420" windowWidth="25600" windowHeight="13900" activeTab="9" xr2:uid="{300C850B-7C1C-0E42-B06C-6DB811A0EFA0}"/>
  </bookViews>
  <sheets>
    <sheet name="ADC" sheetId="15" r:id="rId1"/>
    <sheet name="VIS-B + NIR" sheetId="6" r:id="rId2"/>
    <sheet name="VIS-G + NIR" sheetId="7" r:id="rId3"/>
    <sheet name="VIS-R + NIR" sheetId="8" r:id="rId4"/>
    <sheet name="COSMOS" sheetId="9" r:id="rId5"/>
    <sheet name="UDS" sheetId="10" r:id="rId6"/>
    <sheet name="GOODS-S" sheetId="11" r:id="rId7"/>
    <sheet name="HDF-S" sheetId="12" r:id="rId8"/>
    <sheet name="LMC" sheetId="13" r:id="rId9"/>
    <sheet name="SMC" sheetId="14" r:id="rId10"/>
    <sheet name="DATA" sheetId="2" r:id="rId11"/>
    <sheet name="VIS-B (Prio) + NIR" sheetId="18" r:id="rId12"/>
    <sheet name="VIS-G (Prio) + NIR" sheetId="19" r:id="rId13"/>
    <sheet name="VIS-R (Prio) + NIR" sheetId="20" r:id="rId14"/>
    <sheet name="DATA_VIS_PRIO" sheetId="23" r:id="rId15"/>
  </sheets>
  <definedNames>
    <definedName name="ExternalData_3" localSheetId="14" hidden="1">DATA_VIS_PRIO!$A$1:$J$631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" i="7" l="1" a="1"/>
  <c r="Y35" i="20" a="1"/>
  <c r="G13" i="19" a="1"/>
  <c r="E22" i="7" a="1"/>
  <c r="N25" i="19" a="1"/>
  <c r="E10" i="19" a="1"/>
  <c r="Z24" i="20" a="1"/>
  <c r="Z28" i="18" a="1"/>
  <c r="F39" i="19" a="1"/>
  <c r="F7" i="20" a="1"/>
  <c r="G40" i="7" a="1"/>
  <c r="F34" i="7" a="1"/>
  <c r="G17" i="19" a="1"/>
  <c r="E36" i="7" a="1"/>
  <c r="R27" i="19" a="1"/>
  <c r="X23" i="19" a="1"/>
  <c r="W8" i="20" a="1"/>
  <c r="F31" i="7" a="1"/>
  <c r="O31" i="20" a="1"/>
  <c r="Y15" i="19" a="1"/>
  <c r="F6" i="20" a="1"/>
  <c r="Y4" i="7" a="1"/>
  <c r="E33" i="7" a="1"/>
  <c r="R11" i="18" a="1"/>
  <c r="N20" i="19" a="1"/>
  <c r="Y9" i="18" a="1"/>
  <c r="Q43" i="20" a="1"/>
  <c r="E19" i="19" a="1"/>
  <c r="Y43" i="20" a="1"/>
  <c r="F43" i="20" a="1"/>
  <c r="Z21" i="18" a="1"/>
  <c r="Q11" i="19" a="1"/>
  <c r="H25" i="7" a="1"/>
  <c r="W28" i="19" a="1"/>
  <c r="AA41" i="20" a="1"/>
  <c r="R21" i="20" a="1"/>
  <c r="R6" i="19" a="1"/>
  <c r="G16" i="7" a="1"/>
  <c r="E13" i="19" a="1"/>
  <c r="Z6" i="20" a="1"/>
  <c r="X6" i="19" a="1"/>
  <c r="Q13" i="19" a="1"/>
  <c r="Z29" i="20" a="1"/>
  <c r="Y38" i="20" a="1"/>
  <c r="W43" i="19" a="1"/>
  <c r="Y40" i="20" a="1"/>
  <c r="N45" i="19" a="1"/>
  <c r="N26" i="20" a="1"/>
  <c r="I32" i="7" a="1"/>
  <c r="F44" i="20" a="1"/>
  <c r="G15" i="20" a="1"/>
  <c r="H41" i="20" a="1"/>
  <c r="N37" i="20" a="1"/>
  <c r="F15" i="7" a="1"/>
  <c r="AA23" i="20" a="1"/>
  <c r="Z8" i="18" a="1"/>
  <c r="G22" i="7" a="1"/>
  <c r="Z15" i="18" a="1"/>
  <c r="N12" i="20" a="1"/>
  <c r="AA29" i="20" a="1"/>
  <c r="Y21" i="20" a="1"/>
  <c r="I16" i="19" a="1"/>
  <c r="F14" i="20" a="1"/>
  <c r="X25" i="20" a="1"/>
  <c r="I42" i="7" a="1"/>
  <c r="F37" i="20" a="1"/>
  <c r="P8" i="19" a="1"/>
  <c r="G23" i="7" a="1"/>
  <c r="I11" i="7" a="1"/>
  <c r="N22" i="20" a="1"/>
  <c r="H15" i="7" a="1"/>
  <c r="Y24" i="19" a="1"/>
  <c r="P43" i="20" a="1"/>
  <c r="H22" i="18" a="1"/>
  <c r="H11" i="7" a="1"/>
  <c r="G45" i="19" a="1"/>
  <c r="E10" i="20" a="1"/>
  <c r="O26" i="19" a="1"/>
  <c r="O36" i="19" a="1"/>
  <c r="H19" i="20" a="1"/>
  <c r="Y9" i="20" a="1"/>
  <c r="O20" i="18" a="1"/>
  <c r="I26" i="20" a="1"/>
  <c r="G27" i="7" a="1"/>
  <c r="G4" i="20" a="1"/>
  <c r="E12" i="8" a="1"/>
  <c r="Z16" i="8" a="1"/>
  <c r="AA43" i="18" a="1"/>
  <c r="Q10" i="19" a="1"/>
  <c r="G13" i="18" a="1"/>
  <c r="G40" i="20" a="1"/>
  <c r="P9" i="20" a="1"/>
  <c r="Y20" i="19" a="1"/>
  <c r="H20" i="18" a="1"/>
  <c r="AA18" i="8" a="1"/>
  <c r="X24" i="20" a="1"/>
  <c r="E21" i="19" a="1"/>
  <c r="N33" i="19" a="1"/>
  <c r="I26" i="7" a="1"/>
  <c r="W14" i="20" a="1"/>
  <c r="N11" i="20" a="1"/>
  <c r="Q28" i="8" a="1"/>
  <c r="E17" i="19" a="1"/>
  <c r="R8" i="18" a="1"/>
  <c r="N21" i="19" a="1"/>
  <c r="O39" i="20" a="1"/>
  <c r="AA39" i="20" a="1"/>
  <c r="Y13" i="18" a="1"/>
  <c r="W21" i="19" a="1"/>
  <c r="G41" i="8" a="1"/>
  <c r="Z30" i="19" a="1"/>
  <c r="X10" i="18" a="1"/>
  <c r="Z27" i="18" a="1"/>
  <c r="E35" i="7" a="1"/>
  <c r="R25" i="20" a="1"/>
  <c r="N45" i="8" a="1"/>
  <c r="AA45" i="8" a="1"/>
  <c r="O44" i="19" a="1"/>
  <c r="R8" i="8" a="1"/>
  <c r="G31" i="7" a="1"/>
  <c r="F6" i="7" a="1"/>
  <c r="AA8" i="19" a="1"/>
  <c r="Z17" i="20" a="1"/>
  <c r="Y28" i="18" a="1"/>
  <c r="H23" i="7" a="1"/>
  <c r="E26" i="7" a="1"/>
  <c r="O19" i="20" a="1"/>
  <c r="H5" i="7" a="1"/>
  <c r="Q24" i="19" a="1"/>
  <c r="G7" i="7" a="1"/>
  <c r="I37" i="7" a="1"/>
  <c r="Y34" i="18" a="1"/>
  <c r="Y7" i="19" a="1"/>
  <c r="I8" i="20" a="1"/>
  <c r="E20" i="19" a="1"/>
  <c r="Y12" i="19" a="1"/>
  <c r="Q39" i="19" a="1"/>
  <c r="I40" i="20" a="1"/>
  <c r="X13" i="19" a="1"/>
  <c r="F27" i="20" a="1"/>
  <c r="E33" i="20" a="1"/>
  <c r="AA10" i="19" a="1"/>
  <c r="N16" i="19" a="1"/>
  <c r="O44" i="20" a="1"/>
  <c r="R20" i="20" a="1"/>
  <c r="Q24" i="20" a="1"/>
  <c r="X21" i="18" a="1"/>
  <c r="N9" i="19" a="1"/>
  <c r="O16" i="19" a="1"/>
  <c r="H23" i="19" a="1"/>
  <c r="Q5" i="19" a="1"/>
  <c r="H15" i="19" a="1"/>
  <c r="H27" i="7" a="1"/>
  <c r="F18" i="7" a="1"/>
  <c r="AA39" i="19" a="1"/>
  <c r="I21" i="7" a="1"/>
  <c r="AA33" i="19" a="1"/>
  <c r="G38" i="18" a="1"/>
  <c r="F41" i="19" a="1"/>
  <c r="E32" i="7" a="1"/>
  <c r="F40" i="19" a="1"/>
  <c r="Z25" i="20" a="1"/>
  <c r="R13" i="19" a="1"/>
  <c r="I31" i="19" a="1"/>
  <c r="I34" i="7" a="1"/>
  <c r="O34" i="18" a="1"/>
  <c r="F25" i="20" a="1"/>
  <c r="G8" i="7" a="1"/>
  <c r="AA27" i="20" a="1"/>
  <c r="Q36" i="20" a="1"/>
  <c r="G34" i="20" a="1"/>
  <c r="E37" i="19" a="1"/>
  <c r="X34" i="19" a="1"/>
  <c r="I12" i="19" a="1"/>
  <c r="P24" i="19" a="1"/>
  <c r="X17" i="20" a="1"/>
  <c r="F5" i="7" a="1"/>
  <c r="R11" i="20" a="1"/>
  <c r="W29" i="19" a="1"/>
  <c r="AA22" i="19" a="1"/>
  <c r="H21" i="7" a="1"/>
  <c r="I5" i="20" a="1"/>
  <c r="G29" i="20" a="1"/>
  <c r="I28" i="7" a="1"/>
  <c r="E15" i="20" a="1"/>
  <c r="X14" i="20" a="1"/>
  <c r="Y11" i="20" a="1"/>
  <c r="E19" i="7" a="1"/>
  <c r="E22" i="19" a="1"/>
  <c r="H6" i="19" a="1"/>
  <c r="P43" i="18" a="1"/>
  <c r="X41" i="18" a="1"/>
  <c r="AA16" i="18" a="1"/>
  <c r="Z13" i="19" a="1"/>
  <c r="I38" i="7" a="1"/>
  <c r="F32" i="7" a="1"/>
  <c r="F25" i="18" a="1"/>
  <c r="G34" i="7" a="1"/>
  <c r="X12" i="18" a="1"/>
  <c r="F16" i="19" a="1"/>
  <c r="O7" i="18" a="1"/>
  <c r="F45" i="7" a="1"/>
  <c r="Z40" i="20" a="1"/>
  <c r="Q19" i="19" a="1"/>
  <c r="R15" i="18" a="1"/>
  <c r="N31" i="8" a="1"/>
  <c r="AA22" i="20" a="1"/>
  <c r="R14" i="19" a="1"/>
  <c r="P11" i="20" a="1"/>
  <c r="H16" i="7" a="1"/>
  <c r="Z8" i="19" a="1"/>
  <c r="AA37" i="20" a="1"/>
  <c r="R10" i="7" a="1"/>
  <c r="W16" i="7" a="1"/>
  <c r="E25" i="18" a="1"/>
  <c r="Y27" i="7" a="1"/>
  <c r="E27" i="7" a="1"/>
  <c r="W22" i="18" a="1"/>
  <c r="O20" i="20" a="1"/>
  <c r="X9" i="19" a="1"/>
  <c r="AA15" i="18" a="1"/>
  <c r="Z29" i="19" a="1"/>
  <c r="I17" i="19" a="1"/>
  <c r="R7" i="18" a="1"/>
  <c r="I33" i="7" a="1"/>
  <c r="I14" i="20" a="1"/>
  <c r="Q41" i="18" a="1"/>
  <c r="R42" i="7" a="1"/>
  <c r="P40" i="7" a="1"/>
  <c r="W6" i="18" a="1"/>
  <c r="O9" i="6" a="1"/>
  <c r="F29" i="7" a="1"/>
  <c r="H16" i="20" a="1"/>
  <c r="P8" i="20" a="1"/>
  <c r="Y13" i="19" a="1"/>
  <c r="F24" i="19" a="1"/>
  <c r="E43" i="18" a="1"/>
  <c r="AA23" i="18" a="1"/>
  <c r="P8" i="18" a="1"/>
  <c r="F40" i="7" a="1"/>
  <c r="W29" i="18" a="1"/>
  <c r="H28" i="18" a="1"/>
  <c r="P32" i="19" a="1"/>
  <c r="Q40" i="7" a="1"/>
  <c r="Q26" i="18" a="1"/>
  <c r="AA10" i="7" a="1"/>
  <c r="W29" i="20" a="1"/>
  <c r="H42" i="7" a="1"/>
  <c r="E32" i="19" a="1"/>
  <c r="X23" i="20" a="1"/>
  <c r="X40" i="20" a="1"/>
  <c r="I13" i="7" a="1"/>
  <c r="H14" i="20" a="1"/>
  <c r="Q31" i="20" a="1"/>
  <c r="G43" i="18" a="1"/>
  <c r="E5" i="19" a="1"/>
  <c r="AA38" i="19" a="1"/>
  <c r="F17" i="7" a="1"/>
  <c r="W32" i="18" a="1"/>
  <c r="O7" i="19" a="1"/>
  <c r="F17" i="20" a="1"/>
  <c r="H37" i="18" a="1"/>
  <c r="Y37" i="20" a="1"/>
  <c r="H21" i="19" a="1"/>
  <c r="E4" i="7" a="1"/>
  <c r="Z16" i="19" a="1"/>
  <c r="N23" i="20" a="1"/>
  <c r="F24" i="7" a="1"/>
  <c r="O5" i="20" a="1"/>
  <c r="AA5" i="20" a="1"/>
  <c r="O30" i="20" a="1"/>
  <c r="P43" i="19" a="1"/>
  <c r="X45" i="18" a="1"/>
  <c r="Z44" i="20" a="1"/>
  <c r="E42" i="7" a="1"/>
  <c r="I35" i="7" a="1"/>
  <c r="F38" i="18" a="1"/>
  <c r="H37" i="7" a="1"/>
  <c r="W23" i="18" a="1"/>
  <c r="R9" i="19" a="1"/>
  <c r="O28" i="20" a="1"/>
  <c r="G13" i="20" a="1"/>
  <c r="P14" i="20" a="1"/>
  <c r="Y26" i="19" a="1"/>
  <c r="O37" i="19" a="1"/>
  <c r="Q17" i="18" a="1"/>
  <c r="Z31" i="20" a="1"/>
  <c r="F29" i="19" a="1"/>
  <c r="I42" i="20" a="1"/>
  <c r="I29" i="7" a="1"/>
  <c r="G21" i="7" a="1"/>
  <c r="E31" i="20" a="1"/>
  <c r="I23" i="7" a="1"/>
  <c r="O13" i="20" a="1"/>
  <c r="AA18" i="18" a="1"/>
  <c r="F4" i="7" a="1"/>
  <c r="H30" i="20" a="1"/>
  <c r="R7" i="20" a="1"/>
  <c r="X30" i="20" a="1"/>
  <c r="O29" i="18" a="1"/>
  <c r="H10" i="7" a="1"/>
  <c r="P5" i="20" a="1"/>
  <c r="E28" i="7" a="1"/>
  <c r="Z41" i="20" a="1"/>
  <c r="G7" i="19" a="1"/>
  <c r="X5" i="19" a="1"/>
  <c r="H4" i="7" a="1"/>
  <c r="R41" i="20" a="1"/>
  <c r="H6" i="7" a="1"/>
  <c r="F36" i="7" a="1"/>
  <c r="Z38" i="18" a="1"/>
  <c r="G21" i="18" a="1"/>
  <c r="Q13" i="18" a="1"/>
  <c r="P45" i="18" a="1"/>
  <c r="E42" i="20" a="1"/>
  <c r="R42" i="19" a="1"/>
  <c r="Y4" i="20" a="1"/>
  <c r="G45" i="7" a="1"/>
  <c r="Q18" i="20" a="1"/>
  <c r="AA17" i="19" a="1"/>
  <c r="I28" i="19" a="1"/>
  <c r="Z13" i="7" a="1"/>
  <c r="E25" i="7" a="1"/>
  <c r="X34" i="20" a="1"/>
  <c r="R24" i="20" a="1"/>
  <c r="P28" i="20" a="1"/>
  <c r="P18" i="7" a="1"/>
  <c r="Q22" i="8" a="1"/>
  <c r="I30" i="18" a="1"/>
  <c r="H8" i="18" a="1"/>
  <c r="F25" i="7" a="1"/>
  <c r="Y30" i="20" a="1"/>
  <c r="W19" i="20" a="1"/>
  <c r="W4" i="7" a="1"/>
  <c r="O39" i="6" a="1"/>
  <c r="Z14" i="18" a="1"/>
  <c r="Y36" i="18" a="1"/>
  <c r="X16" i="18" a="1"/>
  <c r="P30" i="18" a="1"/>
  <c r="X37" i="20" a="1"/>
  <c r="W11" i="20" a="1"/>
  <c r="Q29" i="20" a="1"/>
  <c r="F13" i="19" a="1"/>
  <c r="F38" i="7" a="1"/>
  <c r="G9" i="18" a="1"/>
  <c r="E45" i="7" a="1"/>
  <c r="R28" i="19" a="1"/>
  <c r="W23" i="20" a="1"/>
  <c r="X16" i="20" a="1"/>
  <c r="N23" i="18" a="1"/>
  <c r="H31" i="6" a="1"/>
  <c r="X39" i="18" a="1"/>
  <c r="Q25" i="18" a="1"/>
  <c r="W16" i="20" a="1"/>
  <c r="E13" i="20" a="1"/>
  <c r="X11" i="20" a="1"/>
  <c r="O15" i="20" a="1"/>
  <c r="AA8" i="7" a="1"/>
  <c r="H44" i="7" a="1"/>
  <c r="G8" i="20" a="1"/>
  <c r="Y22" i="20" a="1"/>
  <c r="Y41" i="18" a="1"/>
  <c r="Q17" i="19" a="1"/>
  <c r="X16" i="19" a="1"/>
  <c r="O11" i="7" a="1"/>
  <c r="X38" i="19" a="1"/>
  <c r="R33" i="20" a="1"/>
  <c r="F41" i="7" a="1"/>
  <c r="W42" i="19" a="1"/>
  <c r="O4" i="18" a="1"/>
  <c r="H38" i="18" a="1"/>
  <c r="Z13" i="18" a="1"/>
  <c r="F11" i="7" a="1"/>
  <c r="E21" i="7" a="1"/>
  <c r="Q35" i="19" a="1"/>
  <c r="Z36" i="18" a="1"/>
  <c r="Z32" i="18" a="1"/>
  <c r="W45" i="6" a="1"/>
  <c r="AA30" i="20" a="1"/>
  <c r="F35" i="7" a="1"/>
  <c r="N37" i="18" a="1"/>
  <c r="X19" i="20" a="1"/>
  <c r="AA28" i="18" a="1"/>
  <c r="Z44" i="19" a="1"/>
  <c r="H17" i="7" a="1"/>
  <c r="X25" i="19" a="1"/>
  <c r="O37" i="20" a="1"/>
  <c r="Z12" i="20" a="1"/>
  <c r="H29" i="19" a="1"/>
  <c r="H9" i="6" a="1"/>
  <c r="R34" i="20" a="1"/>
  <c r="W31" i="20" a="1"/>
  <c r="AA27" i="18" a="1"/>
  <c r="Y31" i="18" a="1"/>
  <c r="G15" i="19" a="1"/>
  <c r="W35" i="18" a="1"/>
  <c r="H5" i="20" a="1"/>
  <c r="G30" i="7" a="1"/>
  <c r="H44" i="19" a="1"/>
  <c r="W4" i="20" a="1"/>
  <c r="N45" i="20" a="1"/>
  <c r="AA24" i="7" a="1"/>
  <c r="I30" i="7" a="1"/>
  <c r="O17" i="18" a="1"/>
  <c r="O14" i="20" a="1"/>
  <c r="O13" i="18" a="1"/>
  <c r="X18" i="20" a="1"/>
  <c r="R6" i="20" a="1"/>
  <c r="Z9" i="20" a="1"/>
  <c r="I33" i="19" a="1"/>
  <c r="W42" i="18" a="1"/>
  <c r="O9" i="20" a="1"/>
  <c r="G18" i="7" a="1"/>
  <c r="F26" i="20" a="1"/>
  <c r="X10" i="20" a="1"/>
  <c r="Z38" i="19" a="1"/>
  <c r="O31" i="18" a="1"/>
  <c r="AA20" i="8" a="1"/>
  <c r="AA32" i="19" a="1"/>
  <c r="P27" i="20" a="1"/>
  <c r="E41" i="19" a="1"/>
  <c r="X7" i="20" a="1"/>
  <c r="I24" i="20" a="1"/>
  <c r="H38" i="19" a="1"/>
  <c r="AA13" i="18" a="1"/>
  <c r="Z34" i="19" a="1"/>
  <c r="Z11" i="20" a="1"/>
  <c r="I12" i="7" a="1"/>
  <c r="O45" i="19" a="1"/>
  <c r="X26" i="19" a="1"/>
  <c r="W34" i="19" a="1"/>
  <c r="E35" i="19" a="1"/>
  <c r="Z28" i="6" a="1"/>
  <c r="P33" i="20" a="1"/>
  <c r="G38" i="7" a="1"/>
  <c r="F41" i="18" a="1"/>
  <c r="N25" i="20" a="1"/>
  <c r="W33" i="20" a="1"/>
  <c r="Y20" i="20" a="1"/>
  <c r="Y28" i="20" a="1"/>
  <c r="H20" i="7" a="1"/>
  <c r="H29" i="18" a="1"/>
  <c r="I35" i="20" a="1"/>
  <c r="E20" i="7" a="1"/>
  <c r="G35" i="20" a="1"/>
  <c r="AA11" i="19" a="1"/>
  <c r="F27" i="7" a="1"/>
  <c r="I9" i="20" a="1"/>
  <c r="P15" i="19" a="1"/>
  <c r="G11" i="7" a="1"/>
  <c r="W27" i="18" a="1"/>
  <c r="H9" i="7" a="1"/>
  <c r="H18" i="7" a="1"/>
  <c r="W31" i="19" a="1"/>
  <c r="F23" i="7" a="1"/>
  <c r="P18" i="20" a="1"/>
  <c r="X32" i="19" a="1"/>
  <c r="O23" i="18" a="1"/>
  <c r="H6" i="18" a="1"/>
  <c r="I6" i="7" a="1"/>
  <c r="X20" i="19" a="1"/>
  <c r="X45" i="20" a="1"/>
  <c r="Q42" i="18" a="1"/>
  <c r="E26" i="20" a="1"/>
  <c r="R4" i="20" a="1"/>
  <c r="G19" i="20" a="1"/>
  <c r="E33" i="19" a="1"/>
  <c r="I36" i="18" a="1"/>
  <c r="O14" i="19" a="1"/>
  <c r="P29" i="20" a="1"/>
  <c r="R32" i="20" a="1"/>
  <c r="F42" i="20" a="1"/>
  <c r="Z32" i="19" a="1"/>
  <c r="W13" i="20" a="1"/>
  <c r="H13" i="18" a="1"/>
  <c r="H14" i="18" a="1"/>
  <c r="X39" i="20" a="1"/>
  <c r="I32" i="18" a="1"/>
  <c r="X18" i="19" a="1"/>
  <c r="X26" i="20" a="1"/>
  <c r="W26" i="18" a="1"/>
  <c r="G41" i="19" a="1"/>
  <c r="E17" i="20" a="1"/>
  <c r="P7" i="19" a="1"/>
  <c r="AA27" i="19" a="1"/>
  <c r="P14" i="18" a="1"/>
  <c r="O14" i="18" a="1"/>
  <c r="I21" i="19" a="1"/>
  <c r="F41" i="20" a="1"/>
  <c r="F34" i="19" a="1"/>
  <c r="F28" i="18" a="1"/>
  <c r="P30" i="19" a="1"/>
  <c r="X9" i="20" a="1"/>
  <c r="R43" i="19" a="1"/>
  <c r="E35" i="20" a="1"/>
  <c r="P25" i="19" a="1"/>
  <c r="F21" i="18" a="1"/>
  <c r="I31" i="20" a="1"/>
  <c r="R29" i="20" a="1"/>
  <c r="X34" i="18" a="1"/>
  <c r="Q15" i="18" a="1"/>
  <c r="N9" i="20" a="1"/>
  <c r="Q34" i="18" a="1"/>
  <c r="W18" i="19" a="1"/>
  <c r="E25" i="20" a="1"/>
  <c r="X41" i="19" a="1"/>
  <c r="F7" i="18" a="1"/>
  <c r="R22" i="19" a="1"/>
  <c r="W36" i="19" a="1"/>
  <c r="AA30" i="19" a="1"/>
  <c r="Q44" i="19" a="1"/>
  <c r="Z21" i="7" a="1"/>
  <c r="H28" i="20" a="1"/>
  <c r="P4" i="19" a="1"/>
  <c r="E27" i="20" a="1"/>
  <c r="Q38" i="19" a="1"/>
  <c r="O12" i="18" a="1"/>
  <c r="E20" i="18" a="1"/>
  <c r="G21" i="20" a="1"/>
  <c r="G25" i="20" a="1"/>
  <c r="E14" i="20" a="1"/>
  <c r="G35" i="18" a="1"/>
  <c r="E12" i="20" a="1"/>
  <c r="W28" i="18" a="1"/>
  <c r="N16" i="20" a="1"/>
  <c r="AA44" i="19" a="1"/>
  <c r="I5" i="7" a="1"/>
  <c r="E9" i="7" a="1"/>
  <c r="H24" i="20" a="1"/>
  <c r="E27" i="18" a="1"/>
  <c r="F28" i="19" a="1"/>
  <c r="X14" i="19" a="1"/>
  <c r="O22" i="18" a="1"/>
  <c r="H21" i="20" a="1"/>
  <c r="P13" i="20" a="1"/>
  <c r="F16" i="7" a="1"/>
  <c r="G14" i="7" a="1"/>
  <c r="Y12" i="20" a="1"/>
  <c r="G4" i="7" a="1"/>
  <c r="E9" i="20" a="1"/>
  <c r="G10" i="7" a="1"/>
  <c r="Q27" i="20" a="1"/>
  <c r="R23" i="20" a="1"/>
  <c r="Y24" i="20" a="1"/>
  <c r="G45" i="20" a="1"/>
  <c r="Q40" i="20" a="1"/>
  <c r="G14" i="19" a="1"/>
  <c r="G36" i="7" a="1"/>
  <c r="Y25" i="20" a="1"/>
  <c r="Z35" i="20" a="1"/>
  <c r="AA12" i="19" a="1"/>
  <c r="E32" i="20" a="1"/>
  <c r="G27" i="18" a="1"/>
  <c r="I13" i="18" a="1"/>
  <c r="H30" i="7" a="1"/>
  <c r="Q14" i="19" a="1"/>
  <c r="H40" i="7" a="1"/>
  <c r="N27" i="19" a="1"/>
  <c r="E16" i="18" a="1"/>
  <c r="R38" i="18" a="1"/>
  <c r="I19" i="18" a="1"/>
  <c r="AA19" i="19" a="1"/>
  <c r="P42" i="18" a="1"/>
  <c r="N10" i="19" a="1"/>
  <c r="E44" i="7" a="1"/>
  <c r="F37" i="18" a="1"/>
  <c r="P6" i="7" a="1"/>
  <c r="O39" i="19" a="1"/>
  <c r="Y8" i="18" a="1"/>
  <c r="W32" i="19" a="1"/>
  <c r="W40" i="20" a="1"/>
  <c r="Z22" i="20" a="1"/>
  <c r="F20" i="18" a="1"/>
  <c r="E40" i="7" a="1"/>
  <c r="G30" i="20" a="1"/>
  <c r="R45" i="19" a="1"/>
  <c r="O22" i="19" a="1"/>
  <c r="F22" i="7" a="1"/>
  <c r="R25" i="19" a="1"/>
  <c r="P10" i="19" a="1"/>
  <c r="G18" i="20" a="1"/>
  <c r="G14" i="20" a="1"/>
  <c r="W24" i="18" a="1"/>
  <c r="Z36" i="19" a="1"/>
  <c r="H35" i="7" a="1"/>
  <c r="G4" i="19" a="1"/>
  <c r="Q12" i="19" a="1"/>
  <c r="N39" i="19" a="1"/>
  <c r="F21" i="20" a="1"/>
  <c r="W44" i="19" a="1"/>
  <c r="N35" i="19" a="1"/>
  <c r="W23" i="19" a="1"/>
  <c r="Y26" i="18" a="1"/>
  <c r="AA36" i="18" a="1"/>
  <c r="P12" i="18" a="1"/>
  <c r="AA26" i="19" a="1"/>
  <c r="E23" i="19" a="1"/>
  <c r="E26" i="19" a="1"/>
  <c r="P12" i="20" a="1"/>
  <c r="X10" i="19" a="1"/>
  <c r="H42" i="20" a="1"/>
  <c r="Y26" i="20" a="1"/>
  <c r="P40" i="20" a="1"/>
  <c r="P33" i="18" a="1"/>
  <c r="N34" i="19" a="1"/>
  <c r="P4" i="7" a="1"/>
  <c r="X40" i="18" a="1"/>
  <c r="I38" i="20" a="1"/>
  <c r="Z40" i="6" a="1"/>
  <c r="X5" i="18" a="1"/>
  <c r="X5" i="7" a="1"/>
  <c r="Q17" i="7" a="1"/>
  <c r="Q7" i="19" a="1"/>
  <c r="W17" i="8" a="1"/>
  <c r="W22" i="8" a="1"/>
  <c r="I35" i="19" a="1"/>
  <c r="Q35" i="6" a="1"/>
  <c r="G42" i="18" a="1"/>
  <c r="G16" i="19" a="1"/>
  <c r="N20" i="20" a="1"/>
  <c r="X13" i="20" a="1"/>
  <c r="AA5" i="8" a="1"/>
  <c r="I21" i="20" a="1"/>
  <c r="Y36" i="20" a="1"/>
  <c r="O5" i="19" a="1"/>
  <c r="F11" i="18" a="1"/>
  <c r="H12" i="18" a="1"/>
  <c r="E37" i="18" a="1"/>
  <c r="R10" i="20" a="1"/>
  <c r="AA29" i="19" a="1"/>
  <c r="N33" i="7" a="1"/>
  <c r="X20" i="8" a="1"/>
  <c r="H8" i="7" a="1"/>
  <c r="Q8" i="18" a="1"/>
  <c r="O8" i="20" a="1"/>
  <c r="Z5" i="19" a="1"/>
  <c r="AA18" i="19" a="1"/>
  <c r="X45" i="7" a="1"/>
  <c r="W12" i="18" a="1"/>
  <c r="Y45" i="19" a="1"/>
  <c r="AA25" i="20" a="1"/>
  <c r="AA14" i="18" a="1"/>
  <c r="O18" i="20" a="1"/>
  <c r="E41" i="20" a="1"/>
  <c r="Z22" i="8" a="1"/>
  <c r="R45" i="20" a="1"/>
  <c r="F21" i="19" a="1"/>
  <c r="H20" i="8" a="1"/>
  <c r="F6" i="19" a="1"/>
  <c r="P8" i="7" a="1"/>
  <c r="N17" i="18" a="1"/>
  <c r="AA8" i="20" a="1"/>
  <c r="E24" i="7" a="1"/>
  <c r="Q9" i="19" a="1"/>
  <c r="H20" i="20" a="1"/>
  <c r="X20" i="20" a="1"/>
  <c r="O36" i="18" a="1"/>
  <c r="E12" i="7" a="1"/>
  <c r="G36" i="20" a="1"/>
  <c r="AA28" i="19" a="1"/>
  <c r="E29" i="20" a="1"/>
  <c r="Y29" i="19" a="1"/>
  <c r="H45" i="20" a="1"/>
  <c r="AA28" i="20" a="1"/>
  <c r="Y18" i="19" a="1"/>
  <c r="G15" i="7" a="1"/>
  <c r="AA19" i="18" a="1"/>
  <c r="R44" i="18" a="1"/>
  <c r="I22" i="7" a="1"/>
  <c r="P40" i="19" a="1"/>
  <c r="F17" i="18" a="1"/>
  <c r="E28" i="20" a="1"/>
  <c r="H18" i="20" a="1"/>
  <c r="N35" i="20" a="1"/>
  <c r="I20" i="7" a="1"/>
  <c r="R12" i="20" a="1"/>
  <c r="W15" i="20" a="1"/>
  <c r="F12" i="7" a="1"/>
  <c r="I16" i="7" a="1"/>
  <c r="W26" i="19" a="1"/>
  <c r="P26" i="19" a="1"/>
  <c r="Y33" i="19" a="1"/>
  <c r="Y40" i="18" a="1"/>
  <c r="R8" i="19" a="1"/>
  <c r="G28" i="7" a="1"/>
  <c r="O38" i="20" a="1"/>
  <c r="E39" i="7" a="1"/>
  <c r="H19" i="18" a="1"/>
  <c r="H24" i="19" a="1"/>
  <c r="X24" i="19" a="1"/>
  <c r="I17" i="20" a="1"/>
  <c r="Q10" i="18" a="1"/>
  <c r="H33" i="19" a="1"/>
  <c r="O45" i="18" a="1"/>
  <c r="Z20" i="20" a="1"/>
  <c r="G24" i="20" a="1"/>
  <c r="N40" i="20" a="1"/>
  <c r="Y18" i="20" a="1"/>
  <c r="Z14" i="19" a="1"/>
  <c r="Y18" i="18" a="1"/>
  <c r="O26" i="7" a="1"/>
  <c r="G11" i="20" a="1"/>
  <c r="F9" i="19" a="1"/>
  <c r="Z19" i="18" a="1"/>
  <c r="F35" i="18" a="1"/>
  <c r="N44" i="19" a="1"/>
  <c r="O43" i="19" a="1"/>
  <c r="AA26" i="18" a="1"/>
  <c r="R31" i="19" a="1"/>
  <c r="W8" i="19" a="1"/>
  <c r="E9" i="6" a="1"/>
  <c r="O17" i="19" a="1"/>
  <c r="N33" i="20" a="1"/>
  <c r="O6" i="18" a="1"/>
  <c r="G5" i="20" a="1"/>
  <c r="Y25" i="19" a="1"/>
  <c r="Y19" i="20" a="1"/>
  <c r="I25" i="7" a="1"/>
  <c r="F28" i="7" a="1"/>
  <c r="P28" i="19" a="1"/>
  <c r="E12" i="18" a="1"/>
  <c r="H7" i="7" a="1"/>
  <c r="P26" i="20" a="1"/>
  <c r="R32" i="19" a="1"/>
  <c r="W18" i="20" a="1"/>
  <c r="H30" i="18" a="1"/>
  <c r="AA4" i="20" a="1"/>
  <c r="Z25" i="19" a="1"/>
  <c r="Q5" i="20" a="1"/>
  <c r="G6" i="20" a="1"/>
  <c r="H41" i="19" a="1"/>
  <c r="Z27" i="20" a="1"/>
  <c r="P41" i="18" a="1"/>
  <c r="N22" i="7" a="1"/>
  <c r="P34" i="19" a="1"/>
  <c r="F33" i="20" a="1"/>
  <c r="AA12" i="18" a="1"/>
  <c r="I19" i="7" a="1"/>
  <c r="E44" i="19" a="1"/>
  <c r="I11" i="19" a="1"/>
  <c r="G13" i="7" a="1"/>
  <c r="Y6" i="20" a="1"/>
  <c r="Y21" i="8" a="1"/>
  <c r="Z10" i="20" a="1"/>
  <c r="Y27" i="19" a="1"/>
  <c r="R5" i="20" a="1"/>
  <c r="W30" i="19" a="1"/>
  <c r="F5" i="18" a="1"/>
  <c r="O25" i="18" a="1"/>
  <c r="E43" i="7" a="1"/>
  <c r="N21" i="20" a="1"/>
  <c r="Q19" i="6" a="1"/>
  <c r="Q45" i="8" a="1"/>
  <c r="N19" i="8" a="1"/>
  <c r="Z19" i="20" a="1"/>
  <c r="Y16" i="18" a="1"/>
  <c r="O19" i="19" a="1"/>
  <c r="I44" i="18" a="1"/>
  <c r="R14" i="20" a="1"/>
  <c r="P29" i="6" a="1"/>
  <c r="Y35" i="18" a="1"/>
  <c r="G27" i="19" a="1"/>
  <c r="P7" i="18" a="1"/>
  <c r="Q20" i="8" a="1"/>
  <c r="AA9" i="18" a="1"/>
  <c r="E29" i="6" a="1"/>
  <c r="Z41" i="19" a="1"/>
  <c r="H23" i="8" a="1"/>
  <c r="Q4" i="8" a="1"/>
  <c r="Q33" i="18" a="1"/>
  <c r="G12" i="7" a="1"/>
  <c r="AA4" i="19" a="1"/>
  <c r="Z16" i="18" a="1"/>
  <c r="N7" i="20" a="1"/>
  <c r="I34" i="20" a="1"/>
  <c r="O12" i="7" a="1"/>
  <c r="E4" i="18" a="1"/>
  <c r="I39" i="18" a="1"/>
  <c r="H11" i="18" a="1"/>
  <c r="W35" i="19" a="1"/>
  <c r="F36" i="19" a="1"/>
  <c r="G25" i="7" a="1"/>
  <c r="I18" i="7" a="1"/>
  <c r="P28" i="18" a="1"/>
  <c r="I24" i="7" a="1"/>
  <c r="P18" i="19" a="1"/>
  <c r="H4" i="20" a="1"/>
  <c r="E36" i="20" a="1"/>
  <c r="R16" i="18" a="1"/>
  <c r="AA31" i="19" a="1"/>
  <c r="X35" i="20" a="1"/>
  <c r="Y6" i="19" a="1"/>
  <c r="F27" i="19" a="1"/>
  <c r="Z17" i="18" a="1"/>
  <c r="Q43" i="18" a="1"/>
  <c r="N43" i="19" a="1"/>
  <c r="Q20" i="20" a="1"/>
  <c r="Z18" i="20" a="1"/>
  <c r="Y44" i="20" a="1"/>
  <c r="Z38" i="20" a="1"/>
  <c r="W42" i="20" a="1"/>
  <c r="H33" i="7" a="1"/>
  <c r="I8" i="7" a="1"/>
  <c r="AA36" i="20" a="1"/>
  <c r="E24" i="20" a="1"/>
  <c r="H29" i="7" a="1"/>
  <c r="Y34" i="19" a="1"/>
  <c r="E15" i="19" a="1"/>
  <c r="Z42" i="18" a="1"/>
  <c r="W21" i="18" a="1"/>
  <c r="I16" i="20" a="1"/>
  <c r="O40" i="19" a="1"/>
  <c r="AA7" i="18" a="1"/>
  <c r="P12" i="19" a="1"/>
  <c r="P17" i="18" a="1"/>
  <c r="X27" i="19" a="1"/>
  <c r="F15" i="20" a="1"/>
  <c r="Q35" i="20" a="1"/>
  <c r="F22" i="19" a="1"/>
  <c r="W17" i="20" a="1"/>
  <c r="P40" i="18" a="1"/>
  <c r="O7" i="20" a="1"/>
  <c r="R37" i="20" a="1"/>
  <c r="Y6" i="18" a="1"/>
  <c r="G23" i="20" a="1"/>
  <c r="G35" i="7" a="1"/>
  <c r="W19" i="7" a="1"/>
  <c r="H39" i="18" a="1"/>
  <c r="E18" i="7" a="1"/>
  <c r="W6" i="19" a="1"/>
  <c r="X15" i="18" a="1"/>
  <c r="Z8" i="20" a="1"/>
  <c r="AA15" i="19" a="1"/>
  <c r="X5" i="20" a="1"/>
  <c r="Y11" i="18" a="1"/>
  <c r="X21" i="19" a="1"/>
  <c r="AA14" i="19" a="1"/>
  <c r="H19" i="7" a="1"/>
  <c r="O5" i="18" a="1"/>
  <c r="W9" i="19" a="1"/>
  <c r="G9" i="7" a="1"/>
  <c r="F11" i="19" a="1"/>
  <c r="P7" i="20" a="1"/>
  <c r="AA6" i="20" a="1"/>
  <c r="Z45" i="19" a="1"/>
  <c r="R4" i="19" a="1"/>
  <c r="I14" i="19" a="1"/>
  <c r="R22" i="7" a="1"/>
  <c r="F43" i="7" a="1"/>
  <c r="P30" i="20" a="1"/>
  <c r="G29" i="19" a="1"/>
  <c r="R22" i="20" a="1"/>
  <c r="R16" i="19" a="1"/>
  <c r="O10" i="19" a="1"/>
  <c r="R11" i="19" a="1"/>
  <c r="Z16" i="20" a="1"/>
  <c r="W20" i="20" a="1"/>
  <c r="O9" i="19" a="1"/>
  <c r="Q27" i="18" a="1"/>
  <c r="F4" i="20" a="1"/>
  <c r="G9" i="19" a="1"/>
  <c r="Z28" i="19" a="1"/>
  <c r="P31" i="18" a="1"/>
  <c r="G17" i="7" a="1"/>
  <c r="X42" i="20" a="1"/>
  <c r="I43" i="18" a="1"/>
  <c r="W7" i="7" a="1"/>
  <c r="Z43" i="20" a="1"/>
  <c r="Q39" i="18" a="1"/>
  <c r="X30" i="6" a="1"/>
  <c r="Q33" i="20" a="1"/>
  <c r="H36" i="20" a="1"/>
  <c r="H40" i="18" a="1"/>
  <c r="I20" i="6" a="1"/>
  <c r="Y35" i="19" a="1"/>
  <c r="Y18" i="6" a="1"/>
  <c r="W37" i="20" a="1"/>
  <c r="G6" i="18" a="1"/>
  <c r="G40" i="8" a="1"/>
  <c r="Z29" i="18" a="1"/>
  <c r="N42" i="7" a="1"/>
  <c r="F10" i="20" a="1"/>
  <c r="Z9" i="18" a="1"/>
  <c r="H40" i="19" a="1"/>
  <c r="Q44" i="20" a="1"/>
  <c r="Q14" i="20" a="1"/>
  <c r="F16" i="8" a="1"/>
  <c r="I41" i="20" a="1"/>
  <c r="N29" i="7" a="1"/>
  <c r="N18" i="18" a="1"/>
  <c r="E33" i="18" a="1"/>
  <c r="N41" i="20" a="1"/>
  <c r="Y32" i="7" a="1"/>
  <c r="X4" i="20" a="1"/>
  <c r="Y39" i="18" a="1"/>
  <c r="I4" i="6" a="1"/>
  <c r="N43" i="18" a="1"/>
  <c r="I18" i="20" a="1"/>
  <c r="Z32" i="7" a="1"/>
  <c r="Q15" i="19" a="1"/>
  <c r="Q7" i="18" a="1"/>
  <c r="AA18" i="20" a="1"/>
  <c r="F30" i="18" a="1"/>
  <c r="I43" i="7" a="1"/>
  <c r="Y21" i="7" a="1"/>
  <c r="G44" i="19" a="1"/>
  <c r="N19" i="19" a="1"/>
  <c r="E10" i="7" a="1"/>
  <c r="R44" i="20" a="1"/>
  <c r="E18" i="20" a="1"/>
  <c r="I4" i="7" a="1"/>
  <c r="F8" i="7" a="1"/>
  <c r="E19" i="20" a="1"/>
  <c r="H42" i="19" a="1"/>
  <c r="E25" i="19" a="1"/>
  <c r="W10" i="19" a="1"/>
  <c r="O4" i="20" a="1"/>
  <c r="P32" i="18" a="1"/>
  <c r="AA38" i="20" a="1"/>
  <c r="F26" i="7" a="1"/>
  <c r="Q27" i="19" a="1"/>
  <c r="W22" i="20" a="1"/>
  <c r="H22" i="20" a="1"/>
  <c r="G37" i="7" a="1"/>
  <c r="F39" i="7" a="1"/>
  <c r="N31" i="20" a="1"/>
  <c r="O12" i="19" a="1"/>
  <c r="AA9" i="19" a="1"/>
  <c r="E17" i="7" a="1"/>
  <c r="O12" i="20" a="1"/>
  <c r="R40" i="20" a="1"/>
  <c r="F9" i="20" a="1"/>
  <c r="E13" i="7" a="1"/>
  <c r="X36" i="19" a="1"/>
  <c r="R30" i="18" a="1"/>
  <c r="E14" i="7" a="1"/>
  <c r="Q34" i="20" a="1"/>
  <c r="Q33" i="19" a="1"/>
  <c r="AA38" i="18" a="1"/>
  <c r="Q18" i="19" a="1"/>
  <c r="Q28" i="20" a="1"/>
  <c r="G6" i="19" a="1"/>
  <c r="F34" i="20" a="1"/>
  <c r="AA15" i="20" a="1"/>
  <c r="Q6" i="19" a="1"/>
  <c r="AA23" i="7" a="1"/>
  <c r="Z37" i="19" a="1"/>
  <c r="E4" i="20" a="1"/>
  <c r="G31" i="20" a="1"/>
  <c r="H26" i="18" a="1"/>
  <c r="W4" i="18" a="1"/>
  <c r="AA16" i="19" a="1"/>
  <c r="I30" i="20" a="1"/>
  <c r="G44" i="7" a="1"/>
  <c r="E15" i="7" a="1"/>
  <c r="Z35" i="19" a="1"/>
  <c r="O21" i="20" a="1"/>
  <c r="H14" i="7" a="1"/>
  <c r="X33" i="19" a="1"/>
  <c r="Z12" i="18" a="1"/>
  <c r="G20" i="7" a="1"/>
  <c r="H30" i="19" a="1"/>
  <c r="F37" i="19" a="1"/>
  <c r="W17" i="19" a="1"/>
  <c r="AA4" i="18" a="1"/>
  <c r="E41" i="7" a="1"/>
  <c r="F43" i="19" a="1"/>
  <c r="AA24" i="20" a="1"/>
  <c r="P45" i="19" a="1"/>
  <c r="R31" i="20" a="1"/>
  <c r="H12" i="20" a="1"/>
  <c r="AA32" i="20" a="1"/>
  <c r="F7" i="7" a="1"/>
  <c r="W38" i="20" a="1"/>
  <c r="Z15" i="20" a="1"/>
  <c r="Z36" i="20" a="1"/>
  <c r="O29" i="19" a="1"/>
  <c r="X12" i="19" a="1"/>
  <c r="F20" i="7" a="1"/>
  <c r="AA35" i="18" a="1"/>
  <c r="Z8" i="7" a="1"/>
  <c r="G33" i="7" a="1"/>
  <c r="Y8" i="19" a="1"/>
  <c r="AA34" i="19" a="1"/>
  <c r="P11" i="19" a="1"/>
  <c r="R17" i="20" a="1"/>
  <c r="I4" i="20" a="1"/>
  <c r="AA21" i="19" a="1"/>
  <c r="O38" i="18" a="1"/>
  <c r="Z4" i="18" a="1"/>
  <c r="F25" i="19" a="1"/>
  <c r="Z21" i="8" a="1"/>
  <c r="X23" i="18" a="1"/>
  <c r="I6" i="20" a="1"/>
  <c r="W27" i="20" a="1"/>
  <c r="W20" i="19" a="1"/>
  <c r="W40" i="19" a="1"/>
  <c r="F31" i="20" a="1"/>
  <c r="Z26" i="19" a="1"/>
  <c r="F28" i="6" a="1"/>
  <c r="I36" i="7" a="1"/>
  <c r="X31" i="19" a="1"/>
  <c r="Z23" i="19" a="1"/>
  <c r="I7" i="7" a="1"/>
  <c r="G6" i="7" a="1"/>
  <c r="F38" i="19" a="1"/>
  <c r="I44" i="20" a="1"/>
  <c r="AA6" i="19" a="1"/>
  <c r="Q7" i="20" a="1"/>
  <c r="Y10" i="19" a="1"/>
  <c r="O21" i="19" a="1"/>
  <c r="P33" i="19" a="1"/>
  <c r="G39" i="7" a="1"/>
  <c r="Z7" i="19" a="1"/>
  <c r="P6" i="19" a="1"/>
  <c r="AA24" i="18" a="1"/>
  <c r="G17" i="20" a="1"/>
  <c r="F5" i="20" a="1"/>
  <c r="E5" i="7" a="1"/>
  <c r="I39" i="19" a="1"/>
  <c r="X28" i="19" a="1"/>
  <c r="Y17" i="20" a="1"/>
  <c r="Q16" i="18" a="1"/>
  <c r="H43" i="7" a="1"/>
  <c r="H45" i="19" a="1"/>
  <c r="Q30" i="20" a="1"/>
  <c r="G5" i="7" a="1"/>
  <c r="I9" i="7" a="1"/>
  <c r="E8" i="7" a="1"/>
  <c r="P15" i="20" a="1"/>
  <c r="Z5" i="20" a="1"/>
  <c r="G28" i="19" a="1"/>
  <c r="Z19" i="19" a="1"/>
  <c r="Z21" i="19" a="1"/>
  <c r="H10" i="18" a="1"/>
  <c r="AA11" i="20" a="1"/>
  <c r="N30" i="19" a="1"/>
  <c r="I36" i="20" a="1"/>
  <c r="I45" i="20" a="1"/>
  <c r="N45" i="18" a="1"/>
  <c r="N27" i="20" a="1"/>
  <c r="H34" i="20" a="1"/>
  <c r="E31" i="7" a="1"/>
  <c r="H38" i="7" a="1"/>
  <c r="X33" i="18" a="1"/>
  <c r="H36" i="19" a="1"/>
  <c r="I20" i="20" a="1"/>
  <c r="E38" i="7" a="1"/>
  <c r="P19" i="20" a="1"/>
  <c r="F28" i="20" a="1"/>
  <c r="AA20" i="20" a="1"/>
  <c r="P16" i="20" a="1"/>
  <c r="Z40" i="19" a="1"/>
  <c r="H15" i="18" a="1"/>
  <c r="I25" i="20" a="1"/>
  <c r="Q15" i="20" a="1"/>
  <c r="F9" i="7" a="1"/>
  <c r="H37" i="19" a="1"/>
  <c r="E8" i="20" a="1"/>
  <c r="Q18" i="18" a="1"/>
  <c r="Y32" i="20" a="1"/>
  <c r="H34" i="7" a="1"/>
  <c r="AA5" i="19" a="1"/>
  <c r="F21" i="7" a="1"/>
  <c r="Q44" i="18" a="1"/>
  <c r="F14" i="19" a="1"/>
  <c r="P37" i="19" a="1"/>
  <c r="Y27" i="20" a="1"/>
  <c r="G39" i="20" a="1"/>
  <c r="W25" i="6" a="1"/>
  <c r="H41" i="7" a="1"/>
  <c r="N12" i="19" a="1"/>
  <c r="X13" i="18" a="1"/>
  <c r="H6" i="20" a="1"/>
  <c r="Y40" i="19" a="1"/>
  <c r="P32" i="20" a="1"/>
  <c r="P16" i="19" a="1"/>
  <c r="H38" i="20" a="1"/>
  <c r="I15" i="7" a="1"/>
  <c r="G25" i="19" a="1"/>
  <c r="W14" i="18" a="1"/>
  <c r="X8" i="20" a="1"/>
  <c r="E30" i="7" a="1"/>
  <c r="G32" i="7" a="1"/>
  <c r="N28" i="19" a="1"/>
  <c r="H35" i="20" a="1"/>
  <c r="Q37" i="20" a="1"/>
  <c r="N41" i="19" a="1"/>
  <c r="H18" i="19" a="1"/>
  <c r="N25" i="18" a="1"/>
  <c r="P10" i="18" a="1"/>
  <c r="AA34" i="20" a="1"/>
  <c r="Q41" i="20" a="1"/>
  <c r="G44" i="20" a="1"/>
  <c r="N16" i="18" a="1"/>
  <c r="Z20" i="18" a="1"/>
  <c r="E12" i="19" a="1"/>
  <c r="R28" i="7" a="1"/>
  <c r="W4" i="19" a="1"/>
  <c r="H10" i="19" a="1"/>
  <c r="F8" i="18" a="1"/>
  <c r="F20" i="20" a="1"/>
  <c r="N20" i="18" a="1"/>
  <c r="W39" i="19" a="1"/>
  <c r="W34" i="18" a="1"/>
  <c r="Y38" i="7" a="1"/>
  <c r="F22" i="8" a="1"/>
  <c r="W23" i="7" a="1"/>
  <c r="F37" i="6" a="1"/>
  <c r="I41" i="18" a="1"/>
  <c r="Z24" i="19" a="1"/>
  <c r="P17" i="19" a="1"/>
  <c r="P24" i="20" a="1"/>
  <c r="F20" i="19" a="1"/>
  <c r="P22" i="6" a="1"/>
  <c r="X44" i="20" a="1"/>
  <c r="H27" i="19" a="1"/>
  <c r="R17" i="7" a="1"/>
  <c r="G20" i="18" a="1"/>
  <c r="Y40" i="8" a="1"/>
  <c r="Q4" i="20" a="1"/>
  <c r="Z37" i="18" a="1"/>
  <c r="I13" i="6" a="1"/>
  <c r="AA42" i="7" a="1"/>
  <c r="R23" i="7" a="1"/>
  <c r="E40" i="20" a="1"/>
  <c r="H7" i="19" a="1"/>
  <c r="P17" i="20" a="1"/>
  <c r="E16" i="20" a="1"/>
  <c r="R27" i="6" a="1"/>
  <c r="G39" i="18" a="1"/>
  <c r="O18" i="19" a="1"/>
  <c r="H10" i="20" a="1"/>
  <c r="G22" i="20" a="1"/>
  <c r="F45" i="20" a="1"/>
  <c r="W22" i="19" a="1"/>
  <c r="I33" i="20" a="1"/>
  <c r="I17" i="7" a="1"/>
  <c r="I11" i="20" a="1"/>
  <c r="Q22" i="20" a="1"/>
  <c r="N38" i="19" a="1"/>
  <c r="F5" i="19" a="1"/>
  <c r="Y22" i="18" a="1"/>
  <c r="W24" i="20" a="1"/>
  <c r="H32" i="7" a="1"/>
  <c r="F42" i="7" a="1"/>
  <c r="G24" i="19" a="1"/>
  <c r="R4" i="18" a="1"/>
  <c r="Q13" i="20" a="1"/>
  <c r="H37" i="20" a="1"/>
  <c r="W26" i="20" a="1"/>
  <c r="I19" i="19" a="1"/>
  <c r="I22" i="19" a="1"/>
  <c r="Y16" i="20" a="1"/>
  <c r="I7" i="20" a="1"/>
  <c r="AA9" i="20" a="1"/>
  <c r="F30" i="7" a="1"/>
  <c r="N38" i="18" a="1"/>
  <c r="E43" i="20" a="1"/>
  <c r="W9" i="20" a="1"/>
  <c r="O15" i="8" a="1"/>
  <c r="P9" i="18" a="1"/>
  <c r="O42" i="19" a="1"/>
  <c r="AA33" i="20" a="1"/>
  <c r="G26" i="19" a="1"/>
  <c r="E36" i="19" a="1"/>
  <c r="O23" i="19" a="1"/>
  <c r="I11" i="18" a="1"/>
  <c r="W7" i="19" a="1"/>
  <c r="H45" i="18" a="1"/>
  <c r="Y45" i="6" a="1"/>
  <c r="X6" i="6" a="1"/>
  <c r="O10" i="18" a="1"/>
  <c r="O24" i="20" a="1"/>
  <c r="R28" i="18" a="1"/>
  <c r="Z41" i="18" a="1"/>
  <c r="Q19" i="7" a="1"/>
  <c r="H12" i="19" a="1"/>
  <c r="G16" i="6" a="1"/>
  <c r="Q7" i="7" a="1"/>
  <c r="P6" i="20" a="1"/>
  <c r="Y23" i="20" a="1"/>
  <c r="R43" i="18" a="1"/>
  <c r="R43" i="6" a="1"/>
  <c r="AA45" i="20" a="1"/>
  <c r="AA25" i="18" a="1"/>
  <c r="W20" i="6" a="1"/>
  <c r="W43" i="18" a="1"/>
  <c r="W15" i="7" a="1"/>
  <c r="AA33" i="18" a="1"/>
  <c r="P39" i="19" a="1"/>
  <c r="H35" i="8" a="1"/>
  <c r="P21" i="20" a="1"/>
  <c r="Q14" i="8" a="1"/>
  <c r="Q33" i="6" a="1"/>
  <c r="R38" i="8" a="1"/>
  <c r="Q10" i="20" a="1"/>
  <c r="O43" i="6" a="1"/>
  <c r="P38" i="19" a="1"/>
  <c r="F40" i="20" a="1"/>
  <c r="G19" i="19" a="1"/>
  <c r="R27" i="18" a="1"/>
  <c r="P42" i="20" a="1"/>
  <c r="G30" i="18" a="1"/>
  <c r="X7" i="19" a="1"/>
  <c r="Z40" i="18" a="1"/>
  <c r="Y10" i="20" a="1"/>
  <c r="E23" i="20" a="1"/>
  <c r="Y39" i="20" a="1"/>
  <c r="Q11" i="18" a="1"/>
  <c r="F45" i="19" a="1"/>
  <c r="X33" i="20" a="1"/>
  <c r="P35" i="20" a="1"/>
  <c r="G26" i="6" a="1"/>
  <c r="R10" i="19" a="1"/>
  <c r="W36" i="20" a="1"/>
  <c r="Y30" i="18" a="1"/>
  <c r="Z22" i="19" a="1"/>
  <c r="H15" i="20" a="1"/>
  <c r="I27" i="20" a="1"/>
  <c r="E34" i="6" a="1"/>
  <c r="F26" i="18" a="1"/>
  <c r="Z25" i="18" a="1"/>
  <c r="E15" i="18" a="1"/>
  <c r="W24" i="19" a="1"/>
  <c r="G44" i="18" a="1"/>
  <c r="X23" i="7" a="1"/>
  <c r="O4" i="19" a="1"/>
  <c r="AA31" i="7" a="1"/>
  <c r="X8" i="19" a="1"/>
  <c r="H26" i="8" a="1"/>
  <c r="Y17" i="6" a="1"/>
  <c r="X43" i="20" a="1"/>
  <c r="W34" i="8" a="1"/>
  <c r="Y25" i="7" a="1"/>
  <c r="N28" i="8" a="1"/>
  <c r="O32" i="6" a="1"/>
  <c r="Z40" i="7" a="1"/>
  <c r="Z32" i="8" a="1"/>
  <c r="R34" i="8" a="1"/>
  <c r="P9" i="19" a="1"/>
  <c r="P16" i="6" a="1"/>
  <c r="AA32" i="18" a="1"/>
  <c r="E31" i="6" a="1"/>
  <c r="O28" i="8" a="1"/>
  <c r="E4" i="8" a="1"/>
  <c r="AA6" i="8" a="1"/>
  <c r="N14" i="7" a="1"/>
  <c r="N15" i="18" a="1"/>
  <c r="P36" i="19" a="1"/>
  <c r="AA39" i="7" a="1"/>
  <c r="P32" i="8" a="1"/>
  <c r="O36" i="20" a="1"/>
  <c r="E39" i="8" a="1"/>
  <c r="G30" i="8" a="1"/>
  <c r="R39" i="8" a="1"/>
  <c r="AA28" i="7" a="1"/>
  <c r="F29" i="6" a="1"/>
  <c r="W36" i="8" a="1"/>
  <c r="O27" i="6" a="1"/>
  <c r="E40" i="18" a="1"/>
  <c r="R7" i="8" a="1"/>
  <c r="G27" i="20" a="1"/>
  <c r="Q12" i="8" a="1"/>
  <c r="O4" i="6" a="1"/>
  <c r="G16" i="8" a="1"/>
  <c r="O7" i="6" a="1"/>
  <c r="N24" i="20" a="1"/>
  <c r="Q28" i="19" a="1"/>
  <c r="F6" i="18" a="1"/>
  <c r="N5" i="20" a="1"/>
  <c r="E45" i="20" a="1"/>
  <c r="R13" i="20" a="1"/>
  <c r="AA34" i="18" a="1"/>
  <c r="H13" i="7" a="1"/>
  <c r="AA12" i="20" a="1"/>
  <c r="O24" i="8" a="1"/>
  <c r="W40" i="18" a="1"/>
  <c r="R35" i="19" a="1"/>
  <c r="X19" i="18" a="1"/>
  <c r="Z21" i="20" a="1"/>
  <c r="AA8" i="18" a="1"/>
  <c r="W5" i="19" a="1"/>
  <c r="Y33" i="18" a="1"/>
  <c r="X14" i="18" a="1"/>
  <c r="Z26" i="20" a="1"/>
  <c r="O11" i="18" a="1"/>
  <c r="Q9" i="20" a="1"/>
  <c r="I31" i="7" a="1"/>
  <c r="H17" i="20" a="1"/>
  <c r="X21" i="20" a="1"/>
  <c r="G32" i="20" a="1"/>
  <c r="Z33" i="20" a="1"/>
  <c r="P20" i="20" a="1"/>
  <c r="E30" i="19" a="1"/>
  <c r="AA29" i="7" a="1"/>
  <c r="I4" i="19" a="1"/>
  <c r="E18" i="18" a="1"/>
  <c r="H22" i="7" a="1"/>
  <c r="H31" i="7" a="1"/>
  <c r="AA19" i="20" a="1"/>
  <c r="R28" i="20" a="1"/>
  <c r="I27" i="19" a="1"/>
  <c r="N26" i="19" a="1"/>
  <c r="O41" i="19" a="1"/>
  <c r="Y16" i="19" a="1"/>
  <c r="AA10" i="18" a="1"/>
  <c r="Q29" i="18" a="1"/>
  <c r="Q43" i="8" a="1"/>
  <c r="W39" i="6" a="1"/>
  <c r="O23" i="20" a="1"/>
  <c r="AA40" i="20" a="1"/>
  <c r="O24" i="19" a="1"/>
  <c r="W31" i="18" a="1"/>
  <c r="Y41" i="7" a="1"/>
  <c r="N26" i="18" a="1"/>
  <c r="R20" i="18" a="1"/>
  <c r="N16" i="7" a="1"/>
  <c r="Q32" i="19" a="1"/>
  <c r="Z45" i="20" a="1"/>
  <c r="I19" i="8" a="1"/>
  <c r="H41" i="8" a="1"/>
  <c r="G30" i="19" a="1"/>
  <c r="Z37" i="20" a="1"/>
  <c r="P6" i="18" a="1"/>
  <c r="I22" i="18" a="1"/>
  <c r="Y38" i="18" a="1"/>
  <c r="I6" i="18" a="1"/>
  <c r="Z22" i="18" a="1"/>
  <c r="W13" i="7" a="1"/>
  <c r="G40" i="18" a="1"/>
  <c r="O19" i="7" a="1"/>
  <c r="N21" i="8" a="1"/>
  <c r="X18" i="7" a="1"/>
  <c r="F30" i="19" a="1"/>
  <c r="F10" i="7" a="1"/>
  <c r="E23" i="7" a="1"/>
  <c r="W33" i="19" a="1"/>
  <c r="I15" i="20" a="1"/>
  <c r="Q20" i="19" a="1"/>
  <c r="I19" i="20" a="1"/>
  <c r="Z43" i="18" a="1"/>
  <c r="I37" i="18" a="1"/>
  <c r="W6" i="20" a="1"/>
  <c r="Y21" i="18" a="1"/>
  <c r="X19" i="7" a="1"/>
  <c r="X9" i="7" a="1"/>
  <c r="E27" i="19" a="1"/>
  <c r="Y24" i="18" a="1"/>
  <c r="R43" i="20" a="1"/>
  <c r="Z34" i="20" a="1"/>
  <c r="N40" i="18" a="1"/>
  <c r="G38" i="20" a="1"/>
  <c r="Y29" i="20" a="1"/>
  <c r="E7" i="19" a="1"/>
  <c r="Y33" i="20" a="1"/>
  <c r="Q38" i="20" a="1"/>
  <c r="X42" i="19" a="1"/>
  <c r="O8" i="6" a="1"/>
  <c r="E29" i="7" a="1"/>
  <c r="Z13" i="20" a="1"/>
  <c r="R14" i="7" a="1"/>
  <c r="O22" i="20" a="1"/>
  <c r="Z43" i="6" a="1"/>
  <c r="X42" i="18" a="1"/>
  <c r="P15" i="18" a="1"/>
  <c r="P4" i="6" a="1"/>
  <c r="G12" i="20" a="1"/>
  <c r="E36" i="8" a="1"/>
  <c r="Q45" i="6" a="1"/>
  <c r="R42" i="8" a="1"/>
  <c r="Y32" i="6" a="1"/>
  <c r="X13" i="6" a="1"/>
  <c r="P17" i="7" a="1"/>
  <c r="W25" i="18" a="1"/>
  <c r="E18" i="19" a="1"/>
  <c r="G15" i="8" a="1"/>
  <c r="Z7" i="18" a="1"/>
  <c r="O14" i="6" a="1"/>
  <c r="F7" i="8" a="1"/>
  <c r="H37" i="8" a="1"/>
  <c r="W38" i="6" a="1"/>
  <c r="AA33" i="6" a="1"/>
  <c r="AA32" i="8" a="1"/>
  <c r="Y5" i="7" a="1"/>
  <c r="AA16" i="7" a="1"/>
  <c r="Z7" i="8" a="1"/>
  <c r="W19" i="19" a="1"/>
  <c r="W30" i="7" a="1"/>
  <c r="Q26" i="6" a="1"/>
  <c r="W34" i="6" a="1"/>
  <c r="I6" i="6" a="1"/>
  <c r="N26" i="8" a="1"/>
  <c r="AA22" i="8" a="1"/>
  <c r="X33" i="7" a="1"/>
  <c r="I31" i="18" a="1"/>
  <c r="F44" i="6" a="1"/>
  <c r="F32" i="19" a="1"/>
  <c r="W15" i="8" a="1"/>
  <c r="N23" i="19" a="1"/>
  <c r="O40" i="20" a="1"/>
  <c r="AA7" i="20" a="1"/>
  <c r="G26" i="7" a="1"/>
  <c r="E16" i="7" a="1"/>
  <c r="H28" i="7" a="1"/>
  <c r="O14" i="7" a="1"/>
  <c r="N15" i="19" a="1"/>
  <c r="O22" i="7" a="1"/>
  <c r="P16" i="18" a="1"/>
  <c r="Q25" i="20" a="1"/>
  <c r="Y9" i="19" a="1"/>
  <c r="Q26" i="20" a="1"/>
  <c r="N30" i="20" a="1"/>
  <c r="I41" i="7" a="1"/>
  <c r="R19" i="18" a="1"/>
  <c r="Q12" i="18" a="1"/>
  <c r="F39" i="20" a="1"/>
  <c r="F29" i="20" a="1"/>
  <c r="E7" i="7" a="1"/>
  <c r="I25" i="19" a="1"/>
  <c r="O16" i="18" a="1"/>
  <c r="Y21" i="19" a="1"/>
  <c r="N42" i="19" a="1"/>
  <c r="H26" i="7" a="1"/>
  <c r="Z32" i="20" a="1"/>
  <c r="G43" i="7" a="1"/>
  <c r="N36" i="20" a="1"/>
  <c r="Q23" i="19" a="1"/>
  <c r="P21" i="19" a="1"/>
  <c r="E37" i="7" a="1"/>
  <c r="G33" i="20" a="1"/>
  <c r="X37" i="18" a="1"/>
  <c r="AA35" i="7" a="1"/>
  <c r="Y42" i="18" a="1"/>
  <c r="F39" i="18" a="1"/>
  <c r="H11" i="19" a="1"/>
  <c r="E23" i="6" a="1"/>
  <c r="O44" i="8" a="1"/>
  <c r="O30" i="18" a="1"/>
  <c r="H32" i="19" a="1"/>
  <c r="I27" i="8" a="1"/>
  <c r="E41" i="18" a="1"/>
  <c r="H36" i="7" a="1"/>
  <c r="W11" i="19" a="1"/>
  <c r="N14" i="19" a="1"/>
  <c r="R8" i="7" a="1"/>
  <c r="AA25" i="19" a="1"/>
  <c r="R36" i="20" a="1"/>
  <c r="X9" i="8" a="1"/>
  <c r="Y4" i="19" a="1"/>
  <c r="G35" i="19" a="1"/>
  <c r="E20" i="20" a="1"/>
  <c r="N20" i="7" a="1"/>
  <c r="H19" i="19" a="1"/>
  <c r="Z28" i="20" a="1"/>
  <c r="Y12" i="7" a="1"/>
  <c r="P25" i="20" a="1"/>
  <c r="X13" i="8" a="1"/>
  <c r="P41" i="19" a="1"/>
  <c r="E28" i="18" a="1"/>
  <c r="E16" i="6" a="1"/>
  <c r="I38" i="18" a="1"/>
  <c r="R23" i="19" a="1"/>
  <c r="W15" i="19" a="1"/>
  <c r="G18" i="19" a="1"/>
  <c r="E24" i="19" a="1"/>
  <c r="F12" i="18" a="1"/>
  <c r="Q23" i="7" a="1"/>
  <c r="G22" i="19" a="1"/>
  <c r="X33" i="6" a="1"/>
  <c r="W37" i="19" a="1"/>
  <c r="G41" i="7" a="1"/>
  <c r="R22" i="18" a="1"/>
  <c r="AA19" i="7" a="1"/>
  <c r="X12" i="20" a="1"/>
  <c r="Q26" i="19" a="1"/>
  <c r="X22" i="18" a="1"/>
  <c r="X31" i="20" a="1"/>
  <c r="O6" i="20" a="1"/>
  <c r="AA5" i="18" a="1"/>
  <c r="O34" i="20" a="1"/>
  <c r="P22" i="19" a="1"/>
  <c r="P36" i="20" a="1"/>
  <c r="H26" i="19" a="1"/>
  <c r="Q22" i="19" a="1"/>
  <c r="Y26" i="8" a="1"/>
  <c r="N14" i="20" a="1"/>
  <c r="F29" i="18" a="1"/>
  <c r="Y14" i="18" a="1"/>
  <c r="O34" i="6" a="1"/>
  <c r="I18" i="19" a="1"/>
  <c r="I13" i="20" a="1"/>
  <c r="H17" i="19" a="1"/>
  <c r="P23" i="18" a="1"/>
  <c r="I22" i="6" a="1"/>
  <c r="Q26" i="7" a="1"/>
  <c r="X16" i="6" a="1"/>
  <c r="R37" i="19" a="1"/>
  <c r="F43" i="18" a="1"/>
  <c r="N15" i="20" a="1"/>
  <c r="I36" i="19" a="1"/>
  <c r="F4" i="19" a="1"/>
  <c r="P27" i="8" a="1"/>
  <c r="Y9" i="7" a="1"/>
  <c r="G33" i="8" a="1"/>
  <c r="P25" i="7" a="1"/>
  <c r="Y40" i="6" a="1"/>
  <c r="R14" i="18" a="1"/>
  <c r="F36" i="6" a="1"/>
  <c r="G23" i="19" a="1"/>
  <c r="Y16" i="6" a="1"/>
  <c r="R37" i="6" a="1"/>
  <c r="W14" i="7" a="1"/>
  <c r="Q20" i="7" a="1"/>
  <c r="R31" i="8" a="1"/>
  <c r="R29" i="19" a="1"/>
  <c r="O31" i="7" a="1"/>
  <c r="X39" i="19" a="1"/>
  <c r="R41" i="8" a="1"/>
  <c r="Z15" i="19" a="1"/>
  <c r="X10" i="8" a="1"/>
  <c r="I16" i="18" a="1"/>
  <c r="AA42" i="19" a="1"/>
  <c r="O35" i="20" a="1"/>
  <c r="I9" i="8" a="1"/>
  <c r="N13" i="6" a="1"/>
  <c r="P34" i="20" a="1"/>
  <c r="F19" i="7" a="1"/>
  <c r="AA24" i="19" a="1"/>
  <c r="Y20" i="18" a="1"/>
  <c r="W41" i="20" a="1"/>
  <c r="N42" i="20" a="1"/>
  <c r="O33" i="20" a="1"/>
  <c r="R30" i="20" a="1"/>
  <c r="P45" i="20" a="1"/>
  <c r="W15" i="18" a="1"/>
  <c r="F26" i="19" a="1"/>
  <c r="W30" i="20" a="1"/>
  <c r="G36" i="19" a="1"/>
  <c r="Q43" i="19" a="1"/>
  <c r="Z11" i="19" a="1"/>
  <c r="N29" i="20" a="1"/>
  <c r="Q34" i="19" a="1"/>
  <c r="Y22" i="19" a="1"/>
  <c r="Z31" i="19" a="1"/>
  <c r="Y31" i="19" a="1"/>
  <c r="O43" i="20" a="1"/>
  <c r="G19" i="18" a="1"/>
  <c r="Q21" i="20" a="1"/>
  <c r="R30" i="19" a="1"/>
  <c r="P13" i="18" a="1"/>
  <c r="O33" i="19" a="1"/>
  <c r="Q39" i="20" a="1"/>
  <c r="H12" i="7" a="1"/>
  <c r="AA35" i="19" a="1"/>
  <c r="I27" i="7" a="1"/>
  <c r="O34" i="19" a="1"/>
  <c r="I10" i="7" a="1"/>
  <c r="H27" i="18" a="1"/>
  <c r="I18" i="18" a="1"/>
  <c r="R19" i="19" a="1"/>
  <c r="F14" i="7" a="1"/>
  <c r="Z39" i="20" a="1"/>
  <c r="I40" i="19" a="1"/>
  <c r="E45" i="19" a="1"/>
  <c r="F25" i="6" a="1"/>
  <c r="X38" i="18" a="1"/>
  <c r="H6" i="6" a="1"/>
  <c r="G31" i="19" a="1"/>
  <c r="Y41" i="20" a="1"/>
  <c r="P21" i="6" a="1"/>
  <c r="AA6" i="18" a="1"/>
  <c r="Y37" i="18" a="1"/>
  <c r="F13" i="18" a="1"/>
  <c r="E39" i="20" a="1"/>
  <c r="P38" i="18" a="1"/>
  <c r="X22" i="19" a="1"/>
  <c r="Y10" i="18" a="1"/>
  <c r="R17" i="8" a="1"/>
  <c r="N10" i="20" a="1"/>
  <c r="N8" i="19" a="1"/>
  <c r="W39" i="18" a="1"/>
  <c r="G42" i="20" a="1"/>
  <c r="G21" i="19" a="1"/>
  <c r="Q12" i="20" a="1"/>
  <c r="X6" i="18" a="1"/>
  <c r="AA29" i="8" a="1"/>
  <c r="W21" i="20" a="1"/>
  <c r="Y13" i="7" a="1"/>
  <c r="O39" i="7" a="1"/>
  <c r="N10" i="18" a="1"/>
  <c r="Q16" i="20" a="1"/>
  <c r="N19" i="7" a="1"/>
  <c r="F32" i="18" a="1"/>
  <c r="G24" i="6" a="1"/>
  <c r="X11" i="18" a="1"/>
  <c r="N32" i="20" a="1"/>
  <c r="E39" i="19" a="1"/>
  <c r="Q11" i="20" a="1"/>
  <c r="I34" i="19" a="1"/>
  <c r="Q40" i="18" a="1"/>
  <c r="G4" i="8" a="1"/>
  <c r="R17" i="19" a="1"/>
  <c r="R26" i="20" a="1"/>
  <c r="W36" i="18" a="1"/>
  <c r="X6" i="20" a="1"/>
  <c r="I15" i="19" a="1"/>
  <c r="N28" i="7" a="1"/>
  <c r="E29" i="18" a="1"/>
  <c r="R37" i="7" a="1"/>
  <c r="X36" i="18" a="1"/>
  <c r="X28" i="20" a="1"/>
  <c r="AA31" i="18" a="1"/>
  <c r="N4" i="20" a="1"/>
  <c r="W39" i="20" a="1"/>
  <c r="F18" i="19" a="1"/>
  <c r="F15" i="19" a="1"/>
  <c r="G37" i="19" a="1"/>
  <c r="Z33" i="19" a="1"/>
  <c r="P24" i="18" a="1"/>
  <c r="R6" i="18" a="1"/>
  <c r="Z24" i="18" a="1"/>
  <c r="E7" i="18" a="1"/>
  <c r="Q28" i="18" a="1"/>
  <c r="Q8" i="19" a="1"/>
  <c r="Z33" i="18" a="1"/>
  <c r="Z20" i="19" a="1"/>
  <c r="N34" i="6" a="1"/>
  <c r="AA13" i="6" a="1"/>
  <c r="H8" i="19" a="1"/>
  <c r="Z42" i="20" a="1"/>
  <c r="F8" i="20" a="1"/>
  <c r="W40" i="7" a="1"/>
  <c r="Q24" i="6" a="1"/>
  <c r="AA22" i="7" a="1"/>
  <c r="R15" i="19" a="1"/>
  <c r="H4" i="19" a="1"/>
  <c r="X25" i="6" a="1"/>
  <c r="Q14" i="18" a="1"/>
  <c r="AA7" i="19" a="1"/>
  <c r="H27" i="8" a="1"/>
  <c r="Q21" i="6" a="1"/>
  <c r="G28" i="6" a="1"/>
  <c r="Y36" i="8" a="1"/>
  <c r="G45" i="6" a="1"/>
  <c r="X39" i="6" a="1"/>
  <c r="X41" i="6" a="1"/>
  <c r="X41" i="8" a="1"/>
  <c r="X24" i="6" a="1"/>
  <c r="AA43" i="19" a="1"/>
  <c r="AA37" i="19" a="1"/>
  <c r="I32" i="19" a="1"/>
  <c r="Q17" i="8" a="1"/>
  <c r="F10" i="8" a="1"/>
  <c r="G31" i="8" a="1"/>
  <c r="X25" i="18" a="1"/>
  <c r="E37" i="20" a="1"/>
  <c r="G28" i="20" a="1"/>
  <c r="N41" i="18" a="1"/>
  <c r="F19" i="18" a="1"/>
  <c r="H8" i="20" a="1"/>
  <c r="Z43" i="19" a="1"/>
  <c r="H35" i="19" a="1"/>
  <c r="Y11" i="7" a="1"/>
  <c r="Z30" i="20" a="1"/>
  <c r="F11" i="20" a="1"/>
  <c r="X27" i="20" a="1"/>
  <c r="P10" i="20" a="1"/>
  <c r="F44" i="7" a="1"/>
  <c r="AA13" i="20" a="1"/>
  <c r="H31" i="20" a="1"/>
  <c r="X36" i="20" a="1"/>
  <c r="P22" i="20" a="1"/>
  <c r="Y5" i="20" a="1"/>
  <c r="O41" i="20" a="1"/>
  <c r="O28" i="18" a="1"/>
  <c r="X29" i="19" a="1"/>
  <c r="R39" i="20" a="1"/>
  <c r="O11" i="6" a="1"/>
  <c r="W13" i="18" a="1"/>
  <c r="F22" i="18" a="1"/>
  <c r="Z26" i="18" a="1"/>
  <c r="AA44" i="18" a="1"/>
  <c r="O27" i="20" a="1"/>
  <c r="Q36" i="19" a="1"/>
  <c r="W45" i="20" a="1"/>
  <c r="E9" i="18" a="1"/>
  <c r="W35" i="20" a="1"/>
  <c r="P22" i="7" a="1"/>
  <c r="Y14" i="6" a="1"/>
  <c r="O35" i="18" a="1"/>
  <c r="W12" i="20" a="1"/>
  <c r="O21" i="18" a="1"/>
  <c r="N37" i="6" a="1"/>
  <c r="R5" i="7" a="1"/>
  <c r="Y44" i="19" a="1"/>
  <c r="H44" i="18" a="1"/>
  <c r="R9" i="20" a="1"/>
  <c r="H22" i="19" a="1"/>
  <c r="Z35" i="18" a="1"/>
  <c r="G29" i="7" a="1"/>
  <c r="O37" i="18" a="1"/>
  <c r="F44" i="19" a="1"/>
  <c r="N28" i="18" a="1"/>
  <c r="I43" i="19" a="1"/>
  <c r="R24" i="18" a="1"/>
  <c r="E38" i="20" a="1"/>
  <c r="G38" i="19" a="1"/>
  <c r="G29" i="18" a="1"/>
  <c r="Y28" i="6" a="1"/>
  <c r="Z17" i="19" a="1"/>
  <c r="R33" i="8" a="1"/>
  <c r="R22" i="8" a="1"/>
  <c r="O21" i="6" a="1"/>
  <c r="X15" i="6" a="1"/>
  <c r="G34" i="18" a="1"/>
  <c r="P37" i="7" a="1"/>
  <c r="R33" i="18" a="1"/>
  <c r="H33" i="20" a="1"/>
  <c r="X4" i="8" a="1"/>
  <c r="G33" i="18" a="1"/>
  <c r="G23" i="8" a="1"/>
  <c r="X7" i="8" a="1"/>
  <c r="I43" i="6" a="1"/>
  <c r="Y25" i="8" a="1"/>
  <c r="AA31" i="8" a="1"/>
  <c r="O10" i="7" a="1"/>
  <c r="H25" i="19" a="1"/>
  <c r="I18" i="6" a="1"/>
  <c r="G11" i="19" a="1"/>
  <c r="O30" i="19" a="1"/>
  <c r="E21" i="20" a="1"/>
  <c r="W28" i="6" a="1"/>
  <c r="Z20" i="6" a="1"/>
  <c r="N18" i="19" a="1"/>
  <c r="P11" i="18" a="1"/>
  <c r="P33" i="7" a="1"/>
  <c r="N41" i="8" a="1"/>
  <c r="N30" i="8" a="1"/>
  <c r="N7" i="7" a="1"/>
  <c r="Z8" i="6" a="1"/>
  <c r="H23" i="6" a="1"/>
  <c r="F11" i="6" a="1"/>
  <c r="P12" i="6" a="1"/>
  <c r="N23" i="7" a="1"/>
  <c r="E34" i="20" a="1"/>
  <c r="I10" i="8" a="1"/>
  <c r="P39" i="18" a="1"/>
  <c r="I24" i="19" a="1"/>
  <c r="X18" i="18" a="1"/>
  <c r="H39" i="8" a="1"/>
  <c r="E42" i="18" a="1"/>
  <c r="P18" i="18" a="1"/>
  <c r="X37" i="19" a="1"/>
  <c r="G16" i="20" a="1"/>
  <c r="AA21" i="7" a="1"/>
  <c r="W26" i="7" a="1"/>
  <c r="F32" i="8" a="1"/>
  <c r="G20" i="20" a="1"/>
  <c r="X4" i="7" a="1"/>
  <c r="N24" i="18" a="1"/>
  <c r="X8" i="6" a="1"/>
  <c r="Q5" i="18" a="1"/>
  <c r="Y39" i="19" a="1"/>
  <c r="Y23" i="8" a="1"/>
  <c r="O32" i="7" a="1"/>
  <c r="O37" i="8" a="1"/>
  <c r="Y15" i="7" a="1"/>
  <c r="N40" i="19" a="1"/>
  <c r="P14" i="7" a="1"/>
  <c r="W32" i="7" a="1"/>
  <c r="Y34" i="20" a="1"/>
  <c r="P35" i="8" a="1"/>
  <c r="R10" i="6" a="1"/>
  <c r="W25" i="20" a="1"/>
  <c r="H32" i="8" a="1"/>
  <c r="N35" i="7" a="1"/>
  <c r="X30" i="7" a="1"/>
  <c r="F24" i="20" a="1"/>
  <c r="F19" i="6" a="1"/>
  <c r="O43" i="18" a="1"/>
  <c r="I7" i="19" a="1"/>
  <c r="H5" i="19" a="1"/>
  <c r="W31" i="6" a="1"/>
  <c r="O18" i="7" a="1"/>
  <c r="E19" i="6" a="1"/>
  <c r="R18" i="20" a="1"/>
  <c r="I34" i="8" a="1"/>
  <c r="Q39" i="6" a="1"/>
  <c r="AA12" i="6" a="1"/>
  <c r="AA43" i="6" a="1"/>
  <c r="F27" i="6" a="1"/>
  <c r="E6" i="6" a="1"/>
  <c r="O20" i="7" a="1"/>
  <c r="Y15" i="8" a="1"/>
  <c r="F42" i="8" a="1"/>
  <c r="G35" i="6" a="1"/>
  <c r="R4" i="7" a="1"/>
  <c r="F13" i="7" a="1"/>
  <c r="E6" i="7" a="1"/>
  <c r="E43" i="19" a="1"/>
  <c r="O19" i="18" a="1"/>
  <c r="N30" i="18" a="1"/>
  <c r="O26" i="20" a="1"/>
  <c r="X4" i="18" a="1"/>
  <c r="Y11" i="19" a="1"/>
  <c r="I12" i="20" a="1"/>
  <c r="N34" i="20" a="1"/>
  <c r="G8" i="19" a="1"/>
  <c r="AA21" i="18" a="1"/>
  <c r="R38" i="19" a="1"/>
  <c r="AA44" i="20" a="1"/>
  <c r="F14" i="18" a="1"/>
  <c r="O38" i="7" a="1"/>
  <c r="R23" i="18" a="1"/>
  <c r="P37" i="18" a="1"/>
  <c r="P23" i="20" a="1"/>
  <c r="O28" i="19" a="1"/>
  <c r="P39" i="20" a="1"/>
  <c r="W33" i="7" a="1"/>
  <c r="H16" i="19" a="1"/>
  <c r="E21" i="18" a="1"/>
  <c r="R45" i="18" a="1"/>
  <c r="R9" i="18" a="1"/>
  <c r="P21" i="18" a="1"/>
  <c r="R13" i="6" a="1"/>
  <c r="Q6" i="20" a="1"/>
  <c r="P16" i="7" a="1"/>
  <c r="Z31" i="8" a="1"/>
  <c r="H36" i="18" a="1"/>
  <c r="I28" i="20" a="1"/>
  <c r="Q11" i="6" a="1"/>
  <c r="Y41" i="19" a="1"/>
  <c r="G28" i="18" a="1"/>
  <c r="O15" i="18" a="1"/>
  <c r="F16" i="18" a="1"/>
  <c r="P37" i="20" a="1"/>
  <c r="N14" i="8" a="1"/>
  <c r="G40" i="19" a="1"/>
  <c r="Q41" i="19" a="1"/>
  <c r="R27" i="7" a="1"/>
  <c r="R35" i="18" a="1"/>
  <c r="N40" i="8" a="1"/>
  <c r="G19" i="8" a="1"/>
  <c r="H9" i="20" a="1"/>
  <c r="W41" i="19" a="1"/>
  <c r="N35" i="18" a="1"/>
  <c r="F31" i="19" a="1"/>
  <c r="Q30" i="6" a="1"/>
  <c r="AA13" i="7" a="1"/>
  <c r="E30" i="18" a="1"/>
  <c r="Q10" i="8" a="1"/>
  <c r="Q5" i="8" a="1"/>
  <c r="Z36" i="7" a="1"/>
  <c r="Z6" i="8" a="1"/>
  <c r="Q29" i="19" a="1"/>
  <c r="I5" i="19" a="1"/>
  <c r="R29" i="8" a="1"/>
  <c r="I28" i="8" a="1"/>
  <c r="AA41" i="7" a="1"/>
  <c r="Q36" i="7" a="1"/>
  <c r="E22" i="6" a="1"/>
  <c r="AA36" i="19" a="1"/>
  <c r="F42" i="6" a="1"/>
  <c r="P21" i="7" a="1"/>
  <c r="N23" i="8" a="1"/>
  <c r="E4" i="6" a="1"/>
  <c r="AA42" i="20" a="1"/>
  <c r="N7" i="18" a="1"/>
  <c r="Q21" i="18" a="1"/>
  <c r="Z36" i="6" a="1"/>
  <c r="AA17" i="7" a="1"/>
  <c r="N22" i="19" a="1"/>
  <c r="N29" i="8" a="1"/>
  <c r="H42" i="8" a="1"/>
  <c r="F6" i="6" a="1"/>
  <c r="X7" i="7" a="1"/>
  <c r="E43" i="6" a="1"/>
  <c r="Y45" i="8" a="1"/>
  <c r="Y6" i="8" a="1"/>
  <c r="AA41" i="8" a="1"/>
  <c r="R24" i="7" a="1"/>
  <c r="Q21" i="7" a="1"/>
  <c r="Y17" i="8" a="1"/>
  <c r="F10" i="18" a="1"/>
  <c r="R6" i="7" a="1"/>
  <c r="P19" i="18" a="1"/>
  <c r="G10" i="20" a="1"/>
  <c r="P39" i="6" a="1"/>
  <c r="AA36" i="8" a="1"/>
  <c r="E8" i="18" a="1"/>
  <c r="X35" i="19" a="1"/>
  <c r="H34" i="18" a="1"/>
  <c r="G10" i="19" a="1"/>
  <c r="G5" i="8" a="1"/>
  <c r="Z26" i="8" a="1"/>
  <c r="O9" i="18" a="1"/>
  <c r="Y23" i="6" a="1"/>
  <c r="X20" i="7" a="1"/>
  <c r="R4" i="6" a="1"/>
  <c r="Y19" i="19" a="1"/>
  <c r="N10" i="7" a="1"/>
  <c r="X32" i="8" a="1"/>
  <c r="H6" i="8" a="1"/>
  <c r="AA24" i="8" a="1"/>
  <c r="N26" i="6" a="1"/>
  <c r="AA13" i="19" a="1"/>
  <c r="O38" i="6" a="1"/>
  <c r="Q23" i="8" a="1"/>
  <c r="Q19" i="20" a="1"/>
  <c r="E44" i="8" a="1"/>
  <c r="Q8" i="8" a="1"/>
  <c r="Y45" i="18" a="1"/>
  <c r="G36" i="18" a="1"/>
  <c r="F36" i="20" a="1"/>
  <c r="H39" i="19" a="1"/>
  <c r="H19" i="8" a="1"/>
  <c r="O32" i="8" a="1"/>
  <c r="N27" i="18" a="1"/>
  <c r="E40" i="19" a="1"/>
  <c r="Y8" i="20" a="1"/>
  <c r="P40" i="6" a="1"/>
  <c r="R26" i="19" a="1"/>
  <c r="E23" i="8" a="1"/>
  <c r="W13" i="19" a="1"/>
  <c r="I12" i="18" a="1"/>
  <c r="F13" i="20" a="1"/>
  <c r="Z12" i="19" a="1"/>
  <c r="I40" i="7" a="1"/>
  <c r="E14" i="19" a="1"/>
  <c r="Y23" i="19" a="1"/>
  <c r="H21" i="18" a="1"/>
  <c r="E22" i="18" a="1"/>
  <c r="I41" i="19" a="1"/>
  <c r="O39" i="18" a="1"/>
  <c r="I45" i="7" a="1"/>
  <c r="Q31" i="19" a="1"/>
  <c r="I44" i="7" a="1"/>
  <c r="F24" i="18" a="1"/>
  <c r="E8" i="19" a="1"/>
  <c r="R43" i="8" a="1"/>
  <c r="AA11" i="18" a="1"/>
  <c r="F32" i="20" a="1"/>
  <c r="X29" i="6" a="1"/>
  <c r="H34" i="19" a="1"/>
  <c r="G37" i="20" a="1"/>
  <c r="I35" i="18" a="1"/>
  <c r="W38" i="18" a="1"/>
  <c r="E44" i="20" a="1"/>
  <c r="Z18" i="18" a="1"/>
  <c r="E11" i="7" a="1"/>
  <c r="W38" i="19" a="1"/>
  <c r="P20" i="18" a="1"/>
  <c r="X17" i="8" a="1"/>
  <c r="X30" i="18" a="1"/>
  <c r="H43" i="6" a="1"/>
  <c r="I9" i="19" a="1"/>
  <c r="X44" i="19" a="1"/>
  <c r="G20" i="19" a="1"/>
  <c r="N19" i="18" a="1"/>
  <c r="W12" i="19" a="1"/>
  <c r="X4" i="19" a="1"/>
  <c r="E32" i="18" a="1"/>
  <c r="W43" i="20" a="1"/>
  <c r="O38" i="19" a="1"/>
  <c r="G16" i="18" a="1"/>
  <c r="G25" i="18" a="1"/>
  <c r="N39" i="20" a="1"/>
  <c r="X11" i="7" a="1"/>
  <c r="H9" i="18" a="1"/>
  <c r="Q18" i="8" a="1"/>
  <c r="W25" i="19" a="1"/>
  <c r="X42" i="7" a="1"/>
  <c r="O20" i="19" a="1"/>
  <c r="X28" i="18" a="1"/>
  <c r="G42" i="19" a="1"/>
  <c r="X19" i="19" a="1"/>
  <c r="Q19" i="8" a="1"/>
  <c r="X12" i="6" a="1"/>
  <c r="P7" i="7" a="1"/>
  <c r="R33" i="7" a="1"/>
  <c r="Y13" i="8" a="1"/>
  <c r="O35" i="6" a="1"/>
  <c r="Y44" i="7" a="1"/>
  <c r="O25" i="20" a="1"/>
  <c r="W17" i="7" a="1"/>
  <c r="X24" i="18" a="1"/>
  <c r="I34" i="6" a="1"/>
  <c r="AA34" i="7" a="1"/>
  <c r="Q12" i="6" a="1"/>
  <c r="X25" i="8" a="1"/>
  <c r="E32" i="8" a="1"/>
  <c r="R25" i="6" a="1"/>
  <c r="AA12" i="7" a="1"/>
  <c r="G24" i="8" a="1"/>
  <c r="N28" i="20" a="1"/>
  <c r="Z9" i="7" a="1"/>
  <c r="H43" i="18" a="1"/>
  <c r="Q27" i="7" a="1"/>
  <c r="Z37" i="8" a="1"/>
  <c r="F9" i="6" a="1"/>
  <c r="N24" i="8" a="1"/>
  <c r="E30" i="8" a="1"/>
  <c r="W9" i="6" a="1"/>
  <c r="I37" i="20" a="1"/>
  <c r="N39" i="18" a="1"/>
  <c r="W37" i="6" a="1"/>
  <c r="N14" i="18" a="1"/>
  <c r="X36" i="8" a="1"/>
  <c r="Z29" i="7" a="1"/>
  <c r="P28" i="6" a="1"/>
  <c r="Q32" i="8" a="1"/>
  <c r="G32" i="19" a="1"/>
  <c r="R42" i="18" a="1"/>
  <c r="F23" i="18" a="1"/>
  <c r="I10" i="18" a="1"/>
  <c r="X34" i="7" a="1"/>
  <c r="X45" i="8" a="1"/>
  <c r="H11" i="20" a="1"/>
  <c r="H25" i="18" a="1"/>
  <c r="Y34" i="7" a="1"/>
  <c r="F42" i="19" a="1"/>
  <c r="G34" i="8" a="1"/>
  <c r="I21" i="8" a="1"/>
  <c r="R25" i="7" a="1"/>
  <c r="Q6" i="6" a="1"/>
  <c r="Z37" i="7" a="1"/>
  <c r="Z45" i="6" a="1"/>
  <c r="E38" i="18" a="1"/>
  <c r="O6" i="7" a="1"/>
  <c r="X24" i="7" a="1"/>
  <c r="X32" i="6" a="1"/>
  <c r="AA38" i="8" a="1"/>
  <c r="AA42" i="18" a="1"/>
  <c r="I45" i="18" a="1"/>
  <c r="E38" i="8" a="1"/>
  <c r="G7" i="8" a="1"/>
  <c r="AA9" i="6" a="1"/>
  <c r="W12" i="7" a="1"/>
  <c r="O9" i="8" a="1"/>
  <c r="AA40" i="19" a="1"/>
  <c r="G18" i="18" a="1"/>
  <c r="H18" i="18" a="1"/>
  <c r="N15" i="7" a="1"/>
  <c r="E23" i="18" a="1"/>
  <c r="Q39" i="8" a="1"/>
  <c r="O42" i="20" a="1"/>
  <c r="Q31" i="18" a="1"/>
  <c r="E34" i="18" a="1"/>
  <c r="X7" i="6" a="1"/>
  <c r="AA9" i="7" a="1"/>
  <c r="H16" i="18" a="1"/>
  <c r="AA43" i="20" a="1"/>
  <c r="N13" i="20" a="1"/>
  <c r="I14" i="7" a="1"/>
  <c r="AA21" i="20" a="1"/>
  <c r="Q4" i="19" a="1"/>
  <c r="R36" i="7" a="1"/>
  <c r="R36" i="19" a="1"/>
  <c r="G45" i="18" a="1"/>
  <c r="Z4" i="19" a="1"/>
  <c r="X40" i="19" a="1"/>
  <c r="AA41" i="18" a="1"/>
  <c r="X35" i="18" a="1"/>
  <c r="Q45" i="19" a="1"/>
  <c r="Z6" i="18" a="1"/>
  <c r="P19" i="7" a="1"/>
  <c r="Y43" i="7" a="1"/>
  <c r="Z14" i="20" a="1"/>
  <c r="P4" i="20" a="1"/>
  <c r="X45" i="19" a="1"/>
  <c r="N42" i="18" a="1"/>
  <c r="Y15" i="18" a="1"/>
  <c r="F33" i="19" a="1"/>
  <c r="E6" i="18" a="1"/>
  <c r="P35" i="19" a="1"/>
  <c r="X33" i="8" a="1"/>
  <c r="W18" i="18" a="1"/>
  <c r="Z25" i="7" a="1"/>
  <c r="W33" i="18" a="1"/>
  <c r="F34" i="6" a="1"/>
  <c r="N29" i="19" a="1"/>
  <c r="Y5" i="19" a="1"/>
  <c r="F23" i="20" a="1"/>
  <c r="Q20" i="18" a="1"/>
  <c r="N17" i="19" a="1"/>
  <c r="H23" i="20" a="1"/>
  <c r="H24" i="7" a="1"/>
  <c r="I29" i="19" a="1"/>
  <c r="Q42" i="20" a="1"/>
  <c r="Z25" i="8" a="1"/>
  <c r="AA39" i="18" a="1"/>
  <c r="R35" i="20" a="1"/>
  <c r="I5" i="18" a="1"/>
  <c r="Z45" i="18" a="1"/>
  <c r="H39" i="7" a="1"/>
  <c r="I29" i="20" a="1"/>
  <c r="Z7" i="20" a="1"/>
  <c r="Z27" i="19" a="1"/>
  <c r="AA35" i="20" a="1"/>
  <c r="G24" i="7" a="1"/>
  <c r="Q37" i="19" a="1"/>
  <c r="I8" i="19" a="1"/>
  <c r="W7" i="20" a="1"/>
  <c r="N8" i="20" a="1"/>
  <c r="E4" i="19" a="1"/>
  <c r="Y10" i="7" a="1"/>
  <c r="Q6" i="18" a="1"/>
  <c r="X29" i="18" a="1"/>
  <c r="Y43" i="18" a="1"/>
  <c r="N29" i="18" a="1"/>
  <c r="N13" i="18" a="1"/>
  <c r="O20" i="8" a="1"/>
  <c r="E11" i="18" a="1"/>
  <c r="H45" i="7" a="1"/>
  <c r="Y27" i="18" a="1"/>
  <c r="I26" i="19" a="1"/>
  <c r="E7" i="20" a="1"/>
  <c r="I10" i="20" a="1"/>
  <c r="F38" i="20" a="1"/>
  <c r="O7" i="8" a="1"/>
  <c r="Q32" i="20" a="1"/>
  <c r="R29" i="18" a="1"/>
  <c r="H27" i="20" a="1"/>
  <c r="P13" i="19" a="1"/>
  <c r="R16" i="20" a="1"/>
  <c r="Q37" i="18" a="1"/>
  <c r="H43" i="20" a="1"/>
  <c r="I4" i="18" a="1"/>
  <c r="AA16" i="20" a="1"/>
  <c r="Z6" i="7" a="1"/>
  <c r="F34" i="18" a="1"/>
  <c r="X26" i="18" a="1"/>
  <c r="AA17" i="20" a="1"/>
  <c r="H31" i="19" a="1"/>
  <c r="W5" i="20" a="1"/>
  <c r="N8" i="18" a="1"/>
  <c r="O44" i="6" a="1"/>
  <c r="F18" i="18" a="1"/>
  <c r="F8" i="19" a="1"/>
  <c r="I12" i="6" a="1"/>
  <c r="O5" i="7" a="1"/>
  <c r="X21" i="8" a="1"/>
  <c r="AA4" i="7" a="1"/>
  <c r="O26" i="6" a="1"/>
  <c r="N22" i="8" a="1"/>
  <c r="Q15" i="8" a="1"/>
  <c r="X24" i="8" a="1"/>
  <c r="N6" i="18" a="1"/>
  <c r="R34" i="19" a="1"/>
  <c r="Y29" i="8" a="1"/>
  <c r="X31" i="7" a="1"/>
  <c r="R45" i="7" a="1"/>
  <c r="H4" i="6" a="1"/>
  <c r="O8" i="8" a="1"/>
  <c r="X28" i="8" a="1"/>
  <c r="AA18" i="6" a="1"/>
  <c r="G6" i="6" a="1"/>
  <c r="R32" i="6" a="1"/>
  <c r="Q23" i="18" a="1"/>
  <c r="E24" i="8" a="1"/>
  <c r="P42" i="19" a="1"/>
  <c r="R21" i="18" a="1"/>
  <c r="Q24" i="7" a="1"/>
  <c r="O35" i="8" a="1"/>
  <c r="N6" i="19" a="1"/>
  <c r="H29" i="20" a="1"/>
  <c r="N27" i="8" a="1"/>
  <c r="X20" i="18" a="1"/>
  <c r="H14" i="6" a="1"/>
  <c r="N18" i="7" a="1"/>
  <c r="AA16" i="8" a="1"/>
  <c r="X28" i="6" a="1"/>
  <c r="G8" i="6" a="1"/>
  <c r="X6" i="8" a="1"/>
  <c r="N12" i="8" a="1"/>
  <c r="Z14" i="6" a="1"/>
  <c r="F18" i="20" a="1"/>
  <c r="Y30" i="19" a="1"/>
  <c r="AA41" i="19" a="1"/>
  <c r="Q15" i="6" a="1"/>
  <c r="H13" i="19" a="1"/>
  <c r="W37" i="7" a="1"/>
  <c r="F33" i="7" a="1"/>
  <c r="N17" i="20" a="1"/>
  <c r="I15" i="18" a="1"/>
  <c r="R13" i="18" a="1"/>
  <c r="P31" i="7" a="1"/>
  <c r="Z10" i="6" a="1"/>
  <c r="O13" i="19" a="1"/>
  <c r="I26" i="18" a="1"/>
  <c r="Z39" i="7" a="1"/>
  <c r="Y29" i="7" a="1"/>
  <c r="AA9" i="8" a="1"/>
  <c r="W10" i="7" a="1"/>
  <c r="E44" i="6" a="1"/>
  <c r="Q38" i="7" a="1"/>
  <c r="G33" i="6" a="1"/>
  <c r="E8" i="8" a="1"/>
  <c r="W7" i="18" a="1"/>
  <c r="O18" i="18" a="1"/>
  <c r="F16" i="20" a="1"/>
  <c r="P38" i="8" a="1"/>
  <c r="P4" i="18" a="1"/>
  <c r="Y29" i="18" a="1"/>
  <c r="I10" i="19" a="1"/>
  <c r="R12" i="19" a="1"/>
  <c r="X17" i="19" a="1"/>
  <c r="H33" i="6" a="1"/>
  <c r="X29" i="7" a="1"/>
  <c r="E17" i="18" a="1"/>
  <c r="AA43" i="7" a="1"/>
  <c r="O13" i="6" a="1"/>
  <c r="Y42" i="19" a="1"/>
  <c r="R38" i="6" a="1"/>
  <c r="F14" i="6" a="1"/>
  <c r="F4" i="18" a="1"/>
  <c r="H35" i="6" a="1"/>
  <c r="AA5" i="7" a="1"/>
  <c r="Z4" i="20" a="1"/>
  <c r="Q8" i="20" a="1"/>
  <c r="R15" i="20" a="1"/>
  <c r="Y32" i="19" a="1"/>
  <c r="N32" i="18" a="1"/>
  <c r="G17" i="18" a="1"/>
  <c r="R20" i="19" a="1"/>
  <c r="E17" i="8" a="1"/>
  <c r="E30" i="20" a="1"/>
  <c r="H32" i="18" a="1"/>
  <c r="Y39" i="7" a="1"/>
  <c r="Z6" i="19" a="1"/>
  <c r="G5" i="19" a="1"/>
  <c r="R19" i="20" a="1"/>
  <c r="P11" i="7" a="1"/>
  <c r="H28" i="19" a="1"/>
  <c r="I38" i="19" a="1"/>
  <c r="P29" i="8" a="1"/>
  <c r="P20" i="19" a="1"/>
  <c r="R5" i="18" a="1"/>
  <c r="Q24" i="18" a="1"/>
  <c r="O17" i="6" a="1"/>
  <c r="E17" i="6" a="1"/>
  <c r="O31" i="19" a="1"/>
  <c r="N11" i="18" a="1"/>
  <c r="N9" i="18" a="1"/>
  <c r="Y7" i="6" a="1"/>
  <c r="I11" i="6" a="1"/>
  <c r="X35" i="7" a="1"/>
  <c r="O22" i="6" a="1"/>
  <c r="N13" i="19" a="1"/>
  <c r="P28" i="7" a="1"/>
  <c r="I42" i="18" a="1"/>
  <c r="I23" i="20" a="1"/>
  <c r="R20" i="8" a="1"/>
  <c r="N6" i="6" a="1"/>
  <c r="X30" i="8" a="1"/>
  <c r="O32" i="20" a="1"/>
  <c r="X29" i="20" a="1"/>
  <c r="O20" i="6" a="1"/>
  <c r="N43" i="20" a="1"/>
  <c r="O36" i="7" a="1"/>
  <c r="O17" i="20" a="1"/>
  <c r="Q31" i="7" a="1"/>
  <c r="N38" i="20" a="1"/>
  <c r="W11" i="18" a="1"/>
  <c r="F15" i="6" a="1"/>
  <c r="W14" i="6" a="1"/>
  <c r="G33" i="19" a="1"/>
  <c r="F35" i="19" a="1"/>
  <c r="AA28" i="8" a="1"/>
  <c r="N24" i="19" a="1"/>
  <c r="E31" i="19" a="1"/>
  <c r="F10" i="19" a="1"/>
  <c r="Y36" i="19" a="1"/>
  <c r="X31" i="18" a="1"/>
  <c r="I15" i="6" a="1"/>
  <c r="O24" i="7" a="1"/>
  <c r="F17" i="8" a="1"/>
  <c r="AA41" i="6" a="1"/>
  <c r="W12" i="6" a="1"/>
  <c r="X23" i="6" a="1"/>
  <c r="Z11" i="6" a="1"/>
  <c r="G22" i="18" a="1"/>
  <c r="Z35" i="8" a="1"/>
  <c r="E37" i="8" a="1"/>
  <c r="Z12" i="6" a="1"/>
  <c r="Z44" i="8" a="1"/>
  <c r="W45" i="8" a="1"/>
  <c r="G14" i="8" a="1"/>
  <c r="N39" i="7" a="1"/>
  <c r="P32" i="7" a="1"/>
  <c r="O22" i="8" a="1"/>
  <c r="P44" i="8" a="1"/>
  <c r="Y28" i="19" a="1"/>
  <c r="Q33" i="8" a="1"/>
  <c r="Y11" i="8" a="1"/>
  <c r="Z27" i="6" a="1"/>
  <c r="Q43" i="7" a="1"/>
  <c r="N30" i="7" a="1"/>
  <c r="AA39" i="6" a="1"/>
  <c r="H9" i="8" a="1"/>
  <c r="R27" i="8" a="1"/>
  <c r="G32" i="8" a="1"/>
  <c r="Z39" i="6" a="1"/>
  <c r="H37" i="6" a="1"/>
  <c r="G36" i="6" a="1"/>
  <c r="F43" i="6" a="1"/>
  <c r="N7" i="6" a="1"/>
  <c r="O41" i="8" a="1"/>
  <c r="Y44" i="18" a="1"/>
  <c r="X29" i="8" a="1"/>
  <c r="N23" i="6" a="1"/>
  <c r="Q21" i="8" a="1"/>
  <c r="R34" i="6" a="1"/>
  <c r="N35" i="8" a="1"/>
  <c r="Z33" i="7" a="1"/>
  <c r="E25" i="8" a="1"/>
  <c r="P22" i="8" a="1"/>
  <c r="P36" i="7" a="1"/>
  <c r="G37" i="6" a="1"/>
  <c r="G40" i="6" a="1"/>
  <c r="P43" i="7" a="1"/>
  <c r="O42" i="8" a="1"/>
  <c r="F18" i="6" a="1"/>
  <c r="Q31" i="6" a="1"/>
  <c r="E5" i="8" a="1"/>
  <c r="N4" i="19" a="1"/>
  <c r="P34" i="6" a="1"/>
  <c r="P42" i="7" a="1"/>
  <c r="I37" i="6" a="1"/>
  <c r="P24" i="6" a="1"/>
  <c r="F11" i="8" a="1"/>
  <c r="AA42" i="6" a="1"/>
  <c r="P35" i="18" a="1"/>
  <c r="I29" i="8" a="1"/>
  <c r="Y18" i="7" a="1"/>
  <c r="Y27" i="8" a="1"/>
  <c r="G18" i="6" a="1"/>
  <c r="G37" i="8" a="1"/>
  <c r="Q10" i="6" a="1"/>
  <c r="I44" i="19" a="1"/>
  <c r="O33" i="18" a="1"/>
  <c r="Q34" i="7" a="1"/>
  <c r="Y16" i="7" a="1"/>
  <c r="E18" i="8" a="1"/>
  <c r="AA20" i="6" a="1"/>
  <c r="E31" i="18" a="1"/>
  <c r="W25" i="7" a="1"/>
  <c r="P44" i="18" a="1"/>
  <c r="Y24" i="7" a="1"/>
  <c r="P15" i="7" a="1"/>
  <c r="W21" i="8" a="1"/>
  <c r="O36" i="6" a="1"/>
  <c r="X18" i="8" a="1"/>
  <c r="Z4" i="7" a="1"/>
  <c r="N5" i="7" a="1"/>
  <c r="Q9" i="7" a="1"/>
  <c r="P13" i="8" a="1"/>
  <c r="N13" i="8" a="1"/>
  <c r="G31" i="18" a="1"/>
  <c r="X31" i="8" a="1"/>
  <c r="P45" i="6" a="1"/>
  <c r="Z44" i="6" a="1"/>
  <c r="Y37" i="6" a="1"/>
  <c r="N32" i="6" a="1"/>
  <c r="Y19" i="6" a="1"/>
  <c r="O28" i="6" a="1"/>
  <c r="Y40" i="7" a="1"/>
  <c r="Z30" i="8" a="1"/>
  <c r="Y17" i="18" a="1"/>
  <c r="G28" i="8" a="1"/>
  <c r="O13" i="7" a="1"/>
  <c r="P30" i="7" a="1"/>
  <c r="Z33" i="6" a="1"/>
  <c r="Q41" i="6" a="1"/>
  <c r="Z23" i="6" a="1"/>
  <c r="AA35" i="6" a="1"/>
  <c r="E35" i="6" a="1"/>
  <c r="I41" i="8" a="1"/>
  <c r="W19" i="8" a="1"/>
  <c r="N36" i="8" a="1"/>
  <c r="W33" i="6" a="1"/>
  <c r="G30" i="6" a="1"/>
  <c r="W16" i="6" a="1"/>
  <c r="E37" i="6" a="1"/>
  <c r="E22" i="8" a="1"/>
  <c r="H21" i="8" a="1"/>
  <c r="N42" i="8" a="1"/>
  <c r="W40" i="6" a="1"/>
  <c r="AA6" i="7" a="1"/>
  <c r="X8" i="18" a="1"/>
  <c r="G43" i="6" a="1"/>
  <c r="O44" i="7" a="1"/>
  <c r="G42" i="8" a="1"/>
  <c r="H18" i="6" a="1"/>
  <c r="Z43" i="7" a="1"/>
  <c r="Y26" i="6" a="1"/>
  <c r="Q16" i="8" a="1"/>
  <c r="Q29" i="8" a="1"/>
  <c r="P45" i="7" a="1"/>
  <c r="P5" i="7" a="1"/>
  <c r="Q32" i="6" a="1"/>
  <c r="I7" i="8" a="1"/>
  <c r="I8" i="6" a="1"/>
  <c r="W20" i="8" a="1"/>
  <c r="I31" i="6" a="1"/>
  <c r="AA27" i="6" a="1"/>
  <c r="E27" i="8" a="1"/>
  <c r="H14" i="8" a="1"/>
  <c r="N9" i="8" a="1"/>
  <c r="N15" i="8" a="1"/>
  <c r="I24" i="8" a="1"/>
  <c r="E21" i="8" a="1"/>
  <c r="N19" i="6" a="1"/>
  <c r="H27" i="6" a="1"/>
  <c r="Q26" i="8" a="1"/>
  <c r="X37" i="8" a="1"/>
  <c r="H16" i="8" a="1"/>
  <c r="N6" i="7" a="1"/>
  <c r="Y27" i="6" a="1"/>
  <c r="W26" i="6" a="1"/>
  <c r="W11" i="6" a="1"/>
  <c r="Y14" i="7" a="1"/>
  <c r="N41" i="7" a="1"/>
  <c r="Q39" i="7" a="1"/>
  <c r="W6" i="7" a="1"/>
  <c r="N9" i="7" a="1"/>
  <c r="Z18" i="6" a="1"/>
  <c r="F29" i="8" a="1"/>
  <c r="N20" i="6" a="1"/>
  <c r="W45" i="18" a="1"/>
  <c r="Z42" i="7" a="1"/>
  <c r="Q7" i="6" a="1"/>
  <c r="Y25" i="18" a="1"/>
  <c r="X10" i="7" a="1"/>
  <c r="X34" i="8" a="1"/>
  <c r="W44" i="8" a="1"/>
  <c r="E34" i="19" a="1"/>
  <c r="X15" i="7" a="1"/>
  <c r="G12" i="6" a="1"/>
  <c r="N22" i="6" a="1"/>
  <c r="X25" i="7" a="1"/>
  <c r="Y4" i="8" a="1"/>
  <c r="AA12" i="8" a="1"/>
  <c r="E10" i="18" a="1"/>
  <c r="Y30" i="8" a="1"/>
  <c r="G26" i="20" a="1"/>
  <c r="Z9" i="8" a="1"/>
  <c r="R39" i="7" a="1"/>
  <c r="R15" i="6" a="1"/>
  <c r="E16" i="8" a="1"/>
  <c r="P34" i="8" a="1"/>
  <c r="G4" i="6" a="1"/>
  <c r="H29" i="6" a="1"/>
  <c r="G21" i="8" a="1"/>
  <c r="N30" i="6" a="1"/>
  <c r="O17" i="7" a="1"/>
  <c r="G35" i="8" a="1"/>
  <c r="I33" i="6" a="1"/>
  <c r="F13" i="6" a="1"/>
  <c r="I24" i="6" a="1"/>
  <c r="I18" i="8" a="1"/>
  <c r="F9" i="8" a="1"/>
  <c r="I14" i="6" a="1"/>
  <c r="E40" i="8" a="1"/>
  <c r="O13" i="8" a="1"/>
  <c r="Q25" i="19" a="1"/>
  <c r="Y5" i="18" a="1"/>
  <c r="Z10" i="19" a="1"/>
  <c r="O29" i="7" a="1"/>
  <c r="AA10" i="20" a="1"/>
  <c r="W16" i="18" a="1"/>
  <c r="X17" i="7" a="1"/>
  <c r="H40" i="20" a="1"/>
  <c r="G42" i="7" a="1"/>
  <c r="X41" i="20" a="1"/>
  <c r="E34" i="7" a="1"/>
  <c r="F37" i="7" a="1"/>
  <c r="X43" i="19" a="1"/>
  <c r="P44" i="20" a="1"/>
  <c r="R32" i="18" a="1"/>
  <c r="Y23" i="7" a="1"/>
  <c r="N44" i="20" a="1"/>
  <c r="I25" i="18" a="1"/>
  <c r="E11" i="6" a="1"/>
  <c r="H4" i="18" a="1"/>
  <c r="F12" i="20" a="1"/>
  <c r="O10" i="20" a="1"/>
  <c r="Z23" i="20" a="1"/>
  <c r="O9" i="7" a="1"/>
  <c r="G7" i="18" a="1"/>
  <c r="P9" i="7" a="1"/>
  <c r="P26" i="18" a="1"/>
  <c r="Y5" i="6" a="1"/>
  <c r="G5" i="18" a="1"/>
  <c r="F30" i="8" a="1"/>
  <c r="AA29" i="18" a="1"/>
  <c r="X15" i="19" a="1"/>
  <c r="AA40" i="7" a="1"/>
  <c r="I13" i="19" a="1"/>
  <c r="G25" i="8" a="1"/>
  <c r="R28" i="6" a="1"/>
  <c r="H43" i="19" a="1"/>
  <c r="Q4" i="18" a="1"/>
  <c r="G23" i="18" a="1"/>
  <c r="R13" i="7" a="1"/>
  <c r="N31" i="18" a="1"/>
  <c r="Z12" i="8" a="1"/>
  <c r="P23" i="8" a="1"/>
  <c r="G44" i="8" a="1"/>
  <c r="R23" i="8" a="1"/>
  <c r="G34" i="19" a="1"/>
  <c r="N36" i="18" a="1"/>
  <c r="X32" i="20" a="1"/>
  <c r="F42" i="18" a="1"/>
  <c r="F30" i="20" a="1"/>
  <c r="Y37" i="7" a="1"/>
  <c r="N37" i="7" a="1"/>
  <c r="N13" i="7" a="1"/>
  <c r="P24" i="7" a="1"/>
  <c r="W31" i="7" a="1"/>
  <c r="Z38" i="7" a="1"/>
  <c r="Z9" i="19" a="1"/>
  <c r="W45" i="19" a="1"/>
  <c r="Y45" i="20" a="1"/>
  <c r="Q25" i="7" a="1"/>
  <c r="Y4" i="18" a="1"/>
  <c r="G4" i="18" a="1"/>
  <c r="P33" i="6" a="1"/>
  <c r="E35" i="18" a="1"/>
  <c r="N44" i="6" a="1"/>
  <c r="I7" i="18" a="1"/>
  <c r="O45" i="8" a="1"/>
  <c r="P43" i="6" a="1"/>
  <c r="O42" i="18" a="1"/>
  <c r="X44" i="18" a="1"/>
  <c r="X35" i="8" a="1"/>
  <c r="Q9" i="18" a="1"/>
  <c r="Z45" i="7" a="1"/>
  <c r="I5" i="6" a="1"/>
  <c r="O25" i="8" a="1"/>
  <c r="Z16" i="7" a="1"/>
  <c r="N15" i="6" a="1"/>
  <c r="R14" i="8" a="1"/>
  <c r="F32" i="6" a="1"/>
  <c r="N12" i="6" a="1"/>
  <c r="F23" i="8" a="1"/>
  <c r="P26" i="6" a="1"/>
  <c r="W17" i="18" a="1"/>
  <c r="W27" i="6" a="1"/>
  <c r="N42" i="6" a="1"/>
  <c r="G34" i="6" a="1"/>
  <c r="W29" i="7" a="1"/>
  <c r="X35" i="6" a="1"/>
  <c r="X27" i="6" a="1"/>
  <c r="Y15" i="6" a="1"/>
  <c r="G22" i="8" a="1"/>
  <c r="O43" i="8" a="1"/>
  <c r="R20" i="7" a="1"/>
  <c r="X16" i="8" a="1"/>
  <c r="N17" i="6" a="1"/>
  <c r="N41" i="6" a="1"/>
  <c r="E13" i="6" a="1"/>
  <c r="Z34" i="8" a="1"/>
  <c r="W44" i="18" a="1"/>
  <c r="R42" i="20" a="1"/>
  <c r="O6" i="19" a="1"/>
  <c r="AA42" i="8" a="1"/>
  <c r="O30" i="7" a="1"/>
  <c r="I23" i="8" a="1"/>
  <c r="Z19" i="8" a="1"/>
  <c r="W13" i="6" a="1"/>
  <c r="Z21" i="6" a="1"/>
  <c r="Z33" i="8" a="1"/>
  <c r="Q34" i="6" a="1"/>
  <c r="AA14" i="6" a="1"/>
  <c r="W23" i="8" a="1"/>
  <c r="P13" i="6" a="1"/>
  <c r="I4" i="8" a="1"/>
  <c r="O31" i="8" a="1"/>
  <c r="P18" i="8" a="1"/>
  <c r="F43" i="8" a="1"/>
  <c r="N31" i="7" a="1"/>
  <c r="R37" i="18" a="1"/>
  <c r="N43" i="7" a="1"/>
  <c r="X9" i="6" a="1"/>
  <c r="AA24" i="6" a="1"/>
  <c r="Z42" i="6" a="1"/>
  <c r="I40" i="18" a="1"/>
  <c r="R28" i="8" a="1"/>
  <c r="I35" i="6" a="1"/>
  <c r="AA8" i="8" a="1"/>
  <c r="X27" i="8" a="1"/>
  <c r="E26" i="6" a="1"/>
  <c r="R40" i="7" a="1"/>
  <c r="R9" i="6" a="1"/>
  <c r="Q7" i="8" a="1"/>
  <c r="Y29" i="6" a="1"/>
  <c r="E36" i="6" a="1"/>
  <c r="X15" i="8" a="1"/>
  <c r="P15" i="6" a="1"/>
  <c r="W27" i="19" a="1"/>
  <c r="N16" i="6" a="1"/>
  <c r="Q37" i="7" a="1"/>
  <c r="Z12" i="7" a="1"/>
  <c r="W43" i="8" a="1"/>
  <c r="Y28" i="8" a="1"/>
  <c r="R16" i="7" a="1"/>
  <c r="N21" i="18" a="1"/>
  <c r="H29" i="8" a="1"/>
  <c r="F15" i="8" a="1"/>
  <c r="F21" i="6" a="1"/>
  <c r="E19" i="8" a="1"/>
  <c r="P21" i="8" a="1"/>
  <c r="I15" i="8" a="1"/>
  <c r="P38" i="6" a="1"/>
  <c r="X28" i="7" a="1"/>
  <c r="W10" i="8" a="1"/>
  <c r="X26" i="6" a="1"/>
  <c r="AA30" i="8" a="1"/>
  <c r="R12" i="8" a="1"/>
  <c r="G22" i="6" a="1"/>
  <c r="R32" i="8" a="1"/>
  <c r="G6" i="8" a="1"/>
  <c r="O21" i="8" a="1"/>
  <c r="W6" i="6" a="1"/>
  <c r="W8" i="7" a="1"/>
  <c r="Y20" i="6" a="1"/>
  <c r="Q25" i="8" a="1"/>
  <c r="E10" i="6" a="1"/>
  <c r="O29" i="8" a="1"/>
  <c r="P25" i="8" a="1"/>
  <c r="G10" i="8" a="1"/>
  <c r="I11" i="8" a="1"/>
  <c r="Y33" i="8" a="1"/>
  <c r="Q29" i="7" a="1"/>
  <c r="X14" i="6" a="1"/>
  <c r="AA26" i="6" a="1"/>
  <c r="Y10" i="8" a="1"/>
  <c r="G43" i="8" a="1"/>
  <c r="R18" i="8" a="1"/>
  <c r="R40" i="6" a="1"/>
  <c r="AA38" i="6" a="1"/>
  <c r="W11" i="7" a="1"/>
  <c r="AA34" i="6" a="1"/>
  <c r="E31" i="8" a="1"/>
  <c r="Q13" i="6" a="1"/>
  <c r="Y34" i="6" a="1"/>
  <c r="W32" i="6" a="1"/>
  <c r="Y12" i="6" a="1"/>
  <c r="E41" i="8" a="1"/>
  <c r="E20" i="8" a="1"/>
  <c r="F24" i="6" a="1"/>
  <c r="Z39" i="8" a="1"/>
  <c r="E39" i="6" a="1"/>
  <c r="I10" i="6" a="1"/>
  <c r="O17" i="8" a="1"/>
  <c r="I30" i="6" a="1"/>
  <c r="H38" i="8" a="1"/>
  <c r="N8" i="8" a="1"/>
  <c r="H28" i="6" a="1"/>
  <c r="O4" i="7" a="1"/>
  <c r="I41" i="6" a="1"/>
  <c r="E12" i="6" a="1"/>
  <c r="Q27" i="8" a="1"/>
  <c r="I5" i="8" a="1"/>
  <c r="R24" i="6" a="1"/>
  <c r="I22" i="8" a="1"/>
  <c r="H15" i="6" a="1"/>
  <c r="AA8" i="6" a="1"/>
  <c r="W28" i="7" a="1"/>
  <c r="N10" i="8" a="1"/>
  <c r="I45" i="8" a="1"/>
  <c r="I29" i="6" a="1"/>
  <c r="Y21" i="6" a="1"/>
  <c r="H7" i="18" a="1"/>
  <c r="G38" i="6" a="1"/>
  <c r="E29" i="8" a="1"/>
  <c r="W15" i="6" a="1"/>
  <c r="P34" i="18" a="1"/>
  <c r="Y7" i="8" a="1"/>
  <c r="P6" i="6" a="1"/>
  <c r="AA44" i="6" a="1"/>
  <c r="O8" i="18" a="1"/>
  <c r="P24" i="8" a="1"/>
  <c r="W42" i="8" a="1"/>
  <c r="G26" i="8" a="1"/>
  <c r="R36" i="6" a="1"/>
  <c r="R25" i="8" a="1"/>
  <c r="X26" i="8" a="1"/>
  <c r="Q31" i="8" a="1"/>
  <c r="Y11" i="6" a="1"/>
  <c r="W38" i="7" a="1"/>
  <c r="Z24" i="6" a="1"/>
  <c r="O38" i="8" a="1"/>
  <c r="X8" i="7" a="1"/>
  <c r="P33" i="8" a="1"/>
  <c r="N40" i="7" a="1"/>
  <c r="R12" i="7" a="1"/>
  <c r="W35" i="7" a="1"/>
  <c r="I21" i="18" a="1"/>
  <c r="N38" i="8" a="1"/>
  <c r="P5" i="8" a="1"/>
  <c r="E13" i="8" a="1"/>
  <c r="W34" i="7" a="1"/>
  <c r="N17" i="7" a="1"/>
  <c r="H44" i="20" a="1"/>
  <c r="G43" i="19" a="1"/>
  <c r="Y31" i="20" a="1"/>
  <c r="X13" i="7" a="1"/>
  <c r="X22" i="20" a="1"/>
  <c r="R32" i="7" a="1"/>
  <c r="X7" i="18" a="1"/>
  <c r="Y17" i="7" a="1"/>
  <c r="W41" i="18" a="1"/>
  <c r="O35" i="19" a="1"/>
  <c r="AA37" i="18" a="1"/>
  <c r="W5" i="18" a="1"/>
  <c r="P41" i="20" a="1"/>
  <c r="E14" i="18" a="1"/>
  <c r="O25" i="19" a="1"/>
  <c r="F35" i="20" a="1"/>
  <c r="H14" i="19" a="1"/>
  <c r="Q35" i="7" a="1"/>
  <c r="W10" i="20" a="1"/>
  <c r="E26" i="18" a="1"/>
  <c r="E6" i="20" a="1"/>
  <c r="Y32" i="18" a="1"/>
  <c r="I28" i="18" a="1"/>
  <c r="O44" i="18" a="1"/>
  <c r="Y7" i="18" a="1"/>
  <c r="H20" i="19" a="1"/>
  <c r="P14" i="19" a="1"/>
  <c r="F25" i="8" a="1"/>
  <c r="X37" i="6" a="1"/>
  <c r="G37" i="18" a="1"/>
  <c r="X44" i="8" a="1"/>
  <c r="Q36" i="6" a="1"/>
  <c r="AA31" i="6" a="1"/>
  <c r="N26" i="7" a="1"/>
  <c r="I33" i="18" a="1"/>
  <c r="R30" i="7" a="1"/>
  <c r="Z36" i="8" a="1"/>
  <c r="AA15" i="7" a="1"/>
  <c r="AA20" i="18" a="1"/>
  <c r="N5" i="19" a="1"/>
  <c r="Y30" i="6" a="1"/>
  <c r="Q12" i="7" a="1"/>
  <c r="P37" i="8" a="1"/>
  <c r="Q14" i="7" a="1"/>
  <c r="P12" i="8" a="1"/>
  <c r="Z27" i="8" a="1"/>
  <c r="H40" i="6" a="1"/>
  <c r="R31" i="18" a="1"/>
  <c r="R39" i="18" a="1"/>
  <c r="Z30" i="6" a="1"/>
  <c r="G11" i="18" a="1"/>
  <c r="W44" i="20" a="1"/>
  <c r="P19" i="19" a="1"/>
  <c r="R12" i="18" a="1"/>
  <c r="Q44" i="7" a="1"/>
  <c r="E40" i="6" a="1"/>
  <c r="E45" i="8" a="1"/>
  <c r="Z37" i="6" a="1"/>
  <c r="E24" i="18" a="1"/>
  <c r="O24" i="18" a="1"/>
  <c r="R10" i="18" a="1"/>
  <c r="Z20" i="7" a="1"/>
  <c r="W37" i="18" a="1"/>
  <c r="X19" i="6" a="1"/>
  <c r="AA25" i="7" a="1"/>
  <c r="W36" i="6" a="1"/>
  <c r="W24" i="8" a="1"/>
  <c r="X40" i="8" a="1"/>
  <c r="P44" i="19" a="1"/>
  <c r="W6" i="8" a="1"/>
  <c r="G13" i="6" a="1"/>
  <c r="H42" i="6" a="1"/>
  <c r="R14" i="6" a="1"/>
  <c r="Q35" i="8" a="1"/>
  <c r="G18" i="8" a="1"/>
  <c r="W44" i="7" a="1"/>
  <c r="R15" i="8" a="1"/>
  <c r="F30" i="6" a="1"/>
  <c r="Q10" i="7" a="1"/>
  <c r="R10" i="8" a="1"/>
  <c r="E34" i="8" a="1"/>
  <c r="G12" i="19" a="1"/>
  <c r="F35" i="6" a="1"/>
  <c r="O18" i="6" a="1"/>
  <c r="R40" i="18" a="1"/>
  <c r="AA14" i="20" a="1"/>
  <c r="E21" i="6" a="1"/>
  <c r="N32" i="8" a="1"/>
  <c r="O42" i="6" a="1"/>
  <c r="G15" i="18" a="1"/>
  <c r="F41" i="6" a="1"/>
  <c r="AA27" i="8" a="1"/>
  <c r="P31" i="6" a="1"/>
  <c r="O10" i="8" a="1"/>
  <c r="O19" i="6" a="1"/>
  <c r="Y19" i="8" a="1"/>
  <c r="Q16" i="6" a="1"/>
  <c r="H40" i="8" a="1"/>
  <c r="X44" i="7" a="1"/>
  <c r="P42" i="8" a="1"/>
  <c r="N43" i="8" a="1"/>
  <c r="F27" i="18" a="1"/>
  <c r="R21" i="19" a="1"/>
  <c r="AA14" i="7" a="1"/>
  <c r="F26" i="8" a="1"/>
  <c r="H16" i="6" a="1"/>
  <c r="F39" i="8" a="1"/>
  <c r="Z5" i="7" a="1"/>
  <c r="O27" i="8" a="1"/>
  <c r="I39" i="6" a="1"/>
  <c r="H31" i="18" a="1"/>
  <c r="AA18" i="7" a="1"/>
  <c r="Y42" i="6" a="1"/>
  <c r="Y22" i="8" a="1"/>
  <c r="O11" i="8" a="1"/>
  <c r="Y36" i="7" a="1"/>
  <c r="F40" i="8" a="1"/>
  <c r="E5" i="18" a="1"/>
  <c r="Y12" i="8" a="1"/>
  <c r="X43" i="8" a="1"/>
  <c r="Q42" i="8" a="1"/>
  <c r="H7" i="6" a="1"/>
  <c r="X19" i="8" a="1"/>
  <c r="Q37" i="6" a="1"/>
  <c r="P38" i="7" a="1"/>
  <c r="P26" i="8" a="1"/>
  <c r="F5" i="6" a="1"/>
  <c r="N24" i="6" a="1"/>
  <c r="P29" i="19" a="1"/>
  <c r="Z7" i="7" a="1"/>
  <c r="H35" i="18" a="1"/>
  <c r="F44" i="18" a="1"/>
  <c r="R21" i="7" a="1"/>
  <c r="Q37" i="8" a="1"/>
  <c r="AA34" i="8" a="1"/>
  <c r="W21" i="7" a="1"/>
  <c r="P42" i="6" a="1"/>
  <c r="Z44" i="18" a="1"/>
  <c r="Y44" i="6" a="1"/>
  <c r="R7" i="19" a="1"/>
  <c r="E7" i="8" a="1"/>
  <c r="P30" i="8" a="1"/>
  <c r="R24" i="8" a="1"/>
  <c r="N4" i="7" a="1"/>
  <c r="P27" i="19" a="1"/>
  <c r="X12" i="7" a="1"/>
  <c r="AA25" i="6" a="1"/>
  <c r="X39" i="8" a="1"/>
  <c r="Q42" i="6" a="1"/>
  <c r="P25" i="18" a="1"/>
  <c r="P14" i="8" a="1"/>
  <c r="R37" i="8" a="1"/>
  <c r="N6" i="20" a="1"/>
  <c r="P27" i="7" a="1"/>
  <c r="P45" i="8" a="1"/>
  <c r="G14" i="18" a="1"/>
  <c r="O12" i="6" a="1"/>
  <c r="H38" i="6" a="1"/>
  <c r="G10" i="6" a="1"/>
  <c r="Z17" i="6" a="1"/>
  <c r="Q5" i="7" a="1"/>
  <c r="O25" i="6" a="1"/>
  <c r="N20" i="8" a="1"/>
  <c r="O6" i="8" a="1"/>
  <c r="AA10" i="6" a="1"/>
  <c r="O8" i="7" a="1"/>
  <c r="R45" i="6" a="1"/>
  <c r="H30" i="6" a="1"/>
  <c r="N28" i="6" a="1"/>
  <c r="P27" i="18" a="1"/>
  <c r="F39" i="6" a="1"/>
  <c r="F34" i="8" a="1"/>
  <c r="Q42" i="7" a="1"/>
  <c r="W7" i="8" a="1"/>
  <c r="AA30" i="6" a="1"/>
  <c r="R26" i="7" a="1"/>
  <c r="W8" i="8" a="1"/>
  <c r="H39" i="6" a="1"/>
  <c r="N33" i="8" a="1"/>
  <c r="AA32" i="7" a="1"/>
  <c r="X14" i="7" a="1"/>
  <c r="O14" i="8" a="1"/>
  <c r="N36" i="7" a="1"/>
  <c r="F20" i="6" a="1"/>
  <c r="Q41" i="7" a="1"/>
  <c r="O27" i="7" a="1"/>
  <c r="O40" i="8" a="1"/>
  <c r="N6" i="8" a="1"/>
  <c r="N5" i="8" a="1"/>
  <c r="Y43" i="8" a="1"/>
  <c r="W42" i="7" a="1"/>
  <c r="P35" i="6" a="1"/>
  <c r="X22" i="8" a="1"/>
  <c r="Z32" i="6" a="1"/>
  <c r="H12" i="8" a="1"/>
  <c r="H25" i="8" a="1"/>
  <c r="E44" i="18" a="1"/>
  <c r="F16" i="6" a="1"/>
  <c r="Q24" i="8" a="1"/>
  <c r="H33" i="8" a="1"/>
  <c r="AA32" i="6" a="1"/>
  <c r="Q20" i="6" a="1"/>
  <c r="W22" i="6" a="1"/>
  <c r="Z15" i="6" a="1"/>
  <c r="O19" i="8" a="1"/>
  <c r="I8" i="18" a="1"/>
  <c r="H44" i="6" a="1"/>
  <c r="R24" i="19" a="1"/>
  <c r="AA39" i="8" a="1"/>
  <c r="W17" i="6" a="1"/>
  <c r="I45" i="19" a="1"/>
  <c r="R7" i="6" a="1"/>
  <c r="H25" i="20" a="1"/>
  <c r="O7" i="7" a="1"/>
  <c r="O16" i="6" a="1"/>
  <c r="AA44" i="8" a="1"/>
  <c r="H36" i="6" a="1"/>
  <c r="O35" i="7" a="1"/>
  <c r="W5" i="7" a="1"/>
  <c r="F12" i="6" a="1"/>
  <c r="O26" i="18" a="1"/>
  <c r="Q13" i="8" a="1"/>
  <c r="Y20" i="7" a="1"/>
  <c r="N37" i="19" a="1"/>
  <c r="Z5" i="18" a="1"/>
  <c r="F28" i="8" a="1"/>
  <c r="N38" i="7" a="1"/>
  <c r="Y6" i="7" a="1"/>
  <c r="W41" i="7" a="1"/>
  <c r="E42" i="8" a="1"/>
  <c r="H26" i="6" a="1"/>
  <c r="O30" i="8" a="1"/>
  <c r="R26" i="6" a="1"/>
  <c r="R31" i="6" a="1"/>
  <c r="AA7" i="6" a="1"/>
  <c r="H45" i="6" a="1"/>
  <c r="E6" i="8" a="1"/>
  <c r="E14" i="8" a="1"/>
  <c r="O6" i="6" a="1"/>
  <c r="W18" i="8" a="1"/>
  <c r="N17" i="8" a="1"/>
  <c r="F19" i="20" a="1"/>
  <c r="Z30" i="7" a="1"/>
  <c r="H32" i="6" a="1"/>
  <c r="Y43" i="6" a="1"/>
  <c r="O15" i="19" a="1"/>
  <c r="W18" i="7" a="1"/>
  <c r="Z31" i="6" a="1"/>
  <c r="R27" i="20" a="1"/>
  <c r="Z42" i="19" a="1"/>
  <c r="W20" i="18" a="1"/>
  <c r="O32" i="18" a="1"/>
  <c r="AA43" i="8" a="1"/>
  <c r="W28" i="20" a="1"/>
  <c r="P31" i="19" a="1"/>
  <c r="N22" i="18" a="1"/>
  <c r="Q21" i="19" a="1"/>
  <c r="O29" i="20" a="1"/>
  <c r="Y42" i="20" a="1"/>
  <c r="AA21" i="8" a="1"/>
  <c r="Y43" i="19" a="1"/>
  <c r="X30" i="19" a="1"/>
  <c r="Y36" i="6" a="1"/>
  <c r="I22" i="20" a="1"/>
  <c r="O11" i="19" a="1"/>
  <c r="I37" i="19" a="1"/>
  <c r="X11" i="6" a="1"/>
  <c r="E39" i="18" a="1"/>
  <c r="O27" i="19" a="1"/>
  <c r="X22" i="7" a="1"/>
  <c r="E6" i="19" a="1"/>
  <c r="Z23" i="18" a="1"/>
  <c r="O11" i="20" a="1"/>
  <c r="R7" i="7" a="1"/>
  <c r="Z27" i="7" a="1"/>
  <c r="P41" i="7" a="1"/>
  <c r="Q30" i="18" a="1"/>
  <c r="X38" i="8" a="1"/>
  <c r="Q43" i="6" a="1"/>
  <c r="Q45" i="7" a="1"/>
  <c r="Q9" i="6" a="1"/>
  <c r="O40" i="7" a="1"/>
  <c r="F9" i="18" a="1"/>
  <c r="N32" i="19" a="1"/>
  <c r="N7" i="19" a="1"/>
  <c r="E22" i="20" a="1"/>
  <c r="F24" i="8" a="1"/>
  <c r="O40" i="18" a="1"/>
  <c r="H43" i="8" a="1"/>
  <c r="F27" i="8" a="1"/>
  <c r="Z29" i="6" a="1"/>
  <c r="N19" i="20" a="1"/>
  <c r="G26" i="18" a="1"/>
  <c r="X14" i="8" a="1"/>
  <c r="R44" i="19" a="1"/>
  <c r="R39" i="19" a="1"/>
  <c r="H32" i="20" a="1"/>
  <c r="Q42" i="19" a="1"/>
  <c r="H22" i="8" a="1"/>
  <c r="F31" i="18" a="1"/>
  <c r="F5" i="8" a="1"/>
  <c r="Y39" i="8" a="1"/>
  <c r="G10" i="18" a="1"/>
  <c r="AA23" i="19" a="1"/>
  <c r="Z16" i="6" a="1"/>
  <c r="E11" i="8" a="1"/>
  <c r="G8" i="18" a="1"/>
  <c r="H24" i="6" a="1"/>
  <c r="R26" i="18" a="1"/>
  <c r="AA36" i="7" a="1"/>
  <c r="I8" i="8" a="1"/>
  <c r="H9" i="19" a="1"/>
  <c r="W39" i="8" a="1"/>
  <c r="N44" i="18" a="1"/>
  <c r="P17" i="8" a="1"/>
  <c r="Q17" i="6" a="1"/>
  <c r="Z40" i="8" a="1"/>
  <c r="X11" i="19" a="1"/>
  <c r="I42" i="19" a="1"/>
  <c r="AA31" i="20" a="1"/>
  <c r="X15" i="20" a="1"/>
  <c r="E45" i="18" a="1"/>
  <c r="Z34" i="18" a="1"/>
  <c r="P10" i="6" a="1"/>
  <c r="Q23" i="20" a="1"/>
  <c r="Y26" i="7" a="1"/>
  <c r="F33" i="18" a="1"/>
  <c r="G41" i="18" a="1"/>
  <c r="Y22" i="7" a="1"/>
  <c r="R36" i="18" a="1"/>
  <c r="R33" i="19" a="1"/>
  <c r="R41" i="6" a="1"/>
  <c r="Q30" i="19" a="1"/>
  <c r="X38" i="20" a="1"/>
  <c r="X32" i="18" a="1"/>
  <c r="W32" i="20" a="1"/>
  <c r="H36" i="8" a="1"/>
  <c r="I36" i="6" a="1"/>
  <c r="Q40" i="19" a="1"/>
  <c r="R11" i="6" a="1"/>
  <c r="N34" i="18" a="1"/>
  <c r="Z7" i="6" a="1"/>
  <c r="N7" i="8" a="1"/>
  <c r="G11" i="6" a="1"/>
  <c r="Z41" i="8" a="1"/>
  <c r="N33" i="6" a="1"/>
  <c r="N31" i="6" a="1"/>
  <c r="X18" i="6" a="1"/>
  <c r="E38" i="6" a="1"/>
  <c r="H23" i="18" a="1"/>
  <c r="Z34" i="6" a="1"/>
  <c r="E28" i="8" a="1"/>
  <c r="E25" i="6" a="1"/>
  <c r="I6" i="8" a="1"/>
  <c r="W26" i="8" a="1"/>
  <c r="H33" i="18" a="1"/>
  <c r="X5" i="6" a="1"/>
  <c r="P9" i="6" a="1"/>
  <c r="W22" i="7" a="1"/>
  <c r="Q32" i="7" a="1"/>
  <c r="P34" i="7" a="1"/>
  <c r="Z17" i="7" a="1"/>
  <c r="Y9" i="8" a="1"/>
  <c r="P41" i="8" a="1"/>
  <c r="P40" i="8" a="1"/>
  <c r="X32" i="7" a="1"/>
  <c r="AA17" i="18" a="1"/>
  <c r="X38" i="7" a="1"/>
  <c r="N4" i="8" a="1"/>
  <c r="Q45" i="20" a="1"/>
  <c r="E20" i="6" a="1"/>
  <c r="F45" i="18" a="1"/>
  <c r="AA45" i="7" a="1"/>
  <c r="Y39" i="6" a="1"/>
  <c r="Q40" i="6" a="1"/>
  <c r="Q41" i="8" a="1"/>
  <c r="Z20" i="8" a="1"/>
  <c r="Y19" i="18" a="1"/>
  <c r="N43" i="6" a="1"/>
  <c r="I23" i="6" a="1"/>
  <c r="W13" i="8" a="1"/>
  <c r="Z35" i="6" a="1"/>
  <c r="Q44" i="8" a="1"/>
  <c r="Z35" i="7" a="1"/>
  <c r="O5" i="8" a="1"/>
  <c r="Y45" i="7" a="1"/>
  <c r="I29" i="18" a="1"/>
  <c r="H4" i="8" a="1"/>
  <c r="Y33" i="6" a="1"/>
  <c r="R38" i="7" a="1"/>
  <c r="X45" i="6" a="1"/>
  <c r="Q4" i="7" a="1"/>
  <c r="E36" i="18" a="1"/>
  <c r="R31" i="7" a="1"/>
  <c r="E43" i="8" a="1"/>
  <c r="I17" i="8" a="1"/>
  <c r="I32" i="8" a="1"/>
  <c r="W10" i="6" a="1"/>
  <c r="R19" i="7" a="1"/>
  <c r="W7" i="6" a="1"/>
  <c r="F45" i="6" a="1"/>
  <c r="I35" i="8" a="1"/>
  <c r="R42" i="6" a="1"/>
  <c r="H45" i="8" a="1"/>
  <c r="R45" i="8" a="1"/>
  <c r="F35" i="8" a="1"/>
  <c r="Z22" i="6" a="1"/>
  <c r="I36" i="8" a="1"/>
  <c r="N36" i="19" a="1"/>
  <c r="R23" i="6" a="1"/>
  <c r="G44" i="6" a="1"/>
  <c r="O36" i="8" a="1"/>
  <c r="Y7" i="7" a="1"/>
  <c r="O37" i="6" a="1"/>
  <c r="Q29" i="6" a="1"/>
  <c r="H17" i="8" a="1"/>
  <c r="Z24" i="7" a="1"/>
  <c r="P11" i="6" a="1"/>
  <c r="X37" i="7" a="1"/>
  <c r="O33" i="7" a="1"/>
  <c r="Y25" i="6" a="1"/>
  <c r="F21" i="8" a="1"/>
  <c r="X23" i="8" a="1"/>
  <c r="P28" i="8" a="1"/>
  <c r="F14" i="8" a="1"/>
  <c r="AA33" i="7" a="1"/>
  <c r="N14" i="6" a="1"/>
  <c r="P12" i="7" a="1"/>
  <c r="Z23" i="7" a="1"/>
  <c r="I30" i="19" a="1"/>
  <c r="I13" i="8" a="1"/>
  <c r="Q35" i="18" a="1"/>
  <c r="I32" i="20" a="1"/>
  <c r="R17" i="18" a="1"/>
  <c r="P7" i="6" a="1"/>
  <c r="F36" i="8" a="1"/>
  <c r="H13" i="6" a="1"/>
  <c r="AA21" i="6" a="1"/>
  <c r="R40" i="19" a="1"/>
  <c r="G20" i="6" a="1"/>
  <c r="X21" i="7" a="1"/>
  <c r="P15" i="8" a="1"/>
  <c r="F12" i="8" a="1"/>
  <c r="G36" i="8" a="1"/>
  <c r="Y23" i="18" a="1"/>
  <c r="H5" i="18" a="1"/>
  <c r="O32" i="19" a="1"/>
  <c r="F38" i="8" a="1"/>
  <c r="W35" i="6" a="1"/>
  <c r="Q23" i="6" a="1"/>
  <c r="P6" i="8" a="1"/>
  <c r="H24" i="8" a="1"/>
  <c r="I20" i="19" a="1"/>
  <c r="AA14" i="8" a="1"/>
  <c r="O34" i="7" a="1"/>
  <c r="Y8" i="7" a="1"/>
  <c r="W42" i="6" a="1"/>
  <c r="I43" i="8" a="1"/>
  <c r="H11" i="6" a="1"/>
  <c r="P18" i="6" a="1"/>
  <c r="R11" i="8" a="1"/>
  <c r="X21" i="6" a="1"/>
  <c r="P23" i="7" a="1"/>
  <c r="X44" i="6" a="1"/>
  <c r="I14" i="18" a="1"/>
  <c r="Q28" i="7" a="1"/>
  <c r="W18" i="6" a="1"/>
  <c r="W9" i="7" a="1"/>
  <c r="P44" i="7" a="1"/>
  <c r="P35" i="7" a="1"/>
  <c r="R17" i="6" a="1"/>
  <c r="I16" i="6" a="1"/>
  <c r="Z14" i="8" a="1"/>
  <c r="H8" i="8" a="1"/>
  <c r="I42" i="8" a="1"/>
  <c r="N45" i="6" a="1"/>
  <c r="AA27" i="7" a="1"/>
  <c r="I39" i="20" a="1"/>
  <c r="O28" i="7" a="1"/>
  <c r="Z34" i="7" a="1"/>
  <c r="Z25" i="6" a="1"/>
  <c r="Z28" i="7" a="1"/>
  <c r="N32" i="7" a="1"/>
  <c r="O18" i="8" a="1"/>
  <c r="E15" i="8" a="1"/>
  <c r="R4" i="8" a="1"/>
  <c r="I16" i="8" a="1"/>
  <c r="P23" i="6" a="1"/>
  <c r="Z26" i="6" a="1"/>
  <c r="Z38" i="6" a="1"/>
  <c r="G29" i="8" a="1"/>
  <c r="AA6" i="6" a="1"/>
  <c r="N37" i="8" a="1"/>
  <c r="R35" i="6" a="1"/>
  <c r="O33" i="6" a="1"/>
  <c r="E18" i="6" a="1"/>
  <c r="I27" i="6" a="1"/>
  <c r="Z43" i="8" a="1"/>
  <c r="W41" i="8" a="1"/>
  <c r="R16" i="8" a="1"/>
  <c r="W21" i="6" a="1"/>
  <c r="Y28" i="7" a="1"/>
  <c r="G45" i="8" a="1"/>
  <c r="W5" i="6" a="1"/>
  <c r="I31" i="8" a="1"/>
  <c r="E32" i="6" a="1"/>
  <c r="N40" i="6" a="1"/>
  <c r="I9" i="6" a="1"/>
  <c r="N5" i="6" a="1"/>
  <c r="R18" i="6" a="1"/>
  <c r="R5" i="8" a="1"/>
  <c r="AA25" i="8" a="1"/>
  <c r="AA20" i="19" a="1"/>
  <c r="Y38" i="19" a="1"/>
  <c r="P31" i="20" a="1"/>
  <c r="H39" i="20" a="1"/>
  <c r="G9" i="20" a="1"/>
  <c r="R18" i="18" a="1"/>
  <c r="O41" i="18" a="1"/>
  <c r="E5" i="20" a="1"/>
  <c r="F36" i="18" a="1"/>
  <c r="P5" i="18" a="1"/>
  <c r="E13" i="18" a="1"/>
  <c r="N31" i="19" a="1"/>
  <c r="G41" i="20" a="1"/>
  <c r="G12" i="18" a="1"/>
  <c r="G7" i="20" a="1"/>
  <c r="H13" i="20" a="1"/>
  <c r="AA30" i="18" a="1"/>
  <c r="Y17" i="19" a="1"/>
  <c r="R15" i="7" a="1"/>
  <c r="O26" i="8" a="1"/>
  <c r="I9" i="18" a="1"/>
  <c r="W41" i="6" a="1"/>
  <c r="F17" i="6" a="1"/>
  <c r="R8" i="20" a="1"/>
  <c r="N45" i="7" a="1"/>
  <c r="H24" i="18" a="1"/>
  <c r="N27" i="6" a="1"/>
  <c r="X4" i="6" a="1"/>
  <c r="R18" i="7" a="1"/>
  <c r="Y7" i="20" a="1"/>
  <c r="Y18" i="8" a="1"/>
  <c r="H19" i="6" a="1"/>
  <c r="Z31" i="18" a="1"/>
  <c r="I6" i="19" a="1"/>
  <c r="I40" i="6" a="1"/>
  <c r="I38" i="6" a="1"/>
  <c r="Q28" i="6" a="1"/>
  <c r="R44" i="7" a="1"/>
  <c r="Z11" i="7" a="1"/>
  <c r="R41" i="18" a="1"/>
  <c r="Y31" i="6" a="1"/>
  <c r="X9" i="18" a="1"/>
  <c r="F8" i="8" a="1"/>
  <c r="O41" i="7" a="1"/>
  <c r="E11" i="19" a="1"/>
  <c r="W10" i="18" a="1"/>
  <c r="R44" i="8" a="1"/>
  <c r="AA40" i="6" a="1"/>
  <c r="E45" i="6" a="1"/>
  <c r="E11" i="20" a="1"/>
  <c r="W36" i="7" a="1"/>
  <c r="AA45" i="18" a="1"/>
  <c r="R20" i="6" a="1"/>
  <c r="Z19" i="6" a="1"/>
  <c r="Q38" i="18" a="1"/>
  <c r="I39" i="7" a="1"/>
  <c r="R25" i="18" a="1"/>
  <c r="O10" i="6" a="1"/>
  <c r="N11" i="19" a="1"/>
  <c r="Y14" i="20" a="1"/>
  <c r="W8" i="18" a="1"/>
  <c r="P5" i="19" a="1"/>
  <c r="R26" i="8" a="1"/>
  <c r="N8" i="6" a="1"/>
  <c r="G9" i="6" a="1"/>
  <c r="AA20" i="7" a="1"/>
  <c r="W14" i="8" a="1"/>
  <c r="Q16" i="19" a="1"/>
  <c r="O27" i="18" a="1"/>
  <c r="F15" i="18" a="1"/>
  <c r="E8" i="6" a="1"/>
  <c r="Y35" i="6" a="1"/>
  <c r="Q18" i="6" a="1"/>
  <c r="AA33" i="8" a="1"/>
  <c r="E15" i="6" a="1"/>
  <c r="AA23" i="6" a="1"/>
  <c r="P39" i="7" a="1"/>
  <c r="G25" i="6" a="1"/>
  <c r="G43" i="20" a="1"/>
  <c r="H5" i="8" a="1"/>
  <c r="R19" i="8" a="1"/>
  <c r="AA19" i="6" a="1"/>
  <c r="R13" i="8" a="1"/>
  <c r="I20" i="8" a="1"/>
  <c r="W14" i="19" a="1"/>
  <c r="G27" i="8" a="1"/>
  <c r="Y5" i="8" a="1"/>
  <c r="H20" i="6" a="1"/>
  <c r="W23" i="6" a="1"/>
  <c r="X27" i="18" a="1"/>
  <c r="O33" i="8" a="1"/>
  <c r="Z10" i="7" a="1"/>
  <c r="X36" i="6" a="1"/>
  <c r="O12" i="8" a="1"/>
  <c r="P10" i="7" a="1"/>
  <c r="G39" i="19" a="1"/>
  <c r="AA22" i="6" a="1"/>
  <c r="I25" i="8" a="1"/>
  <c r="E26" i="8" a="1"/>
  <c r="W27" i="8" a="1"/>
  <c r="E35" i="8" a="1"/>
  <c r="F13" i="8" a="1"/>
  <c r="AA30" i="7" a="1"/>
  <c r="I26" i="6" a="1"/>
  <c r="N38" i="6" a="1"/>
  <c r="Z23" i="8" a="1"/>
  <c r="Y37" i="8" a="1"/>
  <c r="Z11" i="8" a="1"/>
  <c r="I40" i="8" a="1"/>
  <c r="O23" i="8" a="1"/>
  <c r="G20" i="8" a="1"/>
  <c r="H34" i="6" a="1"/>
  <c r="P9" i="8" a="1"/>
  <c r="I33" i="8" a="1"/>
  <c r="W39" i="7" a="1"/>
  <c r="X20" i="6" a="1"/>
  <c r="Y24" i="6" a="1"/>
  <c r="X17" i="6" a="1"/>
  <c r="N39" i="6" a="1"/>
  <c r="F10" i="6" a="1"/>
  <c r="R9" i="8" a="1"/>
  <c r="W38" i="8" a="1"/>
  <c r="AA16" i="6" a="1"/>
  <c r="R5" i="6" a="1"/>
  <c r="AA29" i="6" a="1"/>
  <c r="R35" i="7" a="1"/>
  <c r="R44" i="6" a="1"/>
  <c r="Q22" i="18" a="1"/>
  <c r="P20" i="7" a="1"/>
  <c r="W29" i="6" a="1"/>
  <c r="Q16" i="7" a="1"/>
  <c r="I19" i="6" a="1"/>
  <c r="X42" i="8" a="1"/>
  <c r="Z41" i="6" a="1"/>
  <c r="X41" i="7" a="1"/>
  <c r="W30" i="6" a="1"/>
  <c r="Z39" i="18" a="1"/>
  <c r="F23" i="19" a="1"/>
  <c r="Q11" i="7" a="1"/>
  <c r="F40" i="18" a="1"/>
  <c r="W24" i="6" a="1"/>
  <c r="Z18" i="7" a="1"/>
  <c r="G38" i="8" a="1"/>
  <c r="W16" i="8" a="1"/>
  <c r="W19" i="6" a="1"/>
  <c r="E28" i="6" a="1"/>
  <c r="R35" i="8" a="1"/>
  <c r="N4" i="6" a="1"/>
  <c r="Q14" i="6" a="1"/>
  <c r="AA10" i="8" a="1"/>
  <c r="Z15" i="8" a="1"/>
  <c r="G39" i="8" a="1"/>
  <c r="H8" i="6" a="1"/>
  <c r="P44" i="6" a="1"/>
  <c r="G12" i="8" a="1"/>
  <c r="I17" i="6" a="1"/>
  <c r="H28" i="8" a="1"/>
  <c r="P19" i="6" a="1"/>
  <c r="E14" i="6" a="1"/>
  <c r="X43" i="7" a="1"/>
  <c r="W4" i="8" a="1"/>
  <c r="W12" i="8" a="1"/>
  <c r="X43" i="6" a="1"/>
  <c r="W30" i="18" a="1"/>
  <c r="I20" i="18" a="1"/>
  <c r="AA45" i="19" a="1"/>
  <c r="F6" i="8" a="1"/>
  <c r="AA5" i="6" a="1"/>
  <c r="P11" i="8" a="1"/>
  <c r="F33" i="8" a="1"/>
  <c r="Q18" i="7" a="1"/>
  <c r="AA37" i="8" a="1"/>
  <c r="Z22" i="7" a="1"/>
  <c r="P17" i="6" a="1"/>
  <c r="R30" i="8" a="1"/>
  <c r="H5" i="6" a="1"/>
  <c r="W20" i="7" a="1"/>
  <c r="I23" i="18" a="1"/>
  <c r="N12" i="7" a="1"/>
  <c r="Y13" i="20" a="1"/>
  <c r="R34" i="18" a="1"/>
  <c r="P22" i="18" a="1"/>
  <c r="F31" i="6" a="1"/>
  <c r="AA15" i="6" a="1"/>
  <c r="AA17" i="8" a="1"/>
  <c r="O21" i="7" a="1"/>
  <c r="P19" i="8" a="1"/>
  <c r="O40" i="6" a="1"/>
  <c r="Q19" i="18" a="1"/>
  <c r="E28" i="19" a="1"/>
  <c r="F7" i="6" a="1"/>
  <c r="Z10" i="8" a="1"/>
  <c r="P20" i="6" a="1"/>
  <c r="N5" i="18" a="1"/>
  <c r="AA35" i="8" a="1"/>
  <c r="G42" i="6" a="1"/>
  <c r="H34" i="8" a="1"/>
  <c r="Z26" i="7" a="1"/>
  <c r="Z38" i="8" a="1"/>
  <c r="G24" i="18" a="1"/>
  <c r="R18" i="19" a="1"/>
  <c r="AA37" i="6" a="1"/>
  <c r="I45" i="6" a="1"/>
  <c r="X43" i="18" a="1"/>
  <c r="H21" i="6" a="1"/>
  <c r="Y30" i="7" a="1"/>
  <c r="X5" i="8" a="1"/>
  <c r="F41" i="8" a="1"/>
  <c r="W8" i="6" a="1"/>
  <c r="Q5" i="6" a="1"/>
  <c r="Z24" i="8" a="1"/>
  <c r="N9" i="6" a="1"/>
  <c r="Q36" i="18" a="1"/>
  <c r="I26" i="8" a="1"/>
  <c r="I27" i="18" a="1"/>
  <c r="E19" i="18" a="1"/>
  <c r="O5" i="6" a="1"/>
  <c r="P29" i="18" a="1"/>
  <c r="H10" i="6" a="1"/>
  <c r="W40" i="8" a="1"/>
  <c r="O45" i="20" a="1"/>
  <c r="Q8" i="7" a="1"/>
  <c r="I23" i="19" a="1"/>
  <c r="F4" i="6" a="1"/>
  <c r="Z5" i="6" a="1"/>
  <c r="W37" i="8" a="1"/>
  <c r="N25" i="8" a="1"/>
  <c r="Q8" i="6" a="1"/>
  <c r="P32" i="6" a="1"/>
  <c r="N29" i="6" a="1"/>
  <c r="O24" i="6" a="1"/>
  <c r="R39" i="6" a="1"/>
  <c r="P37" i="6" a="1"/>
  <c r="AA23" i="8" a="1"/>
  <c r="R43" i="7" a="1"/>
  <c r="G19" i="6" a="1"/>
  <c r="N36" i="6" a="1"/>
  <c r="E27" i="6" a="1"/>
  <c r="X22" i="6" a="1"/>
  <c r="I39" i="8" a="1"/>
  <c r="P7" i="8" a="1"/>
  <c r="R38" i="20" a="1"/>
  <c r="F7" i="19" a="1"/>
  <c r="R9" i="7" a="1"/>
  <c r="G39" i="6" a="1"/>
  <c r="F18" i="8" a="1"/>
  <c r="O30" i="6" a="1"/>
  <c r="F4" i="8" a="1"/>
  <c r="R22" i="6" a="1"/>
  <c r="N4" i="18" a="1"/>
  <c r="E33" i="8" a="1"/>
  <c r="Z45" i="8" a="1"/>
  <c r="P8" i="8" a="1"/>
  <c r="R33" i="6" a="1"/>
  <c r="F19" i="8" a="1"/>
  <c r="W43" i="6" a="1"/>
  <c r="E9" i="19" a="1"/>
  <c r="Y37" i="19" a="1"/>
  <c r="G32" i="18" a="1"/>
  <c r="H41" i="18" a="1"/>
  <c r="R8" i="6" a="1"/>
  <c r="P4" i="8" a="1"/>
  <c r="F31" i="8" a="1"/>
  <c r="H25" i="6" a="1"/>
  <c r="X12" i="8" a="1"/>
  <c r="AA40" i="8" a="1"/>
  <c r="W29" i="8" a="1"/>
  <c r="F17" i="19" a="1"/>
  <c r="Y14" i="19" a="1"/>
  <c r="Q32" i="18" a="1"/>
  <c r="AA45" i="6" a="1"/>
  <c r="Y34" i="8" a="1"/>
  <c r="Y16" i="8" a="1"/>
  <c r="W4" i="6" a="1"/>
  <c r="G15" i="6" a="1"/>
  <c r="G14" i="6" a="1"/>
  <c r="I44" i="8" a="1"/>
  <c r="Q9" i="8" a="1"/>
  <c r="H30" i="8" a="1"/>
  <c r="F20" i="8" a="1"/>
  <c r="AA44" i="7" a="1"/>
  <c r="H22" i="6" a="1"/>
  <c r="X40" i="6" a="1"/>
  <c r="N11" i="7" a="1"/>
  <c r="R41" i="19" a="1"/>
  <c r="X8" i="8" a="1"/>
  <c r="Z4" i="6" a="1"/>
  <c r="AA4" i="6" a="1"/>
  <c r="W45" i="7" a="1"/>
  <c r="H7" i="8" a="1"/>
  <c r="G29" i="6" a="1"/>
  <c r="Y44" i="8" a="1"/>
  <c r="R5" i="19" a="1"/>
  <c r="H17" i="6" a="1"/>
  <c r="Y33" i="7" a="1"/>
  <c r="F26" i="6" a="1"/>
  <c r="Q25" i="6" a="1"/>
  <c r="R6" i="6" a="1"/>
  <c r="X17" i="18" a="1"/>
  <c r="G23" i="6" a="1"/>
  <c r="H26" i="20" a="1"/>
  <c r="P10" i="8" a="1"/>
  <c r="F19" i="19" a="1"/>
  <c r="Z39" i="19" a="1"/>
  <c r="H10" i="8" a="1"/>
  <c r="I17" i="18" a="1"/>
  <c r="AA38" i="7" a="1"/>
  <c r="O4" i="8" a="1"/>
  <c r="Z10" i="18" a="1"/>
  <c r="E16" i="19" a="1"/>
  <c r="Y42" i="7" a="1"/>
  <c r="X16" i="7" a="1"/>
  <c r="AA36" i="6" a="1"/>
  <c r="Z30" i="18" a="1"/>
  <c r="W28" i="8" a="1"/>
  <c r="Q40" i="8" a="1"/>
  <c r="N11" i="6" a="1"/>
  <c r="P23" i="19" a="1"/>
  <c r="N25" i="6" a="1"/>
  <c r="Y22" i="6" a="1"/>
  <c r="N25" i="7" a="1"/>
  <c r="Y9" i="6" a="1"/>
  <c r="Z17" i="8" a="1"/>
  <c r="G5" i="6" a="1"/>
  <c r="O16" i="20" a="1"/>
  <c r="Y41" i="6" a="1"/>
  <c r="H42" i="18" a="1"/>
  <c r="N33" i="18" a="1"/>
  <c r="W33" i="8" a="1"/>
  <c r="O15" i="6" a="1"/>
  <c r="Z28" i="8" a="1"/>
  <c r="Z11" i="18" a="1"/>
  <c r="R21" i="8" a="1"/>
  <c r="H18" i="8" a="1"/>
  <c r="W30" i="8" a="1"/>
  <c r="Q17" i="20" a="1"/>
  <c r="Y14" i="8" a="1"/>
  <c r="I7" i="6" a="1"/>
  <c r="Z42" i="8" a="1"/>
  <c r="AA11" i="7" a="1"/>
  <c r="O8" i="19" a="1"/>
  <c r="G31" i="6" a="1"/>
  <c r="Q15" i="7" a="1"/>
  <c r="F40" i="6" a="1"/>
  <c r="I34" i="18" a="1"/>
  <c r="Y19" i="7" a="1"/>
  <c r="Y13" i="6" a="1"/>
  <c r="Q30" i="8" a="1"/>
  <c r="G41" i="6" a="1"/>
  <c r="AA37" i="7" a="1"/>
  <c r="Z44" i="7" a="1"/>
  <c r="G7" i="6" a="1"/>
  <c r="P39" i="8" a="1"/>
  <c r="Z6" i="6" a="1"/>
  <c r="R11" i="7" a="1"/>
  <c r="P36" i="8" a="1"/>
  <c r="E33" i="6" a="1"/>
  <c r="Y8" i="8" a="1"/>
  <c r="Y38" i="6" a="1"/>
  <c r="G9" i="8" a="1"/>
  <c r="N21" i="6" a="1"/>
  <c r="N39" i="8" a="1"/>
  <c r="O31" i="6" a="1"/>
  <c r="O39" i="8" a="1"/>
  <c r="P16" i="8" a="1"/>
  <c r="H7" i="20" a="1"/>
  <c r="R19" i="6" a="1"/>
  <c r="H15" i="8" a="1"/>
  <c r="E9" i="8" a="1"/>
  <c r="H41" i="6" a="1"/>
  <c r="F37" i="8" a="1"/>
  <c r="Z31" i="7" a="1"/>
  <c r="O42" i="7" a="1"/>
  <c r="Z18" i="8" a="1"/>
  <c r="I12" i="8" a="1"/>
  <c r="I28" i="6" a="1"/>
  <c r="N44" i="7" a="1"/>
  <c r="N34" i="7" a="1"/>
  <c r="AA22" i="18" a="1"/>
  <c r="N10" i="6" a="1"/>
  <c r="Y10" i="6" a="1"/>
  <c r="N44" i="8" a="1"/>
  <c r="N16" i="8" a="1"/>
  <c r="Y41" i="8" a="1"/>
  <c r="I32" i="6" a="1"/>
  <c r="Z4" i="8" a="1"/>
  <c r="X10" i="6" a="1"/>
  <c r="Q33" i="7" a="1"/>
  <c r="R12" i="6" a="1"/>
  <c r="X42" i="6" a="1"/>
  <c r="N27" i="7" a="1"/>
  <c r="Y20" i="8" a="1"/>
  <c r="X38" i="6" a="1"/>
  <c r="Q13" i="7" a="1"/>
  <c r="I25" i="6" a="1"/>
  <c r="I37" i="8" a="1"/>
  <c r="W25" i="8" a="1"/>
  <c r="Q38" i="6" a="1"/>
  <c r="O45" i="6" a="1"/>
  <c r="E5" i="6" a="1"/>
  <c r="N11" i="8" a="1"/>
  <c r="N34" i="8" a="1"/>
  <c r="Z8" i="8" a="1"/>
  <c r="N18" i="8" a="1"/>
  <c r="W16" i="19" a="1"/>
  <c r="Z13" i="8" a="1"/>
  <c r="N18" i="6" a="1"/>
  <c r="N24" i="7" a="1"/>
  <c r="W32" i="8" a="1"/>
  <c r="AA7" i="7" a="1"/>
  <c r="P27" i="6" a="1"/>
  <c r="P36" i="18" a="1"/>
  <c r="Y32" i="8" a="1"/>
  <c r="H44" i="8" a="1"/>
  <c r="R41" i="7" a="1"/>
  <c r="Z29" i="8" a="1"/>
  <c r="P36" i="6" a="1"/>
  <c r="E42" i="19" a="1"/>
  <c r="Y15" i="20" a="1"/>
  <c r="AA7" i="8" a="1"/>
  <c r="AA26" i="8" a="1"/>
  <c r="Z18" i="19" a="1"/>
  <c r="O41" i="6" a="1"/>
  <c r="N12" i="18" a="1"/>
  <c r="X27" i="7" a="1"/>
  <c r="Q44" i="6" a="1"/>
  <c r="I24" i="18" a="1"/>
  <c r="F44" i="8" a="1"/>
  <c r="Y31" i="7" a="1"/>
  <c r="I38" i="8" a="1"/>
  <c r="Z14" i="7" a="1"/>
  <c r="I44" i="6" a="1"/>
  <c r="X31" i="6" a="1"/>
  <c r="P20" i="8" a="1"/>
  <c r="E7" i="6" a="1"/>
  <c r="Q45" i="18" a="1"/>
  <c r="O16" i="8" a="1"/>
  <c r="R34" i="7" a="1"/>
  <c r="Y6" i="6" a="1"/>
  <c r="AA26" i="20" a="1"/>
  <c r="W34" i="20" a="1"/>
  <c r="W27" i="7" a="1"/>
  <c r="Y42" i="8" a="1"/>
  <c r="Q22" i="7" a="1"/>
  <c r="Y35" i="8" a="1"/>
  <c r="O23" i="6" a="1"/>
  <c r="Y4" i="6" a="1"/>
  <c r="Z9" i="6" a="1"/>
  <c r="W9" i="18" a="1"/>
  <c r="Y12" i="18" a="1"/>
  <c r="Z41" i="7" a="1"/>
  <c r="R16" i="6" a="1"/>
  <c r="W5" i="8" a="1"/>
  <c r="G17" i="8" a="1"/>
  <c r="G8" i="8" a="1"/>
  <c r="AA28" i="6" a="1"/>
  <c r="F12" i="19" a="1"/>
  <c r="AA40" i="18" a="1"/>
  <c r="O23" i="7" a="1"/>
  <c r="P26" i="7" a="1"/>
  <c r="P5" i="6" a="1"/>
  <c r="G27" i="6" a="1"/>
  <c r="I21" i="6" a="1"/>
  <c r="E38" i="19" a="1"/>
  <c r="Z19" i="7" a="1"/>
  <c r="Q27" i="6" a="1"/>
  <c r="R29" i="7" a="1"/>
  <c r="P41" i="6" a="1"/>
  <c r="O25" i="7" a="1"/>
  <c r="N18" i="20" a="1"/>
  <c r="O16" i="7" a="1"/>
  <c r="Z5" i="8" a="1"/>
  <c r="Q11" i="8" a="1"/>
  <c r="W24" i="7" a="1"/>
  <c r="R30" i="6" a="1"/>
  <c r="Y35" i="7" a="1"/>
  <c r="Y31" i="8" a="1"/>
  <c r="I42" i="6" a="1"/>
  <c r="X26" i="7" a="1"/>
  <c r="P8" i="6" a="1"/>
  <c r="Q30" i="7" a="1"/>
  <c r="Q6" i="7" a="1"/>
  <c r="P31" i="8" a="1"/>
  <c r="W44" i="6" a="1"/>
  <c r="W31" i="8" a="1"/>
  <c r="O37" i="7" a="1"/>
  <c r="E24" i="6" a="1"/>
  <c r="G13" i="8" a="1"/>
  <c r="O29" i="6" a="1"/>
  <c r="O43" i="7" a="1"/>
  <c r="AA11" i="8" a="1"/>
  <c r="AA13" i="8" a="1"/>
  <c r="P14" i="6" a="1"/>
  <c r="Y24" i="8" a="1"/>
  <c r="F23" i="6" a="1"/>
  <c r="P25" i="6" a="1"/>
  <c r="I43" i="20" a="1"/>
  <c r="Q22" i="6" a="1"/>
  <c r="O34" i="8" a="1"/>
  <c r="H31" i="8" a="1"/>
  <c r="P43" i="8" a="1"/>
  <c r="N21" i="7" a="1"/>
  <c r="F22" i="20" a="1"/>
  <c r="E29" i="19" a="1"/>
  <c r="X34" i="6" a="1"/>
  <c r="E41" i="6" a="1"/>
  <c r="W35" i="8" a="1"/>
  <c r="R40" i="8" a="1"/>
  <c r="P38" i="20" a="1"/>
  <c r="E42" i="6" a="1"/>
  <c r="H11" i="8" a="1"/>
  <c r="F22" i="6" a="1"/>
  <c r="W19" i="18" a="1"/>
  <c r="O15" i="7" a="1"/>
  <c r="Q6" i="8" a="1"/>
  <c r="AA11" i="6" a="1"/>
  <c r="P13" i="7" a="1"/>
  <c r="G17" i="6" a="1"/>
  <c r="R21" i="6" a="1"/>
  <c r="Z15" i="7" a="1"/>
  <c r="Q38" i="8" a="1"/>
  <c r="H13" i="8" a="1"/>
  <c r="R6" i="8" a="1"/>
  <c r="R29" i="6" a="1"/>
  <c r="Y8" i="6" a="1"/>
  <c r="F33" i="6" a="1"/>
  <c r="N8" i="7" a="1"/>
  <c r="F8" i="6" a="1"/>
  <c r="H12" i="6" a="1"/>
  <c r="AA17" i="6" a="1"/>
  <c r="W9" i="8" a="1"/>
  <c r="H17" i="18" a="1"/>
  <c r="F45" i="8" a="1"/>
  <c r="I14" i="8" a="1"/>
  <c r="G32" i="6" a="1"/>
  <c r="G11" i="8" a="1"/>
  <c r="O45" i="7" a="1"/>
  <c r="Q4" i="6" a="1"/>
  <c r="P30" i="6" a="1"/>
  <c r="X6" i="7" a="1"/>
  <c r="E30" i="6" a="1"/>
  <c r="X40" i="7" a="1"/>
  <c r="G21" i="6" a="1"/>
  <c r="AA4" i="8" a="1"/>
  <c r="F38" i="6" a="1"/>
  <c r="E10" i="8" a="1"/>
  <c r="AA26" i="7" a="1"/>
  <c r="AA15" i="8" a="1"/>
  <c r="Z13" i="6" a="1"/>
  <c r="I30" i="8" a="1"/>
  <c r="Q36" i="8" a="1"/>
  <c r="AA19" i="8" a="1"/>
  <c r="X11" i="8" a="1"/>
  <c r="Q34" i="8" a="1"/>
  <c r="W11" i="8" a="1"/>
  <c r="X36" i="7" a="1"/>
  <c r="N35" i="6" a="1"/>
  <c r="W43" i="7" a="1"/>
  <c r="P29" i="7" a="1"/>
  <c r="X39" i="7" a="1"/>
  <c r="Y38" i="8" a="1"/>
  <c r="R36" i="8" a="1"/>
  <c r="R36" i="8" l="1"/>
  <c r="Y38" i="8"/>
  <c r="Y85" i="8" s="1"/>
  <c r="X39" i="7"/>
  <c r="X86" i="7" s="1"/>
  <c r="P29" i="7"/>
  <c r="W43" i="7"/>
  <c r="W90" i="7" s="1"/>
  <c r="N35" i="6"/>
  <c r="X36" i="7"/>
  <c r="X83" i="7" s="1"/>
  <c r="W11" i="8"/>
  <c r="W58" i="8" s="1"/>
  <c r="Q34" i="8"/>
  <c r="X11" i="8"/>
  <c r="X58" i="8" s="1"/>
  <c r="AA19" i="8"/>
  <c r="AA66" i="8" s="1"/>
  <c r="Q36" i="8"/>
  <c r="I30" i="8"/>
  <c r="I77" i="8" s="1"/>
  <c r="Z13" i="6"/>
  <c r="Z60" i="6" s="1"/>
  <c r="AA15" i="8"/>
  <c r="AA62" i="8" s="1"/>
  <c r="AA26" i="7"/>
  <c r="AA73" i="7" s="1"/>
  <c r="E10" i="8"/>
  <c r="E57" i="8" s="1"/>
  <c r="F38" i="6"/>
  <c r="F85" i="6" s="1"/>
  <c r="AA4" i="8"/>
  <c r="AA51" i="8" s="1"/>
  <c r="G21" i="6"/>
  <c r="G68" i="6" s="1"/>
  <c r="X40" i="7"/>
  <c r="X87" i="7" s="1"/>
  <c r="E30" i="6"/>
  <c r="E77" i="6" s="1"/>
  <c r="X6" i="7"/>
  <c r="X53" i="7" s="1"/>
  <c r="P30" i="6"/>
  <c r="Q4" i="6"/>
  <c r="O45" i="7"/>
  <c r="G11" i="8"/>
  <c r="G58" i="8" s="1"/>
  <c r="G32" i="6"/>
  <c r="G79" i="6" s="1"/>
  <c r="I14" i="8"/>
  <c r="I61" i="8" s="1"/>
  <c r="F45" i="8"/>
  <c r="F92" i="8" s="1"/>
  <c r="H17" i="18"/>
  <c r="H64" i="18" s="1"/>
  <c r="W9" i="8"/>
  <c r="W56" i="8" s="1"/>
  <c r="AA17" i="6"/>
  <c r="AA64" i="6" s="1"/>
  <c r="H12" i="6"/>
  <c r="H59" i="6" s="1"/>
  <c r="F8" i="6"/>
  <c r="F55" i="6" s="1"/>
  <c r="N8" i="7"/>
  <c r="F33" i="6"/>
  <c r="F80" i="6" s="1"/>
  <c r="Y8" i="6"/>
  <c r="Y55" i="6" s="1"/>
  <c r="R29" i="6"/>
  <c r="R6" i="8"/>
  <c r="H13" i="8"/>
  <c r="H60" i="8" s="1"/>
  <c r="Q38" i="8"/>
  <c r="Z15" i="7"/>
  <c r="Z62" i="7" s="1"/>
  <c r="R21" i="6"/>
  <c r="G17" i="6"/>
  <c r="G64" i="6" s="1"/>
  <c r="P13" i="7"/>
  <c r="AA11" i="6"/>
  <c r="AA58" i="6" s="1"/>
  <c r="Q6" i="8"/>
  <c r="O15" i="7"/>
  <c r="W19" i="18"/>
  <c r="W66" i="18" s="1"/>
  <c r="F22" i="6"/>
  <c r="F69" i="6" s="1"/>
  <c r="H11" i="8"/>
  <c r="H58" i="8" s="1"/>
  <c r="E42" i="6"/>
  <c r="E89" i="6" s="1"/>
  <c r="P38" i="20"/>
  <c r="R40" i="8"/>
  <c r="W35" i="8"/>
  <c r="W82" i="8" s="1"/>
  <c r="E41" i="6"/>
  <c r="E88" i="6" s="1"/>
  <c r="X34" i="6"/>
  <c r="X81" i="6" s="1"/>
  <c r="E29" i="19"/>
  <c r="E76" i="19" s="1"/>
  <c r="F22" i="20"/>
  <c r="F69" i="20" s="1"/>
  <c r="N21" i="7"/>
  <c r="P43" i="8"/>
  <c r="H31" i="8"/>
  <c r="H78" i="8" s="1"/>
  <c r="O34" i="8"/>
  <c r="Q22" i="6"/>
  <c r="I43" i="20"/>
  <c r="I90" i="20" s="1"/>
  <c r="P25" i="6"/>
  <c r="F23" i="6"/>
  <c r="F70" i="6" s="1"/>
  <c r="Y24" i="8"/>
  <c r="Y71" i="8" s="1"/>
  <c r="P14" i="6"/>
  <c r="AA13" i="8"/>
  <c r="AA60" i="8" s="1"/>
  <c r="AA11" i="8"/>
  <c r="AA58" i="8" s="1"/>
  <c r="O43" i="7"/>
  <c r="O29" i="6"/>
  <c r="G13" i="8"/>
  <c r="G60" i="8" s="1"/>
  <c r="E24" i="6"/>
  <c r="E71" i="6" s="1"/>
  <c r="O37" i="7"/>
  <c r="W31" i="8"/>
  <c r="W78" i="8" s="1"/>
  <c r="W44" i="6"/>
  <c r="W91" i="6" s="1"/>
  <c r="P31" i="8"/>
  <c r="Q6" i="7"/>
  <c r="Q30" i="7"/>
  <c r="P8" i="6"/>
  <c r="X26" i="7"/>
  <c r="X73" i="7" s="1"/>
  <c r="I42" i="6"/>
  <c r="I89" i="6" s="1"/>
  <c r="Y31" i="8"/>
  <c r="Y78" i="8" s="1"/>
  <c r="Y35" i="7"/>
  <c r="Y82" i="7" s="1"/>
  <c r="R30" i="6"/>
  <c r="W24" i="7"/>
  <c r="W71" i="7" s="1"/>
  <c r="Q11" i="8"/>
  <c r="Z5" i="8"/>
  <c r="Z52" i="8" s="1"/>
  <c r="O16" i="7"/>
  <c r="N18" i="20"/>
  <c r="O25" i="7"/>
  <c r="P41" i="6"/>
  <c r="R29" i="7"/>
  <c r="Q27" i="6"/>
  <c r="Z19" i="7"/>
  <c r="Z66" i="7" s="1"/>
  <c r="E38" i="19"/>
  <c r="E85" i="19" s="1"/>
  <c r="I21" i="6"/>
  <c r="I68" i="6" s="1"/>
  <c r="G27" i="6"/>
  <c r="G74" i="6" s="1"/>
  <c r="P5" i="6"/>
  <c r="P26" i="7"/>
  <c r="O23" i="7"/>
  <c r="AA40" i="18"/>
  <c r="AA87" i="18" s="1"/>
  <c r="F12" i="19"/>
  <c r="F59" i="19" s="1"/>
  <c r="AA28" i="6"/>
  <c r="AA75" i="6" s="1"/>
  <c r="G8" i="8"/>
  <c r="G55" i="8" s="1"/>
  <c r="G17" i="8"/>
  <c r="G64" i="8" s="1"/>
  <c r="W5" i="8"/>
  <c r="W52" i="8" s="1"/>
  <c r="R16" i="6"/>
  <c r="Z41" i="7"/>
  <c r="Z88" i="7" s="1"/>
  <c r="Y12" i="18"/>
  <c r="Y59" i="18" s="1"/>
  <c r="W9" i="18"/>
  <c r="W56" i="18" s="1"/>
  <c r="Z9" i="6"/>
  <c r="Z56" i="6" s="1"/>
  <c r="Y4" i="6"/>
  <c r="Y51" i="6" s="1"/>
  <c r="O23" i="6"/>
  <c r="Y35" i="8"/>
  <c r="Y82" i="8" s="1"/>
  <c r="Q22" i="7"/>
  <c r="Y42" i="8"/>
  <c r="Y89" i="8" s="1"/>
  <c r="W27" i="7"/>
  <c r="W74" i="7" s="1"/>
  <c r="W34" i="20"/>
  <c r="W81" i="20" s="1"/>
  <c r="AA26" i="20"/>
  <c r="AA73" i="20" s="1"/>
  <c r="Y6" i="6"/>
  <c r="Y53" i="6" s="1"/>
  <c r="R34" i="7"/>
  <c r="O16" i="8"/>
  <c r="Q45" i="18"/>
  <c r="E7" i="6"/>
  <c r="E54" i="6" s="1"/>
  <c r="P20" i="8"/>
  <c r="X31" i="6"/>
  <c r="X78" i="6" s="1"/>
  <c r="I44" i="6"/>
  <c r="I91" i="6" s="1"/>
  <c r="Z14" i="7"/>
  <c r="Z61" i="7" s="1"/>
  <c r="I38" i="8"/>
  <c r="I85" i="8" s="1"/>
  <c r="Y31" i="7"/>
  <c r="Y78" i="7" s="1"/>
  <c r="F44" i="8"/>
  <c r="F91" i="8" s="1"/>
  <c r="I24" i="18"/>
  <c r="I71" i="18" s="1"/>
  <c r="Q44" i="6"/>
  <c r="X27" i="7"/>
  <c r="X74" i="7" s="1"/>
  <c r="N12" i="18"/>
  <c r="O41" i="6"/>
  <c r="Z18" i="19"/>
  <c r="Z65" i="19" s="1"/>
  <c r="AA26" i="8"/>
  <c r="AA73" i="8" s="1"/>
  <c r="AA7" i="8"/>
  <c r="AA54" i="8" s="1"/>
  <c r="Y15" i="20"/>
  <c r="Y62" i="20" s="1"/>
  <c r="E42" i="19"/>
  <c r="E89" i="19" s="1"/>
  <c r="P36" i="6"/>
  <c r="Z29" i="8"/>
  <c r="Z76" i="8" s="1"/>
  <c r="R41" i="7"/>
  <c r="H44" i="8"/>
  <c r="H91" i="8" s="1"/>
  <c r="Y32" i="8"/>
  <c r="Y79" i="8" s="1"/>
  <c r="P36" i="18"/>
  <c r="P27" i="6"/>
  <c r="AA7" i="7"/>
  <c r="AA54" i="7" s="1"/>
  <c r="W32" i="8"/>
  <c r="W79" i="8" s="1"/>
  <c r="N24" i="7"/>
  <c r="N18" i="6"/>
  <c r="Z13" i="8"/>
  <c r="Z60" i="8" s="1"/>
  <c r="W16" i="19"/>
  <c r="W63" i="19" s="1"/>
  <c r="N18" i="8"/>
  <c r="Z8" i="8"/>
  <c r="Z55" i="8" s="1"/>
  <c r="N34" i="8"/>
  <c r="N11" i="8"/>
  <c r="E5" i="6"/>
  <c r="E52" i="6" s="1"/>
  <c r="O45" i="6"/>
  <c r="Q38" i="6"/>
  <c r="W25" i="8"/>
  <c r="W72" i="8" s="1"/>
  <c r="I37" i="8"/>
  <c r="I84" i="8" s="1"/>
  <c r="I25" i="6"/>
  <c r="I72" i="6" s="1"/>
  <c r="Q13" i="7"/>
  <c r="X38" i="6"/>
  <c r="X85" i="6" s="1"/>
  <c r="Y20" i="8"/>
  <c r="Y67" i="8" s="1"/>
  <c r="N27" i="7"/>
  <c r="X42" i="6"/>
  <c r="X89" i="6" s="1"/>
  <c r="R12" i="6"/>
  <c r="Q33" i="7"/>
  <c r="X10" i="6"/>
  <c r="X57" i="6" s="1"/>
  <c r="Z4" i="8"/>
  <c r="Z51" i="8" s="1"/>
  <c r="I32" i="6"/>
  <c r="I79" i="6" s="1"/>
  <c r="Y41" i="8"/>
  <c r="Y88" i="8" s="1"/>
  <c r="N16" i="8"/>
  <c r="N44" i="8"/>
  <c r="Y10" i="6"/>
  <c r="Y57" i="6" s="1"/>
  <c r="N10" i="6"/>
  <c r="AA22" i="18"/>
  <c r="AA69" i="18" s="1"/>
  <c r="N34" i="7"/>
  <c r="N44" i="7"/>
  <c r="I28" i="6"/>
  <c r="I75" i="6" s="1"/>
  <c r="I12" i="8"/>
  <c r="I59" i="8" s="1"/>
  <c r="Z18" i="8"/>
  <c r="Z65" i="8" s="1"/>
  <c r="O42" i="7"/>
  <c r="Z31" i="7"/>
  <c r="Z78" i="7" s="1"/>
  <c r="F37" i="8"/>
  <c r="F84" i="8" s="1"/>
  <c r="H41" i="6"/>
  <c r="H88" i="6" s="1"/>
  <c r="E9" i="8"/>
  <c r="E56" i="8" s="1"/>
  <c r="H15" i="8"/>
  <c r="H62" i="8" s="1"/>
  <c r="R19" i="6"/>
  <c r="H7" i="20"/>
  <c r="H54" i="20" s="1"/>
  <c r="P16" i="8"/>
  <c r="O39" i="8"/>
  <c r="O31" i="6"/>
  <c r="N39" i="8"/>
  <c r="N21" i="6"/>
  <c r="G9" i="8"/>
  <c r="G56" i="8" s="1"/>
  <c r="Y38" i="6"/>
  <c r="Y85" i="6" s="1"/>
  <c r="Y8" i="8"/>
  <c r="Y55" i="8" s="1"/>
  <c r="E33" i="6"/>
  <c r="E80" i="6" s="1"/>
  <c r="P36" i="8"/>
  <c r="R11" i="7"/>
  <c r="Z6" i="6"/>
  <c r="Z53" i="6" s="1"/>
  <c r="P39" i="8"/>
  <c r="G7" i="6"/>
  <c r="G54" i="6" s="1"/>
  <c r="Z44" i="7"/>
  <c r="Z91" i="7" s="1"/>
  <c r="AA37" i="7"/>
  <c r="AA84" i="7" s="1"/>
  <c r="G41" i="6"/>
  <c r="G88" i="6" s="1"/>
  <c r="Q30" i="8"/>
  <c r="Y13" i="6"/>
  <c r="Y60" i="6" s="1"/>
  <c r="Y19" i="7"/>
  <c r="Y66" i="7" s="1"/>
  <c r="I34" i="18"/>
  <c r="I81" i="18" s="1"/>
  <c r="F40" i="6"/>
  <c r="F87" i="6" s="1"/>
  <c r="Q15" i="7"/>
  <c r="G31" i="6"/>
  <c r="G78" i="6" s="1"/>
  <c r="O8" i="19"/>
  <c r="AA11" i="7"/>
  <c r="AA58" i="7" s="1"/>
  <c r="Z42" i="8"/>
  <c r="Z89" i="8" s="1"/>
  <c r="I7" i="6"/>
  <c r="I54" i="6" s="1"/>
  <c r="Y14" i="8"/>
  <c r="Y61" i="8" s="1"/>
  <c r="Q17" i="20"/>
  <c r="W30" i="8"/>
  <c r="W77" i="8" s="1"/>
  <c r="H18" i="8"/>
  <c r="H65" i="8" s="1"/>
  <c r="R21" i="8"/>
  <c r="Z11" i="18"/>
  <c r="Z58" i="18" s="1"/>
  <c r="Z28" i="8"/>
  <c r="Z75" i="8" s="1"/>
  <c r="O15" i="6"/>
  <c r="W33" i="8"/>
  <c r="W80" i="8" s="1"/>
  <c r="N33" i="18"/>
  <c r="H42" i="18"/>
  <c r="H89" i="18" s="1"/>
  <c r="Y41" i="6"/>
  <c r="Y88" i="6" s="1"/>
  <c r="O16" i="20"/>
  <c r="G5" i="6"/>
  <c r="G52" i="6" s="1"/>
  <c r="Z17" i="8"/>
  <c r="Z64" i="8" s="1"/>
  <c r="Y9" i="6"/>
  <c r="Y56" i="6" s="1"/>
  <c r="N25" i="7"/>
  <c r="Y22" i="6"/>
  <c r="Y69" i="6" s="1"/>
  <c r="N25" i="6"/>
  <c r="P23" i="19"/>
  <c r="N11" i="6"/>
  <c r="Q40" i="8"/>
  <c r="W28" i="8"/>
  <c r="W75" i="8" s="1"/>
  <c r="Z30" i="18"/>
  <c r="Z77" i="18" s="1"/>
  <c r="AA36" i="6"/>
  <c r="AA83" i="6" s="1"/>
  <c r="X16" i="7"/>
  <c r="X63" i="7" s="1"/>
  <c r="Y42" i="7"/>
  <c r="Y89" i="7" s="1"/>
  <c r="E16" i="19"/>
  <c r="E63" i="19" s="1"/>
  <c r="Z10" i="18"/>
  <c r="Z57" i="18" s="1"/>
  <c r="O4" i="8"/>
  <c r="AA38" i="7"/>
  <c r="AA85" i="7" s="1"/>
  <c r="I17" i="18"/>
  <c r="I64" i="18" s="1"/>
  <c r="H10" i="8"/>
  <c r="H57" i="8" s="1"/>
  <c r="Z39" i="19"/>
  <c r="Z86" i="19" s="1"/>
  <c r="F19" i="19"/>
  <c r="F66" i="19" s="1"/>
  <c r="P10" i="8"/>
  <c r="H26" i="20"/>
  <c r="H73" i="20" s="1"/>
  <c r="G23" i="6"/>
  <c r="G70" i="6" s="1"/>
  <c r="X17" i="18"/>
  <c r="X64" i="18" s="1"/>
  <c r="R6" i="6"/>
  <c r="Q25" i="6"/>
  <c r="F26" i="6"/>
  <c r="F73" i="6" s="1"/>
  <c r="Y33" i="7"/>
  <c r="Y80" i="7" s="1"/>
  <c r="H17" i="6"/>
  <c r="H64" i="6" s="1"/>
  <c r="R5" i="19"/>
  <c r="Y44" i="8"/>
  <c r="Y91" i="8" s="1"/>
  <c r="G29" i="6"/>
  <c r="G76" i="6" s="1"/>
  <c r="H7" i="8"/>
  <c r="H54" i="8" s="1"/>
  <c r="W45" i="7"/>
  <c r="W92" i="7" s="1"/>
  <c r="AA4" i="6"/>
  <c r="AA51" i="6" s="1"/>
  <c r="Z4" i="6"/>
  <c r="Z51" i="6" s="1"/>
  <c r="X8" i="8"/>
  <c r="X55" i="8" s="1"/>
  <c r="R41" i="19"/>
  <c r="N11" i="7"/>
  <c r="X40" i="6"/>
  <c r="X87" i="6" s="1"/>
  <c r="H22" i="6"/>
  <c r="H69" i="6" s="1"/>
  <c r="AA44" i="7"/>
  <c r="AA91" i="7" s="1"/>
  <c r="F20" i="8"/>
  <c r="F67" i="8" s="1"/>
  <c r="H30" i="8"/>
  <c r="H77" i="8" s="1"/>
  <c r="Q9" i="8"/>
  <c r="I44" i="8"/>
  <c r="I91" i="8" s="1"/>
  <c r="G14" i="6"/>
  <c r="G61" i="6" s="1"/>
  <c r="G15" i="6"/>
  <c r="G62" i="6" s="1"/>
  <c r="W4" i="6"/>
  <c r="W51" i="6" s="1"/>
  <c r="Y16" i="8"/>
  <c r="Y63" i="8" s="1"/>
  <c r="Y34" i="8"/>
  <c r="Y81" i="8" s="1"/>
  <c r="AA45" i="6"/>
  <c r="AA92" i="6" s="1"/>
  <c r="Q32" i="18"/>
  <c r="Y14" i="19"/>
  <c r="Y61" i="19" s="1"/>
  <c r="F17" i="19"/>
  <c r="F64" i="19" s="1"/>
  <c r="W29" i="8"/>
  <c r="W76" i="8" s="1"/>
  <c r="AA40" i="8"/>
  <c r="AA87" i="8" s="1"/>
  <c r="X12" i="8"/>
  <c r="X59" i="8" s="1"/>
  <c r="H25" i="6"/>
  <c r="H72" i="6" s="1"/>
  <c r="F31" i="8"/>
  <c r="F78" i="8" s="1"/>
  <c r="P4" i="8"/>
  <c r="R8" i="6"/>
  <c r="H41" i="18"/>
  <c r="H88" i="18" s="1"/>
  <c r="G32" i="18"/>
  <c r="G79" i="18" s="1"/>
  <c r="Y37" i="19"/>
  <c r="Y84" i="19" s="1"/>
  <c r="E9" i="19"/>
  <c r="E56" i="19" s="1"/>
  <c r="W43" i="6"/>
  <c r="W90" i="6" s="1"/>
  <c r="F19" i="8"/>
  <c r="F66" i="8" s="1"/>
  <c r="R33" i="6"/>
  <c r="P8" i="8"/>
  <c r="Z45" i="8"/>
  <c r="Z92" i="8" s="1"/>
  <c r="E33" i="8"/>
  <c r="E80" i="8" s="1"/>
  <c r="N4" i="18"/>
  <c r="R22" i="6"/>
  <c r="F4" i="8"/>
  <c r="F51" i="8" s="1"/>
  <c r="O30" i="6"/>
  <c r="F18" i="8"/>
  <c r="F65" i="8" s="1"/>
  <c r="G39" i="6"/>
  <c r="G86" i="6" s="1"/>
  <c r="R9" i="7"/>
  <c r="F7" i="19"/>
  <c r="F54" i="19" s="1"/>
  <c r="R38" i="20"/>
  <c r="P7" i="8"/>
  <c r="I39" i="8"/>
  <c r="I86" i="8" s="1"/>
  <c r="X22" i="6"/>
  <c r="X69" i="6" s="1"/>
  <c r="E27" i="6"/>
  <c r="E74" i="6" s="1"/>
  <c r="N36" i="6"/>
  <c r="G19" i="6"/>
  <c r="G66" i="6" s="1"/>
  <c r="R43" i="7"/>
  <c r="AA23" i="8"/>
  <c r="AA70" i="8" s="1"/>
  <c r="P37" i="6"/>
  <c r="R39" i="6"/>
  <c r="O24" i="6"/>
  <c r="N29" i="6"/>
  <c r="P32" i="6"/>
  <c r="Q8" i="6"/>
  <c r="N25" i="8"/>
  <c r="W37" i="8"/>
  <c r="W84" i="8" s="1"/>
  <c r="Z5" i="6"/>
  <c r="Z52" i="6" s="1"/>
  <c r="F4" i="6"/>
  <c r="F51" i="6" s="1"/>
  <c r="I23" i="19"/>
  <c r="I70" i="19" s="1"/>
  <c r="Q8" i="7"/>
  <c r="O45" i="20"/>
  <c r="W40" i="8"/>
  <c r="W87" i="8" s="1"/>
  <c r="H10" i="6"/>
  <c r="H57" i="6" s="1"/>
  <c r="P29" i="18"/>
  <c r="O5" i="6"/>
  <c r="E19" i="18"/>
  <c r="E66" i="18" s="1"/>
  <c r="I27" i="18"/>
  <c r="I74" i="18" s="1"/>
  <c r="I26" i="8"/>
  <c r="I73" i="8" s="1"/>
  <c r="Q36" i="18"/>
  <c r="N9" i="6"/>
  <c r="Z24" i="8"/>
  <c r="Z71" i="8" s="1"/>
  <c r="Q5" i="6"/>
  <c r="W8" i="6"/>
  <c r="W55" i="6" s="1"/>
  <c r="F41" i="8"/>
  <c r="F88" i="8" s="1"/>
  <c r="X5" i="8"/>
  <c r="X52" i="8" s="1"/>
  <c r="Y30" i="7"/>
  <c r="Y77" i="7" s="1"/>
  <c r="H21" i="6"/>
  <c r="H68" i="6" s="1"/>
  <c r="X43" i="18"/>
  <c r="X90" i="18" s="1"/>
  <c r="I45" i="6"/>
  <c r="I92" i="6" s="1"/>
  <c r="AA37" i="6"/>
  <c r="AA84" i="6" s="1"/>
  <c r="R18" i="19"/>
  <c r="G24" i="18"/>
  <c r="G71" i="18" s="1"/>
  <c r="Z38" i="8"/>
  <c r="Z85" i="8" s="1"/>
  <c r="Z26" i="7"/>
  <c r="Z73" i="7" s="1"/>
  <c r="H34" i="8"/>
  <c r="H81" i="8" s="1"/>
  <c r="G42" i="6"/>
  <c r="G89" i="6" s="1"/>
  <c r="AA35" i="8"/>
  <c r="AA82" i="8" s="1"/>
  <c r="N5" i="18"/>
  <c r="P20" i="6"/>
  <c r="Z10" i="8"/>
  <c r="Z57" i="8" s="1"/>
  <c r="F7" i="6"/>
  <c r="F54" i="6" s="1"/>
  <c r="E28" i="19"/>
  <c r="E75" i="19" s="1"/>
  <c r="Q19" i="18"/>
  <c r="O40" i="6"/>
  <c r="P19" i="8"/>
  <c r="O21" i="7"/>
  <c r="AA17" i="8"/>
  <c r="AA64" i="8" s="1"/>
  <c r="AA15" i="6"/>
  <c r="AA62" i="6" s="1"/>
  <c r="F31" i="6"/>
  <c r="F78" i="6" s="1"/>
  <c r="P22" i="18"/>
  <c r="R34" i="18"/>
  <c r="Y13" i="20"/>
  <c r="Y60" i="20" s="1"/>
  <c r="N12" i="7"/>
  <c r="I23" i="18"/>
  <c r="I70" i="18" s="1"/>
  <c r="W20" i="7"/>
  <c r="W67" i="7" s="1"/>
  <c r="H5" i="6"/>
  <c r="H52" i="6" s="1"/>
  <c r="R30" i="8"/>
  <c r="P17" i="6"/>
  <c r="Z22" i="7"/>
  <c r="Z69" i="7" s="1"/>
  <c r="AA37" i="8"/>
  <c r="AA84" i="8" s="1"/>
  <c r="Q18" i="7"/>
  <c r="F33" i="8"/>
  <c r="F80" i="8" s="1"/>
  <c r="P11" i="8"/>
  <c r="AA5" i="6"/>
  <c r="AA52" i="6" s="1"/>
  <c r="F6" i="8"/>
  <c r="F53" i="8" s="1"/>
  <c r="AA45" i="19"/>
  <c r="AA92" i="19" s="1"/>
  <c r="I20" i="18"/>
  <c r="I67" i="18" s="1"/>
  <c r="W30" i="18"/>
  <c r="W77" i="18" s="1"/>
  <c r="X43" i="6"/>
  <c r="X90" i="6" s="1"/>
  <c r="W12" i="8"/>
  <c r="W59" i="8" s="1"/>
  <c r="W4" i="8"/>
  <c r="W51" i="8" s="1"/>
  <c r="X43" i="7"/>
  <c r="X90" i="7" s="1"/>
  <c r="E14" i="6"/>
  <c r="E61" i="6" s="1"/>
  <c r="P19" i="6"/>
  <c r="H28" i="8"/>
  <c r="H75" i="8" s="1"/>
  <c r="I17" i="6"/>
  <c r="I64" i="6" s="1"/>
  <c r="G12" i="8"/>
  <c r="G59" i="8" s="1"/>
  <c r="P44" i="6"/>
  <c r="H8" i="6"/>
  <c r="H55" i="6" s="1"/>
  <c r="G39" i="8"/>
  <c r="G86" i="8" s="1"/>
  <c r="Z15" i="8"/>
  <c r="Z62" i="8" s="1"/>
  <c r="AA10" i="8"/>
  <c r="AA57" i="8" s="1"/>
  <c r="Q14" i="6"/>
  <c r="N4" i="6"/>
  <c r="R35" i="8"/>
  <c r="E28" i="6"/>
  <c r="E75" i="6" s="1"/>
  <c r="W19" i="6"/>
  <c r="W66" i="6" s="1"/>
  <c r="W16" i="8"/>
  <c r="W63" i="8" s="1"/>
  <c r="G38" i="8"/>
  <c r="G85" i="8" s="1"/>
  <c r="Z18" i="7"/>
  <c r="Z65" i="7" s="1"/>
  <c r="W24" i="6"/>
  <c r="W71" i="6" s="1"/>
  <c r="F40" i="18"/>
  <c r="F87" i="18" s="1"/>
  <c r="Q11" i="7"/>
  <c r="F23" i="19"/>
  <c r="F70" i="19" s="1"/>
  <c r="Z39" i="18"/>
  <c r="Z86" i="18" s="1"/>
  <c r="W30" i="6"/>
  <c r="W77" i="6" s="1"/>
  <c r="X41" i="7"/>
  <c r="X88" i="7" s="1"/>
  <c r="Z41" i="6"/>
  <c r="Z88" i="6" s="1"/>
  <c r="X42" i="8"/>
  <c r="X89" i="8" s="1"/>
  <c r="I19" i="6"/>
  <c r="I66" i="6" s="1"/>
  <c r="Q16" i="7"/>
  <c r="W29" i="6"/>
  <c r="W76" i="6" s="1"/>
  <c r="P20" i="7"/>
  <c r="Q22" i="18"/>
  <c r="R44" i="6"/>
  <c r="R35" i="7"/>
  <c r="AA29" i="6"/>
  <c r="AA76" i="6" s="1"/>
  <c r="R5" i="6"/>
  <c r="AA16" i="6"/>
  <c r="AA63" i="6" s="1"/>
  <c r="W38" i="8"/>
  <c r="W85" i="8" s="1"/>
  <c r="R9" i="8"/>
  <c r="F10" i="6"/>
  <c r="F57" i="6" s="1"/>
  <c r="N39" i="6"/>
  <c r="X17" i="6"/>
  <c r="X64" i="6" s="1"/>
  <c r="Y24" i="6"/>
  <c r="Y71" i="6" s="1"/>
  <c r="X20" i="6"/>
  <c r="X67" i="6" s="1"/>
  <c r="W39" i="7"/>
  <c r="W86" i="7" s="1"/>
  <c r="I33" i="8"/>
  <c r="I80" i="8" s="1"/>
  <c r="P9" i="8"/>
  <c r="H34" i="6"/>
  <c r="H81" i="6" s="1"/>
  <c r="G20" i="8"/>
  <c r="G67" i="8" s="1"/>
  <c r="O23" i="8"/>
  <c r="I40" i="8"/>
  <c r="I87" i="8" s="1"/>
  <c r="Z11" i="8"/>
  <c r="Z58" i="8" s="1"/>
  <c r="Y37" i="8"/>
  <c r="Y84" i="8" s="1"/>
  <c r="Z23" i="8"/>
  <c r="Z70" i="8" s="1"/>
  <c r="N38" i="6"/>
  <c r="I26" i="6"/>
  <c r="I73" i="6" s="1"/>
  <c r="AA30" i="7"/>
  <c r="AA77" i="7" s="1"/>
  <c r="F13" i="8"/>
  <c r="F60" i="8" s="1"/>
  <c r="E35" i="8"/>
  <c r="E82" i="8" s="1"/>
  <c r="W27" i="8"/>
  <c r="W74" i="8" s="1"/>
  <c r="E26" i="8"/>
  <c r="E73" i="8" s="1"/>
  <c r="I25" i="8"/>
  <c r="I72" i="8" s="1"/>
  <c r="AA22" i="6"/>
  <c r="AA69" i="6" s="1"/>
  <c r="G39" i="19"/>
  <c r="G86" i="19" s="1"/>
  <c r="P10" i="7"/>
  <c r="O12" i="8"/>
  <c r="X36" i="6"/>
  <c r="X83" i="6" s="1"/>
  <c r="Z10" i="7"/>
  <c r="Z57" i="7" s="1"/>
  <c r="O33" i="8"/>
  <c r="X27" i="18"/>
  <c r="X74" i="18" s="1"/>
  <c r="W23" i="6"/>
  <c r="W70" i="6" s="1"/>
  <c r="H20" i="6"/>
  <c r="H67" i="6" s="1"/>
  <c r="Y5" i="8"/>
  <c r="Y52" i="8" s="1"/>
  <c r="G27" i="8"/>
  <c r="G74" i="8" s="1"/>
  <c r="W14" i="19"/>
  <c r="W61" i="19" s="1"/>
  <c r="I20" i="8"/>
  <c r="I67" i="8" s="1"/>
  <c r="R13" i="8"/>
  <c r="AA19" i="6"/>
  <c r="AA66" i="6" s="1"/>
  <c r="R19" i="8"/>
  <c r="H5" i="8"/>
  <c r="H52" i="8" s="1"/>
  <c r="G43" i="20"/>
  <c r="G90" i="20" s="1"/>
  <c r="G25" i="6"/>
  <c r="G72" i="6" s="1"/>
  <c r="P39" i="7"/>
  <c r="AA23" i="6"/>
  <c r="AA70" i="6" s="1"/>
  <c r="E15" i="6"/>
  <c r="E62" i="6" s="1"/>
  <c r="AA33" i="8"/>
  <c r="AA80" i="8" s="1"/>
  <c r="Q18" i="6"/>
  <c r="Y35" i="6"/>
  <c r="Y82" i="6" s="1"/>
  <c r="E8" i="6"/>
  <c r="E55" i="6" s="1"/>
  <c r="F15" i="18"/>
  <c r="F62" i="18" s="1"/>
  <c r="O27" i="18"/>
  <c r="Q16" i="19"/>
  <c r="W14" i="8"/>
  <c r="W61" i="8" s="1"/>
  <c r="AA20" i="7"/>
  <c r="AA67" i="7" s="1"/>
  <c r="G9" i="6"/>
  <c r="G56" i="6" s="1"/>
  <c r="N8" i="6"/>
  <c r="R26" i="8"/>
  <c r="P5" i="19"/>
  <c r="W8" i="18"/>
  <c r="W55" i="18" s="1"/>
  <c r="Y14" i="20"/>
  <c r="Y61" i="20" s="1"/>
  <c r="N11" i="19"/>
  <c r="O10" i="6"/>
  <c r="R25" i="18"/>
  <c r="I39" i="7"/>
  <c r="I86" i="7" s="1"/>
  <c r="Q38" i="18"/>
  <c r="Z19" i="6"/>
  <c r="Z66" i="6" s="1"/>
  <c r="R20" i="6"/>
  <c r="AA45" i="18"/>
  <c r="AA92" i="18" s="1"/>
  <c r="W36" i="7"/>
  <c r="W83" i="7" s="1"/>
  <c r="E11" i="20"/>
  <c r="E58" i="20" s="1"/>
  <c r="E45" i="6"/>
  <c r="E92" i="6" s="1"/>
  <c r="AA40" i="6"/>
  <c r="AA87" i="6" s="1"/>
  <c r="R44" i="8"/>
  <c r="W10" i="18"/>
  <c r="W57" i="18" s="1"/>
  <c r="E11" i="19"/>
  <c r="E58" i="19" s="1"/>
  <c r="O41" i="7"/>
  <c r="F8" i="8"/>
  <c r="F55" i="8" s="1"/>
  <c r="X9" i="18"/>
  <c r="X56" i="18" s="1"/>
  <c r="Y31" i="6"/>
  <c r="Y78" i="6" s="1"/>
  <c r="R41" i="18"/>
  <c r="Z11" i="7"/>
  <c r="Z58" i="7" s="1"/>
  <c r="R44" i="7"/>
  <c r="Q28" i="6"/>
  <c r="I38" i="6"/>
  <c r="I85" i="6" s="1"/>
  <c r="I40" i="6"/>
  <c r="I87" i="6" s="1"/>
  <c r="I6" i="19"/>
  <c r="I53" i="19" s="1"/>
  <c r="Z31" i="18"/>
  <c r="Z78" i="18" s="1"/>
  <c r="H19" i="6"/>
  <c r="H66" i="6" s="1"/>
  <c r="Y18" i="8"/>
  <c r="Y65" i="8" s="1"/>
  <c r="Y7" i="20"/>
  <c r="Y54" i="20" s="1"/>
  <c r="R18" i="7"/>
  <c r="X4" i="6"/>
  <c r="X51" i="6" s="1"/>
  <c r="N27" i="6"/>
  <c r="H24" i="18"/>
  <c r="H71" i="18" s="1"/>
  <c r="N45" i="7"/>
  <c r="R8" i="20"/>
  <c r="F17" i="6"/>
  <c r="F64" i="6" s="1"/>
  <c r="W41" i="6"/>
  <c r="W88" i="6" s="1"/>
  <c r="I9" i="18"/>
  <c r="I56" i="18" s="1"/>
  <c r="O26" i="8"/>
  <c r="R15" i="7"/>
  <c r="Y17" i="19"/>
  <c r="Y64" i="19" s="1"/>
  <c r="AA30" i="18"/>
  <c r="AA77" i="18" s="1"/>
  <c r="H13" i="20"/>
  <c r="H60" i="20" s="1"/>
  <c r="G7" i="20"/>
  <c r="G54" i="20" s="1"/>
  <c r="G12" i="18"/>
  <c r="G59" i="18" s="1"/>
  <c r="G41" i="20"/>
  <c r="G88" i="20" s="1"/>
  <c r="N31" i="19"/>
  <c r="E13" i="18"/>
  <c r="E60" i="18" s="1"/>
  <c r="P5" i="18"/>
  <c r="F36" i="18"/>
  <c r="F83" i="18" s="1"/>
  <c r="E5" i="20"/>
  <c r="E52" i="20" s="1"/>
  <c r="O41" i="18"/>
  <c r="R18" i="18"/>
  <c r="G9" i="20"/>
  <c r="G56" i="20" s="1"/>
  <c r="H39" i="20"/>
  <c r="H86" i="20" s="1"/>
  <c r="P31" i="20"/>
  <c r="Y38" i="19"/>
  <c r="Y85" i="19" s="1"/>
  <c r="AA20" i="19"/>
  <c r="AA67" i="19" s="1"/>
  <c r="AA25" i="8"/>
  <c r="AA72" i="8" s="1"/>
  <c r="R5" i="8"/>
  <c r="R18" i="6"/>
  <c r="N5" i="6"/>
  <c r="I9" i="6"/>
  <c r="I56" i="6" s="1"/>
  <c r="N40" i="6"/>
  <c r="E32" i="6"/>
  <c r="E79" i="6" s="1"/>
  <c r="I31" i="8"/>
  <c r="I78" i="8" s="1"/>
  <c r="W5" i="6"/>
  <c r="W52" i="6" s="1"/>
  <c r="G45" i="8"/>
  <c r="G92" i="8" s="1"/>
  <c r="Y28" i="7"/>
  <c r="Y75" i="7" s="1"/>
  <c r="W21" i="6"/>
  <c r="W68" i="6" s="1"/>
  <c r="R16" i="8"/>
  <c r="W41" i="8"/>
  <c r="W88" i="8" s="1"/>
  <c r="Z43" i="8"/>
  <c r="Z90" i="8" s="1"/>
  <c r="I27" i="6"/>
  <c r="I74" i="6" s="1"/>
  <c r="E18" i="6"/>
  <c r="E65" i="6" s="1"/>
  <c r="O33" i="6"/>
  <c r="R35" i="6"/>
  <c r="N37" i="8"/>
  <c r="AA6" i="6"/>
  <c r="AA53" i="6" s="1"/>
  <c r="G29" i="8"/>
  <c r="G76" i="8" s="1"/>
  <c r="Z38" i="6"/>
  <c r="Z85" i="6" s="1"/>
  <c r="Z26" i="6"/>
  <c r="Z73" i="6" s="1"/>
  <c r="P23" i="6"/>
  <c r="I16" i="8"/>
  <c r="I63" i="8" s="1"/>
  <c r="R4" i="8"/>
  <c r="E15" i="8"/>
  <c r="E62" i="8" s="1"/>
  <c r="O18" i="8"/>
  <c r="N32" i="7"/>
  <c r="Z28" i="7"/>
  <c r="Z75" i="7" s="1"/>
  <c r="Z25" i="6"/>
  <c r="Z72" i="6" s="1"/>
  <c r="Z34" i="7"/>
  <c r="Z81" i="7" s="1"/>
  <c r="O28" i="7"/>
  <c r="I39" i="20"/>
  <c r="I86" i="20" s="1"/>
  <c r="AA27" i="7"/>
  <c r="AA74" i="7" s="1"/>
  <c r="N45" i="6"/>
  <c r="I42" i="8"/>
  <c r="I89" i="8" s="1"/>
  <c r="H8" i="8"/>
  <c r="H55" i="8" s="1"/>
  <c r="Z14" i="8"/>
  <c r="Z61" i="8" s="1"/>
  <c r="I16" i="6"/>
  <c r="I63" i="6" s="1"/>
  <c r="R17" i="6"/>
  <c r="P35" i="7"/>
  <c r="P44" i="7"/>
  <c r="W9" i="7"/>
  <c r="W56" i="7" s="1"/>
  <c r="W18" i="6"/>
  <c r="W65" i="6" s="1"/>
  <c r="Q28" i="7"/>
  <c r="I14" i="18"/>
  <c r="I61" i="18" s="1"/>
  <c r="X44" i="6"/>
  <c r="X91" i="6" s="1"/>
  <c r="P23" i="7"/>
  <c r="X21" i="6"/>
  <c r="X68" i="6" s="1"/>
  <c r="R11" i="8"/>
  <c r="P18" i="6"/>
  <c r="H11" i="6"/>
  <c r="H58" i="6" s="1"/>
  <c r="I43" i="8"/>
  <c r="I90" i="8" s="1"/>
  <c r="W42" i="6"/>
  <c r="W89" i="6" s="1"/>
  <c r="Y8" i="7"/>
  <c r="Y55" i="7" s="1"/>
  <c r="O34" i="7"/>
  <c r="AA14" i="8"/>
  <c r="AA61" i="8" s="1"/>
  <c r="I20" i="19"/>
  <c r="I67" i="19" s="1"/>
  <c r="H24" i="8"/>
  <c r="H71" i="8" s="1"/>
  <c r="P6" i="8"/>
  <c r="Q23" i="6"/>
  <c r="W35" i="6"/>
  <c r="W82" i="6" s="1"/>
  <c r="F38" i="8"/>
  <c r="F85" i="8" s="1"/>
  <c r="O32" i="19"/>
  <c r="H5" i="18"/>
  <c r="H52" i="18" s="1"/>
  <c r="Y23" i="18"/>
  <c r="Y70" i="18" s="1"/>
  <c r="G36" i="8"/>
  <c r="G83" i="8" s="1"/>
  <c r="F12" i="8"/>
  <c r="F59" i="8" s="1"/>
  <c r="P15" i="8"/>
  <c r="X21" i="7"/>
  <c r="X68" i="7" s="1"/>
  <c r="G20" i="6"/>
  <c r="G67" i="6" s="1"/>
  <c r="R40" i="19"/>
  <c r="AA21" i="6"/>
  <c r="AA68" i="6" s="1"/>
  <c r="H13" i="6"/>
  <c r="H60" i="6" s="1"/>
  <c r="F36" i="8"/>
  <c r="F83" i="8" s="1"/>
  <c r="P7" i="6"/>
  <c r="R17" i="18"/>
  <c r="I32" i="20"/>
  <c r="I79" i="20" s="1"/>
  <c r="Q35" i="18"/>
  <c r="I13" i="8"/>
  <c r="I60" i="8" s="1"/>
  <c r="I30" i="19"/>
  <c r="I77" i="19" s="1"/>
  <c r="Z23" i="7"/>
  <c r="Z70" i="7" s="1"/>
  <c r="P12" i="7"/>
  <c r="N14" i="6"/>
  <c r="AA33" i="7"/>
  <c r="AA80" i="7" s="1"/>
  <c r="F14" i="8"/>
  <c r="F61" i="8" s="1"/>
  <c r="P28" i="8"/>
  <c r="X23" i="8"/>
  <c r="X70" i="8" s="1"/>
  <c r="F21" i="8"/>
  <c r="F68" i="8" s="1"/>
  <c r="Y25" i="6"/>
  <c r="Y72" i="6" s="1"/>
  <c r="O33" i="7"/>
  <c r="X37" i="7"/>
  <c r="X84" i="7" s="1"/>
  <c r="P11" i="6"/>
  <c r="Z24" i="7"/>
  <c r="Z71" i="7" s="1"/>
  <c r="H17" i="8"/>
  <c r="H64" i="8" s="1"/>
  <c r="Q29" i="6"/>
  <c r="O37" i="6"/>
  <c r="Y7" i="7"/>
  <c r="Y54" i="7" s="1"/>
  <c r="O36" i="8"/>
  <c r="G44" i="6"/>
  <c r="G91" i="6" s="1"/>
  <c r="R23" i="6"/>
  <c r="N36" i="19"/>
  <c r="I36" i="8"/>
  <c r="I83" i="8" s="1"/>
  <c r="Z22" i="6"/>
  <c r="Z69" i="6" s="1"/>
  <c r="F35" i="8"/>
  <c r="F82" i="8" s="1"/>
  <c r="R45" i="8"/>
  <c r="H45" i="8"/>
  <c r="H92" i="8" s="1"/>
  <c r="R42" i="6"/>
  <c r="I35" i="8"/>
  <c r="I82" i="8" s="1"/>
  <c r="F45" i="6"/>
  <c r="F92" i="6" s="1"/>
  <c r="W7" i="6"/>
  <c r="W54" i="6" s="1"/>
  <c r="R19" i="7"/>
  <c r="W10" i="6"/>
  <c r="W57" i="6" s="1"/>
  <c r="I32" i="8"/>
  <c r="I79" i="8" s="1"/>
  <c r="I17" i="8"/>
  <c r="I64" i="8" s="1"/>
  <c r="E43" i="8"/>
  <c r="E90" i="8" s="1"/>
  <c r="R31" i="7"/>
  <c r="E36" i="18"/>
  <c r="E83" i="18" s="1"/>
  <c r="Q4" i="7"/>
  <c r="X45" i="6"/>
  <c r="X92" i="6" s="1"/>
  <c r="R38" i="7"/>
  <c r="Y33" i="6"/>
  <c r="Y80" i="6" s="1"/>
  <c r="H4" i="8"/>
  <c r="H51" i="8" s="1"/>
  <c r="I29" i="18"/>
  <c r="I76" i="18" s="1"/>
  <c r="Y45" i="7"/>
  <c r="Y92" i="7" s="1"/>
  <c r="O5" i="8"/>
  <c r="Z35" i="7"/>
  <c r="Z82" i="7" s="1"/>
  <c r="Q44" i="8"/>
  <c r="Z35" i="6"/>
  <c r="Z82" i="6" s="1"/>
  <c r="W13" i="8"/>
  <c r="W60" i="8" s="1"/>
  <c r="I23" i="6"/>
  <c r="I70" i="6" s="1"/>
  <c r="N43" i="6"/>
  <c r="Y19" i="18"/>
  <c r="Y66" i="18" s="1"/>
  <c r="Z20" i="8"/>
  <c r="Z67" i="8" s="1"/>
  <c r="Q41" i="8"/>
  <c r="Q40" i="6"/>
  <c r="Y39" i="6"/>
  <c r="Y86" i="6" s="1"/>
  <c r="AA45" i="7"/>
  <c r="AA92" i="7" s="1"/>
  <c r="F45" i="18"/>
  <c r="F92" i="18" s="1"/>
  <c r="E20" i="6"/>
  <c r="E67" i="6" s="1"/>
  <c r="Q45" i="20"/>
  <c r="N4" i="8"/>
  <c r="X38" i="7"/>
  <c r="X85" i="7" s="1"/>
  <c r="AA17" i="18"/>
  <c r="AA64" i="18" s="1"/>
  <c r="X32" i="7"/>
  <c r="X79" i="7" s="1"/>
  <c r="P40" i="8"/>
  <c r="P41" i="8"/>
  <c r="Y9" i="8"/>
  <c r="Y56" i="8" s="1"/>
  <c r="Z17" i="7"/>
  <c r="Z64" i="7" s="1"/>
  <c r="P34" i="7"/>
  <c r="Q32" i="7"/>
  <c r="W22" i="7"/>
  <c r="W69" i="7" s="1"/>
  <c r="P9" i="6"/>
  <c r="X5" i="6"/>
  <c r="X52" i="6" s="1"/>
  <c r="H33" i="18"/>
  <c r="H80" i="18" s="1"/>
  <c r="W26" i="8"/>
  <c r="W73" i="8" s="1"/>
  <c r="I6" i="8"/>
  <c r="I53" i="8" s="1"/>
  <c r="E25" i="6"/>
  <c r="E72" i="6" s="1"/>
  <c r="E28" i="8"/>
  <c r="E75" i="8" s="1"/>
  <c r="Z34" i="6"/>
  <c r="Z81" i="6" s="1"/>
  <c r="H23" i="18"/>
  <c r="H70" i="18" s="1"/>
  <c r="E38" i="6"/>
  <c r="E85" i="6" s="1"/>
  <c r="X18" i="6"/>
  <c r="X65" i="6" s="1"/>
  <c r="N31" i="6"/>
  <c r="N33" i="6"/>
  <c r="Z41" i="8"/>
  <c r="Z88" i="8" s="1"/>
  <c r="G11" i="6"/>
  <c r="G58" i="6" s="1"/>
  <c r="N7" i="8"/>
  <c r="Z7" i="6"/>
  <c r="Z54" i="6" s="1"/>
  <c r="N34" i="18"/>
  <c r="R11" i="6"/>
  <c r="Q40" i="19"/>
  <c r="I36" i="6"/>
  <c r="I83" i="6" s="1"/>
  <c r="H36" i="8"/>
  <c r="H83" i="8" s="1"/>
  <c r="W32" i="20"/>
  <c r="W79" i="20" s="1"/>
  <c r="X32" i="18"/>
  <c r="X79" i="18" s="1"/>
  <c r="X38" i="20"/>
  <c r="X85" i="20" s="1"/>
  <c r="Q30" i="19"/>
  <c r="R41" i="6"/>
  <c r="R33" i="19"/>
  <c r="R36" i="18"/>
  <c r="Y22" i="7"/>
  <c r="Y69" i="7" s="1"/>
  <c r="G41" i="18"/>
  <c r="G88" i="18" s="1"/>
  <c r="F33" i="18"/>
  <c r="F80" i="18" s="1"/>
  <c r="Y26" i="7"/>
  <c r="Y73" i="7" s="1"/>
  <c r="Q23" i="20"/>
  <c r="P10" i="6"/>
  <c r="Z34" i="18"/>
  <c r="Z81" i="18" s="1"/>
  <c r="E45" i="18"/>
  <c r="E92" i="18" s="1"/>
  <c r="X15" i="20"/>
  <c r="X62" i="20" s="1"/>
  <c r="AA31" i="20"/>
  <c r="AA78" i="20" s="1"/>
  <c r="I42" i="19"/>
  <c r="I89" i="19" s="1"/>
  <c r="X11" i="19"/>
  <c r="X58" i="19" s="1"/>
  <c r="Z40" i="8"/>
  <c r="Z87" i="8" s="1"/>
  <c r="Q17" i="6"/>
  <c r="P17" i="8"/>
  <c r="N44" i="18"/>
  <c r="W39" i="8"/>
  <c r="W86" i="8" s="1"/>
  <c r="H9" i="19"/>
  <c r="H56" i="19" s="1"/>
  <c r="I8" i="8"/>
  <c r="I55" i="8" s="1"/>
  <c r="AA36" i="7"/>
  <c r="AA83" i="7" s="1"/>
  <c r="R26" i="18"/>
  <c r="H24" i="6"/>
  <c r="H71" i="6" s="1"/>
  <c r="G8" i="18"/>
  <c r="G55" i="18" s="1"/>
  <c r="E11" i="8"/>
  <c r="E58" i="8" s="1"/>
  <c r="Z16" i="6"/>
  <c r="Z63" i="6" s="1"/>
  <c r="AA23" i="19"/>
  <c r="AA70" i="19" s="1"/>
  <c r="G10" i="18"/>
  <c r="G57" i="18" s="1"/>
  <c r="Y39" i="8"/>
  <c r="Y86" i="8" s="1"/>
  <c r="F5" i="8"/>
  <c r="F52" i="8" s="1"/>
  <c r="F31" i="18"/>
  <c r="F78" i="18" s="1"/>
  <c r="H22" i="8"/>
  <c r="H69" i="8" s="1"/>
  <c r="Q42" i="19"/>
  <c r="H32" i="20"/>
  <c r="H79" i="20" s="1"/>
  <c r="R39" i="19"/>
  <c r="R44" i="19"/>
  <c r="X14" i="8"/>
  <c r="X61" i="8" s="1"/>
  <c r="G26" i="18"/>
  <c r="G73" i="18" s="1"/>
  <c r="N19" i="20"/>
  <c r="Z29" i="6"/>
  <c r="Z76" i="6" s="1"/>
  <c r="F27" i="8"/>
  <c r="F74" i="8" s="1"/>
  <c r="H43" i="8"/>
  <c r="H90" i="8" s="1"/>
  <c r="O40" i="18"/>
  <c r="F24" i="8"/>
  <c r="F71" i="8" s="1"/>
  <c r="E22" i="20"/>
  <c r="E69" i="20" s="1"/>
  <c r="N7" i="19"/>
  <c r="N32" i="19"/>
  <c r="F9" i="18"/>
  <c r="F56" i="18" s="1"/>
  <c r="O40" i="7"/>
  <c r="Q9" i="6"/>
  <c r="Q45" i="7"/>
  <c r="Q43" i="6"/>
  <c r="X38" i="8"/>
  <c r="X85" i="8" s="1"/>
  <c r="Q30" i="18"/>
  <c r="P41" i="7"/>
  <c r="Z27" i="7"/>
  <c r="Z74" i="7" s="1"/>
  <c r="R7" i="7"/>
  <c r="O11" i="20"/>
  <c r="Z23" i="18"/>
  <c r="Z70" i="18" s="1"/>
  <c r="E6" i="19"/>
  <c r="E53" i="19" s="1"/>
  <c r="X22" i="7"/>
  <c r="X69" i="7" s="1"/>
  <c r="O27" i="19"/>
  <c r="E39" i="18"/>
  <c r="E86" i="18" s="1"/>
  <c r="X11" i="6"/>
  <c r="X58" i="6" s="1"/>
  <c r="I37" i="19"/>
  <c r="I84" i="19" s="1"/>
  <c r="O11" i="19"/>
  <c r="I22" i="20"/>
  <c r="I69" i="20" s="1"/>
  <c r="Y36" i="6"/>
  <c r="Y83" i="6" s="1"/>
  <c r="X30" i="19"/>
  <c r="X77" i="19" s="1"/>
  <c r="Y43" i="19"/>
  <c r="Y90" i="19" s="1"/>
  <c r="AA21" i="8"/>
  <c r="AA68" i="8" s="1"/>
  <c r="Y42" i="20"/>
  <c r="Y89" i="20" s="1"/>
  <c r="O29" i="20"/>
  <c r="Q21" i="19"/>
  <c r="N22" i="18"/>
  <c r="P31" i="19"/>
  <c r="W28" i="20"/>
  <c r="W75" i="20" s="1"/>
  <c r="AA43" i="8"/>
  <c r="AA90" i="8" s="1"/>
  <c r="O32" i="18"/>
  <c r="W20" i="18"/>
  <c r="W67" i="18" s="1"/>
  <c r="Z42" i="19"/>
  <c r="Z89" i="19" s="1"/>
  <c r="R27" i="20"/>
  <c r="Z31" i="6"/>
  <c r="Z78" i="6" s="1"/>
  <c r="W18" i="7"/>
  <c r="W65" i="7" s="1"/>
  <c r="O15" i="19"/>
  <c r="Y43" i="6"/>
  <c r="Y90" i="6" s="1"/>
  <c r="H32" i="6"/>
  <c r="H79" i="6" s="1"/>
  <c r="Z30" i="7"/>
  <c r="Z77" i="7" s="1"/>
  <c r="F19" i="20"/>
  <c r="F66" i="20" s="1"/>
  <c r="N17" i="8"/>
  <c r="W18" i="8"/>
  <c r="W65" i="8" s="1"/>
  <c r="O6" i="6"/>
  <c r="E14" i="8"/>
  <c r="E61" i="8" s="1"/>
  <c r="E6" i="8"/>
  <c r="E53" i="8" s="1"/>
  <c r="H45" i="6"/>
  <c r="H92" i="6" s="1"/>
  <c r="AA7" i="6"/>
  <c r="AA54" i="6" s="1"/>
  <c r="R31" i="6"/>
  <c r="R26" i="6"/>
  <c r="O30" i="8"/>
  <c r="H26" i="6"/>
  <c r="H73" i="6" s="1"/>
  <c r="E42" i="8"/>
  <c r="E89" i="8" s="1"/>
  <c r="W41" i="7"/>
  <c r="W88" i="7" s="1"/>
  <c r="Y6" i="7"/>
  <c r="Y53" i="7" s="1"/>
  <c r="N38" i="7"/>
  <c r="F28" i="8"/>
  <c r="F75" i="8" s="1"/>
  <c r="Z5" i="18"/>
  <c r="Z52" i="18" s="1"/>
  <c r="N37" i="19"/>
  <c r="Y20" i="7"/>
  <c r="Y67" i="7" s="1"/>
  <c r="Q13" i="8"/>
  <c r="O26" i="18"/>
  <c r="F12" i="6"/>
  <c r="F59" i="6" s="1"/>
  <c r="W5" i="7"/>
  <c r="W52" i="7" s="1"/>
  <c r="O35" i="7"/>
  <c r="H36" i="6"/>
  <c r="H83" i="6" s="1"/>
  <c r="AA44" i="8"/>
  <c r="AA91" i="8" s="1"/>
  <c r="O16" i="6"/>
  <c r="O7" i="7"/>
  <c r="H25" i="20"/>
  <c r="H72" i="20" s="1"/>
  <c r="R7" i="6"/>
  <c r="I45" i="19"/>
  <c r="I92" i="19" s="1"/>
  <c r="W17" i="6"/>
  <c r="W64" i="6" s="1"/>
  <c r="AA39" i="8"/>
  <c r="AA86" i="8" s="1"/>
  <c r="R24" i="19"/>
  <c r="H44" i="6"/>
  <c r="H91" i="6" s="1"/>
  <c r="I8" i="18"/>
  <c r="I55" i="18" s="1"/>
  <c r="O19" i="8"/>
  <c r="Z15" i="6"/>
  <c r="Z62" i="6" s="1"/>
  <c r="W22" i="6"/>
  <c r="W69" i="6" s="1"/>
  <c r="Q20" i="6"/>
  <c r="AA32" i="6"/>
  <c r="AA79" i="6" s="1"/>
  <c r="H33" i="8"/>
  <c r="H80" i="8" s="1"/>
  <c r="Q24" i="8"/>
  <c r="F16" i="6"/>
  <c r="F63" i="6" s="1"/>
  <c r="E44" i="18"/>
  <c r="E91" i="18" s="1"/>
  <c r="H25" i="8"/>
  <c r="H72" i="8" s="1"/>
  <c r="H12" i="8"/>
  <c r="H59" i="8" s="1"/>
  <c r="Z32" i="6"/>
  <c r="Z79" i="6" s="1"/>
  <c r="X22" i="8"/>
  <c r="X69" i="8" s="1"/>
  <c r="P35" i="6"/>
  <c r="W42" i="7"/>
  <c r="W89" i="7" s="1"/>
  <c r="Y43" i="8"/>
  <c r="Y90" i="8" s="1"/>
  <c r="N5" i="8"/>
  <c r="N6" i="8"/>
  <c r="O40" i="8"/>
  <c r="O27" i="7"/>
  <c r="Q41" i="7"/>
  <c r="F20" i="6"/>
  <c r="F67" i="6" s="1"/>
  <c r="N36" i="7"/>
  <c r="O14" i="8"/>
  <c r="X14" i="7"/>
  <c r="X61" i="7" s="1"/>
  <c r="AA32" i="7"/>
  <c r="AA79" i="7" s="1"/>
  <c r="N33" i="8"/>
  <c r="H39" i="6"/>
  <c r="H86" i="6" s="1"/>
  <c r="W8" i="8"/>
  <c r="W55" i="8" s="1"/>
  <c r="R26" i="7"/>
  <c r="AA30" i="6"/>
  <c r="AA77" i="6" s="1"/>
  <c r="W7" i="8"/>
  <c r="W54" i="8" s="1"/>
  <c r="Q42" i="7"/>
  <c r="F34" i="8"/>
  <c r="F81" i="8" s="1"/>
  <c r="F39" i="6"/>
  <c r="F86" i="6" s="1"/>
  <c r="P27" i="18"/>
  <c r="N28" i="6"/>
  <c r="H30" i="6"/>
  <c r="H77" i="6" s="1"/>
  <c r="R45" i="6"/>
  <c r="O8" i="7"/>
  <c r="AA10" i="6"/>
  <c r="AA57" i="6" s="1"/>
  <c r="O6" i="8"/>
  <c r="N20" i="8"/>
  <c r="O25" i="6"/>
  <c r="Q5" i="7"/>
  <c r="Z17" i="6"/>
  <c r="Z64" i="6" s="1"/>
  <c r="G10" i="6"/>
  <c r="G57" i="6" s="1"/>
  <c r="H38" i="6"/>
  <c r="H85" i="6" s="1"/>
  <c r="O12" i="6"/>
  <c r="G14" i="18"/>
  <c r="G61" i="18" s="1"/>
  <c r="P45" i="8"/>
  <c r="P27" i="7"/>
  <c r="N6" i="20"/>
  <c r="R37" i="8"/>
  <c r="P14" i="8"/>
  <c r="P25" i="18"/>
  <c r="Q42" i="6"/>
  <c r="X39" i="8"/>
  <c r="X86" i="8" s="1"/>
  <c r="AA25" i="6"/>
  <c r="AA72" i="6" s="1"/>
  <c r="X12" i="7"/>
  <c r="X59" i="7" s="1"/>
  <c r="P27" i="19"/>
  <c r="N4" i="7"/>
  <c r="R24" i="8"/>
  <c r="P30" i="8"/>
  <c r="E7" i="8"/>
  <c r="E54" i="8" s="1"/>
  <c r="R7" i="19"/>
  <c r="Y44" i="6"/>
  <c r="Y91" i="6" s="1"/>
  <c r="Z44" i="18"/>
  <c r="Z91" i="18" s="1"/>
  <c r="P42" i="6"/>
  <c r="W21" i="7"/>
  <c r="W68" i="7" s="1"/>
  <c r="AA34" i="8"/>
  <c r="AA81" i="8" s="1"/>
  <c r="Q37" i="8"/>
  <c r="R21" i="7"/>
  <c r="F44" i="18"/>
  <c r="F91" i="18" s="1"/>
  <c r="H35" i="18"/>
  <c r="H82" i="18" s="1"/>
  <c r="Z7" i="7"/>
  <c r="Z54" i="7" s="1"/>
  <c r="P29" i="19"/>
  <c r="N24" i="6"/>
  <c r="F5" i="6"/>
  <c r="F52" i="6" s="1"/>
  <c r="P26" i="8"/>
  <c r="P38" i="7"/>
  <c r="Q37" i="6"/>
  <c r="X19" i="8"/>
  <c r="X66" i="8" s="1"/>
  <c r="H7" i="6"/>
  <c r="H54" i="6" s="1"/>
  <c r="Q42" i="8"/>
  <c r="X43" i="8"/>
  <c r="X90" i="8" s="1"/>
  <c r="Y12" i="8"/>
  <c r="Y59" i="8" s="1"/>
  <c r="E5" i="18"/>
  <c r="E52" i="18" s="1"/>
  <c r="F40" i="8"/>
  <c r="F87" i="8" s="1"/>
  <c r="Y36" i="7"/>
  <c r="Y83" i="7" s="1"/>
  <c r="O11" i="8"/>
  <c r="Y22" i="8"/>
  <c r="Y69" i="8" s="1"/>
  <c r="Y42" i="6"/>
  <c r="Y89" i="6" s="1"/>
  <c r="AA18" i="7"/>
  <c r="AA65" i="7" s="1"/>
  <c r="H31" i="18"/>
  <c r="H78" i="18" s="1"/>
  <c r="I39" i="6"/>
  <c r="I86" i="6" s="1"/>
  <c r="O27" i="8"/>
  <c r="Z5" i="7"/>
  <c r="Z52" i="7" s="1"/>
  <c r="F39" i="8"/>
  <c r="F86" i="8" s="1"/>
  <c r="H16" i="6"/>
  <c r="H63" i="6" s="1"/>
  <c r="F26" i="8"/>
  <c r="F73" i="8" s="1"/>
  <c r="AA14" i="7"/>
  <c r="AA61" i="7" s="1"/>
  <c r="R21" i="19"/>
  <c r="F27" i="18"/>
  <c r="F74" i="18" s="1"/>
  <c r="N43" i="8"/>
  <c r="P42" i="8"/>
  <c r="X44" i="7"/>
  <c r="X91" i="7" s="1"/>
  <c r="H40" i="8"/>
  <c r="H87" i="8" s="1"/>
  <c r="Q16" i="6"/>
  <c r="Y19" i="8"/>
  <c r="Y66" i="8" s="1"/>
  <c r="O19" i="6"/>
  <c r="O10" i="8"/>
  <c r="P31" i="6"/>
  <c r="AA27" i="8"/>
  <c r="AA74" i="8" s="1"/>
  <c r="F41" i="6"/>
  <c r="F88" i="6" s="1"/>
  <c r="G15" i="18"/>
  <c r="G62" i="18" s="1"/>
  <c r="O42" i="6"/>
  <c r="N32" i="8"/>
  <c r="E21" i="6"/>
  <c r="E68" i="6" s="1"/>
  <c r="AA14" i="20"/>
  <c r="AA61" i="20" s="1"/>
  <c r="R40" i="18"/>
  <c r="O18" i="6"/>
  <c r="F35" i="6"/>
  <c r="F82" i="6" s="1"/>
  <c r="G12" i="19"/>
  <c r="G59" i="19" s="1"/>
  <c r="E34" i="8"/>
  <c r="E81" i="8" s="1"/>
  <c r="R10" i="8"/>
  <c r="Q10" i="7"/>
  <c r="F30" i="6"/>
  <c r="F77" i="6" s="1"/>
  <c r="R15" i="8"/>
  <c r="W44" i="7"/>
  <c r="W91" i="7" s="1"/>
  <c r="G18" i="8"/>
  <c r="G65" i="8" s="1"/>
  <c r="Q35" i="8"/>
  <c r="R14" i="6"/>
  <c r="H42" i="6"/>
  <c r="H89" i="6" s="1"/>
  <c r="G13" i="6"/>
  <c r="G60" i="6" s="1"/>
  <c r="W6" i="8"/>
  <c r="W53" i="8" s="1"/>
  <c r="P44" i="19"/>
  <c r="X40" i="8"/>
  <c r="X87" i="8" s="1"/>
  <c r="W24" i="8"/>
  <c r="W71" i="8" s="1"/>
  <c r="W36" i="6"/>
  <c r="W83" i="6" s="1"/>
  <c r="AA25" i="7"/>
  <c r="AA72" i="7" s="1"/>
  <c r="X19" i="6"/>
  <c r="X66" i="6" s="1"/>
  <c r="W37" i="18"/>
  <c r="W84" i="18" s="1"/>
  <c r="Z20" i="7"/>
  <c r="Z67" i="7" s="1"/>
  <c r="R10" i="18"/>
  <c r="O24" i="18"/>
  <c r="E24" i="18"/>
  <c r="E71" i="18" s="1"/>
  <c r="Z37" i="6"/>
  <c r="Z84" i="6" s="1"/>
  <c r="E45" i="8"/>
  <c r="E92" i="8" s="1"/>
  <c r="E40" i="6"/>
  <c r="E87" i="6" s="1"/>
  <c r="Q44" i="7"/>
  <c r="R12" i="18"/>
  <c r="P19" i="19"/>
  <c r="W44" i="20"/>
  <c r="W91" i="20" s="1"/>
  <c r="G11" i="18"/>
  <c r="G58" i="18" s="1"/>
  <c r="Z30" i="6"/>
  <c r="Z77" i="6" s="1"/>
  <c r="R39" i="18"/>
  <c r="R31" i="18"/>
  <c r="H40" i="6"/>
  <c r="H87" i="6" s="1"/>
  <c r="Z27" i="8"/>
  <c r="Z74" i="8" s="1"/>
  <c r="P12" i="8"/>
  <c r="Q14" i="7"/>
  <c r="P37" i="8"/>
  <c r="Q12" i="7"/>
  <c r="Y30" i="6"/>
  <c r="Y77" i="6" s="1"/>
  <c r="N5" i="19"/>
  <c r="AA20" i="18"/>
  <c r="AA67" i="18" s="1"/>
  <c r="AA15" i="7"/>
  <c r="AA62" i="7" s="1"/>
  <c r="Z36" i="8"/>
  <c r="Z83" i="8" s="1"/>
  <c r="R30" i="7"/>
  <c r="I33" i="18"/>
  <c r="I80" i="18" s="1"/>
  <c r="N26" i="7"/>
  <c r="AA31" i="6"/>
  <c r="AA78" i="6" s="1"/>
  <c r="Q36" i="6"/>
  <c r="X44" i="8"/>
  <c r="X91" i="8" s="1"/>
  <c r="G37" i="18"/>
  <c r="G84" i="18" s="1"/>
  <c r="X37" i="6"/>
  <c r="X84" i="6" s="1"/>
  <c r="F25" i="8"/>
  <c r="F72" i="8" s="1"/>
  <c r="P14" i="19"/>
  <c r="H20" i="19"/>
  <c r="H67" i="19" s="1"/>
  <c r="Y7" i="18"/>
  <c r="Y54" i="18" s="1"/>
  <c r="O44" i="18"/>
  <c r="I28" i="18"/>
  <c r="I75" i="18" s="1"/>
  <c r="Y32" i="18"/>
  <c r="Y79" i="18" s="1"/>
  <c r="E6" i="20"/>
  <c r="E53" i="20" s="1"/>
  <c r="E26" i="18"/>
  <c r="E73" i="18" s="1"/>
  <c r="W10" i="20"/>
  <c r="W57" i="20" s="1"/>
  <c r="Q35" i="7"/>
  <c r="H14" i="19"/>
  <c r="H61" i="19" s="1"/>
  <c r="F35" i="20"/>
  <c r="F82" i="20" s="1"/>
  <c r="O25" i="19"/>
  <c r="E14" i="18"/>
  <c r="E61" i="18" s="1"/>
  <c r="P41" i="20"/>
  <c r="W5" i="18"/>
  <c r="W52" i="18" s="1"/>
  <c r="AA37" i="18"/>
  <c r="AA84" i="18" s="1"/>
  <c r="O35" i="19"/>
  <c r="W41" i="18"/>
  <c r="W88" i="18" s="1"/>
  <c r="Y17" i="7"/>
  <c r="Y64" i="7" s="1"/>
  <c r="X7" i="18"/>
  <c r="X54" i="18" s="1"/>
  <c r="R32" i="7"/>
  <c r="X22" i="20"/>
  <c r="X69" i="20" s="1"/>
  <c r="X13" i="7"/>
  <c r="X60" i="7" s="1"/>
  <c r="Y31" i="20"/>
  <c r="Y78" i="20" s="1"/>
  <c r="G43" i="19"/>
  <c r="G90" i="19" s="1"/>
  <c r="H44" i="20"/>
  <c r="H91" i="20" s="1"/>
  <c r="N17" i="7"/>
  <c r="W34" i="7"/>
  <c r="W81" i="7" s="1"/>
  <c r="E13" i="8"/>
  <c r="E60" i="8" s="1"/>
  <c r="P5" i="8"/>
  <c r="N38" i="8"/>
  <c r="I21" i="18"/>
  <c r="I68" i="18" s="1"/>
  <c r="W35" i="7"/>
  <c r="W82" i="7" s="1"/>
  <c r="R12" i="7"/>
  <c r="N40" i="7"/>
  <c r="P33" i="8"/>
  <c r="X8" i="7"/>
  <c r="X55" i="7" s="1"/>
  <c r="O38" i="8"/>
  <c r="Z24" i="6"/>
  <c r="Z71" i="6" s="1"/>
  <c r="W38" i="7"/>
  <c r="W85" i="7" s="1"/>
  <c r="Y11" i="6"/>
  <c r="Y58" i="6" s="1"/>
  <c r="Q31" i="8"/>
  <c r="X26" i="8"/>
  <c r="X73" i="8" s="1"/>
  <c r="R25" i="8"/>
  <c r="R36" i="6"/>
  <c r="G26" i="8"/>
  <c r="G73" i="8" s="1"/>
  <c r="W42" i="8"/>
  <c r="W89" i="8" s="1"/>
  <c r="P24" i="8"/>
  <c r="O8" i="18"/>
  <c r="AA44" i="6"/>
  <c r="AA91" i="6" s="1"/>
  <c r="P6" i="6"/>
  <c r="Y7" i="8"/>
  <c r="Y54" i="8" s="1"/>
  <c r="P34" i="18"/>
  <c r="W15" i="6"/>
  <c r="W62" i="6" s="1"/>
  <c r="E29" i="8"/>
  <c r="E76" i="8" s="1"/>
  <c r="G38" i="6"/>
  <c r="G85" i="6" s="1"/>
  <c r="H7" i="18"/>
  <c r="H54" i="18" s="1"/>
  <c r="Y21" i="6"/>
  <c r="Y68" i="6" s="1"/>
  <c r="I29" i="6"/>
  <c r="I76" i="6" s="1"/>
  <c r="I45" i="8"/>
  <c r="I92" i="8" s="1"/>
  <c r="N10" i="8"/>
  <c r="W28" i="7"/>
  <c r="W75" i="7" s="1"/>
  <c r="AA8" i="6"/>
  <c r="AA55" i="6" s="1"/>
  <c r="H15" i="6"/>
  <c r="H62" i="6" s="1"/>
  <c r="I22" i="8"/>
  <c r="I69" i="8" s="1"/>
  <c r="R24" i="6"/>
  <c r="I5" i="8"/>
  <c r="I52" i="8" s="1"/>
  <c r="Q27" i="8"/>
  <c r="E12" i="6"/>
  <c r="E59" i="6" s="1"/>
  <c r="I41" i="6"/>
  <c r="I88" i="6" s="1"/>
  <c r="O4" i="7"/>
  <c r="H28" i="6"/>
  <c r="H75" i="6" s="1"/>
  <c r="N8" i="8"/>
  <c r="H38" i="8"/>
  <c r="H85" i="8" s="1"/>
  <c r="I30" i="6"/>
  <c r="I77" i="6" s="1"/>
  <c r="O17" i="8"/>
  <c r="I10" i="6"/>
  <c r="I57" i="6" s="1"/>
  <c r="E39" i="6"/>
  <c r="E86" i="6" s="1"/>
  <c r="Z39" i="8"/>
  <c r="Z86" i="8" s="1"/>
  <c r="F24" i="6"/>
  <c r="F71" i="6" s="1"/>
  <c r="E20" i="8"/>
  <c r="E67" i="8" s="1"/>
  <c r="E41" i="8"/>
  <c r="E88" i="8" s="1"/>
  <c r="Y12" i="6"/>
  <c r="Y59" i="6" s="1"/>
  <c r="W32" i="6"/>
  <c r="W79" i="6" s="1"/>
  <c r="Y34" i="6"/>
  <c r="Y81" i="6" s="1"/>
  <c r="Q13" i="6"/>
  <c r="E31" i="8"/>
  <c r="E78" i="8" s="1"/>
  <c r="AA34" i="6"/>
  <c r="AA81" i="6" s="1"/>
  <c r="W11" i="7"/>
  <c r="W58" i="7" s="1"/>
  <c r="AA38" i="6"/>
  <c r="AA85" i="6" s="1"/>
  <c r="R40" i="6"/>
  <c r="R18" i="8"/>
  <c r="G43" i="8"/>
  <c r="G90" i="8" s="1"/>
  <c r="Y10" i="8"/>
  <c r="Y57" i="8" s="1"/>
  <c r="AA26" i="6"/>
  <c r="AA73" i="6" s="1"/>
  <c r="X14" i="6"/>
  <c r="X61" i="6" s="1"/>
  <c r="Q29" i="7"/>
  <c r="Y33" i="8"/>
  <c r="Y80" i="8" s="1"/>
  <c r="I11" i="8"/>
  <c r="I58" i="8" s="1"/>
  <c r="G10" i="8"/>
  <c r="G57" i="8" s="1"/>
  <c r="P25" i="8"/>
  <c r="O29" i="8"/>
  <c r="E10" i="6"/>
  <c r="E57" i="6" s="1"/>
  <c r="Q25" i="8"/>
  <c r="Y20" i="6"/>
  <c r="Y67" i="6" s="1"/>
  <c r="W8" i="7"/>
  <c r="W55" i="7" s="1"/>
  <c r="W6" i="6"/>
  <c r="W53" i="6" s="1"/>
  <c r="O21" i="8"/>
  <c r="G6" i="8"/>
  <c r="G53" i="8" s="1"/>
  <c r="R32" i="8"/>
  <c r="G22" i="6"/>
  <c r="G69" i="6" s="1"/>
  <c r="R12" i="8"/>
  <c r="AA30" i="8"/>
  <c r="AA77" i="8" s="1"/>
  <c r="X26" i="6"/>
  <c r="X73" i="6" s="1"/>
  <c r="W10" i="8"/>
  <c r="W57" i="8" s="1"/>
  <c r="X28" i="7"/>
  <c r="X75" i="7" s="1"/>
  <c r="P38" i="6"/>
  <c r="I15" i="8"/>
  <c r="I62" i="8" s="1"/>
  <c r="P21" i="8"/>
  <c r="E19" i="8"/>
  <c r="E66" i="8" s="1"/>
  <c r="F21" i="6"/>
  <c r="F68" i="6" s="1"/>
  <c r="F15" i="8"/>
  <c r="F62" i="8" s="1"/>
  <c r="H29" i="8"/>
  <c r="H76" i="8" s="1"/>
  <c r="N21" i="18"/>
  <c r="R16" i="7"/>
  <c r="Y28" i="8"/>
  <c r="Y75" i="8" s="1"/>
  <c r="W43" i="8"/>
  <c r="W90" i="8" s="1"/>
  <c r="Z12" i="7"/>
  <c r="Z59" i="7" s="1"/>
  <c r="Q37" i="7"/>
  <c r="N16" i="6"/>
  <c r="W27" i="19"/>
  <c r="W74" i="19" s="1"/>
  <c r="P15" i="6"/>
  <c r="X15" i="8"/>
  <c r="X62" i="8" s="1"/>
  <c r="E36" i="6"/>
  <c r="E83" i="6" s="1"/>
  <c r="Y29" i="6"/>
  <c r="Y76" i="6" s="1"/>
  <c r="Q7" i="8"/>
  <c r="R9" i="6"/>
  <c r="R40" i="7"/>
  <c r="E26" i="6"/>
  <c r="E73" i="6" s="1"/>
  <c r="X27" i="8"/>
  <c r="X74" i="8" s="1"/>
  <c r="AA8" i="8"/>
  <c r="AA55" i="8" s="1"/>
  <c r="I35" i="6"/>
  <c r="I82" i="6" s="1"/>
  <c r="R28" i="8"/>
  <c r="I40" i="18"/>
  <c r="I87" i="18" s="1"/>
  <c r="Z42" i="6"/>
  <c r="Z89" i="6" s="1"/>
  <c r="AA24" i="6"/>
  <c r="AA71" i="6" s="1"/>
  <c r="X9" i="6"/>
  <c r="X56" i="6" s="1"/>
  <c r="N43" i="7"/>
  <c r="R37" i="18"/>
  <c r="N31" i="7"/>
  <c r="F43" i="8"/>
  <c r="F90" i="8" s="1"/>
  <c r="P18" i="8"/>
  <c r="O31" i="8"/>
  <c r="I4" i="8"/>
  <c r="I51" i="8" s="1"/>
  <c r="P13" i="6"/>
  <c r="W23" i="8"/>
  <c r="W70" i="8" s="1"/>
  <c r="AA14" i="6"/>
  <c r="AA61" i="6" s="1"/>
  <c r="Q34" i="6"/>
  <c r="Z33" i="8"/>
  <c r="Z80" i="8" s="1"/>
  <c r="Z21" i="6"/>
  <c r="Z68" i="6" s="1"/>
  <c r="W13" i="6"/>
  <c r="W60" i="6" s="1"/>
  <c r="Z19" i="8"/>
  <c r="Z66" i="8" s="1"/>
  <c r="I23" i="8"/>
  <c r="I70" i="8" s="1"/>
  <c r="O30" i="7"/>
  <c r="AA42" i="8"/>
  <c r="AA89" i="8" s="1"/>
  <c r="O6" i="19"/>
  <c r="R42" i="20"/>
  <c r="W44" i="18"/>
  <c r="W91" i="18" s="1"/>
  <c r="Z34" i="8"/>
  <c r="Z81" i="8" s="1"/>
  <c r="E13" i="6"/>
  <c r="E60" i="6" s="1"/>
  <c r="N41" i="6"/>
  <c r="N17" i="6"/>
  <c r="X16" i="8"/>
  <c r="X63" i="8" s="1"/>
  <c r="R20" i="7"/>
  <c r="O43" i="8"/>
  <c r="G22" i="8"/>
  <c r="G69" i="8" s="1"/>
  <c r="Y15" i="6"/>
  <c r="Y62" i="6" s="1"/>
  <c r="X27" i="6"/>
  <c r="X74" i="6" s="1"/>
  <c r="X35" i="6"/>
  <c r="X82" i="6" s="1"/>
  <c r="W29" i="7"/>
  <c r="W76" i="7" s="1"/>
  <c r="G34" i="6"/>
  <c r="G81" i="6" s="1"/>
  <c r="N42" i="6"/>
  <c r="W27" i="6"/>
  <c r="W74" i="6" s="1"/>
  <c r="W17" i="18"/>
  <c r="W64" i="18" s="1"/>
  <c r="P26" i="6"/>
  <c r="F23" i="8"/>
  <c r="F70" i="8" s="1"/>
  <c r="N12" i="6"/>
  <c r="F32" i="6"/>
  <c r="F79" i="6" s="1"/>
  <c r="R14" i="8"/>
  <c r="N15" i="6"/>
  <c r="Z16" i="7"/>
  <c r="Z63" i="7" s="1"/>
  <c r="O25" i="8"/>
  <c r="I5" i="6"/>
  <c r="I52" i="6" s="1"/>
  <c r="Z45" i="7"/>
  <c r="Z92" i="7" s="1"/>
  <c r="Q9" i="18"/>
  <c r="X35" i="8"/>
  <c r="X82" i="8" s="1"/>
  <c r="X44" i="18"/>
  <c r="X91" i="18" s="1"/>
  <c r="O42" i="18"/>
  <c r="P43" i="6"/>
  <c r="O45" i="8"/>
  <c r="I7" i="18"/>
  <c r="I54" i="18" s="1"/>
  <c r="N44" i="6"/>
  <c r="E35" i="18"/>
  <c r="E82" i="18" s="1"/>
  <c r="P33" i="6"/>
  <c r="G4" i="18"/>
  <c r="G51" i="18" s="1"/>
  <c r="Y4" i="18"/>
  <c r="Y51" i="18" s="1"/>
  <c r="Q25" i="7"/>
  <c r="Y45" i="20"/>
  <c r="Y92" i="20" s="1"/>
  <c r="W45" i="19"/>
  <c r="W92" i="19" s="1"/>
  <c r="Z9" i="19"/>
  <c r="Z56" i="19" s="1"/>
  <c r="Z38" i="7"/>
  <c r="Z85" i="7" s="1"/>
  <c r="W31" i="7"/>
  <c r="W78" i="7" s="1"/>
  <c r="P24" i="7"/>
  <c r="N13" i="7"/>
  <c r="N37" i="7"/>
  <c r="Y37" i="7"/>
  <c r="Y84" i="7" s="1"/>
  <c r="F30" i="20"/>
  <c r="F77" i="20" s="1"/>
  <c r="F42" i="18"/>
  <c r="F89" i="18" s="1"/>
  <c r="X32" i="20"/>
  <c r="X79" i="20" s="1"/>
  <c r="N36" i="18"/>
  <c r="G34" i="19"/>
  <c r="G81" i="19" s="1"/>
  <c r="R23" i="8"/>
  <c r="G44" i="8"/>
  <c r="G91" i="8" s="1"/>
  <c r="P23" i="8"/>
  <c r="Z12" i="8"/>
  <c r="Z59" i="8" s="1"/>
  <c r="N31" i="18"/>
  <c r="R13" i="7"/>
  <c r="G23" i="18"/>
  <c r="G70" i="18" s="1"/>
  <c r="Q4" i="18"/>
  <c r="H43" i="19"/>
  <c r="H90" i="19" s="1"/>
  <c r="R28" i="6"/>
  <c r="G25" i="8"/>
  <c r="G72" i="8" s="1"/>
  <c r="I13" i="19"/>
  <c r="I60" i="19" s="1"/>
  <c r="AA40" i="7"/>
  <c r="AA87" i="7" s="1"/>
  <c r="X15" i="19"/>
  <c r="X62" i="19" s="1"/>
  <c r="AA29" i="18"/>
  <c r="AA76" i="18" s="1"/>
  <c r="F30" i="8"/>
  <c r="F77" i="8" s="1"/>
  <c r="G5" i="18"/>
  <c r="G52" i="18" s="1"/>
  <c r="Y5" i="6"/>
  <c r="Y52" i="6" s="1"/>
  <c r="P26" i="18"/>
  <c r="P9" i="7"/>
  <c r="G7" i="18"/>
  <c r="G54" i="18" s="1"/>
  <c r="O9" i="7"/>
  <c r="Z23" i="20"/>
  <c r="Z70" i="20" s="1"/>
  <c r="O10" i="20"/>
  <c r="F12" i="20"/>
  <c r="F59" i="20" s="1"/>
  <c r="H4" i="18"/>
  <c r="H51" i="18" s="1"/>
  <c r="E11" i="6"/>
  <c r="E58" i="6" s="1"/>
  <c r="I25" i="18"/>
  <c r="I72" i="18" s="1"/>
  <c r="N44" i="20"/>
  <c r="Y23" i="7"/>
  <c r="Y70" i="7" s="1"/>
  <c r="R32" i="18"/>
  <c r="P44" i="20"/>
  <c r="X43" i="19"/>
  <c r="X90" i="19" s="1"/>
  <c r="F37" i="7"/>
  <c r="F84" i="7" s="1"/>
  <c r="E34" i="7"/>
  <c r="E81" i="7" s="1"/>
  <c r="X41" i="20"/>
  <c r="X88" i="20" s="1"/>
  <c r="G42" i="7"/>
  <c r="G89" i="7" s="1"/>
  <c r="H40" i="20"/>
  <c r="H87" i="20" s="1"/>
  <c r="X17" i="7"/>
  <c r="X64" i="7" s="1"/>
  <c r="W16" i="18"/>
  <c r="W63" i="18" s="1"/>
  <c r="AA10" i="20"/>
  <c r="AA57" i="20" s="1"/>
  <c r="O29" i="7"/>
  <c r="Z10" i="19"/>
  <c r="Z57" i="19" s="1"/>
  <c r="Y5" i="18"/>
  <c r="Y52" i="18" s="1"/>
  <c r="Q25" i="19"/>
  <c r="O13" i="8"/>
  <c r="E40" i="8"/>
  <c r="E87" i="8" s="1"/>
  <c r="I14" i="6"/>
  <c r="I61" i="6" s="1"/>
  <c r="F9" i="8"/>
  <c r="F56" i="8" s="1"/>
  <c r="I18" i="8"/>
  <c r="I65" i="8" s="1"/>
  <c r="I24" i="6"/>
  <c r="I71" i="6" s="1"/>
  <c r="F13" i="6"/>
  <c r="F60" i="6" s="1"/>
  <c r="I33" i="6"/>
  <c r="I80" i="6" s="1"/>
  <c r="G35" i="8"/>
  <c r="G82" i="8" s="1"/>
  <c r="O17" i="7"/>
  <c r="N30" i="6"/>
  <c r="G21" i="8"/>
  <c r="G68" i="8" s="1"/>
  <c r="H29" i="6"/>
  <c r="H76" i="6" s="1"/>
  <c r="G4" i="6"/>
  <c r="G51" i="6" s="1"/>
  <c r="P34" i="8"/>
  <c r="E16" i="8"/>
  <c r="E63" i="8" s="1"/>
  <c r="R15" i="6"/>
  <c r="R39" i="7"/>
  <c r="Z9" i="8"/>
  <c r="Z56" i="8" s="1"/>
  <c r="G26" i="20"/>
  <c r="G73" i="20" s="1"/>
  <c r="Y30" i="8"/>
  <c r="Y77" i="8" s="1"/>
  <c r="E10" i="18"/>
  <c r="E57" i="18" s="1"/>
  <c r="AA12" i="8"/>
  <c r="AA59" i="8" s="1"/>
  <c r="Y4" i="8"/>
  <c r="Y51" i="8" s="1"/>
  <c r="X25" i="7"/>
  <c r="X72" i="7" s="1"/>
  <c r="N22" i="6"/>
  <c r="G12" i="6"/>
  <c r="G59" i="6" s="1"/>
  <c r="X15" i="7"/>
  <c r="X62" i="7" s="1"/>
  <c r="E34" i="19"/>
  <c r="E81" i="19" s="1"/>
  <c r="W44" i="8"/>
  <c r="W91" i="8" s="1"/>
  <c r="X34" i="8"/>
  <c r="X81" i="8" s="1"/>
  <c r="X10" i="7"/>
  <c r="X57" i="7" s="1"/>
  <c r="Y25" i="18"/>
  <c r="Y72" i="18" s="1"/>
  <c r="Q7" i="6"/>
  <c r="Z42" i="7"/>
  <c r="Z89" i="7" s="1"/>
  <c r="W45" i="18"/>
  <c r="W92" i="18" s="1"/>
  <c r="N20" i="6"/>
  <c r="F29" i="8"/>
  <c r="F76" i="8" s="1"/>
  <c r="Z18" i="6"/>
  <c r="Z65" i="6" s="1"/>
  <c r="N9" i="7"/>
  <c r="W6" i="7"/>
  <c r="W53" i="7" s="1"/>
  <c r="Q39" i="7"/>
  <c r="N41" i="7"/>
  <c r="Y14" i="7"/>
  <c r="Y61" i="7" s="1"/>
  <c r="W11" i="6"/>
  <c r="W58" i="6" s="1"/>
  <c r="W26" i="6"/>
  <c r="W73" i="6" s="1"/>
  <c r="Y27" i="6"/>
  <c r="Y74" i="6" s="1"/>
  <c r="N6" i="7"/>
  <c r="H16" i="8"/>
  <c r="H63" i="8" s="1"/>
  <c r="X37" i="8"/>
  <c r="X84" i="8" s="1"/>
  <c r="Q26" i="8"/>
  <c r="H27" i="6"/>
  <c r="H74" i="6" s="1"/>
  <c r="N19" i="6"/>
  <c r="E21" i="8"/>
  <c r="E68" i="8" s="1"/>
  <c r="I24" i="8"/>
  <c r="I71" i="8" s="1"/>
  <c r="N15" i="8"/>
  <c r="N9" i="8"/>
  <c r="H14" i="8"/>
  <c r="H61" i="8" s="1"/>
  <c r="E27" i="8"/>
  <c r="E74" i="8" s="1"/>
  <c r="AA27" i="6"/>
  <c r="AA74" i="6" s="1"/>
  <c r="I31" i="6"/>
  <c r="I78" i="6" s="1"/>
  <c r="W20" i="8"/>
  <c r="W67" i="8" s="1"/>
  <c r="I8" i="6"/>
  <c r="I55" i="6" s="1"/>
  <c r="I7" i="8"/>
  <c r="I54" i="8" s="1"/>
  <c r="Q32" i="6"/>
  <c r="P5" i="7"/>
  <c r="P45" i="7"/>
  <c r="Q29" i="8"/>
  <c r="Q16" i="8"/>
  <c r="Y26" i="6"/>
  <c r="Y73" i="6" s="1"/>
  <c r="Z43" i="7"/>
  <c r="Z90" i="7" s="1"/>
  <c r="H18" i="6"/>
  <c r="H65" i="6" s="1"/>
  <c r="G42" i="8"/>
  <c r="G89" i="8" s="1"/>
  <c r="O44" i="7"/>
  <c r="G43" i="6"/>
  <c r="G90" i="6" s="1"/>
  <c r="X8" i="18"/>
  <c r="X55" i="18" s="1"/>
  <c r="AA6" i="7"/>
  <c r="AA53" i="7" s="1"/>
  <c r="W40" i="6"/>
  <c r="W87" i="6" s="1"/>
  <c r="N42" i="8"/>
  <c r="H21" i="8"/>
  <c r="H68" i="8" s="1"/>
  <c r="E22" i="8"/>
  <c r="E69" i="8" s="1"/>
  <c r="E37" i="6"/>
  <c r="E84" i="6" s="1"/>
  <c r="W16" i="6"/>
  <c r="W63" i="6" s="1"/>
  <c r="G30" i="6"/>
  <c r="G77" i="6" s="1"/>
  <c r="W33" i="6"/>
  <c r="W80" i="6" s="1"/>
  <c r="N36" i="8"/>
  <c r="W19" i="8"/>
  <c r="W66" i="8" s="1"/>
  <c r="I41" i="8"/>
  <c r="I88" i="8" s="1"/>
  <c r="E35" i="6"/>
  <c r="E82" i="6" s="1"/>
  <c r="AA35" i="6"/>
  <c r="AA82" i="6" s="1"/>
  <c r="Z23" i="6"/>
  <c r="Z70" i="6" s="1"/>
  <c r="Q41" i="6"/>
  <c r="Z33" i="6"/>
  <c r="Z80" i="6" s="1"/>
  <c r="P30" i="7"/>
  <c r="O13" i="7"/>
  <c r="G28" i="8"/>
  <c r="G75" i="8" s="1"/>
  <c r="Y17" i="18"/>
  <c r="Y64" i="18" s="1"/>
  <c r="Z30" i="8"/>
  <c r="Z77" i="8" s="1"/>
  <c r="Y40" i="7"/>
  <c r="Y87" i="7" s="1"/>
  <c r="O28" i="6"/>
  <c r="Y19" i="6"/>
  <c r="Y66" i="6" s="1"/>
  <c r="N32" i="6"/>
  <c r="Y37" i="6"/>
  <c r="Y84" i="6" s="1"/>
  <c r="Z44" i="6"/>
  <c r="Z91" i="6" s="1"/>
  <c r="P45" i="6"/>
  <c r="X31" i="8"/>
  <c r="X78" i="8" s="1"/>
  <c r="G31" i="18"/>
  <c r="G78" i="18" s="1"/>
  <c r="N13" i="8"/>
  <c r="P13" i="8"/>
  <c r="Q9" i="7"/>
  <c r="N5" i="7"/>
  <c r="Z4" i="7"/>
  <c r="Z51" i="7" s="1"/>
  <c r="X18" i="8"/>
  <c r="X65" i="8" s="1"/>
  <c r="O36" i="6"/>
  <c r="W21" i="8"/>
  <c r="W68" i="8" s="1"/>
  <c r="P15" i="7"/>
  <c r="Y24" i="7"/>
  <c r="Y71" i="7" s="1"/>
  <c r="P44" i="18"/>
  <c r="W25" i="7"/>
  <c r="W72" i="7" s="1"/>
  <c r="E31" i="18"/>
  <c r="E78" i="18" s="1"/>
  <c r="AA20" i="6"/>
  <c r="AA67" i="6" s="1"/>
  <c r="E18" i="8"/>
  <c r="E65" i="8" s="1"/>
  <c r="Y16" i="7"/>
  <c r="Y63" i="7" s="1"/>
  <c r="Q34" i="7"/>
  <c r="O33" i="18"/>
  <c r="I44" i="19"/>
  <c r="I91" i="19" s="1"/>
  <c r="Q10" i="6"/>
  <c r="G37" i="8"/>
  <c r="G84" i="8" s="1"/>
  <c r="G18" i="6"/>
  <c r="G65" i="6" s="1"/>
  <c r="Y27" i="8"/>
  <c r="Y74" i="8" s="1"/>
  <c r="Y18" i="7"/>
  <c r="Y65" i="7" s="1"/>
  <c r="I29" i="8"/>
  <c r="I76" i="8" s="1"/>
  <c r="P35" i="18"/>
  <c r="AA42" i="6"/>
  <c r="AA89" i="6" s="1"/>
  <c r="F11" i="8"/>
  <c r="F58" i="8" s="1"/>
  <c r="P24" i="6"/>
  <c r="I37" i="6"/>
  <c r="I84" i="6" s="1"/>
  <c r="P42" i="7"/>
  <c r="P34" i="6"/>
  <c r="N4" i="19"/>
  <c r="E5" i="8"/>
  <c r="E52" i="8" s="1"/>
  <c r="Q31" i="6"/>
  <c r="F18" i="6"/>
  <c r="F65" i="6" s="1"/>
  <c r="O42" i="8"/>
  <c r="P43" i="7"/>
  <c r="G40" i="6"/>
  <c r="G87" i="6" s="1"/>
  <c r="G37" i="6"/>
  <c r="G84" i="6" s="1"/>
  <c r="P36" i="7"/>
  <c r="P22" i="8"/>
  <c r="E25" i="8"/>
  <c r="E72" i="8" s="1"/>
  <c r="Z33" i="7"/>
  <c r="Z80" i="7" s="1"/>
  <c r="N35" i="8"/>
  <c r="R34" i="6"/>
  <c r="Q21" i="8"/>
  <c r="N23" i="6"/>
  <c r="X29" i="8"/>
  <c r="X76" i="8" s="1"/>
  <c r="Y44" i="18"/>
  <c r="Y91" i="18" s="1"/>
  <c r="O41" i="8"/>
  <c r="N7" i="6"/>
  <c r="F43" i="6"/>
  <c r="F90" i="6" s="1"/>
  <c r="G36" i="6"/>
  <c r="G83" i="6" s="1"/>
  <c r="H37" i="6"/>
  <c r="H84" i="6" s="1"/>
  <c r="Z39" i="6"/>
  <c r="Z86" i="6" s="1"/>
  <c r="G32" i="8"/>
  <c r="G79" i="8" s="1"/>
  <c r="R27" i="8"/>
  <c r="H9" i="8"/>
  <c r="H56" i="8" s="1"/>
  <c r="AA39" i="6"/>
  <c r="AA86" i="6" s="1"/>
  <c r="N30" i="7"/>
  <c r="Q43" i="7"/>
  <c r="Z27" i="6"/>
  <c r="Z74" i="6" s="1"/>
  <c r="Y11" i="8"/>
  <c r="Y58" i="8" s="1"/>
  <c r="Q33" i="8"/>
  <c r="Y28" i="19"/>
  <c r="Y75" i="19" s="1"/>
  <c r="P44" i="8"/>
  <c r="O22" i="8"/>
  <c r="P32" i="7"/>
  <c r="N39" i="7"/>
  <c r="G14" i="8"/>
  <c r="G61" i="8" s="1"/>
  <c r="W45" i="8"/>
  <c r="W92" i="8" s="1"/>
  <c r="Z44" i="8"/>
  <c r="Z91" i="8" s="1"/>
  <c r="Z12" i="6"/>
  <c r="Z59" i="6" s="1"/>
  <c r="E37" i="8"/>
  <c r="E84" i="8" s="1"/>
  <c r="Z35" i="8"/>
  <c r="Z82" i="8" s="1"/>
  <c r="G22" i="18"/>
  <c r="G69" i="18" s="1"/>
  <c r="Z11" i="6"/>
  <c r="Z58" i="6" s="1"/>
  <c r="X23" i="6"/>
  <c r="X70" i="6" s="1"/>
  <c r="W12" i="6"/>
  <c r="W59" i="6" s="1"/>
  <c r="AA41" i="6"/>
  <c r="AA88" i="6" s="1"/>
  <c r="F17" i="8"/>
  <c r="F64" i="8" s="1"/>
  <c r="O24" i="7"/>
  <c r="I15" i="6"/>
  <c r="I62" i="6" s="1"/>
  <c r="X31" i="18"/>
  <c r="X78" i="18" s="1"/>
  <c r="Y36" i="19"/>
  <c r="Y83" i="19" s="1"/>
  <c r="F10" i="19"/>
  <c r="F57" i="19" s="1"/>
  <c r="E31" i="19"/>
  <c r="E78" i="19" s="1"/>
  <c r="N24" i="19"/>
  <c r="AA28" i="8"/>
  <c r="AA75" i="8" s="1"/>
  <c r="F35" i="19"/>
  <c r="F82" i="19" s="1"/>
  <c r="G33" i="19"/>
  <c r="G80" i="19" s="1"/>
  <c r="W14" i="6"/>
  <c r="W61" i="6" s="1"/>
  <c r="F15" i="6"/>
  <c r="F62" i="6" s="1"/>
  <c r="W11" i="18"/>
  <c r="W58" i="18" s="1"/>
  <c r="N38" i="20"/>
  <c r="Q31" i="7"/>
  <c r="O17" i="20"/>
  <c r="O36" i="7"/>
  <c r="N43" i="20"/>
  <c r="O20" i="6"/>
  <c r="X29" i="20"/>
  <c r="X76" i="20" s="1"/>
  <c r="O32" i="20"/>
  <c r="X30" i="8"/>
  <c r="X77" i="8" s="1"/>
  <c r="N6" i="6"/>
  <c r="R20" i="8"/>
  <c r="I23" i="20"/>
  <c r="I70" i="20" s="1"/>
  <c r="I42" i="18"/>
  <c r="I89" i="18" s="1"/>
  <c r="P28" i="7"/>
  <c r="N13" i="19"/>
  <c r="O22" i="6"/>
  <c r="X35" i="7"/>
  <c r="X82" i="7" s="1"/>
  <c r="I11" i="6"/>
  <c r="I58" i="6" s="1"/>
  <c r="Y7" i="6"/>
  <c r="Y54" i="6" s="1"/>
  <c r="N9" i="18"/>
  <c r="N11" i="18"/>
  <c r="O31" i="19"/>
  <c r="E17" i="6"/>
  <c r="E64" i="6" s="1"/>
  <c r="O17" i="6"/>
  <c r="Q24" i="18"/>
  <c r="R5" i="18"/>
  <c r="P20" i="19"/>
  <c r="P29" i="8"/>
  <c r="I38" i="19"/>
  <c r="I85" i="19" s="1"/>
  <c r="H28" i="19"/>
  <c r="H75" i="19" s="1"/>
  <c r="P11" i="7"/>
  <c r="R19" i="20"/>
  <c r="G5" i="19"/>
  <c r="G52" i="19" s="1"/>
  <c r="Z6" i="19"/>
  <c r="Z53" i="19" s="1"/>
  <c r="Y39" i="7"/>
  <c r="Y86" i="7" s="1"/>
  <c r="H32" i="18"/>
  <c r="H79" i="18" s="1"/>
  <c r="E30" i="20"/>
  <c r="E77" i="20" s="1"/>
  <c r="E17" i="8"/>
  <c r="E64" i="8" s="1"/>
  <c r="R20" i="19"/>
  <c r="G17" i="18"/>
  <c r="G64" i="18" s="1"/>
  <c r="N32" i="18"/>
  <c r="Y32" i="19"/>
  <c r="Y79" i="19" s="1"/>
  <c r="R15" i="20"/>
  <c r="Q8" i="20"/>
  <c r="Z4" i="20"/>
  <c r="Z51" i="20" s="1"/>
  <c r="AA5" i="7"/>
  <c r="AA52" i="7" s="1"/>
  <c r="H35" i="6"/>
  <c r="H82" i="6" s="1"/>
  <c r="F4" i="18"/>
  <c r="F51" i="18" s="1"/>
  <c r="F14" i="6"/>
  <c r="F61" i="6" s="1"/>
  <c r="R38" i="6"/>
  <c r="Y42" i="19"/>
  <c r="Y89" i="19" s="1"/>
  <c r="O13" i="6"/>
  <c r="AA43" i="7"/>
  <c r="AA90" i="7" s="1"/>
  <c r="E17" i="18"/>
  <c r="E64" i="18" s="1"/>
  <c r="X29" i="7"/>
  <c r="X76" i="7" s="1"/>
  <c r="H33" i="6"/>
  <c r="H80" i="6" s="1"/>
  <c r="X17" i="19"/>
  <c r="X64" i="19" s="1"/>
  <c r="R12" i="19"/>
  <c r="I10" i="19"/>
  <c r="I57" i="19" s="1"/>
  <c r="Y29" i="18"/>
  <c r="Y76" i="18" s="1"/>
  <c r="P4" i="18"/>
  <c r="P38" i="8"/>
  <c r="F16" i="20"/>
  <c r="F63" i="20" s="1"/>
  <c r="O18" i="18"/>
  <c r="W7" i="18"/>
  <c r="W54" i="18" s="1"/>
  <c r="E8" i="8"/>
  <c r="E55" i="8" s="1"/>
  <c r="G33" i="6"/>
  <c r="G80" i="6" s="1"/>
  <c r="Q38" i="7"/>
  <c r="E44" i="6"/>
  <c r="E91" i="6" s="1"/>
  <c r="W10" i="7"/>
  <c r="W57" i="7" s="1"/>
  <c r="AA9" i="8"/>
  <c r="AA56" i="8" s="1"/>
  <c r="Y29" i="7"/>
  <c r="Y76" i="7" s="1"/>
  <c r="Z39" i="7"/>
  <c r="Z86" i="7" s="1"/>
  <c r="I26" i="18"/>
  <c r="I73" i="18" s="1"/>
  <c r="O13" i="19"/>
  <c r="Z10" i="6"/>
  <c r="Z57" i="6" s="1"/>
  <c r="P31" i="7"/>
  <c r="R13" i="18"/>
  <c r="I15" i="18"/>
  <c r="I62" i="18" s="1"/>
  <c r="N17" i="20"/>
  <c r="F33" i="7"/>
  <c r="F80" i="7" s="1"/>
  <c r="W37" i="7"/>
  <c r="W84" i="7" s="1"/>
  <c r="H13" i="19"/>
  <c r="H60" i="19" s="1"/>
  <c r="Q15" i="6"/>
  <c r="AA41" i="19"/>
  <c r="AA88" i="19" s="1"/>
  <c r="Y30" i="19"/>
  <c r="Y77" i="19" s="1"/>
  <c r="F18" i="20"/>
  <c r="F65" i="20" s="1"/>
  <c r="Z14" i="6"/>
  <c r="Z61" i="6" s="1"/>
  <c r="N12" i="8"/>
  <c r="X6" i="8"/>
  <c r="X53" i="8" s="1"/>
  <c r="G8" i="6"/>
  <c r="G55" i="6" s="1"/>
  <c r="X28" i="6"/>
  <c r="X75" i="6" s="1"/>
  <c r="AA16" i="8"/>
  <c r="AA63" i="8" s="1"/>
  <c r="N18" i="7"/>
  <c r="H14" i="6"/>
  <c r="H61" i="6" s="1"/>
  <c r="X20" i="18"/>
  <c r="X67" i="18" s="1"/>
  <c r="N27" i="8"/>
  <c r="H29" i="20"/>
  <c r="H76" i="20" s="1"/>
  <c r="N6" i="19"/>
  <c r="O35" i="8"/>
  <c r="Q24" i="7"/>
  <c r="R21" i="18"/>
  <c r="P42" i="19"/>
  <c r="E24" i="8"/>
  <c r="E71" i="8" s="1"/>
  <c r="Q23" i="18"/>
  <c r="R32" i="6"/>
  <c r="G6" i="6"/>
  <c r="G53" i="6" s="1"/>
  <c r="AA18" i="6"/>
  <c r="AA65" i="6" s="1"/>
  <c r="X28" i="8"/>
  <c r="X75" i="8" s="1"/>
  <c r="O8" i="8"/>
  <c r="H4" i="6"/>
  <c r="H51" i="6" s="1"/>
  <c r="R45" i="7"/>
  <c r="X31" i="7"/>
  <c r="X78" i="7" s="1"/>
  <c r="Y29" i="8"/>
  <c r="Y76" i="8" s="1"/>
  <c r="R34" i="19"/>
  <c r="N6" i="18"/>
  <c r="X24" i="8"/>
  <c r="X71" i="8" s="1"/>
  <c r="Q15" i="8"/>
  <c r="N22" i="8"/>
  <c r="O26" i="6"/>
  <c r="AA4" i="7"/>
  <c r="AA51" i="7" s="1"/>
  <c r="X21" i="8"/>
  <c r="X68" i="8" s="1"/>
  <c r="O5" i="7"/>
  <c r="I12" i="6"/>
  <c r="I59" i="6" s="1"/>
  <c r="F8" i="19"/>
  <c r="F55" i="19" s="1"/>
  <c r="F18" i="18"/>
  <c r="F65" i="18" s="1"/>
  <c r="O44" i="6"/>
  <c r="N8" i="18"/>
  <c r="W5" i="20"/>
  <c r="W52" i="20" s="1"/>
  <c r="H31" i="19"/>
  <c r="H78" i="19" s="1"/>
  <c r="AA17" i="20"/>
  <c r="AA64" i="20" s="1"/>
  <c r="X26" i="18"/>
  <c r="X73" i="18" s="1"/>
  <c r="F34" i="18"/>
  <c r="F81" i="18" s="1"/>
  <c r="Z6" i="7"/>
  <c r="Z53" i="7" s="1"/>
  <c r="AA16" i="20"/>
  <c r="AA63" i="20" s="1"/>
  <c r="I4" i="18"/>
  <c r="I51" i="18" s="1"/>
  <c r="H43" i="20"/>
  <c r="H90" i="20" s="1"/>
  <c r="Q37" i="18"/>
  <c r="R16" i="20"/>
  <c r="P13" i="19"/>
  <c r="H27" i="20"/>
  <c r="H74" i="20" s="1"/>
  <c r="R29" i="18"/>
  <c r="Q32" i="20"/>
  <c r="O7" i="8"/>
  <c r="F38" i="20"/>
  <c r="F85" i="20" s="1"/>
  <c r="I10" i="20"/>
  <c r="I57" i="20" s="1"/>
  <c r="E7" i="20"/>
  <c r="E54" i="20" s="1"/>
  <c r="I26" i="19"/>
  <c r="I73" i="19" s="1"/>
  <c r="Y27" i="18"/>
  <c r="Y74" i="18" s="1"/>
  <c r="H45" i="7"/>
  <c r="H92" i="7" s="1"/>
  <c r="E11" i="18"/>
  <c r="E58" i="18" s="1"/>
  <c r="O20" i="8"/>
  <c r="N13" i="18"/>
  <c r="N29" i="18"/>
  <c r="Y43" i="18"/>
  <c r="Y90" i="18" s="1"/>
  <c r="X29" i="18"/>
  <c r="X76" i="18" s="1"/>
  <c r="Q6" i="18"/>
  <c r="Y10" i="7"/>
  <c r="Y57" i="7" s="1"/>
  <c r="E4" i="19"/>
  <c r="E51" i="19" s="1"/>
  <c r="N8" i="20"/>
  <c r="W7" i="20"/>
  <c r="W54" i="20" s="1"/>
  <c r="I8" i="19"/>
  <c r="I55" i="19" s="1"/>
  <c r="Q37" i="19"/>
  <c r="G24" i="7"/>
  <c r="G71" i="7" s="1"/>
  <c r="AA35" i="20"/>
  <c r="AA82" i="20" s="1"/>
  <c r="Z27" i="19"/>
  <c r="Z74" i="19" s="1"/>
  <c r="Z7" i="20"/>
  <c r="Z54" i="20" s="1"/>
  <c r="I29" i="20"/>
  <c r="I76" i="20" s="1"/>
  <c r="H39" i="7"/>
  <c r="H86" i="7" s="1"/>
  <c r="Z45" i="18"/>
  <c r="Z92" i="18" s="1"/>
  <c r="I5" i="18"/>
  <c r="I52" i="18" s="1"/>
  <c r="R35" i="20"/>
  <c r="AA39" i="18"/>
  <c r="AA86" i="18" s="1"/>
  <c r="Z25" i="8"/>
  <c r="Z72" i="8" s="1"/>
  <c r="Q42" i="20"/>
  <c r="I29" i="19"/>
  <c r="I76" i="19" s="1"/>
  <c r="H24" i="7"/>
  <c r="H71" i="7" s="1"/>
  <c r="H23" i="20"/>
  <c r="H70" i="20" s="1"/>
  <c r="N17" i="19"/>
  <c r="Q20" i="18"/>
  <c r="F23" i="20"/>
  <c r="F70" i="20" s="1"/>
  <c r="Y5" i="19"/>
  <c r="Y52" i="19" s="1"/>
  <c r="N29" i="19"/>
  <c r="F34" i="6"/>
  <c r="F81" i="6" s="1"/>
  <c r="W33" i="18"/>
  <c r="W80" i="18" s="1"/>
  <c r="Z25" i="7"/>
  <c r="Z72" i="7" s="1"/>
  <c r="W18" i="18"/>
  <c r="W65" i="18" s="1"/>
  <c r="X33" i="8"/>
  <c r="X80" i="8" s="1"/>
  <c r="P35" i="19"/>
  <c r="E6" i="18"/>
  <c r="E53" i="18" s="1"/>
  <c r="F33" i="19"/>
  <c r="F80" i="19" s="1"/>
  <c r="Y15" i="18"/>
  <c r="Y62" i="18" s="1"/>
  <c r="N42" i="18"/>
  <c r="X45" i="19"/>
  <c r="X92" i="19" s="1"/>
  <c r="P4" i="20"/>
  <c r="Z14" i="20"/>
  <c r="Z61" i="20" s="1"/>
  <c r="Y43" i="7"/>
  <c r="Y90" i="7" s="1"/>
  <c r="P19" i="7"/>
  <c r="Z6" i="18"/>
  <c r="Z53" i="18" s="1"/>
  <c r="Q45" i="19"/>
  <c r="X35" i="18"/>
  <c r="X82" i="18" s="1"/>
  <c r="AA41" i="18"/>
  <c r="AA88" i="18" s="1"/>
  <c r="X40" i="19"/>
  <c r="X87" i="19" s="1"/>
  <c r="Z4" i="19"/>
  <c r="Z51" i="19" s="1"/>
  <c r="G45" i="18"/>
  <c r="G92" i="18" s="1"/>
  <c r="R36" i="19"/>
  <c r="R36" i="7"/>
  <c r="Q4" i="19"/>
  <c r="AA21" i="20"/>
  <c r="AA68" i="20" s="1"/>
  <c r="I14" i="7"/>
  <c r="I61" i="7" s="1"/>
  <c r="N13" i="20"/>
  <c r="AA43" i="20"/>
  <c r="AA90" i="20" s="1"/>
  <c r="H16" i="18"/>
  <c r="H63" i="18" s="1"/>
  <c r="AA9" i="7"/>
  <c r="AA56" i="7" s="1"/>
  <c r="X7" i="6"/>
  <c r="X54" i="6" s="1"/>
  <c r="E34" i="18"/>
  <c r="E81" i="18" s="1"/>
  <c r="Q31" i="18"/>
  <c r="O42" i="20"/>
  <c r="Q39" i="8"/>
  <c r="E23" i="18"/>
  <c r="E70" i="18" s="1"/>
  <c r="N15" i="7"/>
  <c r="H18" i="18"/>
  <c r="H65" i="18" s="1"/>
  <c r="G18" i="18"/>
  <c r="G65" i="18" s="1"/>
  <c r="AA40" i="19"/>
  <c r="AA87" i="19" s="1"/>
  <c r="O9" i="8"/>
  <c r="W12" i="7"/>
  <c r="W59" i="7" s="1"/>
  <c r="AA9" i="6"/>
  <c r="AA56" i="6" s="1"/>
  <c r="G7" i="8"/>
  <c r="G54" i="8" s="1"/>
  <c r="E38" i="8"/>
  <c r="E85" i="8" s="1"/>
  <c r="I45" i="18"/>
  <c r="I92" i="18" s="1"/>
  <c r="AA42" i="18"/>
  <c r="AA89" i="18" s="1"/>
  <c r="AA38" i="8"/>
  <c r="AA85" i="8" s="1"/>
  <c r="X32" i="6"/>
  <c r="X79" i="6" s="1"/>
  <c r="X24" i="7"/>
  <c r="X71" i="7" s="1"/>
  <c r="O6" i="7"/>
  <c r="E38" i="18"/>
  <c r="E85" i="18" s="1"/>
  <c r="Z45" i="6"/>
  <c r="Z92" i="6" s="1"/>
  <c r="Z37" i="7"/>
  <c r="Z84" i="7" s="1"/>
  <c r="Q6" i="6"/>
  <c r="R25" i="7"/>
  <c r="I21" i="8"/>
  <c r="I68" i="8" s="1"/>
  <c r="G34" i="8"/>
  <c r="G81" i="8" s="1"/>
  <c r="F42" i="19"/>
  <c r="F89" i="19" s="1"/>
  <c r="Y34" i="7"/>
  <c r="Y81" i="7" s="1"/>
  <c r="H25" i="18"/>
  <c r="H72" i="18" s="1"/>
  <c r="H11" i="20"/>
  <c r="H58" i="20" s="1"/>
  <c r="X45" i="8"/>
  <c r="X92" i="8" s="1"/>
  <c r="X34" i="7"/>
  <c r="X81" i="7" s="1"/>
  <c r="I10" i="18"/>
  <c r="I57" i="18" s="1"/>
  <c r="F23" i="18"/>
  <c r="F70" i="18" s="1"/>
  <c r="R42" i="18"/>
  <c r="G32" i="19"/>
  <c r="G79" i="19" s="1"/>
  <c r="Q32" i="8"/>
  <c r="P28" i="6"/>
  <c r="Z29" i="7"/>
  <c r="Z76" i="7" s="1"/>
  <c r="X36" i="8"/>
  <c r="X83" i="8" s="1"/>
  <c r="N14" i="18"/>
  <c r="W37" i="6"/>
  <c r="W84" i="6" s="1"/>
  <c r="N39" i="18"/>
  <c r="I37" i="20"/>
  <c r="I84" i="20" s="1"/>
  <c r="W9" i="6"/>
  <c r="W56" i="6" s="1"/>
  <c r="E30" i="8"/>
  <c r="E77" i="8" s="1"/>
  <c r="N24" i="8"/>
  <c r="F9" i="6"/>
  <c r="F56" i="6" s="1"/>
  <c r="Z37" i="8"/>
  <c r="Z84" i="8" s="1"/>
  <c r="Q27" i="7"/>
  <c r="H43" i="18"/>
  <c r="H90" i="18" s="1"/>
  <c r="Z9" i="7"/>
  <c r="Z56" i="7" s="1"/>
  <c r="N28" i="20"/>
  <c r="G24" i="8"/>
  <c r="G71" i="8" s="1"/>
  <c r="AA12" i="7"/>
  <c r="AA59" i="7" s="1"/>
  <c r="R25" i="6"/>
  <c r="E32" i="8"/>
  <c r="E79" i="8" s="1"/>
  <c r="X25" i="8"/>
  <c r="X72" i="8" s="1"/>
  <c r="Q12" i="6"/>
  <c r="AA34" i="7"/>
  <c r="AA81" i="7" s="1"/>
  <c r="I34" i="6"/>
  <c r="I81" i="6" s="1"/>
  <c r="X24" i="18"/>
  <c r="X71" i="18" s="1"/>
  <c r="W17" i="7"/>
  <c r="W64" i="7" s="1"/>
  <c r="O25" i="20"/>
  <c r="Y44" i="7"/>
  <c r="Y91" i="7" s="1"/>
  <c r="O35" i="6"/>
  <c r="Y13" i="8"/>
  <c r="Y60" i="8" s="1"/>
  <c r="R33" i="7"/>
  <c r="P7" i="7"/>
  <c r="X12" i="6"/>
  <c r="X59" i="6" s="1"/>
  <c r="Q19" i="8"/>
  <c r="X19" i="19"/>
  <c r="X66" i="19" s="1"/>
  <c r="G42" i="19"/>
  <c r="G89" i="19" s="1"/>
  <c r="X28" i="18"/>
  <c r="X75" i="18" s="1"/>
  <c r="O20" i="19"/>
  <c r="X42" i="7"/>
  <c r="X89" i="7" s="1"/>
  <c r="W25" i="19"/>
  <c r="W72" i="19" s="1"/>
  <c r="Q18" i="8"/>
  <c r="H9" i="18"/>
  <c r="H56" i="18" s="1"/>
  <c r="X11" i="7"/>
  <c r="X58" i="7" s="1"/>
  <c r="N39" i="20"/>
  <c r="G25" i="18"/>
  <c r="G72" i="18" s="1"/>
  <c r="G16" i="18"/>
  <c r="G63" i="18" s="1"/>
  <c r="O38" i="19"/>
  <c r="W43" i="20"/>
  <c r="W90" i="20" s="1"/>
  <c r="E32" i="18"/>
  <c r="E79" i="18" s="1"/>
  <c r="X4" i="19"/>
  <c r="X51" i="19" s="1"/>
  <c r="W12" i="19"/>
  <c r="W59" i="19" s="1"/>
  <c r="N19" i="18"/>
  <c r="G20" i="19"/>
  <c r="G67" i="19" s="1"/>
  <c r="X44" i="19"/>
  <c r="X91" i="19" s="1"/>
  <c r="I9" i="19"/>
  <c r="I56" i="19" s="1"/>
  <c r="H43" i="6"/>
  <c r="H90" i="6" s="1"/>
  <c r="X30" i="18"/>
  <c r="X77" i="18" s="1"/>
  <c r="X17" i="8"/>
  <c r="X64" i="8" s="1"/>
  <c r="P20" i="18"/>
  <c r="W38" i="19"/>
  <c r="W85" i="19" s="1"/>
  <c r="E11" i="7"/>
  <c r="E58" i="7" s="1"/>
  <c r="Z18" i="18"/>
  <c r="Z65" i="18" s="1"/>
  <c r="E44" i="20"/>
  <c r="E91" i="20" s="1"/>
  <c r="W38" i="18"/>
  <c r="W85" i="18" s="1"/>
  <c r="I35" i="18"/>
  <c r="I82" i="18" s="1"/>
  <c r="G37" i="20"/>
  <c r="G84" i="20" s="1"/>
  <c r="H34" i="19"/>
  <c r="H81" i="19" s="1"/>
  <c r="X29" i="6"/>
  <c r="X76" i="6" s="1"/>
  <c r="F32" i="20"/>
  <c r="F79" i="20" s="1"/>
  <c r="AA11" i="18"/>
  <c r="AA58" i="18" s="1"/>
  <c r="R43" i="8"/>
  <c r="E8" i="19"/>
  <c r="E55" i="19" s="1"/>
  <c r="F24" i="18"/>
  <c r="F71" i="18" s="1"/>
  <c r="I44" i="7"/>
  <c r="I91" i="7" s="1"/>
  <c r="Q31" i="19"/>
  <c r="I45" i="7"/>
  <c r="I92" i="7" s="1"/>
  <c r="O39" i="18"/>
  <c r="I41" i="19"/>
  <c r="I88" i="19" s="1"/>
  <c r="E22" i="18"/>
  <c r="E69" i="18" s="1"/>
  <c r="H21" i="18"/>
  <c r="H68" i="18" s="1"/>
  <c r="Y23" i="19"/>
  <c r="Y70" i="19" s="1"/>
  <c r="E14" i="19"/>
  <c r="E61" i="19" s="1"/>
  <c r="I40" i="7"/>
  <c r="I87" i="7" s="1"/>
  <c r="Z12" i="19"/>
  <c r="Z59" i="19" s="1"/>
  <c r="F13" i="20"/>
  <c r="F60" i="20" s="1"/>
  <c r="I12" i="18"/>
  <c r="I59" i="18" s="1"/>
  <c r="W13" i="19"/>
  <c r="W60" i="19" s="1"/>
  <c r="E23" i="8"/>
  <c r="E70" i="8" s="1"/>
  <c r="R26" i="19"/>
  <c r="P40" i="6"/>
  <c r="Y8" i="20"/>
  <c r="Y55" i="20" s="1"/>
  <c r="E40" i="19"/>
  <c r="E87" i="19" s="1"/>
  <c r="N27" i="18"/>
  <c r="O32" i="8"/>
  <c r="H19" i="8"/>
  <c r="H66" i="8" s="1"/>
  <c r="H39" i="19"/>
  <c r="H86" i="19" s="1"/>
  <c r="F36" i="20"/>
  <c r="F83" i="20" s="1"/>
  <c r="G36" i="18"/>
  <c r="G83" i="18" s="1"/>
  <c r="Y45" i="18"/>
  <c r="Y92" i="18" s="1"/>
  <c r="Q8" i="8"/>
  <c r="E44" i="8"/>
  <c r="E91" i="8" s="1"/>
  <c r="Q19" i="20"/>
  <c r="Q23" i="8"/>
  <c r="O38" i="6"/>
  <c r="AA13" i="19"/>
  <c r="AA60" i="19" s="1"/>
  <c r="N26" i="6"/>
  <c r="AA24" i="8"/>
  <c r="AA71" i="8" s="1"/>
  <c r="H6" i="8"/>
  <c r="H53" i="8" s="1"/>
  <c r="X32" i="8"/>
  <c r="X79" i="8" s="1"/>
  <c r="N10" i="7"/>
  <c r="Y19" i="19"/>
  <c r="Y66" i="19" s="1"/>
  <c r="R4" i="6"/>
  <c r="X20" i="7"/>
  <c r="X67" i="7" s="1"/>
  <c r="Y23" i="6"/>
  <c r="Y70" i="6" s="1"/>
  <c r="O9" i="18"/>
  <c r="Z26" i="8"/>
  <c r="Z73" i="8" s="1"/>
  <c r="G5" i="8"/>
  <c r="G52" i="8" s="1"/>
  <c r="G10" i="19"/>
  <c r="G57" i="19" s="1"/>
  <c r="H34" i="18"/>
  <c r="H81" i="18" s="1"/>
  <c r="X35" i="19"/>
  <c r="X82" i="19" s="1"/>
  <c r="E8" i="18"/>
  <c r="E55" i="18" s="1"/>
  <c r="AA36" i="8"/>
  <c r="AA83" i="8" s="1"/>
  <c r="P39" i="6"/>
  <c r="G10" i="20"/>
  <c r="G57" i="20" s="1"/>
  <c r="P19" i="18"/>
  <c r="R6" i="7"/>
  <c r="F10" i="18"/>
  <c r="F57" i="18" s="1"/>
  <c r="Y17" i="8"/>
  <c r="Y64" i="8" s="1"/>
  <c r="Q21" i="7"/>
  <c r="R24" i="7"/>
  <c r="AA41" i="8"/>
  <c r="AA88" i="8" s="1"/>
  <c r="Y6" i="8"/>
  <c r="Y53" i="8" s="1"/>
  <c r="Y45" i="8"/>
  <c r="Y92" i="8" s="1"/>
  <c r="E43" i="6"/>
  <c r="E90" i="6" s="1"/>
  <c r="X7" i="7"/>
  <c r="X54" i="7" s="1"/>
  <c r="F6" i="6"/>
  <c r="F53" i="6" s="1"/>
  <c r="H42" i="8"/>
  <c r="H89" i="8" s="1"/>
  <c r="N29" i="8"/>
  <c r="N22" i="19"/>
  <c r="AA17" i="7"/>
  <c r="AA64" i="7" s="1"/>
  <c r="Z36" i="6"/>
  <c r="Z83" i="6" s="1"/>
  <c r="Q21" i="18"/>
  <c r="N7" i="18"/>
  <c r="AA42" i="20"/>
  <c r="AA89" i="20" s="1"/>
  <c r="E4" i="6"/>
  <c r="E51" i="6" s="1"/>
  <c r="N23" i="8"/>
  <c r="P21" i="7"/>
  <c r="F42" i="6"/>
  <c r="F89" i="6" s="1"/>
  <c r="AA36" i="19"/>
  <c r="AA83" i="19" s="1"/>
  <c r="E22" i="6"/>
  <c r="E69" i="6" s="1"/>
  <c r="Q36" i="7"/>
  <c r="AA41" i="7"/>
  <c r="AA88" i="7" s="1"/>
  <c r="I28" i="8"/>
  <c r="I75" i="8" s="1"/>
  <c r="R29" i="8"/>
  <c r="I5" i="19"/>
  <c r="I52" i="19" s="1"/>
  <c r="Q29" i="19"/>
  <c r="Z6" i="8"/>
  <c r="Z53" i="8" s="1"/>
  <c r="Z36" i="7"/>
  <c r="Z83" i="7" s="1"/>
  <c r="Q5" i="8"/>
  <c r="Q10" i="8"/>
  <c r="E30" i="18"/>
  <c r="E77" i="18" s="1"/>
  <c r="AA13" i="7"/>
  <c r="AA60" i="7" s="1"/>
  <c r="Q30" i="6"/>
  <c r="F31" i="19"/>
  <c r="F78" i="19" s="1"/>
  <c r="N35" i="18"/>
  <c r="W41" i="19"/>
  <c r="W88" i="19" s="1"/>
  <c r="H9" i="20"/>
  <c r="H56" i="20" s="1"/>
  <c r="G19" i="8"/>
  <c r="G66" i="8" s="1"/>
  <c r="N40" i="8"/>
  <c r="R35" i="18"/>
  <c r="R27" i="7"/>
  <c r="Q41" i="19"/>
  <c r="G40" i="19"/>
  <c r="G87" i="19" s="1"/>
  <c r="N14" i="8"/>
  <c r="P37" i="20"/>
  <c r="F16" i="18"/>
  <c r="F63" i="18" s="1"/>
  <c r="O15" i="18"/>
  <c r="G28" i="18"/>
  <c r="G75" i="18" s="1"/>
  <c r="Y41" i="19"/>
  <c r="Y88" i="19" s="1"/>
  <c r="Q11" i="6"/>
  <c r="I28" i="20"/>
  <c r="I75" i="20" s="1"/>
  <c r="H36" i="18"/>
  <c r="H83" i="18" s="1"/>
  <c r="Z31" i="8"/>
  <c r="Z78" i="8" s="1"/>
  <c r="P16" i="7"/>
  <c r="Q6" i="20"/>
  <c r="R13" i="6"/>
  <c r="P21" i="18"/>
  <c r="R9" i="18"/>
  <c r="R45" i="18"/>
  <c r="E21" i="18"/>
  <c r="E68" i="18" s="1"/>
  <c r="H16" i="19"/>
  <c r="H63" i="19" s="1"/>
  <c r="W33" i="7"/>
  <c r="W80" i="7" s="1"/>
  <c r="P39" i="20"/>
  <c r="O28" i="19"/>
  <c r="P23" i="20"/>
  <c r="P37" i="18"/>
  <c r="R23" i="18"/>
  <c r="O38" i="7"/>
  <c r="F14" i="18"/>
  <c r="F61" i="18" s="1"/>
  <c r="AA44" i="20"/>
  <c r="AA91" i="20" s="1"/>
  <c r="R38" i="19"/>
  <c r="AA21" i="18"/>
  <c r="AA68" i="18" s="1"/>
  <c r="G8" i="19"/>
  <c r="G55" i="19" s="1"/>
  <c r="N34" i="20"/>
  <c r="I12" i="20"/>
  <c r="I59" i="20" s="1"/>
  <c r="Y11" i="19"/>
  <c r="Y58" i="19" s="1"/>
  <c r="X4" i="18"/>
  <c r="X51" i="18" s="1"/>
  <c r="O26" i="20"/>
  <c r="N30" i="18"/>
  <c r="O19" i="18"/>
  <c r="E43" i="19"/>
  <c r="E90" i="19" s="1"/>
  <c r="E6" i="7"/>
  <c r="E53" i="7" s="1"/>
  <c r="F13" i="7"/>
  <c r="F60" i="7" s="1"/>
  <c r="R4" i="7"/>
  <c r="G35" i="6"/>
  <c r="G82" i="6" s="1"/>
  <c r="F42" i="8"/>
  <c r="F89" i="8" s="1"/>
  <c r="Y15" i="8"/>
  <c r="Y62" i="8" s="1"/>
  <c r="O20" i="7"/>
  <c r="E6" i="6"/>
  <c r="E53" i="6" s="1"/>
  <c r="F27" i="6"/>
  <c r="F74" i="6" s="1"/>
  <c r="AA43" i="6"/>
  <c r="AA90" i="6" s="1"/>
  <c r="AA12" i="6"/>
  <c r="AA59" i="6" s="1"/>
  <c r="Q39" i="6"/>
  <c r="I34" i="8"/>
  <c r="I81" i="8" s="1"/>
  <c r="R18" i="20"/>
  <c r="E19" i="6"/>
  <c r="E66" i="6" s="1"/>
  <c r="O18" i="7"/>
  <c r="W31" i="6"/>
  <c r="W78" i="6" s="1"/>
  <c r="H5" i="19"/>
  <c r="H52" i="19" s="1"/>
  <c r="I7" i="19"/>
  <c r="I54" i="19" s="1"/>
  <c r="O43" i="18"/>
  <c r="F19" i="6"/>
  <c r="F66" i="6" s="1"/>
  <c r="F24" i="20"/>
  <c r="F71" i="20" s="1"/>
  <c r="X30" i="7"/>
  <c r="X77" i="7" s="1"/>
  <c r="N35" i="7"/>
  <c r="H32" i="8"/>
  <c r="H79" i="8" s="1"/>
  <c r="W25" i="20"/>
  <c r="W72" i="20" s="1"/>
  <c r="R10" i="6"/>
  <c r="P35" i="8"/>
  <c r="Y34" i="20"/>
  <c r="Y81" i="20" s="1"/>
  <c r="W32" i="7"/>
  <c r="W79" i="7" s="1"/>
  <c r="P14" i="7"/>
  <c r="N40" i="19"/>
  <c r="Y15" i="7"/>
  <c r="Y62" i="7" s="1"/>
  <c r="O37" i="8"/>
  <c r="O32" i="7"/>
  <c r="Y23" i="8"/>
  <c r="Y70" i="8" s="1"/>
  <c r="Y39" i="19"/>
  <c r="Y86" i="19" s="1"/>
  <c r="Q5" i="18"/>
  <c r="X8" i="6"/>
  <c r="X55" i="6" s="1"/>
  <c r="N24" i="18"/>
  <c r="X4" i="7"/>
  <c r="X51" i="7" s="1"/>
  <c r="G20" i="20"/>
  <c r="G67" i="20" s="1"/>
  <c r="F32" i="8"/>
  <c r="F79" i="8" s="1"/>
  <c r="W26" i="7"/>
  <c r="W73" i="7" s="1"/>
  <c r="AA21" i="7"/>
  <c r="AA68" i="7" s="1"/>
  <c r="G16" i="20"/>
  <c r="G63" i="20" s="1"/>
  <c r="X37" i="19"/>
  <c r="X84" i="19" s="1"/>
  <c r="P18" i="18"/>
  <c r="E42" i="18"/>
  <c r="E89" i="18" s="1"/>
  <c r="H39" i="8"/>
  <c r="H86" i="8" s="1"/>
  <c r="X18" i="18"/>
  <c r="X65" i="18" s="1"/>
  <c r="I24" i="19"/>
  <c r="I71" i="19" s="1"/>
  <c r="P39" i="18"/>
  <c r="I10" i="8"/>
  <c r="I57" i="8" s="1"/>
  <c r="E34" i="20"/>
  <c r="E81" i="20" s="1"/>
  <c r="N23" i="7"/>
  <c r="P12" i="6"/>
  <c r="F11" i="6"/>
  <c r="F58" i="6" s="1"/>
  <c r="H23" i="6"/>
  <c r="H70" i="6" s="1"/>
  <c r="Z8" i="6"/>
  <c r="Z55" i="6" s="1"/>
  <c r="N7" i="7"/>
  <c r="N30" i="8"/>
  <c r="N41" i="8"/>
  <c r="P33" i="7"/>
  <c r="P11" i="18"/>
  <c r="N18" i="19"/>
  <c r="Z20" i="6"/>
  <c r="Z67" i="6" s="1"/>
  <c r="W28" i="6"/>
  <c r="W75" i="6" s="1"/>
  <c r="E21" i="20"/>
  <c r="E68" i="20" s="1"/>
  <c r="O30" i="19"/>
  <c r="G11" i="19"/>
  <c r="G58" i="19" s="1"/>
  <c r="I18" i="6"/>
  <c r="I65" i="6" s="1"/>
  <c r="H25" i="19"/>
  <c r="H72" i="19" s="1"/>
  <c r="O10" i="7"/>
  <c r="AA31" i="8"/>
  <c r="AA78" i="8" s="1"/>
  <c r="Y25" i="8"/>
  <c r="Y72" i="8" s="1"/>
  <c r="I43" i="6"/>
  <c r="I90" i="6" s="1"/>
  <c r="X7" i="8"/>
  <c r="X54" i="8" s="1"/>
  <c r="G23" i="8"/>
  <c r="G70" i="8" s="1"/>
  <c r="G33" i="18"/>
  <c r="G80" i="18" s="1"/>
  <c r="X4" i="8"/>
  <c r="X51" i="8" s="1"/>
  <c r="H33" i="20"/>
  <c r="H80" i="20" s="1"/>
  <c r="R33" i="18"/>
  <c r="P37" i="7"/>
  <c r="G34" i="18"/>
  <c r="G81" i="18" s="1"/>
  <c r="X15" i="6"/>
  <c r="X62" i="6" s="1"/>
  <c r="O21" i="6"/>
  <c r="R22" i="8"/>
  <c r="R33" i="8"/>
  <c r="Z17" i="19"/>
  <c r="Z64" i="19" s="1"/>
  <c r="Y28" i="6"/>
  <c r="Y75" i="6" s="1"/>
  <c r="G29" i="18"/>
  <c r="G76" i="18" s="1"/>
  <c r="G38" i="19"/>
  <c r="G85" i="19" s="1"/>
  <c r="E38" i="20"/>
  <c r="E85" i="20" s="1"/>
  <c r="R24" i="18"/>
  <c r="I43" i="19"/>
  <c r="I90" i="19" s="1"/>
  <c r="N28" i="18"/>
  <c r="F44" i="19"/>
  <c r="F91" i="19" s="1"/>
  <c r="O37" i="18"/>
  <c r="G29" i="7"/>
  <c r="G76" i="7" s="1"/>
  <c r="Z35" i="18"/>
  <c r="Z82" i="18" s="1"/>
  <c r="H22" i="19"/>
  <c r="H69" i="19" s="1"/>
  <c r="R9" i="20"/>
  <c r="H44" i="18"/>
  <c r="H91" i="18" s="1"/>
  <c r="Y44" i="19"/>
  <c r="Y91" i="19" s="1"/>
  <c r="R5" i="7"/>
  <c r="N37" i="6"/>
  <c r="O21" i="18"/>
  <c r="W12" i="20"/>
  <c r="W59" i="20" s="1"/>
  <c r="O35" i="18"/>
  <c r="Y14" i="6"/>
  <c r="Y61" i="6" s="1"/>
  <c r="P22" i="7"/>
  <c r="W35" i="20"/>
  <c r="W82" i="20" s="1"/>
  <c r="E9" i="18"/>
  <c r="E56" i="18" s="1"/>
  <c r="W45" i="20"/>
  <c r="W92" i="20" s="1"/>
  <c r="Q36" i="19"/>
  <c r="O27" i="20"/>
  <c r="AA44" i="18"/>
  <c r="AA91" i="18" s="1"/>
  <c r="Z26" i="18"/>
  <c r="Z73" i="18" s="1"/>
  <c r="F22" i="18"/>
  <c r="F69" i="18" s="1"/>
  <c r="W13" i="18"/>
  <c r="W60" i="18" s="1"/>
  <c r="O11" i="6"/>
  <c r="R39" i="20"/>
  <c r="X29" i="19"/>
  <c r="X76" i="19" s="1"/>
  <c r="O28" i="18"/>
  <c r="O41" i="20"/>
  <c r="Y5" i="20"/>
  <c r="Y52" i="20" s="1"/>
  <c r="P22" i="20"/>
  <c r="X36" i="20"/>
  <c r="X83" i="20" s="1"/>
  <c r="H31" i="20"/>
  <c r="H78" i="20" s="1"/>
  <c r="AA13" i="20"/>
  <c r="AA60" i="20" s="1"/>
  <c r="F44" i="7"/>
  <c r="F91" i="7" s="1"/>
  <c r="P10" i="20"/>
  <c r="X27" i="20"/>
  <c r="X74" i="20" s="1"/>
  <c r="F11" i="20"/>
  <c r="F58" i="20" s="1"/>
  <c r="Z30" i="20"/>
  <c r="Z77" i="20" s="1"/>
  <c r="Y11" i="7"/>
  <c r="Y58" i="7" s="1"/>
  <c r="H35" i="19"/>
  <c r="H82" i="19" s="1"/>
  <c r="Z43" i="19"/>
  <c r="Z90" i="19" s="1"/>
  <c r="H8" i="20"/>
  <c r="H55" i="20" s="1"/>
  <c r="F19" i="18"/>
  <c r="F66" i="18" s="1"/>
  <c r="N41" i="18"/>
  <c r="G28" i="20"/>
  <c r="G75" i="20" s="1"/>
  <c r="E37" i="20"/>
  <c r="E84" i="20" s="1"/>
  <c r="X25" i="18"/>
  <c r="X72" i="18" s="1"/>
  <c r="G31" i="8"/>
  <c r="G78" i="8" s="1"/>
  <c r="F10" i="8"/>
  <c r="F57" i="8" s="1"/>
  <c r="Q17" i="8"/>
  <c r="I32" i="19"/>
  <c r="I79" i="19" s="1"/>
  <c r="AA37" i="19"/>
  <c r="AA84" i="19" s="1"/>
  <c r="AA43" i="19"/>
  <c r="AA90" i="19" s="1"/>
  <c r="X24" i="6"/>
  <c r="X71" i="6" s="1"/>
  <c r="X41" i="8"/>
  <c r="X88" i="8" s="1"/>
  <c r="X41" i="6"/>
  <c r="X88" i="6" s="1"/>
  <c r="X39" i="6"/>
  <c r="X86" i="6" s="1"/>
  <c r="G45" i="6"/>
  <c r="G92" i="6" s="1"/>
  <c r="Y36" i="8"/>
  <c r="Y83" i="8" s="1"/>
  <c r="G28" i="6"/>
  <c r="G75" i="6" s="1"/>
  <c r="Q21" i="6"/>
  <c r="H27" i="8"/>
  <c r="H74" i="8" s="1"/>
  <c r="AA7" i="19"/>
  <c r="AA54" i="19" s="1"/>
  <c r="Q14" i="18"/>
  <c r="X25" i="6"/>
  <c r="X72" i="6" s="1"/>
  <c r="H4" i="19"/>
  <c r="H51" i="19" s="1"/>
  <c r="R15" i="19"/>
  <c r="AA22" i="7"/>
  <c r="AA69" i="7" s="1"/>
  <c r="Q24" i="6"/>
  <c r="W40" i="7"/>
  <c r="W87" i="7" s="1"/>
  <c r="F8" i="20"/>
  <c r="F55" i="20" s="1"/>
  <c r="Z42" i="20"/>
  <c r="Z89" i="20" s="1"/>
  <c r="H8" i="19"/>
  <c r="H55" i="19" s="1"/>
  <c r="AA13" i="6"/>
  <c r="AA60" i="6" s="1"/>
  <c r="N34" i="6"/>
  <c r="Z20" i="19"/>
  <c r="Z67" i="19" s="1"/>
  <c r="Z33" i="18"/>
  <c r="Z80" i="18" s="1"/>
  <c r="Q8" i="19"/>
  <c r="Q28" i="18"/>
  <c r="E7" i="18"/>
  <c r="E54" i="18" s="1"/>
  <c r="Z24" i="18"/>
  <c r="Z71" i="18" s="1"/>
  <c r="R6" i="18"/>
  <c r="P24" i="18"/>
  <c r="Z33" i="19"/>
  <c r="Z80" i="19" s="1"/>
  <c r="G37" i="19"/>
  <c r="G84" i="19" s="1"/>
  <c r="F15" i="19"/>
  <c r="F62" i="19" s="1"/>
  <c r="F18" i="19"/>
  <c r="F65" i="19" s="1"/>
  <c r="W39" i="20"/>
  <c r="W86" i="20" s="1"/>
  <c r="N4" i="20"/>
  <c r="AA31" i="18"/>
  <c r="AA78" i="18" s="1"/>
  <c r="X28" i="20"/>
  <c r="X75" i="20" s="1"/>
  <c r="X36" i="18"/>
  <c r="X83" i="18" s="1"/>
  <c r="R37" i="7"/>
  <c r="E29" i="18"/>
  <c r="E76" i="18" s="1"/>
  <c r="N28" i="7"/>
  <c r="I15" i="19"/>
  <c r="I62" i="19" s="1"/>
  <c r="X6" i="20"/>
  <c r="X53" i="20" s="1"/>
  <c r="W36" i="18"/>
  <c r="W83" i="18" s="1"/>
  <c r="R26" i="20"/>
  <c r="R17" i="19"/>
  <c r="G4" i="8"/>
  <c r="G51" i="8" s="1"/>
  <c r="Q40" i="18"/>
  <c r="I34" i="19"/>
  <c r="I81" i="19" s="1"/>
  <c r="Q11" i="20"/>
  <c r="E39" i="19"/>
  <c r="E86" i="19" s="1"/>
  <c r="N32" i="20"/>
  <c r="X11" i="18"/>
  <c r="X58" i="18" s="1"/>
  <c r="G24" i="6"/>
  <c r="G71" i="6" s="1"/>
  <c r="F32" i="18"/>
  <c r="F79" i="18" s="1"/>
  <c r="N19" i="7"/>
  <c r="Q16" i="20"/>
  <c r="N10" i="18"/>
  <c r="O39" i="7"/>
  <c r="Y13" i="7"/>
  <c r="Y60" i="7" s="1"/>
  <c r="W21" i="20"/>
  <c r="W68" i="20" s="1"/>
  <c r="AA29" i="8"/>
  <c r="AA76" i="8" s="1"/>
  <c r="X6" i="18"/>
  <c r="X53" i="18" s="1"/>
  <c r="Q12" i="20"/>
  <c r="G21" i="19"/>
  <c r="G68" i="19" s="1"/>
  <c r="G42" i="20"/>
  <c r="G89" i="20" s="1"/>
  <c r="W39" i="18"/>
  <c r="W86" i="18" s="1"/>
  <c r="N8" i="19"/>
  <c r="N10" i="20"/>
  <c r="R17" i="8"/>
  <c r="Y10" i="18"/>
  <c r="Y57" i="18" s="1"/>
  <c r="X22" i="19"/>
  <c r="X69" i="19" s="1"/>
  <c r="P38" i="18"/>
  <c r="E39" i="20"/>
  <c r="E86" i="20" s="1"/>
  <c r="F13" i="18"/>
  <c r="F60" i="18" s="1"/>
  <c r="Y37" i="18"/>
  <c r="Y84" i="18" s="1"/>
  <c r="AA6" i="18"/>
  <c r="AA53" i="18" s="1"/>
  <c r="P21" i="6"/>
  <c r="Y41" i="20"/>
  <c r="Y88" i="20" s="1"/>
  <c r="G31" i="19"/>
  <c r="G78" i="19" s="1"/>
  <c r="H6" i="6"/>
  <c r="H53" i="6" s="1"/>
  <c r="X38" i="18"/>
  <c r="X85" i="18" s="1"/>
  <c r="F25" i="6"/>
  <c r="F72" i="6" s="1"/>
  <c r="E45" i="19"/>
  <c r="E92" i="19" s="1"/>
  <c r="I40" i="19"/>
  <c r="I87" i="19" s="1"/>
  <c r="Z39" i="20"/>
  <c r="Z86" i="20" s="1"/>
  <c r="F14" i="7"/>
  <c r="F61" i="7" s="1"/>
  <c r="R19" i="19"/>
  <c r="I18" i="18"/>
  <c r="I65" i="18" s="1"/>
  <c r="H27" i="18"/>
  <c r="H74" i="18" s="1"/>
  <c r="I10" i="7"/>
  <c r="I57" i="7" s="1"/>
  <c r="O34" i="19"/>
  <c r="I27" i="7"/>
  <c r="I74" i="7" s="1"/>
  <c r="AA35" i="19"/>
  <c r="AA82" i="19" s="1"/>
  <c r="H12" i="7"/>
  <c r="H59" i="7" s="1"/>
  <c r="Q39" i="20"/>
  <c r="O33" i="19"/>
  <c r="P13" i="18"/>
  <c r="R30" i="19"/>
  <c r="Q21" i="20"/>
  <c r="G19" i="18"/>
  <c r="G66" i="18" s="1"/>
  <c r="O43" i="20"/>
  <c r="Y31" i="19"/>
  <c r="Y78" i="19" s="1"/>
  <c r="Z31" i="19"/>
  <c r="Z78" i="19" s="1"/>
  <c r="Y22" i="19"/>
  <c r="Y69" i="19" s="1"/>
  <c r="Q34" i="19"/>
  <c r="N29" i="20"/>
  <c r="Z11" i="19"/>
  <c r="Z58" i="19" s="1"/>
  <c r="Q43" i="19"/>
  <c r="G36" i="19"/>
  <c r="G83" i="19" s="1"/>
  <c r="W30" i="20"/>
  <c r="W77" i="20" s="1"/>
  <c r="F26" i="19"/>
  <c r="F73" i="19" s="1"/>
  <c r="W15" i="18"/>
  <c r="W62" i="18" s="1"/>
  <c r="P45" i="20"/>
  <c r="R30" i="20"/>
  <c r="O33" i="20"/>
  <c r="N42" i="20"/>
  <c r="W41" i="20"/>
  <c r="W88" i="20" s="1"/>
  <c r="Y20" i="18"/>
  <c r="Y67" i="18" s="1"/>
  <c r="AA24" i="19"/>
  <c r="AA71" i="19" s="1"/>
  <c r="F19" i="7"/>
  <c r="F66" i="7" s="1"/>
  <c r="P34" i="20"/>
  <c r="N13" i="6"/>
  <c r="I9" i="8"/>
  <c r="I56" i="8" s="1"/>
  <c r="O35" i="20"/>
  <c r="AA42" i="19"/>
  <c r="AA89" i="19" s="1"/>
  <c r="I16" i="18"/>
  <c r="I63" i="18" s="1"/>
  <c r="X10" i="8"/>
  <c r="X57" i="8" s="1"/>
  <c r="Z15" i="19"/>
  <c r="Z62" i="19" s="1"/>
  <c r="R41" i="8"/>
  <c r="X39" i="19"/>
  <c r="X86" i="19" s="1"/>
  <c r="O31" i="7"/>
  <c r="R29" i="19"/>
  <c r="R31" i="8"/>
  <c r="Q20" i="7"/>
  <c r="W14" i="7"/>
  <c r="W61" i="7" s="1"/>
  <c r="R37" i="6"/>
  <c r="Y16" i="6"/>
  <c r="Y63" i="6" s="1"/>
  <c r="G23" i="19"/>
  <c r="G70" i="19" s="1"/>
  <c r="F36" i="6"/>
  <c r="F83" i="6" s="1"/>
  <c r="R14" i="18"/>
  <c r="Y40" i="6"/>
  <c r="Y87" i="6" s="1"/>
  <c r="P25" i="7"/>
  <c r="G33" i="8"/>
  <c r="G80" i="8" s="1"/>
  <c r="Y9" i="7"/>
  <c r="Y56" i="7" s="1"/>
  <c r="P27" i="8"/>
  <c r="F4" i="19"/>
  <c r="F51" i="19" s="1"/>
  <c r="I36" i="19"/>
  <c r="I83" i="19" s="1"/>
  <c r="N15" i="20"/>
  <c r="F43" i="18"/>
  <c r="F90" i="18" s="1"/>
  <c r="R37" i="19"/>
  <c r="X16" i="6"/>
  <c r="X63" i="6" s="1"/>
  <c r="Q26" i="7"/>
  <c r="I22" i="6"/>
  <c r="I69" i="6" s="1"/>
  <c r="P23" i="18"/>
  <c r="H17" i="19"/>
  <c r="H64" i="19" s="1"/>
  <c r="I13" i="20"/>
  <c r="I60" i="20" s="1"/>
  <c r="I18" i="19"/>
  <c r="I65" i="19" s="1"/>
  <c r="O34" i="6"/>
  <c r="Y14" i="18"/>
  <c r="Y61" i="18" s="1"/>
  <c r="F29" i="18"/>
  <c r="F76" i="18" s="1"/>
  <c r="N14" i="20"/>
  <c r="Y26" i="8"/>
  <c r="Y73" i="8" s="1"/>
  <c r="Q22" i="19"/>
  <c r="H26" i="19"/>
  <c r="H73" i="19" s="1"/>
  <c r="P36" i="20"/>
  <c r="P22" i="19"/>
  <c r="O34" i="20"/>
  <c r="AA5" i="18"/>
  <c r="AA52" i="18" s="1"/>
  <c r="O6" i="20"/>
  <c r="X31" i="20"/>
  <c r="X78" i="20" s="1"/>
  <c r="X22" i="18"/>
  <c r="X69" i="18" s="1"/>
  <c r="Q26" i="19"/>
  <c r="X12" i="20"/>
  <c r="X59" i="20" s="1"/>
  <c r="AA19" i="7"/>
  <c r="AA66" i="7" s="1"/>
  <c r="R22" i="18"/>
  <c r="G41" i="7"/>
  <c r="G88" i="7" s="1"/>
  <c r="W37" i="19"/>
  <c r="W84" i="19" s="1"/>
  <c r="X33" i="6"/>
  <c r="X80" i="6" s="1"/>
  <c r="G22" i="19"/>
  <c r="G69" i="19" s="1"/>
  <c r="Q23" i="7"/>
  <c r="F12" i="18"/>
  <c r="F59" i="18" s="1"/>
  <c r="E24" i="19"/>
  <c r="E71" i="19" s="1"/>
  <c r="G18" i="19"/>
  <c r="G65" i="19" s="1"/>
  <c r="W15" i="19"/>
  <c r="W62" i="19" s="1"/>
  <c r="R23" i="19"/>
  <c r="I38" i="18"/>
  <c r="I85" i="18" s="1"/>
  <c r="E16" i="6"/>
  <c r="E63" i="6" s="1"/>
  <c r="E28" i="18"/>
  <c r="E75" i="18" s="1"/>
  <c r="P41" i="19"/>
  <c r="X13" i="8"/>
  <c r="X60" i="8" s="1"/>
  <c r="P25" i="20"/>
  <c r="Y12" i="7"/>
  <c r="Y59" i="7" s="1"/>
  <c r="Z28" i="20"/>
  <c r="Z75" i="20" s="1"/>
  <c r="H19" i="19"/>
  <c r="H66" i="19" s="1"/>
  <c r="N20" i="7"/>
  <c r="E20" i="20"/>
  <c r="E67" i="20" s="1"/>
  <c r="G35" i="19"/>
  <c r="G82" i="19" s="1"/>
  <c r="Y4" i="19"/>
  <c r="Y51" i="19" s="1"/>
  <c r="X9" i="8"/>
  <c r="X56" i="8" s="1"/>
  <c r="R36" i="20"/>
  <c r="AA25" i="19"/>
  <c r="AA72" i="19" s="1"/>
  <c r="R8" i="7"/>
  <c r="N14" i="19"/>
  <c r="W11" i="19"/>
  <c r="W58" i="19" s="1"/>
  <c r="H36" i="7"/>
  <c r="H83" i="7" s="1"/>
  <c r="E41" i="18"/>
  <c r="E88" i="18" s="1"/>
  <c r="I27" i="8"/>
  <c r="I74" i="8" s="1"/>
  <c r="H32" i="19"/>
  <c r="H79" i="19" s="1"/>
  <c r="O30" i="18"/>
  <c r="O44" i="8"/>
  <c r="E23" i="6"/>
  <c r="E70" i="6" s="1"/>
  <c r="H11" i="19"/>
  <c r="H58" i="19" s="1"/>
  <c r="F39" i="18"/>
  <c r="F86" i="18" s="1"/>
  <c r="Y42" i="18"/>
  <c r="Y89" i="18" s="1"/>
  <c r="AA35" i="7"/>
  <c r="AA82" i="7" s="1"/>
  <c r="X37" i="18"/>
  <c r="X84" i="18" s="1"/>
  <c r="G33" i="20"/>
  <c r="G80" i="20" s="1"/>
  <c r="E37" i="7"/>
  <c r="E84" i="7" s="1"/>
  <c r="P21" i="19"/>
  <c r="Q23" i="19"/>
  <c r="N36" i="20"/>
  <c r="G43" i="7"/>
  <c r="G90" i="7" s="1"/>
  <c r="Z32" i="20"/>
  <c r="Z79" i="20" s="1"/>
  <c r="H26" i="7"/>
  <c r="H73" i="7" s="1"/>
  <c r="N42" i="19"/>
  <c r="Y21" i="19"/>
  <c r="Y68" i="19" s="1"/>
  <c r="O16" i="18"/>
  <c r="I25" i="19"/>
  <c r="I72" i="19" s="1"/>
  <c r="E7" i="7"/>
  <c r="E54" i="7" s="1"/>
  <c r="F29" i="20"/>
  <c r="F76" i="20" s="1"/>
  <c r="F39" i="20"/>
  <c r="F86" i="20" s="1"/>
  <c r="Q12" i="18"/>
  <c r="R19" i="18"/>
  <c r="I41" i="7"/>
  <c r="I88" i="7" s="1"/>
  <c r="N30" i="20"/>
  <c r="Q26" i="20"/>
  <c r="Y9" i="19"/>
  <c r="Y56" i="19" s="1"/>
  <c r="Q25" i="20"/>
  <c r="P16" i="18"/>
  <c r="O22" i="7"/>
  <c r="N15" i="19"/>
  <c r="O14" i="7"/>
  <c r="H28" i="7"/>
  <c r="H75" i="7" s="1"/>
  <c r="E16" i="7"/>
  <c r="E63" i="7" s="1"/>
  <c r="G26" i="7"/>
  <c r="G73" i="7" s="1"/>
  <c r="AA7" i="20"/>
  <c r="AA54" i="20" s="1"/>
  <c r="O40" i="20"/>
  <c r="N23" i="19"/>
  <c r="W15" i="8"/>
  <c r="W62" i="8" s="1"/>
  <c r="F32" i="19"/>
  <c r="F79" i="19" s="1"/>
  <c r="F44" i="6"/>
  <c r="F91" i="6" s="1"/>
  <c r="I31" i="18"/>
  <c r="I78" i="18" s="1"/>
  <c r="X33" i="7"/>
  <c r="X80" i="7" s="1"/>
  <c r="AA22" i="8"/>
  <c r="AA69" i="8" s="1"/>
  <c r="N26" i="8"/>
  <c r="I6" i="6"/>
  <c r="I53" i="6" s="1"/>
  <c r="W34" i="6"/>
  <c r="W81" i="6" s="1"/>
  <c r="Q26" i="6"/>
  <c r="W30" i="7"/>
  <c r="W77" i="7" s="1"/>
  <c r="W19" i="19"/>
  <c r="W66" i="19" s="1"/>
  <c r="Z7" i="8"/>
  <c r="Z54" i="8" s="1"/>
  <c r="AA16" i="7"/>
  <c r="AA63" i="7" s="1"/>
  <c r="Y5" i="7"/>
  <c r="Y52" i="7" s="1"/>
  <c r="AA32" i="8"/>
  <c r="AA79" i="8" s="1"/>
  <c r="AA33" i="6"/>
  <c r="AA80" i="6" s="1"/>
  <c r="W38" i="6"/>
  <c r="W85" i="6" s="1"/>
  <c r="H37" i="8"/>
  <c r="H84" i="8" s="1"/>
  <c r="F7" i="8"/>
  <c r="F54" i="8" s="1"/>
  <c r="O14" i="6"/>
  <c r="Z7" i="18"/>
  <c r="Z54" i="18" s="1"/>
  <c r="G15" i="8"/>
  <c r="G62" i="8" s="1"/>
  <c r="E18" i="19"/>
  <c r="E65" i="19" s="1"/>
  <c r="W25" i="18"/>
  <c r="W72" i="18" s="1"/>
  <c r="P17" i="7"/>
  <c r="X13" i="6"/>
  <c r="X60" i="6" s="1"/>
  <c r="Y32" i="6"/>
  <c r="Y79" i="6" s="1"/>
  <c r="R42" i="8"/>
  <c r="Q45" i="6"/>
  <c r="E36" i="8"/>
  <c r="E83" i="8" s="1"/>
  <c r="G12" i="20"/>
  <c r="G59" i="20" s="1"/>
  <c r="P4" i="6"/>
  <c r="P15" i="18"/>
  <c r="X42" i="18"/>
  <c r="X89" i="18" s="1"/>
  <c r="Z43" i="6"/>
  <c r="Z90" i="6" s="1"/>
  <c r="O22" i="20"/>
  <c r="R14" i="7"/>
  <c r="Z13" i="20"/>
  <c r="Z60" i="20" s="1"/>
  <c r="E29" i="7"/>
  <c r="E76" i="7" s="1"/>
  <c r="O8" i="6"/>
  <c r="X42" i="19"/>
  <c r="X89" i="19" s="1"/>
  <c r="Q38" i="20"/>
  <c r="Y33" i="20"/>
  <c r="Y80" i="20" s="1"/>
  <c r="E7" i="19"/>
  <c r="E54" i="19" s="1"/>
  <c r="Y29" i="20"/>
  <c r="Y76" i="20" s="1"/>
  <c r="G38" i="20"/>
  <c r="G85" i="20" s="1"/>
  <c r="N40" i="18"/>
  <c r="Z34" i="20"/>
  <c r="Z81" i="20" s="1"/>
  <c r="R43" i="20"/>
  <c r="Y24" i="18"/>
  <c r="Y71" i="18" s="1"/>
  <c r="E27" i="19"/>
  <c r="E74" i="19" s="1"/>
  <c r="X9" i="7"/>
  <c r="X56" i="7" s="1"/>
  <c r="X19" i="7"/>
  <c r="X66" i="7" s="1"/>
  <c r="Y21" i="18"/>
  <c r="Y68" i="18" s="1"/>
  <c r="W6" i="20"/>
  <c r="W53" i="20" s="1"/>
  <c r="I37" i="18"/>
  <c r="I84" i="18" s="1"/>
  <c r="Z43" i="18"/>
  <c r="Z90" i="18" s="1"/>
  <c r="I19" i="20"/>
  <c r="I66" i="20" s="1"/>
  <c r="Q20" i="19"/>
  <c r="I15" i="20"/>
  <c r="I62" i="20" s="1"/>
  <c r="W33" i="19"/>
  <c r="W80" i="19" s="1"/>
  <c r="E23" i="7"/>
  <c r="E70" i="7" s="1"/>
  <c r="F10" i="7"/>
  <c r="F57" i="7" s="1"/>
  <c r="F30" i="19"/>
  <c r="F77" i="19" s="1"/>
  <c r="X18" i="7"/>
  <c r="X65" i="7" s="1"/>
  <c r="N21" i="8"/>
  <c r="O19" i="7"/>
  <c r="G40" i="18"/>
  <c r="G87" i="18" s="1"/>
  <c r="W13" i="7"/>
  <c r="W60" i="7" s="1"/>
  <c r="Z22" i="18"/>
  <c r="Z69" i="18" s="1"/>
  <c r="I6" i="18"/>
  <c r="I53" i="18" s="1"/>
  <c r="Y38" i="18"/>
  <c r="Y85" i="18" s="1"/>
  <c r="I22" i="18"/>
  <c r="I69" i="18" s="1"/>
  <c r="P6" i="18"/>
  <c r="Z37" i="20"/>
  <c r="Z84" i="20" s="1"/>
  <c r="G30" i="19"/>
  <c r="G77" i="19" s="1"/>
  <c r="H41" i="8"/>
  <c r="H88" i="8" s="1"/>
  <c r="I19" i="8"/>
  <c r="I66" i="8" s="1"/>
  <c r="Z45" i="20"/>
  <c r="Z92" i="20" s="1"/>
  <c r="Q32" i="19"/>
  <c r="N16" i="7"/>
  <c r="R20" i="18"/>
  <c r="N26" i="18"/>
  <c r="Y41" i="7"/>
  <c r="Y88" i="7" s="1"/>
  <c r="W31" i="18"/>
  <c r="W78" i="18" s="1"/>
  <c r="O24" i="19"/>
  <c r="AA40" i="20"/>
  <c r="AA87" i="20" s="1"/>
  <c r="O23" i="20"/>
  <c r="W39" i="6"/>
  <c r="W86" i="6" s="1"/>
  <c r="Q43" i="8"/>
  <c r="Q29" i="18"/>
  <c r="AA10" i="18"/>
  <c r="AA57" i="18" s="1"/>
  <c r="Y16" i="19"/>
  <c r="Y63" i="19" s="1"/>
  <c r="O41" i="19"/>
  <c r="N26" i="19"/>
  <c r="I27" i="19"/>
  <c r="I74" i="19" s="1"/>
  <c r="R28" i="20"/>
  <c r="AA19" i="20"/>
  <c r="AA66" i="20" s="1"/>
  <c r="H31" i="7"/>
  <c r="H78" i="7" s="1"/>
  <c r="H22" i="7"/>
  <c r="H69" i="7" s="1"/>
  <c r="E18" i="18"/>
  <c r="E65" i="18" s="1"/>
  <c r="I4" i="19"/>
  <c r="I51" i="19" s="1"/>
  <c r="AA29" i="7"/>
  <c r="AA76" i="7" s="1"/>
  <c r="E30" i="19"/>
  <c r="E77" i="19" s="1"/>
  <c r="P20" i="20"/>
  <c r="Z33" i="20"/>
  <c r="Z80" i="20" s="1"/>
  <c r="G32" i="20"/>
  <c r="G79" i="20" s="1"/>
  <c r="X21" i="20"/>
  <c r="X68" i="20" s="1"/>
  <c r="H17" i="20"/>
  <c r="H64" i="20" s="1"/>
  <c r="I31" i="7"/>
  <c r="I78" i="7" s="1"/>
  <c r="Q9" i="20"/>
  <c r="O11" i="18"/>
  <c r="Z26" i="20"/>
  <c r="Z73" i="20" s="1"/>
  <c r="X14" i="18"/>
  <c r="X61" i="18" s="1"/>
  <c r="Y33" i="18"/>
  <c r="Y80" i="18" s="1"/>
  <c r="W5" i="19"/>
  <c r="W52" i="19" s="1"/>
  <c r="AA8" i="18"/>
  <c r="AA55" i="18" s="1"/>
  <c r="Z21" i="20"/>
  <c r="Z68" i="20" s="1"/>
  <c r="X19" i="18"/>
  <c r="X66" i="18" s="1"/>
  <c r="R35" i="19"/>
  <c r="W40" i="18"/>
  <c r="W87" i="18" s="1"/>
  <c r="O24" i="8"/>
  <c r="AA12" i="20"/>
  <c r="AA59" i="20" s="1"/>
  <c r="H13" i="7"/>
  <c r="H60" i="7" s="1"/>
  <c r="AA34" i="18"/>
  <c r="AA81" i="18" s="1"/>
  <c r="R13" i="20"/>
  <c r="E45" i="20"/>
  <c r="E92" i="20" s="1"/>
  <c r="N5" i="20"/>
  <c r="F6" i="18"/>
  <c r="F53" i="18" s="1"/>
  <c r="Q28" i="19"/>
  <c r="N24" i="20"/>
  <c r="O7" i="6"/>
  <c r="G16" i="8"/>
  <c r="G63" i="8" s="1"/>
  <c r="O4" i="6"/>
  <c r="Q12" i="8"/>
  <c r="G27" i="20"/>
  <c r="G74" i="20" s="1"/>
  <c r="R7" i="8"/>
  <c r="E40" i="18"/>
  <c r="E87" i="18" s="1"/>
  <c r="O27" i="6"/>
  <c r="W36" i="8"/>
  <c r="W83" i="8" s="1"/>
  <c r="F29" i="6"/>
  <c r="F76" i="6" s="1"/>
  <c r="AA28" i="7"/>
  <c r="AA75" i="7" s="1"/>
  <c r="R39" i="8"/>
  <c r="G30" i="8"/>
  <c r="G77" i="8" s="1"/>
  <c r="E39" i="8"/>
  <c r="E86" i="8" s="1"/>
  <c r="O36" i="20"/>
  <c r="P32" i="8"/>
  <c r="AA39" i="7"/>
  <c r="AA86" i="7" s="1"/>
  <c r="P36" i="19"/>
  <c r="N15" i="18"/>
  <c r="N14" i="7"/>
  <c r="AA6" i="8"/>
  <c r="AA53" i="8" s="1"/>
  <c r="E4" i="8"/>
  <c r="E51" i="8" s="1"/>
  <c r="O28" i="8"/>
  <c r="E31" i="6"/>
  <c r="E78" i="6" s="1"/>
  <c r="AA32" i="18"/>
  <c r="AA79" i="18" s="1"/>
  <c r="P16" i="6"/>
  <c r="P9" i="19"/>
  <c r="R34" i="8"/>
  <c r="Z32" i="8"/>
  <c r="Z79" i="8" s="1"/>
  <c r="Z40" i="7"/>
  <c r="Z87" i="7" s="1"/>
  <c r="O32" i="6"/>
  <c r="N28" i="8"/>
  <c r="Y25" i="7"/>
  <c r="Y72" i="7" s="1"/>
  <c r="W34" i="8"/>
  <c r="W81" i="8" s="1"/>
  <c r="X43" i="20"/>
  <c r="X90" i="20" s="1"/>
  <c r="Y17" i="6"/>
  <c r="Y64" i="6" s="1"/>
  <c r="H26" i="8"/>
  <c r="H73" i="8" s="1"/>
  <c r="X8" i="19"/>
  <c r="X55" i="19" s="1"/>
  <c r="AA31" i="7"/>
  <c r="AA78" i="7" s="1"/>
  <c r="O4" i="19"/>
  <c r="X23" i="7"/>
  <c r="X70" i="7" s="1"/>
  <c r="G44" i="18"/>
  <c r="G91" i="18" s="1"/>
  <c r="W24" i="19"/>
  <c r="W71" i="19" s="1"/>
  <c r="E15" i="18"/>
  <c r="E62" i="18" s="1"/>
  <c r="Z25" i="18"/>
  <c r="Z72" i="18" s="1"/>
  <c r="F26" i="18"/>
  <c r="F73" i="18" s="1"/>
  <c r="E34" i="6"/>
  <c r="E81" i="6" s="1"/>
  <c r="I27" i="20"/>
  <c r="I74" i="20" s="1"/>
  <c r="H15" i="20"/>
  <c r="H62" i="20" s="1"/>
  <c r="Z22" i="19"/>
  <c r="Z69" i="19" s="1"/>
  <c r="Y30" i="18"/>
  <c r="Y77" i="18" s="1"/>
  <c r="W36" i="20"/>
  <c r="W83" i="20" s="1"/>
  <c r="R10" i="19"/>
  <c r="G26" i="6"/>
  <c r="G73" i="6" s="1"/>
  <c r="P35" i="20"/>
  <c r="X33" i="20"/>
  <c r="X80" i="20" s="1"/>
  <c r="F45" i="19"/>
  <c r="F92" i="19" s="1"/>
  <c r="Q11" i="18"/>
  <c r="Y39" i="20"/>
  <c r="Y86" i="20" s="1"/>
  <c r="E23" i="20"/>
  <c r="E70" i="20" s="1"/>
  <c r="Y10" i="20"/>
  <c r="Y57" i="20" s="1"/>
  <c r="Z40" i="18"/>
  <c r="Z87" i="18" s="1"/>
  <c r="X7" i="19"/>
  <c r="X54" i="19" s="1"/>
  <c r="G30" i="18"/>
  <c r="G77" i="18" s="1"/>
  <c r="P42" i="20"/>
  <c r="R27" i="18"/>
  <c r="G19" i="19"/>
  <c r="G66" i="19" s="1"/>
  <c r="F40" i="20"/>
  <c r="F87" i="20" s="1"/>
  <c r="P38" i="19"/>
  <c r="O43" i="6"/>
  <c r="Q10" i="20"/>
  <c r="R38" i="8"/>
  <c r="Q33" i="6"/>
  <c r="Q14" i="8"/>
  <c r="P21" i="20"/>
  <c r="H35" i="8"/>
  <c r="H82" i="8" s="1"/>
  <c r="P39" i="19"/>
  <c r="AA33" i="18"/>
  <c r="AA80" i="18" s="1"/>
  <c r="W15" i="7"/>
  <c r="W62" i="7" s="1"/>
  <c r="W43" i="18"/>
  <c r="W90" i="18" s="1"/>
  <c r="W20" i="6"/>
  <c r="W67" i="6" s="1"/>
  <c r="AA25" i="18"/>
  <c r="AA72" i="18" s="1"/>
  <c r="AA45" i="20"/>
  <c r="AA92" i="20" s="1"/>
  <c r="R43" i="6"/>
  <c r="R43" i="18"/>
  <c r="Y23" i="20"/>
  <c r="Y70" i="20" s="1"/>
  <c r="P6" i="20"/>
  <c r="Q7" i="7"/>
  <c r="G16" i="6"/>
  <c r="G63" i="6" s="1"/>
  <c r="H12" i="19"/>
  <c r="H59" i="19" s="1"/>
  <c r="Q19" i="7"/>
  <c r="Z41" i="18"/>
  <c r="Z88" i="18" s="1"/>
  <c r="R28" i="18"/>
  <c r="O24" i="20"/>
  <c r="O10" i="18"/>
  <c r="X6" i="6"/>
  <c r="X53" i="6" s="1"/>
  <c r="Y45" i="6"/>
  <c r="Y92" i="6" s="1"/>
  <c r="H45" i="18"/>
  <c r="H92" i="18" s="1"/>
  <c r="W7" i="19"/>
  <c r="W54" i="19" s="1"/>
  <c r="I11" i="18"/>
  <c r="I58" i="18" s="1"/>
  <c r="O23" i="19"/>
  <c r="E36" i="19"/>
  <c r="E83" i="19" s="1"/>
  <c r="G26" i="19"/>
  <c r="G73" i="19" s="1"/>
  <c r="AA33" i="20"/>
  <c r="AA80" i="20" s="1"/>
  <c r="O42" i="19"/>
  <c r="P9" i="18"/>
  <c r="O15" i="8"/>
  <c r="W9" i="20"/>
  <c r="W56" i="20" s="1"/>
  <c r="E43" i="20"/>
  <c r="E90" i="20" s="1"/>
  <c r="N38" i="18"/>
  <c r="F30" i="7"/>
  <c r="F77" i="7" s="1"/>
  <c r="AA9" i="20"/>
  <c r="AA56" i="20" s="1"/>
  <c r="I7" i="20"/>
  <c r="I54" i="20" s="1"/>
  <c r="Y16" i="20"/>
  <c r="Y63" i="20" s="1"/>
  <c r="I22" i="19"/>
  <c r="I69" i="19" s="1"/>
  <c r="I19" i="19"/>
  <c r="I66" i="19" s="1"/>
  <c r="W26" i="20"/>
  <c r="W73" i="20" s="1"/>
  <c r="H37" i="20"/>
  <c r="H84" i="20" s="1"/>
  <c r="Q13" i="20"/>
  <c r="R4" i="18"/>
  <c r="G24" i="19"/>
  <c r="G71" i="19" s="1"/>
  <c r="F42" i="7"/>
  <c r="F89" i="7" s="1"/>
  <c r="H32" i="7"/>
  <c r="H79" i="7" s="1"/>
  <c r="W24" i="20"/>
  <c r="W71" i="20" s="1"/>
  <c r="Y22" i="18"/>
  <c r="Y69" i="18" s="1"/>
  <c r="F5" i="19"/>
  <c r="F52" i="19" s="1"/>
  <c r="N38" i="19"/>
  <c r="Q22" i="20"/>
  <c r="I11" i="20"/>
  <c r="I58" i="20" s="1"/>
  <c r="I17" i="7"/>
  <c r="I64" i="7" s="1"/>
  <c r="I33" i="20"/>
  <c r="I80" i="20" s="1"/>
  <c r="W22" i="19"/>
  <c r="W69" i="19" s="1"/>
  <c r="F45" i="20"/>
  <c r="F92" i="20" s="1"/>
  <c r="G22" i="20"/>
  <c r="G69" i="20" s="1"/>
  <c r="H10" i="20"/>
  <c r="H57" i="20" s="1"/>
  <c r="O18" i="19"/>
  <c r="G39" i="18"/>
  <c r="G86" i="18" s="1"/>
  <c r="R27" i="6"/>
  <c r="E16" i="20"/>
  <c r="E63" i="20" s="1"/>
  <c r="P17" i="20"/>
  <c r="H7" i="19"/>
  <c r="H54" i="19" s="1"/>
  <c r="E40" i="20"/>
  <c r="E87" i="20" s="1"/>
  <c r="R23" i="7"/>
  <c r="AA42" i="7"/>
  <c r="AA89" i="7" s="1"/>
  <c r="I13" i="6"/>
  <c r="I60" i="6" s="1"/>
  <c r="Z37" i="18"/>
  <c r="Z84" i="18" s="1"/>
  <c r="Q4" i="20"/>
  <c r="Y40" i="8"/>
  <c r="Y87" i="8" s="1"/>
  <c r="G20" i="18"/>
  <c r="G67" i="18" s="1"/>
  <c r="R17" i="7"/>
  <c r="H27" i="19"/>
  <c r="H74" i="19" s="1"/>
  <c r="X44" i="20"/>
  <c r="X91" i="20" s="1"/>
  <c r="P22" i="6"/>
  <c r="F20" i="19"/>
  <c r="F67" i="19" s="1"/>
  <c r="P24" i="20"/>
  <c r="P17" i="19"/>
  <c r="Z24" i="19"/>
  <c r="Z71" i="19" s="1"/>
  <c r="I41" i="18"/>
  <c r="I88" i="18" s="1"/>
  <c r="F37" i="6"/>
  <c r="F84" i="6" s="1"/>
  <c r="W23" i="7"/>
  <c r="W70" i="7" s="1"/>
  <c r="F22" i="8"/>
  <c r="F69" i="8" s="1"/>
  <c r="Y38" i="7"/>
  <c r="Y85" i="7" s="1"/>
  <c r="W34" i="18"/>
  <c r="W81" i="18" s="1"/>
  <c r="W39" i="19"/>
  <c r="W86" i="19" s="1"/>
  <c r="N20" i="18"/>
  <c r="F20" i="20"/>
  <c r="F67" i="20" s="1"/>
  <c r="F8" i="18"/>
  <c r="F55" i="18" s="1"/>
  <c r="H10" i="19"/>
  <c r="H57" i="19" s="1"/>
  <c r="W4" i="19"/>
  <c r="W51" i="19" s="1"/>
  <c r="R28" i="7"/>
  <c r="E12" i="19"/>
  <c r="E59" i="19" s="1"/>
  <c r="Z20" i="18"/>
  <c r="Z67" i="18" s="1"/>
  <c r="N16" i="18"/>
  <c r="G44" i="20"/>
  <c r="G91" i="20" s="1"/>
  <c r="Q41" i="20"/>
  <c r="AA34" i="20"/>
  <c r="AA81" i="20" s="1"/>
  <c r="P10" i="18"/>
  <c r="N25" i="18"/>
  <c r="H18" i="19"/>
  <c r="H65" i="19" s="1"/>
  <c r="N41" i="19"/>
  <c r="Q37" i="20"/>
  <c r="H35" i="20"/>
  <c r="H82" i="20" s="1"/>
  <c r="N28" i="19"/>
  <c r="G32" i="7"/>
  <c r="G79" i="7" s="1"/>
  <c r="E30" i="7"/>
  <c r="E77" i="7" s="1"/>
  <c r="X8" i="20"/>
  <c r="X55" i="20" s="1"/>
  <c r="W14" i="18"/>
  <c r="W61" i="18" s="1"/>
  <c r="G25" i="19"/>
  <c r="G72" i="19" s="1"/>
  <c r="I15" i="7"/>
  <c r="I62" i="7" s="1"/>
  <c r="H38" i="20"/>
  <c r="H85" i="20" s="1"/>
  <c r="P16" i="19"/>
  <c r="P32" i="20"/>
  <c r="Y40" i="19"/>
  <c r="Y87" i="19" s="1"/>
  <c r="H6" i="20"/>
  <c r="H53" i="20" s="1"/>
  <c r="X13" i="18"/>
  <c r="X60" i="18" s="1"/>
  <c r="N12" i="19"/>
  <c r="H41" i="7"/>
  <c r="H88" i="7" s="1"/>
  <c r="W25" i="6"/>
  <c r="W72" i="6" s="1"/>
  <c r="G39" i="20"/>
  <c r="G86" i="20" s="1"/>
  <c r="Y27" i="20"/>
  <c r="Y74" i="20" s="1"/>
  <c r="P37" i="19"/>
  <c r="F14" i="19"/>
  <c r="F61" i="19" s="1"/>
  <c r="Q44" i="18"/>
  <c r="F21" i="7"/>
  <c r="F68" i="7" s="1"/>
  <c r="AA5" i="19"/>
  <c r="AA52" i="19" s="1"/>
  <c r="H34" i="7"/>
  <c r="H81" i="7" s="1"/>
  <c r="Y32" i="20"/>
  <c r="Y79" i="20" s="1"/>
  <c r="Q18" i="18"/>
  <c r="E8" i="20"/>
  <c r="E55" i="20" s="1"/>
  <c r="H37" i="19"/>
  <c r="H84" i="19" s="1"/>
  <c r="F9" i="7"/>
  <c r="F56" i="7" s="1"/>
  <c r="Q15" i="20"/>
  <c r="I25" i="20"/>
  <c r="I72" i="20" s="1"/>
  <c r="H15" i="18"/>
  <c r="H62" i="18" s="1"/>
  <c r="Z40" i="19"/>
  <c r="Z87" i="19" s="1"/>
  <c r="P16" i="20"/>
  <c r="AA20" i="20"/>
  <c r="AA67" i="20" s="1"/>
  <c r="F28" i="20"/>
  <c r="F75" i="20" s="1"/>
  <c r="P19" i="20"/>
  <c r="E38" i="7"/>
  <c r="E85" i="7" s="1"/>
  <c r="I20" i="20"/>
  <c r="I67" i="20" s="1"/>
  <c r="H36" i="19"/>
  <c r="H83" i="19" s="1"/>
  <c r="X33" i="18"/>
  <c r="X80" i="18" s="1"/>
  <c r="H38" i="7"/>
  <c r="H85" i="7" s="1"/>
  <c r="E31" i="7"/>
  <c r="E78" i="7" s="1"/>
  <c r="H34" i="20"/>
  <c r="H81" i="20" s="1"/>
  <c r="N27" i="20"/>
  <c r="N45" i="18"/>
  <c r="I45" i="20"/>
  <c r="I92" i="20" s="1"/>
  <c r="I36" i="20"/>
  <c r="I83" i="20" s="1"/>
  <c r="N30" i="19"/>
  <c r="AA11" i="20"/>
  <c r="AA58" i="20" s="1"/>
  <c r="H10" i="18"/>
  <c r="H57" i="18" s="1"/>
  <c r="Z21" i="19"/>
  <c r="Z68" i="19" s="1"/>
  <c r="Z19" i="19"/>
  <c r="Z66" i="19" s="1"/>
  <c r="G28" i="19"/>
  <c r="G75" i="19" s="1"/>
  <c r="Z5" i="20"/>
  <c r="Z52" i="20" s="1"/>
  <c r="P15" i="20"/>
  <c r="E8" i="7"/>
  <c r="E55" i="7" s="1"/>
  <c r="I9" i="7"/>
  <c r="I56" i="7" s="1"/>
  <c r="G5" i="7"/>
  <c r="G52" i="7" s="1"/>
  <c r="Q30" i="20"/>
  <c r="H45" i="19"/>
  <c r="H92" i="19" s="1"/>
  <c r="H43" i="7"/>
  <c r="H90" i="7" s="1"/>
  <c r="Q16" i="18"/>
  <c r="Y17" i="20"/>
  <c r="Y64" i="20" s="1"/>
  <c r="X28" i="19"/>
  <c r="X75" i="19" s="1"/>
  <c r="I39" i="19"/>
  <c r="I86" i="19" s="1"/>
  <c r="E5" i="7"/>
  <c r="E52" i="7" s="1"/>
  <c r="F5" i="20"/>
  <c r="F52" i="20" s="1"/>
  <c r="G17" i="20"/>
  <c r="G64" i="20" s="1"/>
  <c r="AA24" i="18"/>
  <c r="AA71" i="18" s="1"/>
  <c r="P6" i="19"/>
  <c r="Z7" i="19"/>
  <c r="Z54" i="19" s="1"/>
  <c r="G39" i="7"/>
  <c r="G86" i="7" s="1"/>
  <c r="P33" i="19"/>
  <c r="O21" i="19"/>
  <c r="Y10" i="19"/>
  <c r="Y57" i="19" s="1"/>
  <c r="Q7" i="20"/>
  <c r="AA6" i="19"/>
  <c r="AA53" i="19" s="1"/>
  <c r="I44" i="20"/>
  <c r="I91" i="20" s="1"/>
  <c r="F38" i="19"/>
  <c r="F85" i="19" s="1"/>
  <c r="G6" i="7"/>
  <c r="G53" i="7" s="1"/>
  <c r="I7" i="7"/>
  <c r="I54" i="7" s="1"/>
  <c r="Z23" i="19"/>
  <c r="Z70" i="19" s="1"/>
  <c r="X31" i="19"/>
  <c r="X78" i="19" s="1"/>
  <c r="I36" i="7"/>
  <c r="I83" i="7" s="1"/>
  <c r="F28" i="6"/>
  <c r="F75" i="6" s="1"/>
  <c r="Z26" i="19"/>
  <c r="Z73" i="19" s="1"/>
  <c r="F31" i="20"/>
  <c r="F78" i="20" s="1"/>
  <c r="W40" i="19"/>
  <c r="W87" i="19" s="1"/>
  <c r="W20" i="19"/>
  <c r="W67" i="19" s="1"/>
  <c r="W27" i="20"/>
  <c r="W74" i="20" s="1"/>
  <c r="I6" i="20"/>
  <c r="I53" i="20" s="1"/>
  <c r="X23" i="18"/>
  <c r="X70" i="18" s="1"/>
  <c r="Z21" i="8"/>
  <c r="Z68" i="8" s="1"/>
  <c r="F25" i="19"/>
  <c r="F72" i="19" s="1"/>
  <c r="Z4" i="18"/>
  <c r="Z51" i="18" s="1"/>
  <c r="O38" i="18"/>
  <c r="AA21" i="19"/>
  <c r="AA68" i="19" s="1"/>
  <c r="I4" i="20"/>
  <c r="I51" i="20" s="1"/>
  <c r="R17" i="20"/>
  <c r="P11" i="19"/>
  <c r="AA34" i="19"/>
  <c r="AA81" i="19" s="1"/>
  <c r="Y8" i="19"/>
  <c r="Y55" i="19" s="1"/>
  <c r="G33" i="7"/>
  <c r="G80" i="7" s="1"/>
  <c r="Z8" i="7"/>
  <c r="Z55" i="7" s="1"/>
  <c r="AA35" i="18"/>
  <c r="AA82" i="18" s="1"/>
  <c r="F20" i="7"/>
  <c r="F67" i="7" s="1"/>
  <c r="X12" i="19"/>
  <c r="X59" i="19" s="1"/>
  <c r="O29" i="19"/>
  <c r="Z36" i="20"/>
  <c r="Z83" i="20" s="1"/>
  <c r="Z15" i="20"/>
  <c r="Z62" i="20" s="1"/>
  <c r="W38" i="20"/>
  <c r="W85" i="20" s="1"/>
  <c r="F7" i="7"/>
  <c r="F54" i="7" s="1"/>
  <c r="AA32" i="20"/>
  <c r="AA79" i="20" s="1"/>
  <c r="H12" i="20"/>
  <c r="H59" i="20" s="1"/>
  <c r="R31" i="20"/>
  <c r="P45" i="19"/>
  <c r="AA24" i="20"/>
  <c r="AA71" i="20" s="1"/>
  <c r="F43" i="19"/>
  <c r="F90" i="19" s="1"/>
  <c r="E41" i="7"/>
  <c r="E88" i="7" s="1"/>
  <c r="AA4" i="18"/>
  <c r="AA51" i="18" s="1"/>
  <c r="W17" i="19"/>
  <c r="W64" i="19" s="1"/>
  <c r="F37" i="19"/>
  <c r="F84" i="19" s="1"/>
  <c r="H30" i="19"/>
  <c r="H77" i="19" s="1"/>
  <c r="G20" i="7"/>
  <c r="G67" i="7" s="1"/>
  <c r="Z12" i="18"/>
  <c r="Z59" i="18" s="1"/>
  <c r="X33" i="19"/>
  <c r="X80" i="19" s="1"/>
  <c r="H14" i="7"/>
  <c r="H61" i="7" s="1"/>
  <c r="O21" i="20"/>
  <c r="Z35" i="19"/>
  <c r="Z82" i="19" s="1"/>
  <c r="E15" i="7"/>
  <c r="E62" i="7" s="1"/>
  <c r="G44" i="7"/>
  <c r="G91" i="7" s="1"/>
  <c r="I30" i="20"/>
  <c r="I77" i="20" s="1"/>
  <c r="AA16" i="19"/>
  <c r="AA63" i="19" s="1"/>
  <c r="W4" i="18"/>
  <c r="W51" i="18" s="1"/>
  <c r="H26" i="18"/>
  <c r="H73" i="18" s="1"/>
  <c r="G31" i="20"/>
  <c r="G78" i="20" s="1"/>
  <c r="E4" i="20"/>
  <c r="E51" i="20" s="1"/>
  <c r="Z37" i="19"/>
  <c r="Z84" i="19" s="1"/>
  <c r="AA23" i="7"/>
  <c r="AA70" i="7" s="1"/>
  <c r="Q6" i="19"/>
  <c r="AA15" i="20"/>
  <c r="AA62" i="20" s="1"/>
  <c r="F34" i="20"/>
  <c r="F81" i="20" s="1"/>
  <c r="G6" i="19"/>
  <c r="G53" i="19" s="1"/>
  <c r="Q28" i="20"/>
  <c r="Q18" i="19"/>
  <c r="AA38" i="18"/>
  <c r="AA85" i="18" s="1"/>
  <c r="Q33" i="19"/>
  <c r="Q34" i="20"/>
  <c r="E14" i="7"/>
  <c r="E61" i="7" s="1"/>
  <c r="R30" i="18"/>
  <c r="X36" i="19"/>
  <c r="X83" i="19" s="1"/>
  <c r="E13" i="7"/>
  <c r="E60" i="7" s="1"/>
  <c r="F9" i="20"/>
  <c r="F56" i="20" s="1"/>
  <c r="R40" i="20"/>
  <c r="O12" i="20"/>
  <c r="E17" i="7"/>
  <c r="E64" i="7" s="1"/>
  <c r="AA9" i="19"/>
  <c r="AA56" i="19" s="1"/>
  <c r="O12" i="19"/>
  <c r="N31" i="20"/>
  <c r="F39" i="7"/>
  <c r="F86" i="7" s="1"/>
  <c r="G37" i="7"/>
  <c r="G84" i="7" s="1"/>
  <c r="H22" i="20"/>
  <c r="H69" i="20" s="1"/>
  <c r="W22" i="20"/>
  <c r="W69" i="20" s="1"/>
  <c r="Q27" i="19"/>
  <c r="F26" i="7"/>
  <c r="F73" i="7" s="1"/>
  <c r="AA38" i="20"/>
  <c r="AA85" i="20" s="1"/>
  <c r="P32" i="18"/>
  <c r="O4" i="20"/>
  <c r="W10" i="19"/>
  <c r="W57" i="19" s="1"/>
  <c r="E25" i="19"/>
  <c r="E72" i="19" s="1"/>
  <c r="H42" i="19"/>
  <c r="H89" i="19" s="1"/>
  <c r="E19" i="20"/>
  <c r="E66" i="20" s="1"/>
  <c r="F8" i="7"/>
  <c r="F55" i="7" s="1"/>
  <c r="I4" i="7"/>
  <c r="I51" i="7" s="1"/>
  <c r="E18" i="20"/>
  <c r="E65" i="20" s="1"/>
  <c r="R44" i="20"/>
  <c r="E10" i="7"/>
  <c r="E57" i="7" s="1"/>
  <c r="N19" i="19"/>
  <c r="G44" i="19"/>
  <c r="G91" i="19" s="1"/>
  <c r="Y21" i="7"/>
  <c r="Y68" i="7" s="1"/>
  <c r="I43" i="7"/>
  <c r="I90" i="7" s="1"/>
  <c r="F30" i="18"/>
  <c r="F77" i="18" s="1"/>
  <c r="AA18" i="20"/>
  <c r="AA65" i="20" s="1"/>
  <c r="Q7" i="18"/>
  <c r="Q15" i="19"/>
  <c r="Z32" i="7"/>
  <c r="Z79" i="7" s="1"/>
  <c r="I18" i="20"/>
  <c r="I65" i="20" s="1"/>
  <c r="N43" i="18"/>
  <c r="I4" i="6"/>
  <c r="I51" i="6" s="1"/>
  <c r="Y39" i="18"/>
  <c r="Y86" i="18" s="1"/>
  <c r="X4" i="20"/>
  <c r="X51" i="20" s="1"/>
  <c r="Y32" i="7"/>
  <c r="Y79" i="7" s="1"/>
  <c r="N41" i="20"/>
  <c r="E33" i="18"/>
  <c r="E80" i="18" s="1"/>
  <c r="N18" i="18"/>
  <c r="N29" i="7"/>
  <c r="I41" i="20"/>
  <c r="I88" i="20" s="1"/>
  <c r="F16" i="8"/>
  <c r="F63" i="8" s="1"/>
  <c r="Q14" i="20"/>
  <c r="Q44" i="20"/>
  <c r="H40" i="19"/>
  <c r="H87" i="19" s="1"/>
  <c r="Z9" i="18"/>
  <c r="Z56" i="18" s="1"/>
  <c r="F10" i="20"/>
  <c r="F57" i="20" s="1"/>
  <c r="N42" i="7"/>
  <c r="Z29" i="18"/>
  <c r="Z76" i="18" s="1"/>
  <c r="G40" i="8"/>
  <c r="G87" i="8" s="1"/>
  <c r="G6" i="18"/>
  <c r="G53" i="18" s="1"/>
  <c r="W37" i="20"/>
  <c r="W84" i="20" s="1"/>
  <c r="Y18" i="6"/>
  <c r="Y65" i="6" s="1"/>
  <c r="Y35" i="19"/>
  <c r="Y82" i="19" s="1"/>
  <c r="I20" i="6"/>
  <c r="I67" i="6" s="1"/>
  <c r="H40" i="18"/>
  <c r="H87" i="18" s="1"/>
  <c r="H36" i="20"/>
  <c r="H83" i="20" s="1"/>
  <c r="Q33" i="20"/>
  <c r="X30" i="6"/>
  <c r="X77" i="6" s="1"/>
  <c r="Q39" i="18"/>
  <c r="Z43" i="20"/>
  <c r="Z90" i="20" s="1"/>
  <c r="W7" i="7"/>
  <c r="W54" i="7" s="1"/>
  <c r="I43" i="18"/>
  <c r="I90" i="18" s="1"/>
  <c r="X42" i="20"/>
  <c r="X89" i="20" s="1"/>
  <c r="G17" i="7"/>
  <c r="G64" i="7" s="1"/>
  <c r="P31" i="18"/>
  <c r="Z28" i="19"/>
  <c r="Z75" i="19" s="1"/>
  <c r="G9" i="19"/>
  <c r="G56" i="19" s="1"/>
  <c r="F4" i="20"/>
  <c r="F51" i="20" s="1"/>
  <c r="Q27" i="18"/>
  <c r="O9" i="19"/>
  <c r="W20" i="20"/>
  <c r="W67" i="20" s="1"/>
  <c r="Z16" i="20"/>
  <c r="Z63" i="20" s="1"/>
  <c r="R11" i="19"/>
  <c r="O10" i="19"/>
  <c r="R16" i="19"/>
  <c r="R22" i="20"/>
  <c r="G29" i="19"/>
  <c r="G76" i="19" s="1"/>
  <c r="P30" i="20"/>
  <c r="F43" i="7"/>
  <c r="F90" i="7" s="1"/>
  <c r="R22" i="7"/>
  <c r="I14" i="19"/>
  <c r="I61" i="19" s="1"/>
  <c r="R4" i="19"/>
  <c r="Z45" i="19"/>
  <c r="Z92" i="19" s="1"/>
  <c r="AA6" i="20"/>
  <c r="AA53" i="20" s="1"/>
  <c r="P7" i="20"/>
  <c r="F11" i="19"/>
  <c r="F58" i="19" s="1"/>
  <c r="G9" i="7"/>
  <c r="G56" i="7" s="1"/>
  <c r="W9" i="19"/>
  <c r="W56" i="19" s="1"/>
  <c r="O5" i="18"/>
  <c r="H19" i="7"/>
  <c r="H66" i="7" s="1"/>
  <c r="AA14" i="19"/>
  <c r="AA61" i="19" s="1"/>
  <c r="X21" i="19"/>
  <c r="X68" i="19" s="1"/>
  <c r="Y11" i="18"/>
  <c r="Y58" i="18" s="1"/>
  <c r="X5" i="20"/>
  <c r="X52" i="20" s="1"/>
  <c r="AA15" i="19"/>
  <c r="AA62" i="19" s="1"/>
  <c r="Z8" i="20"/>
  <c r="Z55" i="20" s="1"/>
  <c r="X15" i="18"/>
  <c r="X62" i="18" s="1"/>
  <c r="W6" i="19"/>
  <c r="W53" i="19" s="1"/>
  <c r="E18" i="7"/>
  <c r="E65" i="7" s="1"/>
  <c r="H39" i="18"/>
  <c r="H86" i="18" s="1"/>
  <c r="W19" i="7"/>
  <c r="W66" i="7" s="1"/>
  <c r="G35" i="7"/>
  <c r="G82" i="7" s="1"/>
  <c r="G23" i="20"/>
  <c r="G70" i="20" s="1"/>
  <c r="Y6" i="18"/>
  <c r="Y53" i="18" s="1"/>
  <c r="R37" i="20"/>
  <c r="O7" i="20"/>
  <c r="P40" i="18"/>
  <c r="W17" i="20"/>
  <c r="W64" i="20" s="1"/>
  <c r="F22" i="19"/>
  <c r="F69" i="19" s="1"/>
  <c r="Q35" i="20"/>
  <c r="F15" i="20"/>
  <c r="F62" i="20" s="1"/>
  <c r="X27" i="19"/>
  <c r="X74" i="19" s="1"/>
  <c r="P17" i="18"/>
  <c r="P12" i="19"/>
  <c r="AA7" i="18"/>
  <c r="AA54" i="18" s="1"/>
  <c r="O40" i="19"/>
  <c r="I16" i="20"/>
  <c r="I63" i="20" s="1"/>
  <c r="W21" i="18"/>
  <c r="W68" i="18" s="1"/>
  <c r="Z42" i="18"/>
  <c r="Z89" i="18" s="1"/>
  <c r="E15" i="19"/>
  <c r="E62" i="19" s="1"/>
  <c r="Y34" i="19"/>
  <c r="Y81" i="19" s="1"/>
  <c r="H29" i="7"/>
  <c r="H76" i="7" s="1"/>
  <c r="E24" i="20"/>
  <c r="E71" i="20" s="1"/>
  <c r="AA36" i="20"/>
  <c r="AA83" i="20" s="1"/>
  <c r="I8" i="7"/>
  <c r="I55" i="7" s="1"/>
  <c r="H33" i="7"/>
  <c r="H80" i="7" s="1"/>
  <c r="W42" i="20"/>
  <c r="W89" i="20" s="1"/>
  <c r="Z38" i="20"/>
  <c r="Z85" i="20" s="1"/>
  <c r="Y44" i="20"/>
  <c r="Y91" i="20" s="1"/>
  <c r="Z18" i="20"/>
  <c r="Z65" i="20" s="1"/>
  <c r="Q20" i="20"/>
  <c r="N43" i="19"/>
  <c r="Q43" i="18"/>
  <c r="Z17" i="18"/>
  <c r="Z64" i="18" s="1"/>
  <c r="F27" i="19"/>
  <c r="F74" i="19" s="1"/>
  <c r="Y6" i="19"/>
  <c r="Y53" i="19" s="1"/>
  <c r="X35" i="20"/>
  <c r="X82" i="20" s="1"/>
  <c r="AA31" i="19"/>
  <c r="AA78" i="19" s="1"/>
  <c r="R16" i="18"/>
  <c r="E36" i="20"/>
  <c r="E83" i="20" s="1"/>
  <c r="H4" i="20"/>
  <c r="H51" i="20" s="1"/>
  <c r="P18" i="19"/>
  <c r="I24" i="7"/>
  <c r="I71" i="7" s="1"/>
  <c r="P28" i="18"/>
  <c r="I18" i="7"/>
  <c r="I65" i="7" s="1"/>
  <c r="G25" i="7"/>
  <c r="G72" i="7" s="1"/>
  <c r="F36" i="19"/>
  <c r="F83" i="19" s="1"/>
  <c r="W35" i="19"/>
  <c r="W82" i="19" s="1"/>
  <c r="H11" i="18"/>
  <c r="H58" i="18" s="1"/>
  <c r="I39" i="18"/>
  <c r="I86" i="18" s="1"/>
  <c r="E4" i="18"/>
  <c r="E51" i="18" s="1"/>
  <c r="O12" i="7"/>
  <c r="I34" i="20"/>
  <c r="I81" i="20" s="1"/>
  <c r="N7" i="20"/>
  <c r="Z16" i="18"/>
  <c r="Z63" i="18" s="1"/>
  <c r="AA4" i="19"/>
  <c r="AA51" i="19" s="1"/>
  <c r="G12" i="7"/>
  <c r="G59" i="7" s="1"/>
  <c r="Q33" i="18"/>
  <c r="Q4" i="8"/>
  <c r="H23" i="8"/>
  <c r="H70" i="8" s="1"/>
  <c r="Z41" i="19"/>
  <c r="Z88" i="19" s="1"/>
  <c r="E29" i="6"/>
  <c r="E76" i="6" s="1"/>
  <c r="AA9" i="18"/>
  <c r="AA56" i="18" s="1"/>
  <c r="Q20" i="8"/>
  <c r="P7" i="18"/>
  <c r="G27" i="19"/>
  <c r="G74" i="19" s="1"/>
  <c r="Y35" i="18"/>
  <c r="Y82" i="18" s="1"/>
  <c r="P29" i="6"/>
  <c r="R14" i="20"/>
  <c r="I44" i="18"/>
  <c r="I91" i="18" s="1"/>
  <c r="O19" i="19"/>
  <c r="Y16" i="18"/>
  <c r="Y63" i="18" s="1"/>
  <c r="Z19" i="20"/>
  <c r="Z66" i="20" s="1"/>
  <c r="N19" i="8"/>
  <c r="Q45" i="8"/>
  <c r="Q19" i="6"/>
  <c r="N21" i="20"/>
  <c r="E43" i="7"/>
  <c r="E90" i="7" s="1"/>
  <c r="O25" i="18"/>
  <c r="F5" i="18"/>
  <c r="F52" i="18" s="1"/>
  <c r="W30" i="19"/>
  <c r="W77" i="19" s="1"/>
  <c r="R5" i="20"/>
  <c r="Y27" i="19"/>
  <c r="Y74" i="19" s="1"/>
  <c r="Z10" i="20"/>
  <c r="Z57" i="20" s="1"/>
  <c r="Y21" i="8"/>
  <c r="Y68" i="8" s="1"/>
  <c r="Y6" i="20"/>
  <c r="Y53" i="20" s="1"/>
  <c r="G13" i="7"/>
  <c r="G60" i="7" s="1"/>
  <c r="I11" i="19"/>
  <c r="I58" i="19" s="1"/>
  <c r="E44" i="19"/>
  <c r="E91" i="19" s="1"/>
  <c r="I19" i="7"/>
  <c r="I66" i="7" s="1"/>
  <c r="AA12" i="18"/>
  <c r="AA59" i="18" s="1"/>
  <c r="F33" i="20"/>
  <c r="F80" i="20" s="1"/>
  <c r="P34" i="19"/>
  <c r="N22" i="7"/>
  <c r="P41" i="18"/>
  <c r="Z27" i="20"/>
  <c r="Z74" i="20" s="1"/>
  <c r="H41" i="19"/>
  <c r="H88" i="19" s="1"/>
  <c r="G6" i="20"/>
  <c r="G53" i="20" s="1"/>
  <c r="Q5" i="20"/>
  <c r="Z25" i="19"/>
  <c r="Z72" i="19" s="1"/>
  <c r="AA4" i="20"/>
  <c r="AA51" i="20" s="1"/>
  <c r="H30" i="18"/>
  <c r="H77" i="18" s="1"/>
  <c r="W18" i="20"/>
  <c r="W65" i="20" s="1"/>
  <c r="R32" i="19"/>
  <c r="P26" i="20"/>
  <c r="H7" i="7"/>
  <c r="H54" i="7" s="1"/>
  <c r="E12" i="18"/>
  <c r="E59" i="18" s="1"/>
  <c r="P28" i="19"/>
  <c r="F28" i="7"/>
  <c r="F75" i="7" s="1"/>
  <c r="I25" i="7"/>
  <c r="I72" i="7" s="1"/>
  <c r="Y19" i="20"/>
  <c r="Y66" i="20" s="1"/>
  <c r="Y25" i="19"/>
  <c r="Y72" i="19" s="1"/>
  <c r="G5" i="20"/>
  <c r="G52" i="20" s="1"/>
  <c r="O6" i="18"/>
  <c r="N33" i="20"/>
  <c r="O17" i="19"/>
  <c r="E9" i="6"/>
  <c r="E56" i="6" s="1"/>
  <c r="W8" i="19"/>
  <c r="W55" i="19" s="1"/>
  <c r="R31" i="19"/>
  <c r="AA26" i="18"/>
  <c r="AA73" i="18" s="1"/>
  <c r="O43" i="19"/>
  <c r="N44" i="19"/>
  <c r="F35" i="18"/>
  <c r="F82" i="18" s="1"/>
  <c r="Z19" i="18"/>
  <c r="Z66" i="18" s="1"/>
  <c r="F9" i="19"/>
  <c r="F56" i="19" s="1"/>
  <c r="G11" i="20"/>
  <c r="G58" i="20" s="1"/>
  <c r="O26" i="7"/>
  <c r="Y18" i="18"/>
  <c r="Y65" i="18" s="1"/>
  <c r="Z14" i="19"/>
  <c r="Z61" i="19" s="1"/>
  <c r="Y18" i="20"/>
  <c r="Y65" i="20" s="1"/>
  <c r="N40" i="20"/>
  <c r="G24" i="20"/>
  <c r="G71" i="20" s="1"/>
  <c r="Z20" i="20"/>
  <c r="Z67" i="20" s="1"/>
  <c r="O45" i="18"/>
  <c r="H33" i="19"/>
  <c r="H80" i="19" s="1"/>
  <c r="Q10" i="18"/>
  <c r="I17" i="20"/>
  <c r="I64" i="20" s="1"/>
  <c r="X24" i="19"/>
  <c r="X71" i="19" s="1"/>
  <c r="H24" i="19"/>
  <c r="H71" i="19" s="1"/>
  <c r="H19" i="18"/>
  <c r="H66" i="18" s="1"/>
  <c r="E39" i="7"/>
  <c r="E86" i="7" s="1"/>
  <c r="O38" i="20"/>
  <c r="G28" i="7"/>
  <c r="G75" i="7" s="1"/>
  <c r="R8" i="19"/>
  <c r="Y40" i="18"/>
  <c r="Y87" i="18" s="1"/>
  <c r="Y33" i="19"/>
  <c r="Y80" i="19" s="1"/>
  <c r="P26" i="19"/>
  <c r="W26" i="19"/>
  <c r="W73" i="19" s="1"/>
  <c r="I16" i="7"/>
  <c r="I63" i="7" s="1"/>
  <c r="F12" i="7"/>
  <c r="F59" i="7" s="1"/>
  <c r="W15" i="20"/>
  <c r="W62" i="20" s="1"/>
  <c r="R12" i="20"/>
  <c r="I20" i="7"/>
  <c r="I67" i="7" s="1"/>
  <c r="N35" i="20"/>
  <c r="H18" i="20"/>
  <c r="H65" i="20" s="1"/>
  <c r="E28" i="20"/>
  <c r="E75" i="20" s="1"/>
  <c r="F17" i="18"/>
  <c r="F64" i="18" s="1"/>
  <c r="P40" i="19"/>
  <c r="I22" i="7"/>
  <c r="I69" i="7" s="1"/>
  <c r="R44" i="18"/>
  <c r="AA19" i="18"/>
  <c r="AA66" i="18" s="1"/>
  <c r="G15" i="7"/>
  <c r="G62" i="7" s="1"/>
  <c r="Y18" i="19"/>
  <c r="Y65" i="19" s="1"/>
  <c r="AA28" i="20"/>
  <c r="AA75" i="20" s="1"/>
  <c r="H45" i="20"/>
  <c r="H92" i="20" s="1"/>
  <c r="Y29" i="19"/>
  <c r="Y76" i="19" s="1"/>
  <c r="E29" i="20"/>
  <c r="E76" i="20" s="1"/>
  <c r="AA28" i="19"/>
  <c r="AA75" i="19" s="1"/>
  <c r="G36" i="20"/>
  <c r="G83" i="20" s="1"/>
  <c r="E12" i="7"/>
  <c r="E59" i="7" s="1"/>
  <c r="O36" i="18"/>
  <c r="X20" i="20"/>
  <c r="X67" i="20" s="1"/>
  <c r="H20" i="20"/>
  <c r="H67" i="20" s="1"/>
  <c r="Q9" i="19"/>
  <c r="E24" i="7"/>
  <c r="E71" i="7" s="1"/>
  <c r="AA8" i="20"/>
  <c r="AA55" i="20" s="1"/>
  <c r="N17" i="18"/>
  <c r="P8" i="7"/>
  <c r="F6" i="19"/>
  <c r="F53" i="19" s="1"/>
  <c r="H20" i="8"/>
  <c r="H67" i="8" s="1"/>
  <c r="F21" i="19"/>
  <c r="F68" i="19" s="1"/>
  <c r="R45" i="20"/>
  <c r="Z22" i="8"/>
  <c r="Z69" i="8" s="1"/>
  <c r="E41" i="20"/>
  <c r="E88" i="20" s="1"/>
  <c r="O18" i="20"/>
  <c r="AA14" i="18"/>
  <c r="AA61" i="18" s="1"/>
  <c r="AA25" i="20"/>
  <c r="AA72" i="20" s="1"/>
  <c r="Y45" i="19"/>
  <c r="Y92" i="19" s="1"/>
  <c r="W12" i="18"/>
  <c r="W59" i="18" s="1"/>
  <c r="X45" i="7"/>
  <c r="X92" i="7" s="1"/>
  <c r="AA18" i="19"/>
  <c r="AA65" i="19" s="1"/>
  <c r="Z5" i="19"/>
  <c r="Z52" i="19" s="1"/>
  <c r="O8" i="20"/>
  <c r="Q8" i="18"/>
  <c r="H8" i="7"/>
  <c r="H55" i="7" s="1"/>
  <c r="X20" i="8"/>
  <c r="X67" i="8" s="1"/>
  <c r="N33" i="7"/>
  <c r="AA29" i="19"/>
  <c r="AA76" i="19" s="1"/>
  <c r="R10" i="20"/>
  <c r="E37" i="18"/>
  <c r="E84" i="18" s="1"/>
  <c r="H12" i="18"/>
  <c r="H59" i="18" s="1"/>
  <c r="F11" i="18"/>
  <c r="F58" i="18" s="1"/>
  <c r="O5" i="19"/>
  <c r="Y36" i="20"/>
  <c r="Y83" i="20" s="1"/>
  <c r="I21" i="20"/>
  <c r="I68" i="20" s="1"/>
  <c r="AA5" i="8"/>
  <c r="AA52" i="8" s="1"/>
  <c r="X13" i="20"/>
  <c r="X60" i="20" s="1"/>
  <c r="N20" i="20"/>
  <c r="G16" i="19"/>
  <c r="G63" i="19" s="1"/>
  <c r="G42" i="18"/>
  <c r="G89" i="18" s="1"/>
  <c r="Q35" i="6"/>
  <c r="I35" i="19"/>
  <c r="I82" i="19" s="1"/>
  <c r="W22" i="8"/>
  <c r="W69" i="8" s="1"/>
  <c r="W17" i="8"/>
  <c r="W64" i="8" s="1"/>
  <c r="Q7" i="19"/>
  <c r="Q17" i="7"/>
  <c r="X5" i="7"/>
  <c r="X52" i="7" s="1"/>
  <c r="X5" i="18"/>
  <c r="X52" i="18" s="1"/>
  <c r="Z40" i="6"/>
  <c r="Z87" i="6" s="1"/>
  <c r="I38" i="20"/>
  <c r="I85" i="20" s="1"/>
  <c r="X40" i="18"/>
  <c r="X87" i="18" s="1"/>
  <c r="P4" i="7"/>
  <c r="N34" i="19"/>
  <c r="P33" i="18"/>
  <c r="P40" i="20"/>
  <c r="Y26" i="20"/>
  <c r="Y73" i="20" s="1"/>
  <c r="H42" i="20"/>
  <c r="H89" i="20" s="1"/>
  <c r="X10" i="19"/>
  <c r="X57" i="19" s="1"/>
  <c r="P12" i="20"/>
  <c r="E26" i="19"/>
  <c r="E73" i="19" s="1"/>
  <c r="E23" i="19"/>
  <c r="E70" i="19" s="1"/>
  <c r="AA26" i="19"/>
  <c r="AA73" i="19" s="1"/>
  <c r="P12" i="18"/>
  <c r="AA36" i="18"/>
  <c r="AA83" i="18" s="1"/>
  <c r="Y26" i="18"/>
  <c r="Y73" i="18" s="1"/>
  <c r="W23" i="19"/>
  <c r="W70" i="19" s="1"/>
  <c r="N35" i="19"/>
  <c r="W44" i="19"/>
  <c r="W91" i="19" s="1"/>
  <c r="F21" i="20"/>
  <c r="F68" i="20" s="1"/>
  <c r="N39" i="19"/>
  <c r="Q12" i="19"/>
  <c r="G4" i="19"/>
  <c r="G51" i="19" s="1"/>
  <c r="H35" i="7"/>
  <c r="H82" i="7" s="1"/>
  <c r="Z36" i="19"/>
  <c r="Z83" i="19" s="1"/>
  <c r="W24" i="18"/>
  <c r="W71" i="18" s="1"/>
  <c r="G14" i="20"/>
  <c r="G61" i="20" s="1"/>
  <c r="G18" i="20"/>
  <c r="G65" i="20" s="1"/>
  <c r="P10" i="19"/>
  <c r="R25" i="19"/>
  <c r="F22" i="7"/>
  <c r="F69" i="7" s="1"/>
  <c r="O22" i="19"/>
  <c r="R45" i="19"/>
  <c r="G30" i="20"/>
  <c r="G77" i="20" s="1"/>
  <c r="E40" i="7"/>
  <c r="E87" i="7" s="1"/>
  <c r="F20" i="18"/>
  <c r="F67" i="18" s="1"/>
  <c r="Z22" i="20"/>
  <c r="Z69" i="20" s="1"/>
  <c r="W40" i="20"/>
  <c r="W87" i="20" s="1"/>
  <c r="W32" i="19"/>
  <c r="W79" i="19" s="1"/>
  <c r="Y8" i="18"/>
  <c r="Y55" i="18" s="1"/>
  <c r="O39" i="19"/>
  <c r="P6" i="7"/>
  <c r="F37" i="18"/>
  <c r="F84" i="18" s="1"/>
  <c r="E44" i="7"/>
  <c r="E91" i="7" s="1"/>
  <c r="N10" i="19"/>
  <c r="P42" i="18"/>
  <c r="AA19" i="19"/>
  <c r="AA66" i="19" s="1"/>
  <c r="I19" i="18"/>
  <c r="I66" i="18" s="1"/>
  <c r="R38" i="18"/>
  <c r="E16" i="18"/>
  <c r="E63" i="18" s="1"/>
  <c r="N27" i="19"/>
  <c r="H40" i="7"/>
  <c r="H87" i="7" s="1"/>
  <c r="Q14" i="19"/>
  <c r="H30" i="7"/>
  <c r="H77" i="7" s="1"/>
  <c r="I13" i="18"/>
  <c r="I60" i="18" s="1"/>
  <c r="G27" i="18"/>
  <c r="G74" i="18" s="1"/>
  <c r="E32" i="20"/>
  <c r="E79" i="20" s="1"/>
  <c r="AA12" i="19"/>
  <c r="AA59" i="19" s="1"/>
  <c r="Z35" i="20"/>
  <c r="Z82" i="20" s="1"/>
  <c r="Y25" i="20"/>
  <c r="Y72" i="20" s="1"/>
  <c r="G36" i="7"/>
  <c r="G83" i="7" s="1"/>
  <c r="G14" i="19"/>
  <c r="G61" i="19" s="1"/>
  <c r="Q40" i="20"/>
  <c r="G45" i="20"/>
  <c r="G92" i="20" s="1"/>
  <c r="Y24" i="20"/>
  <c r="Y71" i="20" s="1"/>
  <c r="R23" i="20"/>
  <c r="Q27" i="20"/>
  <c r="G10" i="7"/>
  <c r="G57" i="7" s="1"/>
  <c r="E9" i="20"/>
  <c r="E56" i="20" s="1"/>
  <c r="G4" i="7"/>
  <c r="G51" i="7" s="1"/>
  <c r="Y12" i="20"/>
  <c r="Y59" i="20" s="1"/>
  <c r="G14" i="7"/>
  <c r="G61" i="7" s="1"/>
  <c r="F16" i="7"/>
  <c r="F63" i="7" s="1"/>
  <c r="P13" i="20"/>
  <c r="H21" i="20"/>
  <c r="H68" i="20" s="1"/>
  <c r="O22" i="18"/>
  <c r="X14" i="19"/>
  <c r="X61" i="19" s="1"/>
  <c r="F28" i="19"/>
  <c r="F75" i="19" s="1"/>
  <c r="E27" i="18"/>
  <c r="E74" i="18" s="1"/>
  <c r="H24" i="20"/>
  <c r="H71" i="20" s="1"/>
  <c r="E9" i="7"/>
  <c r="E56" i="7" s="1"/>
  <c r="I5" i="7"/>
  <c r="I52" i="7" s="1"/>
  <c r="AA44" i="19"/>
  <c r="AA91" i="19" s="1"/>
  <c r="N16" i="20"/>
  <c r="W28" i="18"/>
  <c r="W75" i="18" s="1"/>
  <c r="E12" i="20"/>
  <c r="E59" i="20" s="1"/>
  <c r="G35" i="18"/>
  <c r="G82" i="18" s="1"/>
  <c r="E14" i="20"/>
  <c r="E61" i="20" s="1"/>
  <c r="G25" i="20"/>
  <c r="G72" i="20" s="1"/>
  <c r="G21" i="20"/>
  <c r="G68" i="20" s="1"/>
  <c r="E20" i="18"/>
  <c r="E67" i="18" s="1"/>
  <c r="O12" i="18"/>
  <c r="Q38" i="19"/>
  <c r="E27" i="20"/>
  <c r="E74" i="20" s="1"/>
  <c r="P4" i="19"/>
  <c r="H28" i="20"/>
  <c r="H75" i="20" s="1"/>
  <c r="Z21" i="7"/>
  <c r="Z68" i="7" s="1"/>
  <c r="Q44" i="19"/>
  <c r="AA30" i="19"/>
  <c r="AA77" i="19" s="1"/>
  <c r="W36" i="19"/>
  <c r="W83" i="19" s="1"/>
  <c r="R22" i="19"/>
  <c r="F7" i="18"/>
  <c r="F54" i="18" s="1"/>
  <c r="X41" i="19"/>
  <c r="X88" i="19" s="1"/>
  <c r="E25" i="20"/>
  <c r="E72" i="20" s="1"/>
  <c r="W18" i="19"/>
  <c r="W65" i="19" s="1"/>
  <c r="Q34" i="18"/>
  <c r="N9" i="20"/>
  <c r="Q15" i="18"/>
  <c r="X34" i="18"/>
  <c r="X81" i="18" s="1"/>
  <c r="R29" i="20"/>
  <c r="I31" i="20"/>
  <c r="I78" i="20" s="1"/>
  <c r="F21" i="18"/>
  <c r="F68" i="18" s="1"/>
  <c r="P25" i="19"/>
  <c r="E35" i="20"/>
  <c r="E82" i="20" s="1"/>
  <c r="R43" i="19"/>
  <c r="X9" i="20"/>
  <c r="X56" i="20" s="1"/>
  <c r="P30" i="19"/>
  <c r="F28" i="18"/>
  <c r="F75" i="18" s="1"/>
  <c r="F34" i="19"/>
  <c r="F81" i="19" s="1"/>
  <c r="F41" i="20"/>
  <c r="F88" i="20" s="1"/>
  <c r="I21" i="19"/>
  <c r="I68" i="19" s="1"/>
  <c r="O14" i="18"/>
  <c r="P14" i="18"/>
  <c r="AA27" i="19"/>
  <c r="AA74" i="19" s="1"/>
  <c r="P7" i="19"/>
  <c r="E17" i="20"/>
  <c r="E64" i="20" s="1"/>
  <c r="G41" i="19"/>
  <c r="G88" i="19" s="1"/>
  <c r="W26" i="18"/>
  <c r="W73" i="18" s="1"/>
  <c r="X26" i="20"/>
  <c r="X73" i="20" s="1"/>
  <c r="X18" i="19"/>
  <c r="X65" i="19" s="1"/>
  <c r="I32" i="18"/>
  <c r="I79" i="18" s="1"/>
  <c r="X39" i="20"/>
  <c r="X86" i="20" s="1"/>
  <c r="H14" i="18"/>
  <c r="H61" i="18" s="1"/>
  <c r="H13" i="18"/>
  <c r="H60" i="18" s="1"/>
  <c r="W13" i="20"/>
  <c r="W60" i="20" s="1"/>
  <c r="Z32" i="19"/>
  <c r="Z79" i="19" s="1"/>
  <c r="F42" i="20"/>
  <c r="F89" i="20" s="1"/>
  <c r="R32" i="20"/>
  <c r="P29" i="20"/>
  <c r="O14" i="19"/>
  <c r="I36" i="18"/>
  <c r="I83" i="18" s="1"/>
  <c r="E33" i="19"/>
  <c r="E80" i="19" s="1"/>
  <c r="G19" i="20"/>
  <c r="G66" i="20" s="1"/>
  <c r="R4" i="20"/>
  <c r="E26" i="20"/>
  <c r="E73" i="20" s="1"/>
  <c r="Q42" i="18"/>
  <c r="X45" i="20"/>
  <c r="X92" i="20" s="1"/>
  <c r="X20" i="19"/>
  <c r="X67" i="19" s="1"/>
  <c r="I6" i="7"/>
  <c r="I53" i="7" s="1"/>
  <c r="H6" i="18"/>
  <c r="H53" i="18" s="1"/>
  <c r="O23" i="18"/>
  <c r="X32" i="19"/>
  <c r="X79" i="19" s="1"/>
  <c r="P18" i="20"/>
  <c r="F23" i="7"/>
  <c r="F70" i="7" s="1"/>
  <c r="W31" i="19"/>
  <c r="W78" i="19" s="1"/>
  <c r="H18" i="7"/>
  <c r="H65" i="7" s="1"/>
  <c r="H9" i="7"/>
  <c r="H56" i="7" s="1"/>
  <c r="W27" i="18"/>
  <c r="W74" i="18" s="1"/>
  <c r="G11" i="7"/>
  <c r="G58" i="7" s="1"/>
  <c r="P15" i="19"/>
  <c r="I9" i="20"/>
  <c r="I56" i="20" s="1"/>
  <c r="F27" i="7"/>
  <c r="F74" i="7" s="1"/>
  <c r="AA11" i="19"/>
  <c r="AA58" i="19" s="1"/>
  <c r="G35" i="20"/>
  <c r="G82" i="20" s="1"/>
  <c r="E20" i="7"/>
  <c r="E67" i="7" s="1"/>
  <c r="I35" i="20"/>
  <c r="I82" i="20" s="1"/>
  <c r="H29" i="18"/>
  <c r="H76" i="18" s="1"/>
  <c r="H20" i="7"/>
  <c r="H67" i="7" s="1"/>
  <c r="Y28" i="20"/>
  <c r="Y75" i="20" s="1"/>
  <c r="Y20" i="20"/>
  <c r="Y67" i="20" s="1"/>
  <c r="W33" i="20"/>
  <c r="W80" i="20" s="1"/>
  <c r="N25" i="20"/>
  <c r="F41" i="18"/>
  <c r="F88" i="18" s="1"/>
  <c r="G38" i="7"/>
  <c r="G85" i="7" s="1"/>
  <c r="P33" i="20"/>
  <c r="Z28" i="6"/>
  <c r="Z75" i="6" s="1"/>
  <c r="E35" i="19"/>
  <c r="E82" i="19" s="1"/>
  <c r="W34" i="19"/>
  <c r="W81" i="19" s="1"/>
  <c r="X26" i="19"/>
  <c r="X73" i="19" s="1"/>
  <c r="O45" i="19"/>
  <c r="I12" i="7"/>
  <c r="I59" i="7" s="1"/>
  <c r="Z11" i="20"/>
  <c r="Z58" i="20" s="1"/>
  <c r="Z34" i="19"/>
  <c r="Z81" i="19" s="1"/>
  <c r="AA13" i="18"/>
  <c r="AA60" i="18" s="1"/>
  <c r="H38" i="19"/>
  <c r="H85" i="19" s="1"/>
  <c r="I24" i="20"/>
  <c r="I71" i="20" s="1"/>
  <c r="X7" i="20"/>
  <c r="X54" i="20" s="1"/>
  <c r="E41" i="19"/>
  <c r="E88" i="19" s="1"/>
  <c r="P27" i="20"/>
  <c r="AA32" i="19"/>
  <c r="AA79" i="19" s="1"/>
  <c r="AA20" i="8"/>
  <c r="AA67" i="8" s="1"/>
  <c r="O31" i="18"/>
  <c r="Z38" i="19"/>
  <c r="Z85" i="19" s="1"/>
  <c r="X10" i="20"/>
  <c r="X57" i="20" s="1"/>
  <c r="F26" i="20"/>
  <c r="F73" i="20" s="1"/>
  <c r="G18" i="7"/>
  <c r="G65" i="7" s="1"/>
  <c r="O9" i="20"/>
  <c r="W42" i="18"/>
  <c r="W89" i="18" s="1"/>
  <c r="I33" i="19"/>
  <c r="I80" i="19" s="1"/>
  <c r="Z9" i="20"/>
  <c r="Z56" i="20" s="1"/>
  <c r="R6" i="20"/>
  <c r="X18" i="20"/>
  <c r="X65" i="20" s="1"/>
  <c r="O13" i="18"/>
  <c r="O14" i="20"/>
  <c r="O17" i="18"/>
  <c r="I30" i="7"/>
  <c r="I77" i="7" s="1"/>
  <c r="AA24" i="7"/>
  <c r="AA71" i="7" s="1"/>
  <c r="N45" i="20"/>
  <c r="W4" i="20"/>
  <c r="W51" i="20" s="1"/>
  <c r="H44" i="19"/>
  <c r="H91" i="19" s="1"/>
  <c r="G30" i="7"/>
  <c r="G77" i="7" s="1"/>
  <c r="H5" i="20"/>
  <c r="H52" i="20" s="1"/>
  <c r="W35" i="18"/>
  <c r="W82" i="18" s="1"/>
  <c r="G15" i="19"/>
  <c r="G62" i="19" s="1"/>
  <c r="Y31" i="18"/>
  <c r="Y78" i="18" s="1"/>
  <c r="AA27" i="18"/>
  <c r="AA74" i="18" s="1"/>
  <c r="W31" i="20"/>
  <c r="W78" i="20" s="1"/>
  <c r="R34" i="20"/>
  <c r="H9" i="6"/>
  <c r="H56" i="6" s="1"/>
  <c r="H29" i="19"/>
  <c r="H76" i="19" s="1"/>
  <c r="Z12" i="20"/>
  <c r="Z59" i="20" s="1"/>
  <c r="O37" i="20"/>
  <c r="X25" i="19"/>
  <c r="X72" i="19" s="1"/>
  <c r="H17" i="7"/>
  <c r="H64" i="7" s="1"/>
  <c r="Z44" i="19"/>
  <c r="Z91" i="19" s="1"/>
  <c r="AA28" i="18"/>
  <c r="AA75" i="18" s="1"/>
  <c r="X19" i="20"/>
  <c r="X66" i="20" s="1"/>
  <c r="N37" i="18"/>
  <c r="F35" i="7"/>
  <c r="F82" i="7" s="1"/>
  <c r="AA30" i="20"/>
  <c r="AA77" i="20" s="1"/>
  <c r="W45" i="6"/>
  <c r="W92" i="6" s="1"/>
  <c r="Z32" i="18"/>
  <c r="Z79" i="18" s="1"/>
  <c r="Z36" i="18"/>
  <c r="Z83" i="18" s="1"/>
  <c r="Q35" i="19"/>
  <c r="E21" i="7"/>
  <c r="E68" i="7" s="1"/>
  <c r="F11" i="7"/>
  <c r="F58" i="7" s="1"/>
  <c r="Z13" i="18"/>
  <c r="Z60" i="18" s="1"/>
  <c r="H38" i="18"/>
  <c r="H85" i="18" s="1"/>
  <c r="O4" i="18"/>
  <c r="W42" i="19"/>
  <c r="W89" i="19" s="1"/>
  <c r="F41" i="7"/>
  <c r="F88" i="7" s="1"/>
  <c r="R33" i="20"/>
  <c r="X38" i="19"/>
  <c r="X85" i="19" s="1"/>
  <c r="O11" i="7"/>
  <c r="X16" i="19"/>
  <c r="X63" i="19" s="1"/>
  <c r="Q17" i="19"/>
  <c r="Y41" i="18"/>
  <c r="Y88" i="18" s="1"/>
  <c r="Y22" i="20"/>
  <c r="Y69" i="20" s="1"/>
  <c r="G8" i="20"/>
  <c r="G55" i="20" s="1"/>
  <c r="H44" i="7"/>
  <c r="H91" i="7" s="1"/>
  <c r="AA8" i="7"/>
  <c r="AA55" i="7" s="1"/>
  <c r="O15" i="20"/>
  <c r="X11" i="20"/>
  <c r="X58" i="20" s="1"/>
  <c r="E13" i="20"/>
  <c r="E60" i="20" s="1"/>
  <c r="W16" i="20"/>
  <c r="W63" i="20" s="1"/>
  <c r="Q25" i="18"/>
  <c r="X39" i="18"/>
  <c r="X86" i="18" s="1"/>
  <c r="H31" i="6"/>
  <c r="H78" i="6" s="1"/>
  <c r="N23" i="18"/>
  <c r="X16" i="20"/>
  <c r="X63" i="20" s="1"/>
  <c r="W23" i="20"/>
  <c r="W70" i="20" s="1"/>
  <c r="R28" i="19"/>
  <c r="E45" i="7"/>
  <c r="E92" i="7" s="1"/>
  <c r="G9" i="18"/>
  <c r="G56" i="18" s="1"/>
  <c r="F38" i="7"/>
  <c r="F85" i="7" s="1"/>
  <c r="F13" i="19"/>
  <c r="F60" i="19" s="1"/>
  <c r="Q29" i="20"/>
  <c r="W11" i="20"/>
  <c r="W58" i="20" s="1"/>
  <c r="X37" i="20"/>
  <c r="X84" i="20" s="1"/>
  <c r="P30" i="18"/>
  <c r="X16" i="18"/>
  <c r="X63" i="18" s="1"/>
  <c r="Y36" i="18"/>
  <c r="Y83" i="18" s="1"/>
  <c r="Z14" i="18"/>
  <c r="Z61" i="18" s="1"/>
  <c r="O39" i="6"/>
  <c r="W4" i="7"/>
  <c r="W51" i="7" s="1"/>
  <c r="W19" i="20"/>
  <c r="W66" i="20" s="1"/>
  <c r="Y30" i="20"/>
  <c r="Y77" i="20" s="1"/>
  <c r="F25" i="7"/>
  <c r="F72" i="7" s="1"/>
  <c r="H8" i="18"/>
  <c r="H55" i="18" s="1"/>
  <c r="I30" i="18"/>
  <c r="I77" i="18" s="1"/>
  <c r="Q22" i="8"/>
  <c r="P18" i="7"/>
  <c r="P28" i="20"/>
  <c r="R24" i="20"/>
  <c r="X34" i="20"/>
  <c r="X81" i="20" s="1"/>
  <c r="E25" i="7"/>
  <c r="E72" i="7" s="1"/>
  <c r="Z13" i="7"/>
  <c r="Z60" i="7" s="1"/>
  <c r="I28" i="19"/>
  <c r="I75" i="19" s="1"/>
  <c r="AA17" i="19"/>
  <c r="AA64" i="19" s="1"/>
  <c r="Q18" i="20"/>
  <c r="G45" i="7"/>
  <c r="G92" i="7" s="1"/>
  <c r="Y4" i="20"/>
  <c r="Y51" i="20" s="1"/>
  <c r="R42" i="19"/>
  <c r="E42" i="20"/>
  <c r="E89" i="20" s="1"/>
  <c r="P45" i="18"/>
  <c r="Q13" i="18"/>
  <c r="G21" i="18"/>
  <c r="G68" i="18" s="1"/>
  <c r="Z38" i="18"/>
  <c r="Z85" i="18" s="1"/>
  <c r="F36" i="7"/>
  <c r="F83" i="7" s="1"/>
  <c r="H6" i="7"/>
  <c r="H53" i="7" s="1"/>
  <c r="R41" i="20"/>
  <c r="H4" i="7"/>
  <c r="H51" i="7" s="1"/>
  <c r="X5" i="19"/>
  <c r="X52" i="19" s="1"/>
  <c r="G7" i="19"/>
  <c r="G54" i="19" s="1"/>
  <c r="Z41" i="20"/>
  <c r="Z88" i="20" s="1"/>
  <c r="E28" i="7"/>
  <c r="E75" i="7" s="1"/>
  <c r="P5" i="20"/>
  <c r="H10" i="7"/>
  <c r="H57" i="7" s="1"/>
  <c r="O29" i="18"/>
  <c r="X30" i="20"/>
  <c r="X77" i="20" s="1"/>
  <c r="R7" i="20"/>
  <c r="H30" i="20"/>
  <c r="H77" i="20" s="1"/>
  <c r="F4" i="7"/>
  <c r="F51" i="7" s="1"/>
  <c r="AA18" i="18"/>
  <c r="AA65" i="18" s="1"/>
  <c r="O13" i="20"/>
  <c r="I23" i="7"/>
  <c r="I70" i="7" s="1"/>
  <c r="E31" i="20"/>
  <c r="E78" i="20" s="1"/>
  <c r="G21" i="7"/>
  <c r="G68" i="7" s="1"/>
  <c r="I29" i="7"/>
  <c r="I76" i="7" s="1"/>
  <c r="I42" i="20"/>
  <c r="I89" i="20" s="1"/>
  <c r="F29" i="19"/>
  <c r="F76" i="19" s="1"/>
  <c r="Z31" i="20"/>
  <c r="Z78" i="20" s="1"/>
  <c r="Q17" i="18"/>
  <c r="O37" i="19"/>
  <c r="Y26" i="19"/>
  <c r="Y73" i="19" s="1"/>
  <c r="P14" i="20"/>
  <c r="G13" i="20"/>
  <c r="G60" i="20" s="1"/>
  <c r="O28" i="20"/>
  <c r="R9" i="19"/>
  <c r="W23" i="18"/>
  <c r="W70" i="18" s="1"/>
  <c r="H37" i="7"/>
  <c r="H84" i="7" s="1"/>
  <c r="F38" i="18"/>
  <c r="F85" i="18" s="1"/>
  <c r="I35" i="7"/>
  <c r="I82" i="7" s="1"/>
  <c r="E42" i="7"/>
  <c r="E89" i="7" s="1"/>
  <c r="Z44" i="20"/>
  <c r="Z91" i="20" s="1"/>
  <c r="X45" i="18"/>
  <c r="X92" i="18" s="1"/>
  <c r="P43" i="19"/>
  <c r="O30" i="20"/>
  <c r="AA5" i="20"/>
  <c r="AA52" i="20" s="1"/>
  <c r="O5" i="20"/>
  <c r="F24" i="7"/>
  <c r="F71" i="7" s="1"/>
  <c r="N23" i="20"/>
  <c r="Z16" i="19"/>
  <c r="Z63" i="19" s="1"/>
  <c r="E4" i="7"/>
  <c r="E51" i="7" s="1"/>
  <c r="H21" i="19"/>
  <c r="H68" i="19" s="1"/>
  <c r="Y37" i="20"/>
  <c r="Y84" i="20" s="1"/>
  <c r="H37" i="18"/>
  <c r="H84" i="18" s="1"/>
  <c r="F17" i="20"/>
  <c r="F64" i="20" s="1"/>
  <c r="O7" i="19"/>
  <c r="W32" i="18"/>
  <c r="W79" i="18" s="1"/>
  <c r="F17" i="7"/>
  <c r="F64" i="7" s="1"/>
  <c r="AA38" i="19"/>
  <c r="AA85" i="19" s="1"/>
  <c r="E5" i="19"/>
  <c r="E52" i="19" s="1"/>
  <c r="G43" i="18"/>
  <c r="G90" i="18" s="1"/>
  <c r="Q31" i="20"/>
  <c r="H14" i="20"/>
  <c r="H61" i="20" s="1"/>
  <c r="I13" i="7"/>
  <c r="I60" i="7" s="1"/>
  <c r="X40" i="20"/>
  <c r="X87" i="20" s="1"/>
  <c r="X23" i="20"/>
  <c r="X70" i="20" s="1"/>
  <c r="E32" i="19"/>
  <c r="E79" i="19" s="1"/>
  <c r="H42" i="7"/>
  <c r="H89" i="7" s="1"/>
  <c r="W29" i="20"/>
  <c r="W76" i="20" s="1"/>
  <c r="AA10" i="7"/>
  <c r="AA57" i="7" s="1"/>
  <c r="Q26" i="18"/>
  <c r="Q40" i="7"/>
  <c r="P32" i="19"/>
  <c r="H28" i="18"/>
  <c r="H75" i="18" s="1"/>
  <c r="W29" i="18"/>
  <c r="W76" i="18" s="1"/>
  <c r="F40" i="7"/>
  <c r="F87" i="7" s="1"/>
  <c r="P8" i="18"/>
  <c r="AA23" i="18"/>
  <c r="AA70" i="18" s="1"/>
  <c r="E43" i="18"/>
  <c r="E90" i="18" s="1"/>
  <c r="F24" i="19"/>
  <c r="F71" i="19" s="1"/>
  <c r="Y13" i="19"/>
  <c r="Y60" i="19" s="1"/>
  <c r="P8" i="20"/>
  <c r="H16" i="20"/>
  <c r="H63" i="20" s="1"/>
  <c r="F29" i="7"/>
  <c r="F76" i="7" s="1"/>
  <c r="O9" i="6"/>
  <c r="W6" i="18"/>
  <c r="W53" i="18" s="1"/>
  <c r="P40" i="7"/>
  <c r="R42" i="7"/>
  <c r="Q41" i="18"/>
  <c r="I14" i="20"/>
  <c r="I61" i="20" s="1"/>
  <c r="I33" i="7"/>
  <c r="I80" i="7" s="1"/>
  <c r="R7" i="18"/>
  <c r="I17" i="19"/>
  <c r="I64" i="19" s="1"/>
  <c r="Z29" i="19"/>
  <c r="Z76" i="19" s="1"/>
  <c r="AA15" i="18"/>
  <c r="AA62" i="18" s="1"/>
  <c r="X9" i="19"/>
  <c r="X56" i="19" s="1"/>
  <c r="O20" i="20"/>
  <c r="W22" i="18"/>
  <c r="W69" i="18" s="1"/>
  <c r="E27" i="7"/>
  <c r="E74" i="7" s="1"/>
  <c r="Y27" i="7"/>
  <c r="Y74" i="7" s="1"/>
  <c r="E25" i="18"/>
  <c r="E72" i="18" s="1"/>
  <c r="W16" i="7"/>
  <c r="W63" i="7" s="1"/>
  <c r="R10" i="7"/>
  <c r="AA37" i="20"/>
  <c r="AA84" i="20" s="1"/>
  <c r="Z8" i="19"/>
  <c r="Z55" i="19" s="1"/>
  <c r="H16" i="7"/>
  <c r="H63" i="7" s="1"/>
  <c r="P11" i="20"/>
  <c r="R14" i="19"/>
  <c r="AA22" i="20"/>
  <c r="AA69" i="20" s="1"/>
  <c r="N31" i="8"/>
  <c r="R15" i="18"/>
  <c r="Q19" i="19"/>
  <c r="Z40" i="20"/>
  <c r="Z87" i="20" s="1"/>
  <c r="F45" i="7"/>
  <c r="F92" i="7" s="1"/>
  <c r="O7" i="18"/>
  <c r="F16" i="19"/>
  <c r="F63" i="19" s="1"/>
  <c r="X12" i="18"/>
  <c r="X59" i="18" s="1"/>
  <c r="G34" i="7"/>
  <c r="G81" i="7" s="1"/>
  <c r="F25" i="18"/>
  <c r="F72" i="18" s="1"/>
  <c r="F32" i="7"/>
  <c r="F79" i="7" s="1"/>
  <c r="I38" i="7"/>
  <c r="I85" i="7" s="1"/>
  <c r="Z13" i="19"/>
  <c r="Z60" i="19" s="1"/>
  <c r="AA16" i="18"/>
  <c r="AA63" i="18" s="1"/>
  <c r="X41" i="18"/>
  <c r="X88" i="18" s="1"/>
  <c r="P43" i="18"/>
  <c r="H6" i="19"/>
  <c r="H53" i="19" s="1"/>
  <c r="E22" i="19"/>
  <c r="E69" i="19" s="1"/>
  <c r="E19" i="7"/>
  <c r="E66" i="7" s="1"/>
  <c r="Y11" i="20"/>
  <c r="Y58" i="20" s="1"/>
  <c r="X14" i="20"/>
  <c r="X61" i="20" s="1"/>
  <c r="E15" i="20"/>
  <c r="E62" i="20" s="1"/>
  <c r="I28" i="7"/>
  <c r="I75" i="7" s="1"/>
  <c r="G29" i="20"/>
  <c r="G76" i="20" s="1"/>
  <c r="I5" i="20"/>
  <c r="I52" i="20" s="1"/>
  <c r="H21" i="7"/>
  <c r="H68" i="7" s="1"/>
  <c r="AA22" i="19"/>
  <c r="AA69" i="19" s="1"/>
  <c r="W29" i="19"/>
  <c r="W76" i="19" s="1"/>
  <c r="R11" i="20"/>
  <c r="F5" i="7"/>
  <c r="F52" i="7" s="1"/>
  <c r="X17" i="20"/>
  <c r="X64" i="20" s="1"/>
  <c r="P24" i="19"/>
  <c r="I12" i="19"/>
  <c r="I59" i="19" s="1"/>
  <c r="X34" i="19"/>
  <c r="X81" i="19" s="1"/>
  <c r="E37" i="19"/>
  <c r="E84" i="19" s="1"/>
  <c r="G34" i="20"/>
  <c r="G81" i="20" s="1"/>
  <c r="Q36" i="20"/>
  <c r="AA27" i="20"/>
  <c r="AA74" i="20" s="1"/>
  <c r="G8" i="7"/>
  <c r="G55" i="7" s="1"/>
  <c r="F25" i="20"/>
  <c r="F72" i="20" s="1"/>
  <c r="O34" i="18"/>
  <c r="I34" i="7"/>
  <c r="I81" i="7" s="1"/>
  <c r="I31" i="19"/>
  <c r="I78" i="19" s="1"/>
  <c r="R13" i="19"/>
  <c r="Z25" i="20"/>
  <c r="Z72" i="20" s="1"/>
  <c r="F40" i="19"/>
  <c r="F87" i="19" s="1"/>
  <c r="E32" i="7"/>
  <c r="E79" i="7" s="1"/>
  <c r="F41" i="19"/>
  <c r="F88" i="19" s="1"/>
  <c r="G38" i="18"/>
  <c r="G85" i="18" s="1"/>
  <c r="AA33" i="19"/>
  <c r="AA80" i="19" s="1"/>
  <c r="I21" i="7"/>
  <c r="I68" i="7" s="1"/>
  <c r="AA39" i="19"/>
  <c r="AA86" i="19" s="1"/>
  <c r="F18" i="7"/>
  <c r="F65" i="7" s="1"/>
  <c r="H27" i="7"/>
  <c r="H74" i="7" s="1"/>
  <c r="H15" i="19"/>
  <c r="H62" i="19" s="1"/>
  <c r="Q5" i="19"/>
  <c r="H23" i="19"/>
  <c r="H70" i="19" s="1"/>
  <c r="O16" i="19"/>
  <c r="N9" i="19"/>
  <c r="X21" i="18"/>
  <c r="X68" i="18" s="1"/>
  <c r="Q24" i="20"/>
  <c r="R20" i="20"/>
  <c r="O44" i="20"/>
  <c r="N16" i="19"/>
  <c r="AA10" i="19"/>
  <c r="AA57" i="19" s="1"/>
  <c r="E33" i="20"/>
  <c r="E80" i="20" s="1"/>
  <c r="F27" i="20"/>
  <c r="F74" i="20" s="1"/>
  <c r="X13" i="19"/>
  <c r="X60" i="19" s="1"/>
  <c r="I40" i="20"/>
  <c r="I87" i="20" s="1"/>
  <c r="Q39" i="19"/>
  <c r="Y12" i="19"/>
  <c r="Y59" i="19" s="1"/>
  <c r="E20" i="19"/>
  <c r="E67" i="19" s="1"/>
  <c r="I8" i="20"/>
  <c r="I55" i="20" s="1"/>
  <c r="Y7" i="19"/>
  <c r="Y54" i="19" s="1"/>
  <c r="Y34" i="18"/>
  <c r="Y81" i="18" s="1"/>
  <c r="I37" i="7"/>
  <c r="I84" i="7" s="1"/>
  <c r="G7" i="7"/>
  <c r="G54" i="7" s="1"/>
  <c r="Q24" i="19"/>
  <c r="H5" i="7"/>
  <c r="H52" i="7" s="1"/>
  <c r="O19" i="20"/>
  <c r="E26" i="7"/>
  <c r="E73" i="7" s="1"/>
  <c r="H23" i="7"/>
  <c r="H70" i="7" s="1"/>
  <c r="Y28" i="18"/>
  <c r="Y75" i="18" s="1"/>
  <c r="Z17" i="20"/>
  <c r="Z64" i="20" s="1"/>
  <c r="AA8" i="19"/>
  <c r="AA55" i="19" s="1"/>
  <c r="F6" i="7"/>
  <c r="F53" i="7" s="1"/>
  <c r="G31" i="7"/>
  <c r="G78" i="7" s="1"/>
  <c r="R8" i="8"/>
  <c r="O44" i="19"/>
  <c r="AA45" i="8"/>
  <c r="AA92" i="8" s="1"/>
  <c r="N45" i="8"/>
  <c r="R25" i="20"/>
  <c r="E35" i="7"/>
  <c r="E82" i="7" s="1"/>
  <c r="Z27" i="18"/>
  <c r="Z74" i="18" s="1"/>
  <c r="X10" i="18"/>
  <c r="X57" i="18" s="1"/>
  <c r="Z30" i="19"/>
  <c r="Z77" i="19" s="1"/>
  <c r="G41" i="8"/>
  <c r="G88" i="8" s="1"/>
  <c r="W21" i="19"/>
  <c r="W68" i="19" s="1"/>
  <c r="Y13" i="18"/>
  <c r="Y60" i="18" s="1"/>
  <c r="AA39" i="20"/>
  <c r="AA86" i="20" s="1"/>
  <c r="O39" i="20"/>
  <c r="N21" i="19"/>
  <c r="R8" i="18"/>
  <c r="E17" i="19"/>
  <c r="E64" i="19" s="1"/>
  <c r="Q28" i="8"/>
  <c r="N11" i="20"/>
  <c r="W14" i="20"/>
  <c r="W61" i="20" s="1"/>
  <c r="I26" i="7"/>
  <c r="I73" i="7" s="1"/>
  <c r="N33" i="19"/>
  <c r="E21" i="19"/>
  <c r="E68" i="19" s="1"/>
  <c r="X24" i="20"/>
  <c r="X71" i="20" s="1"/>
  <c r="AA18" i="8"/>
  <c r="AA65" i="8" s="1"/>
  <c r="H20" i="18"/>
  <c r="H67" i="18" s="1"/>
  <c r="Y20" i="19"/>
  <c r="Y67" i="19" s="1"/>
  <c r="P9" i="20"/>
  <c r="G40" i="20"/>
  <c r="G87" i="20" s="1"/>
  <c r="G13" i="18"/>
  <c r="G60" i="18" s="1"/>
  <c r="Q10" i="19"/>
  <c r="AA43" i="18"/>
  <c r="AA90" i="18" s="1"/>
  <c r="Z16" i="8"/>
  <c r="Z63" i="8" s="1"/>
  <c r="E12" i="8"/>
  <c r="E59" i="8" s="1"/>
  <c r="G4" i="20"/>
  <c r="G51" i="20" s="1"/>
  <c r="G27" i="7"/>
  <c r="G74" i="7" s="1"/>
  <c r="I26" i="20"/>
  <c r="I73" i="20" s="1"/>
  <c r="O20" i="18"/>
  <c r="Y9" i="20"/>
  <c r="Y56" i="20" s="1"/>
  <c r="H19" i="20"/>
  <c r="H66" i="20" s="1"/>
  <c r="O36" i="19"/>
  <c r="O26" i="19"/>
  <c r="E10" i="20"/>
  <c r="E57" i="20" s="1"/>
  <c r="G45" i="19"/>
  <c r="G92" i="19" s="1"/>
  <c r="H11" i="7"/>
  <c r="H58" i="7" s="1"/>
  <c r="H22" i="18"/>
  <c r="H69" i="18" s="1"/>
  <c r="P43" i="20"/>
  <c r="Y24" i="19"/>
  <c r="Y71" i="19" s="1"/>
  <c r="H15" i="7"/>
  <c r="H62" i="7" s="1"/>
  <c r="N22" i="20"/>
  <c r="I11" i="7"/>
  <c r="I58" i="7" s="1"/>
  <c r="G23" i="7"/>
  <c r="G70" i="7" s="1"/>
  <c r="P8" i="19"/>
  <c r="F37" i="20"/>
  <c r="F84" i="20" s="1"/>
  <c r="I42" i="7"/>
  <c r="I89" i="7" s="1"/>
  <c r="X25" i="20"/>
  <c r="X72" i="20" s="1"/>
  <c r="F14" i="20"/>
  <c r="F61" i="20" s="1"/>
  <c r="I16" i="19"/>
  <c r="I63" i="19" s="1"/>
  <c r="Y21" i="20"/>
  <c r="Y68" i="20" s="1"/>
  <c r="AA29" i="20"/>
  <c r="AA76" i="20" s="1"/>
  <c r="N12" i="20"/>
  <c r="Z15" i="18"/>
  <c r="Z62" i="18" s="1"/>
  <c r="G22" i="7"/>
  <c r="G69" i="7" s="1"/>
  <c r="Z8" i="18"/>
  <c r="Z55" i="18" s="1"/>
  <c r="AA23" i="20"/>
  <c r="AA70" i="20" s="1"/>
  <c r="F15" i="7"/>
  <c r="F62" i="7" s="1"/>
  <c r="N37" i="20"/>
  <c r="H41" i="20"/>
  <c r="H88" i="20" s="1"/>
  <c r="G15" i="20"/>
  <c r="G62" i="20" s="1"/>
  <c r="F44" i="20"/>
  <c r="F91" i="20" s="1"/>
  <c r="I32" i="7"/>
  <c r="I79" i="7" s="1"/>
  <c r="N26" i="20"/>
  <c r="N45" i="19"/>
  <c r="Y40" i="20"/>
  <c r="Y87" i="20" s="1"/>
  <c r="W43" i="19"/>
  <c r="W90" i="19" s="1"/>
  <c r="Y38" i="20"/>
  <c r="Y85" i="20" s="1"/>
  <c r="Z29" i="20"/>
  <c r="Z76" i="20" s="1"/>
  <c r="Q13" i="19"/>
  <c r="X6" i="19"/>
  <c r="X53" i="19" s="1"/>
  <c r="Z6" i="20"/>
  <c r="Z53" i="20" s="1"/>
  <c r="E13" i="19"/>
  <c r="E60" i="19" s="1"/>
  <c r="G16" i="7"/>
  <c r="G63" i="7" s="1"/>
  <c r="R6" i="19"/>
  <c r="R21" i="20"/>
  <c r="AA41" i="20"/>
  <c r="AA88" i="20" s="1"/>
  <c r="W28" i="19"/>
  <c r="W75" i="19" s="1"/>
  <c r="H25" i="7"/>
  <c r="H72" i="7" s="1"/>
  <c r="Q11" i="19"/>
  <c r="Z21" i="18"/>
  <c r="Z68" i="18" s="1"/>
  <c r="F43" i="20"/>
  <c r="F90" i="20" s="1"/>
  <c r="Y43" i="20"/>
  <c r="Y90" i="20" s="1"/>
  <c r="E19" i="19"/>
  <c r="E66" i="19" s="1"/>
  <c r="Q43" i="20"/>
  <c r="Y9" i="18"/>
  <c r="Y56" i="18" s="1"/>
  <c r="N20" i="19"/>
  <c r="R11" i="18"/>
  <c r="E33" i="7"/>
  <c r="E80" i="7" s="1"/>
  <c r="Y4" i="7"/>
  <c r="Y51" i="7" s="1"/>
  <c r="F6" i="20"/>
  <c r="F53" i="20" s="1"/>
  <c r="Y15" i="19"/>
  <c r="Y62" i="19" s="1"/>
  <c r="O31" i="20"/>
  <c r="F31" i="7"/>
  <c r="F78" i="7" s="1"/>
  <c r="W8" i="20"/>
  <c r="W55" i="20" s="1"/>
  <c r="X23" i="19"/>
  <c r="X70" i="19" s="1"/>
  <c r="R27" i="19"/>
  <c r="E36" i="7"/>
  <c r="E83" i="7" s="1"/>
  <c r="G17" i="19"/>
  <c r="G64" i="19" s="1"/>
  <c r="F34" i="7"/>
  <c r="F81" i="7" s="1"/>
  <c r="G40" i="7"/>
  <c r="G87" i="7" s="1"/>
  <c r="F7" i="20"/>
  <c r="F54" i="20" s="1"/>
  <c r="F39" i="19"/>
  <c r="F86" i="19" s="1"/>
  <c r="Z28" i="18"/>
  <c r="Z75" i="18" s="1"/>
  <c r="Z24" i="20"/>
  <c r="Z71" i="20" s="1"/>
  <c r="E10" i="19"/>
  <c r="E57" i="19" s="1"/>
  <c r="N25" i="19"/>
  <c r="E22" i="7"/>
  <c r="E69" i="7" s="1"/>
  <c r="G13" i="19"/>
  <c r="G60" i="19" s="1"/>
  <c r="Y35" i="20"/>
  <c r="Y82" i="20" s="1"/>
  <c r="G19" i="7"/>
  <c r="G66" i="7" s="1"/>
  <c r="N69" i="20" l="1"/>
  <c r="AF22" i="20"/>
  <c r="O73" i="19"/>
  <c r="AG26" i="19"/>
  <c r="AI28" i="8"/>
  <c r="Q75" i="8"/>
  <c r="AG44" i="19"/>
  <c r="O91" i="19"/>
  <c r="O81" i="18"/>
  <c r="AG34" i="18"/>
  <c r="AF31" i="8"/>
  <c r="N78" i="8"/>
  <c r="Q78" i="20"/>
  <c r="AI31" i="20"/>
  <c r="Q64" i="18"/>
  <c r="AI17" i="18"/>
  <c r="O60" i="20"/>
  <c r="AG13" i="20"/>
  <c r="AH5" i="20"/>
  <c r="P52" i="20"/>
  <c r="P75" i="20"/>
  <c r="AH28" i="20"/>
  <c r="AI29" i="20"/>
  <c r="Q76" i="20"/>
  <c r="N70" i="18"/>
  <c r="AF23" i="18"/>
  <c r="AG13" i="18"/>
  <c r="O60" i="18"/>
  <c r="P76" i="20"/>
  <c r="AH29" i="20"/>
  <c r="P61" i="18"/>
  <c r="AH14" i="18"/>
  <c r="AJ43" i="19"/>
  <c r="R90" i="19"/>
  <c r="N56" i="20"/>
  <c r="AF9" i="20"/>
  <c r="Q74" i="20"/>
  <c r="AI27" i="20"/>
  <c r="AF27" i="19"/>
  <c r="N74" i="19"/>
  <c r="AH4" i="7"/>
  <c r="P51" i="7"/>
  <c r="R92" i="20"/>
  <c r="AJ45" i="20"/>
  <c r="Q56" i="19"/>
  <c r="AI9" i="19"/>
  <c r="P87" i="19"/>
  <c r="AH40" i="19"/>
  <c r="AG38" i="20"/>
  <c r="O85" i="20"/>
  <c r="O92" i="18"/>
  <c r="AG45" i="18"/>
  <c r="AF22" i="7"/>
  <c r="N69" i="7"/>
  <c r="N54" i="20"/>
  <c r="AF7" i="20"/>
  <c r="AH12" i="19"/>
  <c r="P59" i="19"/>
  <c r="O54" i="20"/>
  <c r="AG7" i="20"/>
  <c r="R51" i="19"/>
  <c r="AJ4" i="19"/>
  <c r="AG10" i="19"/>
  <c r="O57" i="19"/>
  <c r="AI14" i="20"/>
  <c r="Q61" i="20"/>
  <c r="AH32" i="18"/>
  <c r="P79" i="18"/>
  <c r="N78" i="20"/>
  <c r="AF31" i="20"/>
  <c r="P62" i="20"/>
  <c r="AH15" i="20"/>
  <c r="AJ17" i="7"/>
  <c r="R64" i="7"/>
  <c r="N85" i="18"/>
  <c r="AF38" i="18"/>
  <c r="AG24" i="20"/>
  <c r="O71" i="20"/>
  <c r="AG43" i="6"/>
  <c r="O90" i="6"/>
  <c r="AJ7" i="8"/>
  <c r="R54" i="8"/>
  <c r="AH20" i="20"/>
  <c r="P67" i="20"/>
  <c r="R75" i="20"/>
  <c r="AJ28" i="20"/>
  <c r="N63" i="7"/>
  <c r="AF16" i="7"/>
  <c r="R90" i="20"/>
  <c r="AJ43" i="20"/>
  <c r="P62" i="18"/>
  <c r="AH15" i="18"/>
  <c r="P64" i="7"/>
  <c r="AH17" i="7"/>
  <c r="Q73" i="6"/>
  <c r="AI26" i="6"/>
  <c r="O61" i="7"/>
  <c r="AG14" i="7"/>
  <c r="AG44" i="8"/>
  <c r="O91" i="8"/>
  <c r="AJ8" i="7"/>
  <c r="R55" i="7"/>
  <c r="P70" i="18"/>
  <c r="AH23" i="18"/>
  <c r="AF13" i="6"/>
  <c r="N60" i="6"/>
  <c r="R77" i="20"/>
  <c r="AJ30" i="20"/>
  <c r="N76" i="20"/>
  <c r="AF29" i="20"/>
  <c r="R77" i="19"/>
  <c r="AJ30" i="19"/>
  <c r="AG39" i="7"/>
  <c r="O86" i="7"/>
  <c r="AF4" i="20"/>
  <c r="N51" i="20"/>
  <c r="AJ39" i="20"/>
  <c r="R86" i="20"/>
  <c r="N84" i="6"/>
  <c r="AF37" i="6"/>
  <c r="AG37" i="18"/>
  <c r="O84" i="18"/>
  <c r="AJ33" i="18"/>
  <c r="R80" i="18"/>
  <c r="O79" i="7"/>
  <c r="AG32" i="7"/>
  <c r="R57" i="6"/>
  <c r="AJ10" i="6"/>
  <c r="AJ4" i="7"/>
  <c r="R51" i="7"/>
  <c r="O85" i="7"/>
  <c r="AG38" i="7"/>
  <c r="AF14" i="8"/>
  <c r="N61" i="8"/>
  <c r="Q68" i="18"/>
  <c r="AI21" i="18"/>
  <c r="AJ6" i="7"/>
  <c r="R53" i="7"/>
  <c r="N57" i="7"/>
  <c r="AF10" i="7"/>
  <c r="Q66" i="20"/>
  <c r="AI19" i="20"/>
  <c r="O79" i="8"/>
  <c r="AG32" i="8"/>
  <c r="O67" i="19"/>
  <c r="AG20" i="19"/>
  <c r="Q59" i="6"/>
  <c r="AI12" i="6"/>
  <c r="AF39" i="18"/>
  <c r="N86" i="18"/>
  <c r="R89" i="18"/>
  <c r="AJ42" i="18"/>
  <c r="O53" i="7"/>
  <c r="AG6" i="7"/>
  <c r="Q86" i="8"/>
  <c r="AI39" i="8"/>
  <c r="N60" i="20"/>
  <c r="AF13" i="20"/>
  <c r="P51" i="20"/>
  <c r="AH4" i="20"/>
  <c r="N64" i="19"/>
  <c r="AF17" i="19"/>
  <c r="Q84" i="19"/>
  <c r="AI37" i="19"/>
  <c r="R63" i="20"/>
  <c r="AJ16" i="20"/>
  <c r="AG5" i="7"/>
  <c r="O52" i="7"/>
  <c r="R81" i="19"/>
  <c r="AJ34" i="19"/>
  <c r="N53" i="19"/>
  <c r="AF6" i="19"/>
  <c r="O60" i="19"/>
  <c r="AG13" i="19"/>
  <c r="R62" i="20"/>
  <c r="AJ15" i="20"/>
  <c r="P67" i="19"/>
  <c r="AH20" i="19"/>
  <c r="R67" i="8"/>
  <c r="AJ20" i="8"/>
  <c r="AG17" i="20"/>
  <c r="O64" i="20"/>
  <c r="R74" i="8"/>
  <c r="AJ27" i="8"/>
  <c r="AH22" i="8"/>
  <c r="P69" i="8"/>
  <c r="P82" i="18"/>
  <c r="AH35" i="18"/>
  <c r="O80" i="18"/>
  <c r="AG33" i="18"/>
  <c r="AH13" i="8"/>
  <c r="P60" i="8"/>
  <c r="Q63" i="8"/>
  <c r="AI16" i="8"/>
  <c r="AF19" i="6"/>
  <c r="N66" i="6"/>
  <c r="AF20" i="6"/>
  <c r="N67" i="6"/>
  <c r="O76" i="7"/>
  <c r="AG29" i="7"/>
  <c r="AJ28" i="6"/>
  <c r="R75" i="6"/>
  <c r="AF37" i="7"/>
  <c r="N84" i="7"/>
  <c r="AI25" i="7"/>
  <c r="Q72" i="7"/>
  <c r="AH43" i="6"/>
  <c r="P90" i="6"/>
  <c r="AG43" i="8"/>
  <c r="O90" i="8"/>
  <c r="AJ42" i="20"/>
  <c r="R89" i="20"/>
  <c r="AJ28" i="8"/>
  <c r="R75" i="8"/>
  <c r="AH21" i="8"/>
  <c r="P68" i="8"/>
  <c r="AG4" i="7"/>
  <c r="O51" i="7"/>
  <c r="R74" i="19"/>
  <c r="AJ27" i="19"/>
  <c r="N92" i="19"/>
  <c r="AF45" i="19"/>
  <c r="O83" i="19"/>
  <c r="AG36" i="19"/>
  <c r="AJ8" i="8"/>
  <c r="R55" i="8"/>
  <c r="AG19" i="20"/>
  <c r="O66" i="20"/>
  <c r="AF16" i="19"/>
  <c r="N63" i="19"/>
  <c r="Q52" i="19"/>
  <c r="AI5" i="19"/>
  <c r="P71" i="19"/>
  <c r="AH24" i="19"/>
  <c r="P90" i="18"/>
  <c r="AH43" i="18"/>
  <c r="AG9" i="6"/>
  <c r="O56" i="6"/>
  <c r="AH8" i="18"/>
  <c r="P55" i="18"/>
  <c r="AG30" i="20"/>
  <c r="O77" i="20"/>
  <c r="Q65" i="20"/>
  <c r="AI18" i="20"/>
  <c r="AH18" i="7"/>
  <c r="P65" i="7"/>
  <c r="AG39" i="6"/>
  <c r="O86" i="6"/>
  <c r="R80" i="20"/>
  <c r="AJ33" i="20"/>
  <c r="Q82" i="19"/>
  <c r="AI35" i="19"/>
  <c r="R81" i="20"/>
  <c r="AJ34" i="20"/>
  <c r="AI42" i="18"/>
  <c r="Q89" i="18"/>
  <c r="R79" i="20"/>
  <c r="AJ32" i="20"/>
  <c r="O61" i="18"/>
  <c r="AG14" i="18"/>
  <c r="Q81" i="18"/>
  <c r="AI34" i="18"/>
  <c r="Q91" i="19"/>
  <c r="AI44" i="19"/>
  <c r="AH13" i="20"/>
  <c r="P60" i="20"/>
  <c r="R70" i="20"/>
  <c r="AJ23" i="20"/>
  <c r="P53" i="7"/>
  <c r="AH6" i="7"/>
  <c r="AF35" i="19"/>
  <c r="N82" i="19"/>
  <c r="P59" i="20"/>
  <c r="AH12" i="20"/>
  <c r="N80" i="7"/>
  <c r="AF33" i="7"/>
  <c r="P81" i="19"/>
  <c r="AH34" i="19"/>
  <c r="N68" i="20"/>
  <c r="AF21" i="20"/>
  <c r="AJ14" i="20"/>
  <c r="R61" i="20"/>
  <c r="AH17" i="18"/>
  <c r="P64" i="18"/>
  <c r="AJ37" i="20"/>
  <c r="R84" i="20"/>
  <c r="O52" i="18"/>
  <c r="AG5" i="18"/>
  <c r="AJ11" i="19"/>
  <c r="R58" i="19"/>
  <c r="AH31" i="18"/>
  <c r="P78" i="18"/>
  <c r="AI33" i="20"/>
  <c r="Q80" i="20"/>
  <c r="O59" i="19"/>
  <c r="AG12" i="19"/>
  <c r="R77" i="18"/>
  <c r="AJ30" i="18"/>
  <c r="P53" i="19"/>
  <c r="AH6" i="19"/>
  <c r="Q63" i="18"/>
  <c r="AI16" i="18"/>
  <c r="AI37" i="20"/>
  <c r="Q84" i="20"/>
  <c r="N63" i="18"/>
  <c r="AF16" i="18"/>
  <c r="N67" i="18"/>
  <c r="AF20" i="18"/>
  <c r="AG23" i="19"/>
  <c r="O70" i="19"/>
  <c r="R75" i="18"/>
  <c r="AJ28" i="18"/>
  <c r="R58" i="18"/>
  <c r="AJ11" i="18"/>
  <c r="AI11" i="19"/>
  <c r="Q58" i="19"/>
  <c r="AF26" i="20"/>
  <c r="N73" i="20"/>
  <c r="AJ8" i="18"/>
  <c r="R55" i="18"/>
  <c r="AG44" i="20"/>
  <c r="O91" i="20"/>
  <c r="R61" i="19"/>
  <c r="AJ14" i="19"/>
  <c r="R54" i="18"/>
  <c r="AJ7" i="18"/>
  <c r="AH43" i="19"/>
  <c r="P90" i="19"/>
  <c r="R56" i="19"/>
  <c r="AJ9" i="19"/>
  <c r="AI22" i="8"/>
  <c r="Q69" i="8"/>
  <c r="R53" i="20"/>
  <c r="AJ6" i="20"/>
  <c r="AH18" i="20"/>
  <c r="P65" i="20"/>
  <c r="P72" i="19"/>
  <c r="AH25" i="19"/>
  <c r="R85" i="18"/>
  <c r="AJ38" i="18"/>
  <c r="O86" i="19"/>
  <c r="AG39" i="19"/>
  <c r="AJ45" i="19"/>
  <c r="R92" i="19"/>
  <c r="O64" i="19"/>
  <c r="AG17" i="19"/>
  <c r="P75" i="19"/>
  <c r="AH28" i="19"/>
  <c r="Q66" i="6"/>
  <c r="AI19" i="6"/>
  <c r="AH29" i="6"/>
  <c r="P76" i="6"/>
  <c r="O59" i="7"/>
  <c r="AG12" i="7"/>
  <c r="AH28" i="18"/>
  <c r="P75" i="18"/>
  <c r="AJ22" i="7"/>
  <c r="R69" i="7"/>
  <c r="AF45" i="18"/>
  <c r="N92" i="18"/>
  <c r="AI15" i="20"/>
  <c r="Q62" i="20"/>
  <c r="N59" i="19"/>
  <c r="AF12" i="19"/>
  <c r="AF41" i="19"/>
  <c r="N88" i="19"/>
  <c r="AH17" i="19"/>
  <c r="P64" i="19"/>
  <c r="AH17" i="20"/>
  <c r="P64" i="20"/>
  <c r="AJ43" i="6"/>
  <c r="R90" i="6"/>
  <c r="AG28" i="20"/>
  <c r="O75" i="20"/>
  <c r="Q60" i="18"/>
  <c r="AI13" i="18"/>
  <c r="AG22" i="19"/>
  <c r="O69" i="19"/>
  <c r="AI35" i="6"/>
  <c r="Q82" i="6"/>
  <c r="AG5" i="19"/>
  <c r="O52" i="19"/>
  <c r="O83" i="18"/>
  <c r="AG36" i="18"/>
  <c r="P73" i="19"/>
  <c r="AH26" i="19"/>
  <c r="AF40" i="20"/>
  <c r="N87" i="20"/>
  <c r="N80" i="20"/>
  <c r="AF33" i="20"/>
  <c r="AI5" i="20"/>
  <c r="Q52" i="20"/>
  <c r="AI45" i="8"/>
  <c r="Q92" i="8"/>
  <c r="Q51" i="8"/>
  <c r="AI4" i="8"/>
  <c r="N89" i="7"/>
  <c r="AF42" i="7"/>
  <c r="N76" i="7"/>
  <c r="AF29" i="7"/>
  <c r="AF43" i="18"/>
  <c r="N90" i="18"/>
  <c r="AI27" i="19"/>
  <c r="Q74" i="19"/>
  <c r="Q81" i="20"/>
  <c r="AI34" i="20"/>
  <c r="AI6" i="19"/>
  <c r="Q53" i="19"/>
  <c r="P92" i="19"/>
  <c r="AH45" i="19"/>
  <c r="AG29" i="19"/>
  <c r="O76" i="19"/>
  <c r="P58" i="19"/>
  <c r="AH11" i="19"/>
  <c r="Q54" i="20"/>
  <c r="AI7" i="20"/>
  <c r="AF27" i="20"/>
  <c r="N74" i="20"/>
  <c r="P66" i="20"/>
  <c r="AH19" i="20"/>
  <c r="Q91" i="18"/>
  <c r="AI44" i="18"/>
  <c r="AH24" i="20"/>
  <c r="P71" i="20"/>
  <c r="AI4" i="20"/>
  <c r="Q51" i="20"/>
  <c r="O62" i="8"/>
  <c r="AG15" i="8"/>
  <c r="AI19" i="7"/>
  <c r="Q66" i="7"/>
  <c r="AH21" i="20"/>
  <c r="P68" i="20"/>
  <c r="AH9" i="19"/>
  <c r="P56" i="19"/>
  <c r="AF15" i="18"/>
  <c r="N62" i="18"/>
  <c r="O51" i="6"/>
  <c r="AG4" i="6"/>
  <c r="R60" i="20"/>
  <c r="AJ13" i="20"/>
  <c r="AG41" i="19"/>
  <c r="O88" i="19"/>
  <c r="O71" i="19"/>
  <c r="AG24" i="19"/>
  <c r="N73" i="8"/>
  <c r="AF26" i="8"/>
  <c r="AG40" i="20"/>
  <c r="O87" i="20"/>
  <c r="P63" i="18"/>
  <c r="AH16" i="18"/>
  <c r="P72" i="20"/>
  <c r="AH25" i="20"/>
  <c r="R69" i="18"/>
  <c r="AJ22" i="18"/>
  <c r="O81" i="20"/>
  <c r="AG34" i="20"/>
  <c r="Q86" i="20"/>
  <c r="AI39" i="20"/>
  <c r="AJ19" i="19"/>
  <c r="R66" i="19"/>
  <c r="Q59" i="20"/>
  <c r="AI12" i="20"/>
  <c r="N66" i="7"/>
  <c r="AF19" i="7"/>
  <c r="Q87" i="18"/>
  <c r="AI40" i="18"/>
  <c r="Q55" i="19"/>
  <c r="AI8" i="19"/>
  <c r="P69" i="20"/>
  <c r="AH22" i="20"/>
  <c r="AH22" i="7"/>
  <c r="P69" i="7"/>
  <c r="R69" i="8"/>
  <c r="AJ22" i="8"/>
  <c r="P80" i="7"/>
  <c r="AH33" i="7"/>
  <c r="AF23" i="7"/>
  <c r="N70" i="7"/>
  <c r="P65" i="18"/>
  <c r="AH18" i="18"/>
  <c r="N71" i="18"/>
  <c r="AF24" i="18"/>
  <c r="N87" i="19"/>
  <c r="AF40" i="19"/>
  <c r="AF35" i="7"/>
  <c r="N82" i="7"/>
  <c r="AG18" i="7"/>
  <c r="O65" i="7"/>
  <c r="P70" i="20"/>
  <c r="AH23" i="20"/>
  <c r="P68" i="18"/>
  <c r="AH21" i="18"/>
  <c r="AJ27" i="7"/>
  <c r="R74" i="7"/>
  <c r="AI30" i="6"/>
  <c r="Q77" i="6"/>
  <c r="P68" i="7"/>
  <c r="AH21" i="7"/>
  <c r="AF22" i="19"/>
  <c r="N69" i="19"/>
  <c r="AH39" i="6"/>
  <c r="P86" i="6"/>
  <c r="O56" i="18"/>
  <c r="AG9" i="18"/>
  <c r="Q78" i="19"/>
  <c r="AI31" i="19"/>
  <c r="AH20" i="18"/>
  <c r="P67" i="18"/>
  <c r="AG25" i="20"/>
  <c r="O72" i="20"/>
  <c r="R72" i="6"/>
  <c r="AJ25" i="6"/>
  <c r="R72" i="7"/>
  <c r="AJ25" i="7"/>
  <c r="Q51" i="19"/>
  <c r="AI4" i="19"/>
  <c r="Q92" i="19"/>
  <c r="AI45" i="19"/>
  <c r="N55" i="20"/>
  <c r="AF8" i="20"/>
  <c r="AG20" i="8"/>
  <c r="O67" i="8"/>
  <c r="O54" i="8"/>
  <c r="AG7" i="8"/>
  <c r="AF8" i="18"/>
  <c r="N55" i="18"/>
  <c r="O73" i="6"/>
  <c r="AG26" i="6"/>
  <c r="R92" i="7"/>
  <c r="AJ45" i="7"/>
  <c r="O65" i="18"/>
  <c r="AG18" i="18"/>
  <c r="R66" i="20"/>
  <c r="AJ19" i="20"/>
  <c r="O64" i="6"/>
  <c r="AG17" i="6"/>
  <c r="O69" i="6"/>
  <c r="AG22" i="6"/>
  <c r="AG32" i="20"/>
  <c r="O79" i="20"/>
  <c r="Q68" i="8"/>
  <c r="AI21" i="8"/>
  <c r="AH42" i="7"/>
  <c r="P89" i="7"/>
  <c r="O83" i="6"/>
  <c r="AG36" i="6"/>
  <c r="O91" i="7"/>
  <c r="AG44" i="7"/>
  <c r="AH5" i="7"/>
  <c r="P52" i="7"/>
  <c r="Q54" i="6"/>
  <c r="AI7" i="6"/>
  <c r="N69" i="6"/>
  <c r="AF22" i="6"/>
  <c r="R86" i="7"/>
  <c r="AJ39" i="7"/>
  <c r="O64" i="7"/>
  <c r="AG17" i="7"/>
  <c r="AJ32" i="18"/>
  <c r="R79" i="18"/>
  <c r="N67" i="19"/>
  <c r="AF20" i="19"/>
  <c r="Q57" i="19"/>
  <c r="AI10" i="19"/>
  <c r="AF21" i="19"/>
  <c r="N68" i="19"/>
  <c r="AI24" i="19"/>
  <c r="Q71" i="19"/>
  <c r="Q86" i="19"/>
  <c r="AI39" i="19"/>
  <c r="R67" i="20"/>
  <c r="AJ20" i="20"/>
  <c r="AG7" i="18"/>
  <c r="O54" i="18"/>
  <c r="AH11" i="20"/>
  <c r="P58" i="20"/>
  <c r="Q72" i="18"/>
  <c r="AI25" i="18"/>
  <c r="AF45" i="20"/>
  <c r="N92" i="20"/>
  <c r="AG31" i="18"/>
  <c r="O78" i="18"/>
  <c r="AH15" i="19"/>
  <c r="P62" i="19"/>
  <c r="R51" i="20"/>
  <c r="AJ4" i="20"/>
  <c r="Q86" i="7"/>
  <c r="AI39" i="7"/>
  <c r="P90" i="20"/>
  <c r="AH43" i="20"/>
  <c r="AF17" i="20"/>
  <c r="N64" i="20"/>
  <c r="N85" i="8"/>
  <c r="AF38" i="8"/>
  <c r="AJ30" i="7"/>
  <c r="R77" i="7"/>
  <c r="Q61" i="7"/>
  <c r="AI14" i="7"/>
  <c r="AG24" i="18"/>
  <c r="O71" i="18"/>
  <c r="O65" i="6"/>
  <c r="AG18" i="6"/>
  <c r="AH42" i="8"/>
  <c r="P89" i="8"/>
  <c r="Q84" i="6"/>
  <c r="AI37" i="6"/>
  <c r="AJ7" i="19"/>
  <c r="R54" i="19"/>
  <c r="O53" i="8"/>
  <c r="AG6" i="8"/>
  <c r="N53" i="8"/>
  <c r="AF6" i="8"/>
  <c r="AJ7" i="6"/>
  <c r="R54" i="6"/>
  <c r="AG32" i="18"/>
  <c r="O79" i="18"/>
  <c r="AH41" i="7"/>
  <c r="P88" i="7"/>
  <c r="N79" i="19"/>
  <c r="AF32" i="19"/>
  <c r="AF19" i="20"/>
  <c r="N66" i="20"/>
  <c r="AJ43" i="18"/>
  <c r="R90" i="18"/>
  <c r="P86" i="19"/>
  <c r="AH39" i="19"/>
  <c r="AH38" i="19"/>
  <c r="P85" i="19"/>
  <c r="AJ10" i="19"/>
  <c r="R57" i="19"/>
  <c r="AF5" i="20"/>
  <c r="N52" i="20"/>
  <c r="R82" i="19"/>
  <c r="AJ35" i="19"/>
  <c r="AG11" i="18"/>
  <c r="O58" i="18"/>
  <c r="O70" i="20"/>
  <c r="AG23" i="20"/>
  <c r="Q79" i="19"/>
  <c r="AI32" i="19"/>
  <c r="O55" i="6"/>
  <c r="AG8" i="6"/>
  <c r="P51" i="6"/>
  <c r="AH4" i="6"/>
  <c r="AF15" i="19"/>
  <c r="N62" i="19"/>
  <c r="R66" i="18"/>
  <c r="AJ19" i="18"/>
  <c r="AF42" i="19"/>
  <c r="N89" i="19"/>
  <c r="O77" i="18"/>
  <c r="AG30" i="18"/>
  <c r="R70" i="19"/>
  <c r="AJ23" i="19"/>
  <c r="AG6" i="20"/>
  <c r="O53" i="20"/>
  <c r="N61" i="20"/>
  <c r="AF14" i="20"/>
  <c r="P74" i="8"/>
  <c r="AH27" i="8"/>
  <c r="AJ41" i="8"/>
  <c r="R88" i="8"/>
  <c r="P81" i="20"/>
  <c r="AH34" i="20"/>
  <c r="AH45" i="20"/>
  <c r="P92" i="20"/>
  <c r="AI34" i="19"/>
  <c r="Q81" i="19"/>
  <c r="AH13" i="18"/>
  <c r="P60" i="18"/>
  <c r="AF10" i="18"/>
  <c r="N57" i="18"/>
  <c r="Q58" i="20"/>
  <c r="AI11" i="20"/>
  <c r="AI14" i="18"/>
  <c r="Q61" i="18"/>
  <c r="O58" i="6"/>
  <c r="AG11" i="6"/>
  <c r="AJ5" i="7"/>
  <c r="R52" i="7"/>
  <c r="AG10" i="7"/>
  <c r="O57" i="7"/>
  <c r="N65" i="19"/>
  <c r="AF18" i="19"/>
  <c r="O84" i="8"/>
  <c r="AG37" i="8"/>
  <c r="R70" i="18"/>
  <c r="AJ23" i="18"/>
  <c r="AJ45" i="18"/>
  <c r="R92" i="18"/>
  <c r="N82" i="18"/>
  <c r="AF35" i="18"/>
  <c r="P66" i="18"/>
  <c r="AH19" i="18"/>
  <c r="N74" i="18"/>
  <c r="AF27" i="18"/>
  <c r="O86" i="18"/>
  <c r="AG39" i="18"/>
  <c r="O82" i="6"/>
  <c r="AG35" i="6"/>
  <c r="Q74" i="7"/>
  <c r="AI27" i="7"/>
  <c r="O89" i="20"/>
  <c r="AG42" i="20"/>
  <c r="AF29" i="18"/>
  <c r="N76" i="18"/>
  <c r="Q84" i="18"/>
  <c r="AI37" i="18"/>
  <c r="R79" i="6"/>
  <c r="AJ32" i="6"/>
  <c r="R59" i="19"/>
  <c r="AJ12" i="19"/>
  <c r="R85" i="6"/>
  <c r="AJ38" i="6"/>
  <c r="AJ5" i="18"/>
  <c r="R52" i="18"/>
  <c r="N53" i="6"/>
  <c r="AF6" i="6"/>
  <c r="AI31" i="7"/>
  <c r="Q78" i="7"/>
  <c r="N71" i="19"/>
  <c r="AF24" i="19"/>
  <c r="Q80" i="8"/>
  <c r="AI33" i="8"/>
  <c r="AH36" i="7"/>
  <c r="P83" i="7"/>
  <c r="N51" i="19"/>
  <c r="AF4" i="19"/>
  <c r="Q81" i="7"/>
  <c r="AI34" i="7"/>
  <c r="P62" i="7"/>
  <c r="AH15" i="7"/>
  <c r="N60" i="8"/>
  <c r="AF13" i="8"/>
  <c r="AG28" i="6"/>
  <c r="O75" i="6"/>
  <c r="Q88" i="6"/>
  <c r="AI41" i="6"/>
  <c r="Q76" i="8"/>
  <c r="AI29" i="8"/>
  <c r="AJ23" i="8"/>
  <c r="R70" i="8"/>
  <c r="N60" i="7"/>
  <c r="AF13" i="7"/>
  <c r="AG42" i="18"/>
  <c r="O89" i="18"/>
  <c r="N62" i="6"/>
  <c r="AF15" i="6"/>
  <c r="N89" i="6"/>
  <c r="AF42" i="6"/>
  <c r="R67" i="7"/>
  <c r="AJ20" i="7"/>
  <c r="O53" i="19"/>
  <c r="AG6" i="19"/>
  <c r="Q81" i="6"/>
  <c r="AI34" i="6"/>
  <c r="N78" i="7"/>
  <c r="AF31" i="7"/>
  <c r="AJ32" i="8"/>
  <c r="R79" i="8"/>
  <c r="O76" i="8"/>
  <c r="AG29" i="8"/>
  <c r="AI13" i="6"/>
  <c r="Q60" i="6"/>
  <c r="O85" i="8"/>
  <c r="AG38" i="8"/>
  <c r="P52" i="8"/>
  <c r="AH5" i="8"/>
  <c r="P88" i="20"/>
  <c r="AH41" i="20"/>
  <c r="AH12" i="8"/>
  <c r="P59" i="8"/>
  <c r="P66" i="19"/>
  <c r="AH19" i="19"/>
  <c r="R57" i="18"/>
  <c r="AJ10" i="18"/>
  <c r="AH44" i="19"/>
  <c r="P91" i="19"/>
  <c r="AJ15" i="8"/>
  <c r="R62" i="8"/>
  <c r="AJ40" i="18"/>
  <c r="R87" i="18"/>
  <c r="AH31" i="6"/>
  <c r="P78" i="6"/>
  <c r="N90" i="8"/>
  <c r="AF43" i="8"/>
  <c r="AG27" i="8"/>
  <c r="O74" i="8"/>
  <c r="P85" i="7"/>
  <c r="AH38" i="7"/>
  <c r="R68" i="7"/>
  <c r="AJ21" i="7"/>
  <c r="AI42" i="6"/>
  <c r="Q89" i="6"/>
  <c r="AG12" i="6"/>
  <c r="O59" i="6"/>
  <c r="AI42" i="7"/>
  <c r="Q89" i="7"/>
  <c r="N52" i="8"/>
  <c r="AF5" i="8"/>
  <c r="O66" i="8"/>
  <c r="AG19" i="8"/>
  <c r="AG26" i="18"/>
  <c r="O73" i="18"/>
  <c r="O74" i="19"/>
  <c r="AG27" i="19"/>
  <c r="Q77" i="18"/>
  <c r="AI30" i="18"/>
  <c r="AF7" i="19"/>
  <c r="N54" i="19"/>
  <c r="AJ26" i="18"/>
  <c r="R73" i="18"/>
  <c r="R81" i="8"/>
  <c r="AJ34" i="8"/>
  <c r="N61" i="7"/>
  <c r="AF14" i="7"/>
  <c r="R86" i="8"/>
  <c r="AJ39" i="8"/>
  <c r="Q59" i="8"/>
  <c r="AI12" i="8"/>
  <c r="AI9" i="20"/>
  <c r="Q56" i="20"/>
  <c r="N73" i="19"/>
  <c r="AF26" i="19"/>
  <c r="AF40" i="18"/>
  <c r="N87" i="18"/>
  <c r="N70" i="19"/>
  <c r="AF23" i="19"/>
  <c r="O69" i="7"/>
  <c r="AG22" i="7"/>
  <c r="Q59" i="18"/>
  <c r="AI12" i="18"/>
  <c r="AJ36" i="20"/>
  <c r="R83" i="20"/>
  <c r="Q73" i="7"/>
  <c r="AI26" i="7"/>
  <c r="R84" i="6"/>
  <c r="AJ37" i="6"/>
  <c r="O80" i="19"/>
  <c r="AG33" i="19"/>
  <c r="AH38" i="18"/>
  <c r="P85" i="18"/>
  <c r="Q63" i="20"/>
  <c r="AI16" i="20"/>
  <c r="N75" i="7"/>
  <c r="AF28" i="7"/>
  <c r="Q75" i="18"/>
  <c r="AI28" i="18"/>
  <c r="N75" i="18"/>
  <c r="AF28" i="18"/>
  <c r="R80" i="8"/>
  <c r="AJ33" i="8"/>
  <c r="P58" i="18"/>
  <c r="AH11" i="18"/>
  <c r="P59" i="6"/>
  <c r="AH12" i="6"/>
  <c r="N81" i="20"/>
  <c r="AF34" i="20"/>
  <c r="AH37" i="18"/>
  <c r="P84" i="18"/>
  <c r="R56" i="18"/>
  <c r="AJ9" i="18"/>
  <c r="Q58" i="6"/>
  <c r="AI11" i="6"/>
  <c r="AI41" i="19"/>
  <c r="Q88" i="19"/>
  <c r="AI29" i="19"/>
  <c r="Q76" i="19"/>
  <c r="AI8" i="8"/>
  <c r="Q55" i="8"/>
  <c r="N66" i="18"/>
  <c r="AF19" i="18"/>
  <c r="AF39" i="20"/>
  <c r="N86" i="20"/>
  <c r="N61" i="18"/>
  <c r="AF14" i="18"/>
  <c r="AG9" i="8"/>
  <c r="O56" i="8"/>
  <c r="Q78" i="18"/>
  <c r="AI31" i="18"/>
  <c r="AF42" i="18"/>
  <c r="N89" i="18"/>
  <c r="N60" i="18"/>
  <c r="AF13" i="18"/>
  <c r="AI23" i="18"/>
  <c r="Q70" i="18"/>
  <c r="N74" i="8"/>
  <c r="AF27" i="8"/>
  <c r="AF12" i="8"/>
  <c r="N59" i="8"/>
  <c r="N79" i="18"/>
  <c r="AF32" i="18"/>
  <c r="AI24" i="18"/>
  <c r="Q71" i="18"/>
  <c r="N85" i="20"/>
  <c r="AF38" i="20"/>
  <c r="N70" i="6"/>
  <c r="AF23" i="6"/>
  <c r="P81" i="6"/>
  <c r="AH34" i="6"/>
  <c r="AH45" i="7"/>
  <c r="P92" i="7"/>
  <c r="Q73" i="8"/>
  <c r="AI26" i="8"/>
  <c r="N88" i="7"/>
  <c r="AF41" i="7"/>
  <c r="N77" i="6"/>
  <c r="AF30" i="6"/>
  <c r="AH44" i="20"/>
  <c r="P91" i="20"/>
  <c r="O57" i="20"/>
  <c r="AG10" i="20"/>
  <c r="Q51" i="18"/>
  <c r="AI4" i="18"/>
  <c r="P71" i="7"/>
  <c r="AH24" i="7"/>
  <c r="R61" i="8"/>
  <c r="AJ14" i="8"/>
  <c r="R84" i="18"/>
  <c r="AJ37" i="18"/>
  <c r="R63" i="7"/>
  <c r="AJ16" i="7"/>
  <c r="P85" i="6"/>
  <c r="AH38" i="6"/>
  <c r="P72" i="8"/>
  <c r="AH25" i="8"/>
  <c r="AF10" i="8"/>
  <c r="N57" i="8"/>
  <c r="P81" i="18"/>
  <c r="AH34" i="18"/>
  <c r="R83" i="6"/>
  <c r="AJ36" i="6"/>
  <c r="R79" i="7"/>
  <c r="AJ32" i="7"/>
  <c r="AJ12" i="18"/>
  <c r="R59" i="18"/>
  <c r="O57" i="8"/>
  <c r="AG10" i="8"/>
  <c r="AH26" i="8"/>
  <c r="P73" i="8"/>
  <c r="Q84" i="8"/>
  <c r="AI37" i="8"/>
  <c r="P77" i="8"/>
  <c r="AH30" i="8"/>
  <c r="AH25" i="18"/>
  <c r="P72" i="18"/>
  <c r="O55" i="7"/>
  <c r="AG8" i="7"/>
  <c r="O61" i="8"/>
  <c r="AG14" i="8"/>
  <c r="O54" i="7"/>
  <c r="AG7" i="7"/>
  <c r="AI13" i="8"/>
  <c r="Q60" i="8"/>
  <c r="O62" i="19"/>
  <c r="AG15" i="19"/>
  <c r="AF36" i="18"/>
  <c r="N83" i="18"/>
  <c r="AH33" i="6"/>
  <c r="P80" i="6"/>
  <c r="N64" i="6"/>
  <c r="AF17" i="6"/>
  <c r="O77" i="7"/>
  <c r="AG30" i="7"/>
  <c r="N90" i="7"/>
  <c r="AF43" i="7"/>
  <c r="P62" i="6"/>
  <c r="AH15" i="6"/>
  <c r="N68" i="18"/>
  <c r="AF21" i="18"/>
  <c r="AG21" i="8"/>
  <c r="O68" i="8"/>
  <c r="AJ18" i="8"/>
  <c r="R65" i="8"/>
  <c r="O64" i="8"/>
  <c r="AG17" i="8"/>
  <c r="Q74" i="8"/>
  <c r="AI27" i="8"/>
  <c r="AJ25" i="8"/>
  <c r="R72" i="8"/>
  <c r="AH33" i="8"/>
  <c r="P80" i="8"/>
  <c r="O72" i="19"/>
  <c r="AG25" i="19"/>
  <c r="Q91" i="7"/>
  <c r="AI44" i="7"/>
  <c r="Q57" i="7"/>
  <c r="AI10" i="7"/>
  <c r="O66" i="6"/>
  <c r="AG19" i="6"/>
  <c r="AJ21" i="19"/>
  <c r="R68" i="19"/>
  <c r="AJ24" i="8"/>
  <c r="R71" i="8"/>
  <c r="P61" i="8"/>
  <c r="AH14" i="8"/>
  <c r="R92" i="6"/>
  <c r="AJ45" i="6"/>
  <c r="N83" i="7"/>
  <c r="AF36" i="7"/>
  <c r="AI24" i="8"/>
  <c r="Q71" i="8"/>
  <c r="AG16" i="6"/>
  <c r="O63" i="6"/>
  <c r="O53" i="6"/>
  <c r="AG6" i="6"/>
  <c r="P78" i="19"/>
  <c r="AH31" i="19"/>
  <c r="AI43" i="6"/>
  <c r="Q90" i="6"/>
  <c r="AJ44" i="19"/>
  <c r="R91" i="19"/>
  <c r="N72" i="19"/>
  <c r="AF25" i="19"/>
  <c r="AJ6" i="19"/>
  <c r="R53" i="19"/>
  <c r="AF37" i="20"/>
  <c r="N84" i="20"/>
  <c r="N58" i="20"/>
  <c r="AF11" i="20"/>
  <c r="O63" i="19"/>
  <c r="AG16" i="19"/>
  <c r="R62" i="18"/>
  <c r="AJ15" i="18"/>
  <c r="R57" i="7"/>
  <c r="AJ10" i="7"/>
  <c r="AH40" i="7"/>
  <c r="P87" i="7"/>
  <c r="Q73" i="18"/>
  <c r="AI26" i="18"/>
  <c r="AG5" i="20"/>
  <c r="O52" i="20"/>
  <c r="AG37" i="19"/>
  <c r="O84" i="19"/>
  <c r="R71" i="20"/>
  <c r="AJ24" i="20"/>
  <c r="O62" i="20"/>
  <c r="AG15" i="20"/>
  <c r="O58" i="7"/>
  <c r="AG11" i="7"/>
  <c r="AF37" i="18"/>
  <c r="N84" i="18"/>
  <c r="AG14" i="20"/>
  <c r="O61" i="20"/>
  <c r="O92" i="19"/>
  <c r="AG45" i="19"/>
  <c r="AF25" i="20"/>
  <c r="N72" i="20"/>
  <c r="O61" i="19"/>
  <c r="AG14" i="19"/>
  <c r="Q62" i="18"/>
  <c r="AI15" i="18"/>
  <c r="O59" i="18"/>
  <c r="AG12" i="18"/>
  <c r="N63" i="20"/>
  <c r="AF16" i="20"/>
  <c r="AG22" i="18"/>
  <c r="O69" i="18"/>
  <c r="AF34" i="19"/>
  <c r="N81" i="19"/>
  <c r="AI7" i="19"/>
  <c r="Q54" i="19"/>
  <c r="R57" i="20"/>
  <c r="AJ10" i="20"/>
  <c r="AG26" i="7"/>
  <c r="O73" i="7"/>
  <c r="R78" i="19"/>
  <c r="AJ31" i="19"/>
  <c r="P88" i="18"/>
  <c r="AH41" i="18"/>
  <c r="O72" i="18"/>
  <c r="AG25" i="18"/>
  <c r="AG19" i="19"/>
  <c r="O66" i="19"/>
  <c r="AJ16" i="18"/>
  <c r="R63" i="18"/>
  <c r="Q67" i="20"/>
  <c r="AI20" i="20"/>
  <c r="AH40" i="18"/>
  <c r="P87" i="18"/>
  <c r="R63" i="19"/>
  <c r="AJ16" i="19"/>
  <c r="AI39" i="18"/>
  <c r="Q86" i="18"/>
  <c r="Q91" i="20"/>
  <c r="AI44" i="20"/>
  <c r="Q54" i="18"/>
  <c r="AI7" i="18"/>
  <c r="R91" i="20"/>
  <c r="AJ44" i="20"/>
  <c r="AG4" i="20"/>
  <c r="O51" i="20"/>
  <c r="Q75" i="20"/>
  <c r="AI28" i="20"/>
  <c r="O68" i="20"/>
  <c r="AG21" i="20"/>
  <c r="O85" i="18"/>
  <c r="AG38" i="18"/>
  <c r="AF30" i="19"/>
  <c r="N77" i="19"/>
  <c r="P63" i="19"/>
  <c r="AH16" i="19"/>
  <c r="AF28" i="19"/>
  <c r="N75" i="19"/>
  <c r="Q88" i="20"/>
  <c r="AI41" i="20"/>
  <c r="R70" i="7"/>
  <c r="AJ23" i="7"/>
  <c r="AF38" i="19"/>
  <c r="N85" i="19"/>
  <c r="Q60" i="20"/>
  <c r="AI13" i="20"/>
  <c r="AG10" i="18"/>
  <c r="O57" i="18"/>
  <c r="P53" i="20"/>
  <c r="AH6" i="20"/>
  <c r="AI10" i="20"/>
  <c r="Q57" i="20"/>
  <c r="P82" i="20"/>
  <c r="AH35" i="20"/>
  <c r="O79" i="6"/>
  <c r="AG32" i="6"/>
  <c r="O75" i="8"/>
  <c r="AG28" i="8"/>
  <c r="O83" i="20"/>
  <c r="AG36" i="20"/>
  <c r="Q75" i="19"/>
  <c r="AI28" i="19"/>
  <c r="AG24" i="8"/>
  <c r="O71" i="8"/>
  <c r="AI43" i="8"/>
  <c r="Q90" i="8"/>
  <c r="R67" i="18"/>
  <c r="AJ20" i="18"/>
  <c r="P53" i="18"/>
  <c r="AH6" i="18"/>
  <c r="AF21" i="8"/>
  <c r="N68" i="8"/>
  <c r="Q85" i="20"/>
  <c r="AI38" i="20"/>
  <c r="AF30" i="20"/>
  <c r="N77" i="20"/>
  <c r="O63" i="18"/>
  <c r="AG16" i="18"/>
  <c r="AH21" i="19"/>
  <c r="P68" i="19"/>
  <c r="AF14" i="19"/>
  <c r="N61" i="19"/>
  <c r="N67" i="7"/>
  <c r="AF20" i="7"/>
  <c r="Q69" i="19"/>
  <c r="AI22" i="19"/>
  <c r="O78" i="7"/>
  <c r="AG31" i="7"/>
  <c r="AG33" i="20"/>
  <c r="O80" i="20"/>
  <c r="Q68" i="20"/>
  <c r="AI21" i="20"/>
  <c r="O81" i="19"/>
  <c r="AG34" i="19"/>
  <c r="N55" i="19"/>
  <c r="AF8" i="19"/>
  <c r="N79" i="20"/>
  <c r="AF32" i="20"/>
  <c r="AJ6" i="18"/>
  <c r="R53" i="18"/>
  <c r="Q64" i="8"/>
  <c r="AI17" i="8"/>
  <c r="AI36" i="19"/>
  <c r="Q83" i="19"/>
  <c r="O68" i="18"/>
  <c r="AG21" i="18"/>
  <c r="P84" i="7"/>
  <c r="AH37" i="7"/>
  <c r="P82" i="8"/>
  <c r="AH35" i="8"/>
  <c r="O90" i="18"/>
  <c r="AG43" i="18"/>
  <c r="Q86" i="6"/>
  <c r="AI39" i="6"/>
  <c r="P84" i="20"/>
  <c r="AH37" i="20"/>
  <c r="AI5" i="8"/>
  <c r="Q52" i="8"/>
  <c r="AI36" i="7"/>
  <c r="Q83" i="7"/>
  <c r="N54" i="18"/>
  <c r="AF7" i="18"/>
  <c r="AI23" i="8"/>
  <c r="Q70" i="8"/>
  <c r="R90" i="8"/>
  <c r="AJ43" i="8"/>
  <c r="AG38" i="19"/>
  <c r="O85" i="19"/>
  <c r="R80" i="7"/>
  <c r="AJ33" i="7"/>
  <c r="Q67" i="18"/>
  <c r="AI20" i="18"/>
  <c r="AJ35" i="20"/>
  <c r="R82" i="20"/>
  <c r="AH13" i="19"/>
  <c r="P60" i="19"/>
  <c r="N53" i="18"/>
  <c r="AF6" i="18"/>
  <c r="AG35" i="8"/>
  <c r="O82" i="8"/>
  <c r="Q62" i="6"/>
  <c r="AI15" i="6"/>
  <c r="Q85" i="7"/>
  <c r="AI38" i="7"/>
  <c r="AG13" i="6"/>
  <c r="O60" i="6"/>
  <c r="Q55" i="20"/>
  <c r="AI8" i="20"/>
  <c r="P76" i="8"/>
  <c r="AH29" i="8"/>
  <c r="AF9" i="18"/>
  <c r="N56" i="18"/>
  <c r="O83" i="7"/>
  <c r="AG36" i="7"/>
  <c r="AG24" i="7"/>
  <c r="O71" i="7"/>
  <c r="P91" i="8"/>
  <c r="AH44" i="8"/>
  <c r="AG41" i="8"/>
  <c r="O88" i="8"/>
  <c r="Q78" i="6"/>
  <c r="AI31" i="6"/>
  <c r="P91" i="18"/>
  <c r="AH44" i="18"/>
  <c r="AI9" i="7"/>
  <c r="Q56" i="7"/>
  <c r="N79" i="6"/>
  <c r="AF32" i="6"/>
  <c r="AH30" i="7"/>
  <c r="P77" i="7"/>
  <c r="AF36" i="8"/>
  <c r="N83" i="8"/>
  <c r="AH26" i="18"/>
  <c r="P73" i="18"/>
  <c r="AH23" i="8"/>
  <c r="P70" i="8"/>
  <c r="O92" i="8"/>
  <c r="AG45" i="8"/>
  <c r="O72" i="8"/>
  <c r="AG25" i="8"/>
  <c r="P65" i="8"/>
  <c r="AH18" i="8"/>
  <c r="Q54" i="8"/>
  <c r="AI7" i="8"/>
  <c r="R59" i="8"/>
  <c r="AJ12" i="8"/>
  <c r="AI25" i="8"/>
  <c r="Q72" i="8"/>
  <c r="P71" i="8"/>
  <c r="AH24" i="8"/>
  <c r="P61" i="19"/>
  <c r="AH14" i="19"/>
  <c r="P84" i="8"/>
  <c r="AH37" i="8"/>
  <c r="AG11" i="8"/>
  <c r="O58" i="8"/>
  <c r="AH45" i="8"/>
  <c r="P92" i="8"/>
  <c r="AF20" i="8"/>
  <c r="N67" i="8"/>
  <c r="AF33" i="8"/>
  <c r="N80" i="8"/>
  <c r="AG40" i="8"/>
  <c r="O87" i="8"/>
  <c r="AF38" i="7"/>
  <c r="N85" i="7"/>
  <c r="P64" i="8"/>
  <c r="AH17" i="8"/>
  <c r="AJ33" i="19"/>
  <c r="R80" i="19"/>
  <c r="Q87" i="19"/>
  <c r="AI40" i="19"/>
  <c r="N78" i="6"/>
  <c r="AF31" i="6"/>
  <c r="N90" i="6"/>
  <c r="AF43" i="6"/>
  <c r="AJ42" i="6"/>
  <c r="R89" i="6"/>
  <c r="N61" i="6"/>
  <c r="AF14" i="6"/>
  <c r="AH7" i="6"/>
  <c r="P54" i="6"/>
  <c r="P53" i="8"/>
  <c r="AH6" i="8"/>
  <c r="AF32" i="7"/>
  <c r="N79" i="7"/>
  <c r="N87" i="6"/>
  <c r="AF40" i="6"/>
  <c r="AH31" i="20"/>
  <c r="P78" i="20"/>
  <c r="R62" i="7"/>
  <c r="AJ15" i="7"/>
  <c r="N74" i="6"/>
  <c r="AF27" i="6"/>
  <c r="N58" i="19"/>
  <c r="AF11" i="19"/>
  <c r="AJ13" i="8"/>
  <c r="R60" i="8"/>
  <c r="AG33" i="8"/>
  <c r="O80" i="8"/>
  <c r="AI16" i="7"/>
  <c r="Q63" i="7"/>
  <c r="AI11" i="7"/>
  <c r="Q58" i="7"/>
  <c r="R82" i="8"/>
  <c r="AJ35" i="8"/>
  <c r="AI18" i="7"/>
  <c r="Q65" i="7"/>
  <c r="N59" i="7"/>
  <c r="AF12" i="7"/>
  <c r="AH19" i="8"/>
  <c r="P66" i="8"/>
  <c r="AF25" i="8"/>
  <c r="N72" i="8"/>
  <c r="AJ43" i="7"/>
  <c r="R90" i="7"/>
  <c r="AJ11" i="7"/>
  <c r="R58" i="7"/>
  <c r="O78" i="6"/>
  <c r="AG31" i="6"/>
  <c r="P74" i="6"/>
  <c r="AH27" i="6"/>
  <c r="O70" i="7"/>
  <c r="AG23" i="7"/>
  <c r="R76" i="7"/>
  <c r="AJ29" i="7"/>
  <c r="AJ30" i="6"/>
  <c r="R77" i="6"/>
  <c r="P78" i="8"/>
  <c r="AH31" i="8"/>
  <c r="O81" i="8"/>
  <c r="AG34" i="8"/>
  <c r="AI6" i="8"/>
  <c r="Q53" i="8"/>
  <c r="AJ6" i="8"/>
  <c r="R53" i="8"/>
  <c r="P77" i="6"/>
  <c r="AH30" i="6"/>
  <c r="AI17" i="6"/>
  <c r="Q64" i="6"/>
  <c r="AH10" i="6"/>
  <c r="P57" i="6"/>
  <c r="AJ41" i="6"/>
  <c r="R88" i="6"/>
  <c r="R58" i="6"/>
  <c r="AJ11" i="6"/>
  <c r="AH41" i="8"/>
  <c r="P88" i="8"/>
  <c r="O83" i="8"/>
  <c r="AG36" i="8"/>
  <c r="O80" i="7"/>
  <c r="AG33" i="7"/>
  <c r="AH12" i="7"/>
  <c r="P59" i="7"/>
  <c r="AH18" i="6"/>
  <c r="P65" i="6"/>
  <c r="AF45" i="6"/>
  <c r="N92" i="6"/>
  <c r="AG18" i="8"/>
  <c r="O65" i="8"/>
  <c r="AJ16" i="8"/>
  <c r="R63" i="8"/>
  <c r="AF31" i="19"/>
  <c r="N78" i="19"/>
  <c r="AG26" i="8"/>
  <c r="O73" i="8"/>
  <c r="AG41" i="7"/>
  <c r="O88" i="7"/>
  <c r="Q63" i="19"/>
  <c r="AI16" i="19"/>
  <c r="R52" i="6"/>
  <c r="AJ5" i="6"/>
  <c r="N51" i="6"/>
  <c r="AF4" i="6"/>
  <c r="O87" i="6"/>
  <c r="AG40" i="6"/>
  <c r="N56" i="6"/>
  <c r="AF9" i="6"/>
  <c r="AI8" i="6"/>
  <c r="Q55" i="6"/>
  <c r="AJ9" i="7"/>
  <c r="R56" i="7"/>
  <c r="AF11" i="7"/>
  <c r="N58" i="7"/>
  <c r="O51" i="8"/>
  <c r="AG4" i="8"/>
  <c r="AI40" i="8"/>
  <c r="Q87" i="8"/>
  <c r="Q77" i="8"/>
  <c r="AI30" i="8"/>
  <c r="AH36" i="8"/>
  <c r="P83" i="8"/>
  <c r="O86" i="8"/>
  <c r="AG39" i="8"/>
  <c r="N57" i="6"/>
  <c r="AF10" i="6"/>
  <c r="AI33" i="7"/>
  <c r="Q80" i="7"/>
  <c r="AF18" i="8"/>
  <c r="N65" i="8"/>
  <c r="AH36" i="18"/>
  <c r="P83" i="18"/>
  <c r="Q92" i="18"/>
  <c r="AI45" i="18"/>
  <c r="AI22" i="7"/>
  <c r="Q69" i="7"/>
  <c r="AJ16" i="6"/>
  <c r="R63" i="6"/>
  <c r="AH26" i="7"/>
  <c r="P73" i="7"/>
  <c r="P88" i="6"/>
  <c r="AH41" i="6"/>
  <c r="AJ40" i="8"/>
  <c r="R87" i="8"/>
  <c r="R76" i="6"/>
  <c r="AJ29" i="6"/>
  <c r="Q70" i="20"/>
  <c r="AI23" i="20"/>
  <c r="AI30" i="19"/>
  <c r="Q77" i="19"/>
  <c r="N81" i="18"/>
  <c r="AF34" i="18"/>
  <c r="AH40" i="8"/>
  <c r="P87" i="8"/>
  <c r="AJ45" i="8"/>
  <c r="R92" i="8"/>
  <c r="AJ11" i="8"/>
  <c r="R58" i="8"/>
  <c r="AH44" i="7"/>
  <c r="P91" i="7"/>
  <c r="AF37" i="8"/>
  <c r="N84" i="8"/>
  <c r="N52" i="6"/>
  <c r="AF5" i="6"/>
  <c r="R65" i="7"/>
  <c r="AJ18" i="7"/>
  <c r="Q75" i="6"/>
  <c r="AI28" i="6"/>
  <c r="R67" i="6"/>
  <c r="AJ20" i="6"/>
  <c r="AG27" i="18"/>
  <c r="O74" i="18"/>
  <c r="P86" i="7"/>
  <c r="AH39" i="7"/>
  <c r="AI14" i="6"/>
  <c r="Q61" i="6"/>
  <c r="AJ34" i="18"/>
  <c r="R81" i="18"/>
  <c r="Q66" i="18"/>
  <c r="AI19" i="18"/>
  <c r="AI36" i="18"/>
  <c r="Q83" i="18"/>
  <c r="O92" i="20"/>
  <c r="AG45" i="20"/>
  <c r="AH32" i="6"/>
  <c r="P79" i="6"/>
  <c r="N83" i="6"/>
  <c r="AF36" i="6"/>
  <c r="AH8" i="8"/>
  <c r="P55" i="8"/>
  <c r="AJ8" i="6"/>
  <c r="R55" i="6"/>
  <c r="AJ41" i="19"/>
  <c r="R88" i="19"/>
  <c r="AJ5" i="19"/>
  <c r="R52" i="19"/>
  <c r="AF11" i="6"/>
  <c r="N58" i="6"/>
  <c r="AG16" i="20"/>
  <c r="O63" i="20"/>
  <c r="R68" i="8"/>
  <c r="AJ21" i="8"/>
  <c r="AG8" i="19"/>
  <c r="O55" i="19"/>
  <c r="AH16" i="8"/>
  <c r="P63" i="8"/>
  <c r="AG42" i="7"/>
  <c r="O89" i="7"/>
  <c r="AJ12" i="6"/>
  <c r="R59" i="6"/>
  <c r="O63" i="8"/>
  <c r="AG16" i="8"/>
  <c r="AH5" i="6"/>
  <c r="P52" i="6"/>
  <c r="O72" i="7"/>
  <c r="AG25" i="7"/>
  <c r="P61" i="6"/>
  <c r="AH14" i="6"/>
  <c r="AH43" i="8"/>
  <c r="P90" i="8"/>
  <c r="P85" i="20"/>
  <c r="AH38" i="20"/>
  <c r="P60" i="7"/>
  <c r="AH13" i="7"/>
  <c r="N82" i="6"/>
  <c r="AF35" i="6"/>
  <c r="AH9" i="6"/>
  <c r="P56" i="6"/>
  <c r="AJ38" i="7"/>
  <c r="R85" i="7"/>
  <c r="AG37" i="6"/>
  <c r="O84" i="6"/>
  <c r="AH35" i="7"/>
  <c r="P82" i="7"/>
  <c r="AJ4" i="8"/>
  <c r="R51" i="8"/>
  <c r="AJ35" i="6"/>
  <c r="R82" i="6"/>
  <c r="R65" i="6"/>
  <c r="AJ18" i="6"/>
  <c r="R65" i="18"/>
  <c r="AJ18" i="18"/>
  <c r="AJ44" i="7"/>
  <c r="R91" i="7"/>
  <c r="AH5" i="19"/>
  <c r="P52" i="19"/>
  <c r="O59" i="8"/>
  <c r="AG12" i="8"/>
  <c r="AG23" i="8"/>
  <c r="O70" i="8"/>
  <c r="AJ35" i="7"/>
  <c r="R82" i="7"/>
  <c r="P66" i="6"/>
  <c r="AH19" i="6"/>
  <c r="P64" i="6"/>
  <c r="AH17" i="6"/>
  <c r="AH22" i="18"/>
  <c r="P69" i="18"/>
  <c r="AI8" i="7"/>
  <c r="Q55" i="7"/>
  <c r="N76" i="6"/>
  <c r="AF29" i="6"/>
  <c r="R80" i="6"/>
  <c r="AJ33" i="6"/>
  <c r="P51" i="8"/>
  <c r="AH4" i="8"/>
  <c r="AI32" i="18"/>
  <c r="Q79" i="18"/>
  <c r="Q56" i="8"/>
  <c r="AI9" i="8"/>
  <c r="AH10" i="8"/>
  <c r="P57" i="8"/>
  <c r="P70" i="19"/>
  <c r="AH23" i="19"/>
  <c r="AF44" i="8"/>
  <c r="N91" i="8"/>
  <c r="Q85" i="6"/>
  <c r="AI38" i="6"/>
  <c r="R81" i="7"/>
  <c r="AJ34" i="7"/>
  <c r="AG23" i="6"/>
  <c r="O70" i="6"/>
  <c r="AF18" i="20"/>
  <c r="N65" i="20"/>
  <c r="O84" i="7"/>
  <c r="AG37" i="7"/>
  <c r="N68" i="7"/>
  <c r="AF21" i="7"/>
  <c r="N54" i="8"/>
  <c r="AF7" i="8"/>
  <c r="Q87" i="6"/>
  <c r="AI40" i="6"/>
  <c r="Q91" i="8"/>
  <c r="AI44" i="8"/>
  <c r="R66" i="7"/>
  <c r="AJ19" i="7"/>
  <c r="Q76" i="6"/>
  <c r="AI29" i="6"/>
  <c r="R87" i="19"/>
  <c r="AJ40" i="19"/>
  <c r="AG32" i="19"/>
  <c r="O79" i="19"/>
  <c r="AG34" i="7"/>
  <c r="O81" i="7"/>
  <c r="P70" i="7"/>
  <c r="AH23" i="7"/>
  <c r="R64" i="6"/>
  <c r="AJ17" i="6"/>
  <c r="O75" i="7"/>
  <c r="AG28" i="7"/>
  <c r="O80" i="6"/>
  <c r="AG33" i="6"/>
  <c r="AJ5" i="8"/>
  <c r="R52" i="8"/>
  <c r="AG41" i="18"/>
  <c r="O88" i="18"/>
  <c r="R91" i="8"/>
  <c r="AJ44" i="8"/>
  <c r="Q85" i="18"/>
  <c r="AI38" i="18"/>
  <c r="AJ26" i="8"/>
  <c r="R73" i="8"/>
  <c r="P57" i="7"/>
  <c r="AH10" i="7"/>
  <c r="AF39" i="6"/>
  <c r="N86" i="6"/>
  <c r="AJ44" i="6"/>
  <c r="R91" i="6"/>
  <c r="AJ30" i="8"/>
  <c r="R77" i="8"/>
  <c r="AG24" i="6"/>
  <c r="O71" i="6"/>
  <c r="O77" i="6"/>
  <c r="AG30" i="6"/>
  <c r="N72" i="6"/>
  <c r="AF25" i="6"/>
  <c r="Q62" i="7"/>
  <c r="AI15" i="7"/>
  <c r="R66" i="6"/>
  <c r="AJ19" i="6"/>
  <c r="N63" i="8"/>
  <c r="AF16" i="8"/>
  <c r="N74" i="7"/>
  <c r="AF27" i="7"/>
  <c r="O92" i="6"/>
  <c r="AG45" i="6"/>
  <c r="AF18" i="6"/>
  <c r="N65" i="6"/>
  <c r="AJ41" i="7"/>
  <c r="R88" i="7"/>
  <c r="AG41" i="6"/>
  <c r="O88" i="6"/>
  <c r="O63" i="7"/>
  <c r="AG16" i="7"/>
  <c r="AJ21" i="6"/>
  <c r="R68" i="6"/>
  <c r="AF8" i="7"/>
  <c r="N55" i="7"/>
  <c r="AI36" i="8"/>
  <c r="Q83" i="8"/>
  <c r="P76" i="7"/>
  <c r="AH29" i="7"/>
  <c r="AI13" i="19"/>
  <c r="Q60" i="19"/>
  <c r="O67" i="18"/>
  <c r="AG20" i="18"/>
  <c r="N80" i="19"/>
  <c r="AF33" i="19"/>
  <c r="AG39" i="20"/>
  <c r="O86" i="20"/>
  <c r="AI24" i="20"/>
  <c r="Q71" i="20"/>
  <c r="AI36" i="20"/>
  <c r="Q83" i="20"/>
  <c r="AJ11" i="20"/>
  <c r="R58" i="20"/>
  <c r="P55" i="20"/>
  <c r="AH8" i="20"/>
  <c r="R54" i="20"/>
  <c r="AJ7" i="20"/>
  <c r="P92" i="18"/>
  <c r="AH45" i="18"/>
  <c r="AG4" i="18"/>
  <c r="O51" i="18"/>
  <c r="P80" i="20"/>
  <c r="AH33" i="20"/>
  <c r="AG23" i="18"/>
  <c r="O70" i="18"/>
  <c r="AH4" i="19"/>
  <c r="P51" i="19"/>
  <c r="Q87" i="20"/>
  <c r="AI40" i="20"/>
  <c r="AI8" i="18"/>
  <c r="Q55" i="18"/>
  <c r="P55" i="7"/>
  <c r="AH8" i="7"/>
  <c r="N82" i="20"/>
  <c r="AF35" i="20"/>
  <c r="N91" i="19"/>
  <c r="AF44" i="19"/>
  <c r="O53" i="18"/>
  <c r="AG6" i="18"/>
  <c r="AJ5" i="20"/>
  <c r="R52" i="20"/>
  <c r="N66" i="8"/>
  <c r="AF19" i="8"/>
  <c r="AI33" i="18"/>
  <c r="Q80" i="18"/>
  <c r="AH18" i="19"/>
  <c r="P65" i="19"/>
  <c r="AI35" i="20"/>
  <c r="Q82" i="20"/>
  <c r="P77" i="20"/>
  <c r="AH30" i="20"/>
  <c r="O56" i="19"/>
  <c r="AG9" i="19"/>
  <c r="N65" i="18"/>
  <c r="AF18" i="18"/>
  <c r="AG12" i="20"/>
  <c r="O59" i="20"/>
  <c r="AI33" i="19"/>
  <c r="Q80" i="19"/>
  <c r="AJ31" i="20"/>
  <c r="R78" i="20"/>
  <c r="AJ17" i="20"/>
  <c r="R64" i="20"/>
  <c r="Q77" i="20"/>
  <c r="AI30" i="20"/>
  <c r="N72" i="18"/>
  <c r="AF25" i="18"/>
  <c r="AJ28" i="7"/>
  <c r="R75" i="7"/>
  <c r="R74" i="6"/>
  <c r="AJ27" i="6"/>
  <c r="AH9" i="18"/>
  <c r="P56" i="18"/>
  <c r="Q61" i="8"/>
  <c r="AI14" i="8"/>
  <c r="AJ27" i="18"/>
  <c r="R74" i="18"/>
  <c r="Q58" i="18"/>
  <c r="AI11" i="18"/>
  <c r="P63" i="6"/>
  <c r="AH16" i="6"/>
  <c r="P83" i="19"/>
  <c r="AH36" i="19"/>
  <c r="R61" i="7"/>
  <c r="AJ14" i="7"/>
  <c r="AI45" i="6"/>
  <c r="Q92" i="6"/>
  <c r="AI25" i="20"/>
  <c r="Q72" i="20"/>
  <c r="P69" i="19"/>
  <c r="AH22" i="19"/>
  <c r="O81" i="6"/>
  <c r="AG34" i="6"/>
  <c r="R84" i="19"/>
  <c r="AJ37" i="19"/>
  <c r="P72" i="7"/>
  <c r="AH25" i="7"/>
  <c r="AI20" i="7"/>
  <c r="Q67" i="7"/>
  <c r="R84" i="7"/>
  <c r="AJ37" i="7"/>
  <c r="AI24" i="6"/>
  <c r="Q71" i="6"/>
  <c r="AI21" i="6"/>
  <c r="Q68" i="6"/>
  <c r="R56" i="20"/>
  <c r="AJ9" i="20"/>
  <c r="R71" i="18"/>
  <c r="AJ24" i="18"/>
  <c r="O68" i="6"/>
  <c r="AG21" i="6"/>
  <c r="N88" i="8"/>
  <c r="AF41" i="8"/>
  <c r="P61" i="7"/>
  <c r="AH14" i="7"/>
  <c r="AG20" i="7"/>
  <c r="O67" i="7"/>
  <c r="AG19" i="18"/>
  <c r="O66" i="18"/>
  <c r="AG28" i="19"/>
  <c r="O75" i="19"/>
  <c r="R60" i="6"/>
  <c r="AJ13" i="6"/>
  <c r="R82" i="18"/>
  <c r="AJ35" i="18"/>
  <c r="AJ29" i="8"/>
  <c r="R76" i="8"/>
  <c r="N70" i="8"/>
  <c r="AF23" i="8"/>
  <c r="AF29" i="8"/>
  <c r="N76" i="8"/>
  <c r="AJ24" i="7"/>
  <c r="R71" i="7"/>
  <c r="N73" i="6"/>
  <c r="AF26" i="6"/>
  <c r="AH40" i="6"/>
  <c r="P87" i="6"/>
  <c r="Q66" i="8"/>
  <c r="AI19" i="8"/>
  <c r="AF24" i="8"/>
  <c r="N71" i="8"/>
  <c r="AI6" i="6"/>
  <c r="Q53" i="6"/>
  <c r="R83" i="7"/>
  <c r="AJ36" i="7"/>
  <c r="AF29" i="19"/>
  <c r="N76" i="19"/>
  <c r="AI42" i="20"/>
  <c r="Q89" i="20"/>
  <c r="AI32" i="20"/>
  <c r="Q79" i="20"/>
  <c r="O91" i="6"/>
  <c r="AG44" i="6"/>
  <c r="N69" i="8"/>
  <c r="AF22" i="8"/>
  <c r="AH42" i="19"/>
  <c r="P89" i="19"/>
  <c r="R67" i="19"/>
  <c r="AJ20" i="19"/>
  <c r="P58" i="7"/>
  <c r="AH11" i="7"/>
  <c r="N60" i="19"/>
  <c r="AF13" i="19"/>
  <c r="AF39" i="7"/>
  <c r="N86" i="7"/>
  <c r="Q90" i="7"/>
  <c r="AI43" i="7"/>
  <c r="AJ34" i="6"/>
  <c r="R81" i="6"/>
  <c r="AH43" i="7"/>
  <c r="P90" i="7"/>
  <c r="AH45" i="6"/>
  <c r="P92" i="6"/>
  <c r="AI32" i="6"/>
  <c r="Q79" i="6"/>
  <c r="N56" i="8"/>
  <c r="AF9" i="8"/>
  <c r="R62" i="6"/>
  <c r="AJ15" i="6"/>
  <c r="AG13" i="8"/>
  <c r="O60" i="8"/>
  <c r="O56" i="7"/>
  <c r="AG9" i="7"/>
  <c r="AJ13" i="7"/>
  <c r="R60" i="7"/>
  <c r="Q56" i="18"/>
  <c r="AI9" i="18"/>
  <c r="AF12" i="6"/>
  <c r="N59" i="6"/>
  <c r="N88" i="6"/>
  <c r="AF41" i="6"/>
  <c r="AH13" i="6"/>
  <c r="P60" i="6"/>
  <c r="AJ40" i="6"/>
  <c r="R87" i="6"/>
  <c r="P53" i="6"/>
  <c r="AH6" i="6"/>
  <c r="AF40" i="7"/>
  <c r="N87" i="7"/>
  <c r="N64" i="7"/>
  <c r="AF17" i="7"/>
  <c r="AG44" i="18"/>
  <c r="O91" i="18"/>
  <c r="Q83" i="6"/>
  <c r="AI36" i="6"/>
  <c r="AF5" i="19"/>
  <c r="N52" i="19"/>
  <c r="R78" i="18"/>
  <c r="AJ31" i="18"/>
  <c r="R57" i="8"/>
  <c r="AJ10" i="8"/>
  <c r="AF32" i="8"/>
  <c r="N79" i="8"/>
  <c r="N71" i="6"/>
  <c r="AF24" i="6"/>
  <c r="AF4" i="7"/>
  <c r="N51" i="7"/>
  <c r="AJ37" i="8"/>
  <c r="R84" i="8"/>
  <c r="R73" i="7"/>
  <c r="AJ26" i="7"/>
  <c r="AH35" i="6"/>
  <c r="P82" i="6"/>
  <c r="R71" i="19"/>
  <c r="AJ24" i="19"/>
  <c r="N84" i="19"/>
  <c r="AF37" i="19"/>
  <c r="AG30" i="8"/>
  <c r="O77" i="8"/>
  <c r="N69" i="18"/>
  <c r="AF22" i="18"/>
  <c r="AI45" i="7"/>
  <c r="Q92" i="7"/>
  <c r="O87" i="18"/>
  <c r="AG40" i="18"/>
  <c r="AJ39" i="19"/>
  <c r="R86" i="19"/>
  <c r="Q79" i="7"/>
  <c r="AI32" i="7"/>
  <c r="AI41" i="8"/>
  <c r="Q88" i="8"/>
  <c r="Q51" i="7"/>
  <c r="AI4" i="7"/>
  <c r="P75" i="8"/>
  <c r="AH28" i="8"/>
  <c r="AI35" i="18"/>
  <c r="Q82" i="18"/>
  <c r="AH23" i="6"/>
  <c r="P70" i="6"/>
  <c r="AJ8" i="20"/>
  <c r="R55" i="20"/>
  <c r="R88" i="18"/>
  <c r="AJ41" i="18"/>
  <c r="N55" i="6"/>
  <c r="AF8" i="6"/>
  <c r="Q69" i="18"/>
  <c r="AI22" i="18"/>
  <c r="AJ39" i="6"/>
  <c r="R86" i="6"/>
  <c r="N80" i="18"/>
  <c r="AF33" i="18"/>
  <c r="AI17" i="20"/>
  <c r="Q64" i="20"/>
  <c r="N71" i="7"/>
  <c r="AF24" i="7"/>
  <c r="AF12" i="18"/>
  <c r="N59" i="18"/>
  <c r="P55" i="6"/>
  <c r="AH8" i="6"/>
  <c r="AH25" i="6"/>
  <c r="P72" i="6"/>
  <c r="AG31" i="20"/>
  <c r="O78" i="20"/>
  <c r="Q90" i="20"/>
  <c r="AI43" i="20"/>
  <c r="AF12" i="20"/>
  <c r="N59" i="20"/>
  <c r="P55" i="19"/>
  <c r="AH8" i="19"/>
  <c r="R72" i="20"/>
  <c r="AJ25" i="20"/>
  <c r="R60" i="19"/>
  <c r="AJ13" i="19"/>
  <c r="O67" i="20"/>
  <c r="AG20" i="20"/>
  <c r="AI41" i="18"/>
  <c r="Q88" i="18"/>
  <c r="AH32" i="19"/>
  <c r="P79" i="19"/>
  <c r="AF23" i="20"/>
  <c r="N70" i="20"/>
  <c r="AH14" i="20"/>
  <c r="P61" i="20"/>
  <c r="P77" i="18"/>
  <c r="AH30" i="18"/>
  <c r="R75" i="19"/>
  <c r="AJ28" i="19"/>
  <c r="AI17" i="19"/>
  <c r="Q64" i="19"/>
  <c r="AG37" i="20"/>
  <c r="O84" i="20"/>
  <c r="R76" i="20"/>
  <c r="AJ29" i="20"/>
  <c r="P89" i="18"/>
  <c r="AH42" i="18"/>
  <c r="AJ25" i="19"/>
  <c r="R72" i="19"/>
  <c r="AI12" i="19"/>
  <c r="Q59" i="19"/>
  <c r="AH12" i="18"/>
  <c r="P59" i="18"/>
  <c r="P87" i="20"/>
  <c r="AH40" i="20"/>
  <c r="AG8" i="20"/>
  <c r="O55" i="20"/>
  <c r="O65" i="20"/>
  <c r="AG18" i="20"/>
  <c r="N64" i="18"/>
  <c r="AF17" i="18"/>
  <c r="AG43" i="19"/>
  <c r="O90" i="19"/>
  <c r="P73" i="20"/>
  <c r="AH26" i="20"/>
  <c r="AH7" i="18"/>
  <c r="P54" i="18"/>
  <c r="AI43" i="18"/>
  <c r="Q90" i="18"/>
  <c r="AH7" i="20"/>
  <c r="P54" i="20"/>
  <c r="Q74" i="18"/>
  <c r="AI27" i="18"/>
  <c r="N66" i="19"/>
  <c r="AF19" i="19"/>
  <c r="R87" i="20"/>
  <c r="AJ40" i="20"/>
  <c r="O68" i="19"/>
  <c r="AG21" i="19"/>
  <c r="AH37" i="19"/>
  <c r="P84" i="19"/>
  <c r="AH10" i="18"/>
  <c r="P57" i="18"/>
  <c r="P69" i="6"/>
  <c r="AH22" i="6"/>
  <c r="O89" i="19"/>
  <c r="AG42" i="19"/>
  <c r="AI33" i="6"/>
  <c r="Q80" i="6"/>
  <c r="AH42" i="20"/>
  <c r="P89" i="20"/>
  <c r="AG7" i="6"/>
  <c r="O54" i="6"/>
  <c r="O69" i="20"/>
  <c r="AG22" i="20"/>
  <c r="AJ42" i="8"/>
  <c r="R89" i="8"/>
  <c r="O61" i="6"/>
  <c r="AG14" i="6"/>
  <c r="N83" i="20"/>
  <c r="AF36" i="20"/>
  <c r="P88" i="19"/>
  <c r="AH41" i="19"/>
  <c r="P83" i="20"/>
  <c r="AH36" i="20"/>
  <c r="R78" i="8"/>
  <c r="AJ31" i="8"/>
  <c r="O90" i="20"/>
  <c r="AG43" i="20"/>
  <c r="P68" i="6"/>
  <c r="AH21" i="6"/>
  <c r="AJ17" i="8"/>
  <c r="R64" i="8"/>
  <c r="AJ17" i="19"/>
  <c r="R64" i="19"/>
  <c r="AF41" i="18"/>
  <c r="N88" i="18"/>
  <c r="O88" i="20"/>
  <c r="AG41" i="20"/>
  <c r="AG35" i="18"/>
  <c r="O82" i="18"/>
  <c r="O77" i="19"/>
  <c r="AG30" i="19"/>
  <c r="N77" i="8"/>
  <c r="AF30" i="8"/>
  <c r="Q52" i="18"/>
  <c r="AI5" i="18"/>
  <c r="AJ18" i="20"/>
  <c r="R65" i="20"/>
  <c r="N77" i="18"/>
  <c r="AF30" i="18"/>
  <c r="R85" i="19"/>
  <c r="AJ38" i="19"/>
  <c r="P86" i="20"/>
  <c r="AH39" i="20"/>
  <c r="Q53" i="20"/>
  <c r="AI6" i="20"/>
  <c r="O62" i="18"/>
  <c r="AG15" i="18"/>
  <c r="N87" i="8"/>
  <c r="AF40" i="8"/>
  <c r="Q68" i="7"/>
  <c r="AI21" i="7"/>
  <c r="R73" i="19"/>
  <c r="AJ26" i="19"/>
  <c r="AI18" i="8"/>
  <c r="Q65" i="8"/>
  <c r="P75" i="6"/>
  <c r="AH28" i="6"/>
  <c r="R83" i="19"/>
  <c r="AJ36" i="19"/>
  <c r="AH19" i="7"/>
  <c r="P66" i="7"/>
  <c r="R76" i="18"/>
  <c r="AJ29" i="18"/>
  <c r="AI15" i="8"/>
  <c r="Q62" i="8"/>
  <c r="AG8" i="8"/>
  <c r="O55" i="8"/>
  <c r="AJ21" i="18"/>
  <c r="R68" i="18"/>
  <c r="AF18" i="7"/>
  <c r="N65" i="7"/>
  <c r="R60" i="18"/>
  <c r="AJ13" i="18"/>
  <c r="AH38" i="8"/>
  <c r="P85" i="8"/>
  <c r="AG31" i="19"/>
  <c r="O78" i="19"/>
  <c r="AH28" i="7"/>
  <c r="P75" i="7"/>
  <c r="AG20" i="6"/>
  <c r="O67" i="6"/>
  <c r="AH32" i="7"/>
  <c r="P79" i="7"/>
  <c r="N77" i="7"/>
  <c r="AF30" i="7"/>
  <c r="N82" i="8"/>
  <c r="AF35" i="8"/>
  <c r="AG42" i="8"/>
  <c r="O89" i="8"/>
  <c r="AH24" i="6"/>
  <c r="P71" i="6"/>
  <c r="N62" i="8"/>
  <c r="AF15" i="8"/>
  <c r="N53" i="7"/>
  <c r="AF6" i="7"/>
  <c r="N56" i="7"/>
  <c r="AF9" i="7"/>
  <c r="Q72" i="19"/>
  <c r="AI25" i="19"/>
  <c r="N91" i="20"/>
  <c r="AF44" i="20"/>
  <c r="N78" i="18"/>
  <c r="AF31" i="18"/>
  <c r="AF44" i="6"/>
  <c r="N91" i="6"/>
  <c r="AJ40" i="7"/>
  <c r="R87" i="7"/>
  <c r="N63" i="6"/>
  <c r="AF16" i="6"/>
  <c r="AJ24" i="6"/>
  <c r="R71" i="6"/>
  <c r="Q78" i="8"/>
  <c r="AI31" i="8"/>
  <c r="R59" i="7"/>
  <c r="AJ12" i="7"/>
  <c r="AJ39" i="18"/>
  <c r="R86" i="18"/>
  <c r="R61" i="6"/>
  <c r="AJ14" i="6"/>
  <c r="O89" i="6"/>
  <c r="AG42" i="6"/>
  <c r="Q63" i="6"/>
  <c r="AI16" i="6"/>
  <c r="AI42" i="8"/>
  <c r="Q89" i="8"/>
  <c r="AH29" i="19"/>
  <c r="P76" i="19"/>
  <c r="AH42" i="6"/>
  <c r="P89" i="6"/>
  <c r="P74" i="19"/>
  <c r="AH27" i="19"/>
  <c r="AF6" i="20"/>
  <c r="N53" i="20"/>
  <c r="Q52" i="7"/>
  <c r="AI5" i="7"/>
  <c r="N75" i="6"/>
  <c r="AF28" i="6"/>
  <c r="AI41" i="7"/>
  <c r="Q88" i="7"/>
  <c r="AJ26" i="6"/>
  <c r="R73" i="6"/>
  <c r="N64" i="8"/>
  <c r="AF17" i="8"/>
  <c r="AJ27" i="20"/>
  <c r="R74" i="20"/>
  <c r="Q68" i="19"/>
  <c r="AI21" i="19"/>
  <c r="O58" i="19"/>
  <c r="AG11" i="19"/>
  <c r="O58" i="20"/>
  <c r="AG11" i="20"/>
  <c r="AI9" i="6"/>
  <c r="Q56" i="6"/>
  <c r="AH34" i="7"/>
  <c r="P81" i="7"/>
  <c r="N51" i="8"/>
  <c r="AF4" i="8"/>
  <c r="AG5" i="8"/>
  <c r="O52" i="8"/>
  <c r="AF36" i="19"/>
  <c r="N83" i="19"/>
  <c r="AF45" i="7"/>
  <c r="N92" i="7"/>
  <c r="R72" i="18"/>
  <c r="AJ25" i="18"/>
  <c r="Q65" i="6"/>
  <c r="AI18" i="6"/>
  <c r="AJ19" i="8"/>
  <c r="R66" i="8"/>
  <c r="AF38" i="6"/>
  <c r="N85" i="6"/>
  <c r="AH9" i="8"/>
  <c r="P56" i="8"/>
  <c r="R56" i="8"/>
  <c r="AJ9" i="8"/>
  <c r="P67" i="7"/>
  <c r="AH20" i="7"/>
  <c r="P58" i="8"/>
  <c r="AH11" i="8"/>
  <c r="AH20" i="6"/>
  <c r="P67" i="6"/>
  <c r="R65" i="19"/>
  <c r="AJ18" i="19"/>
  <c r="O52" i="6"/>
  <c r="AG5" i="6"/>
  <c r="AH37" i="6"/>
  <c r="P84" i="6"/>
  <c r="P54" i="8"/>
  <c r="AH7" i="8"/>
  <c r="R69" i="6"/>
  <c r="AJ22" i="6"/>
  <c r="Q72" i="6"/>
  <c r="AI25" i="6"/>
  <c r="AF25" i="7"/>
  <c r="N72" i="7"/>
  <c r="P86" i="8"/>
  <c r="AH39" i="8"/>
  <c r="N68" i="6"/>
  <c r="AF21" i="6"/>
  <c r="AF44" i="7"/>
  <c r="N91" i="7"/>
  <c r="AF11" i="8"/>
  <c r="N58" i="8"/>
  <c r="P83" i="6"/>
  <c r="AH36" i="6"/>
  <c r="Q58" i="8"/>
  <c r="AI11" i="8"/>
  <c r="Q77" i="7"/>
  <c r="AI30" i="7"/>
  <c r="AG29" i="6"/>
  <c r="O76" i="6"/>
  <c r="Q85" i="8"/>
  <c r="AI38" i="8"/>
  <c r="AG45" i="7"/>
  <c r="O92" i="7"/>
  <c r="R68" i="20"/>
  <c r="AJ21" i="20"/>
  <c r="P56" i="20"/>
  <c r="AH9" i="20"/>
  <c r="N92" i="8"/>
  <c r="AF45" i="8"/>
  <c r="N56" i="19"/>
  <c r="AF9" i="19"/>
  <c r="Q66" i="19"/>
  <c r="AI19" i="19"/>
  <c r="R89" i="7"/>
  <c r="AJ42" i="7"/>
  <c r="Q87" i="7"/>
  <c r="AI40" i="7"/>
  <c r="AG7" i="19"/>
  <c r="O54" i="19"/>
  <c r="O76" i="18"/>
  <c r="AG29" i="18"/>
  <c r="R88" i="20"/>
  <c r="AJ41" i="20"/>
  <c r="AJ42" i="19"/>
  <c r="R89" i="19"/>
  <c r="AG17" i="18"/>
  <c r="O64" i="18"/>
  <c r="AG9" i="20"/>
  <c r="O56" i="20"/>
  <c r="AH27" i="20"/>
  <c r="P74" i="20"/>
  <c r="AH7" i="19"/>
  <c r="P54" i="19"/>
  <c r="P77" i="19"/>
  <c r="AH30" i="19"/>
  <c r="AJ22" i="19"/>
  <c r="R69" i="19"/>
  <c r="AI38" i="19"/>
  <c r="Q85" i="19"/>
  <c r="Q61" i="19"/>
  <c r="AI14" i="19"/>
  <c r="AF10" i="19"/>
  <c r="N57" i="19"/>
  <c r="AH10" i="19"/>
  <c r="P57" i="19"/>
  <c r="N86" i="19"/>
  <c r="AF39" i="19"/>
  <c r="AH33" i="18"/>
  <c r="P80" i="18"/>
  <c r="AI17" i="7"/>
  <c r="Q64" i="7"/>
  <c r="N67" i="20"/>
  <c r="AF20" i="20"/>
  <c r="R91" i="18"/>
  <c r="AJ44" i="18"/>
  <c r="R59" i="20"/>
  <c r="AJ12" i="20"/>
  <c r="R55" i="19"/>
  <c r="AJ8" i="19"/>
  <c r="AI10" i="18"/>
  <c r="Q57" i="18"/>
  <c r="R79" i="19"/>
  <c r="AJ32" i="19"/>
  <c r="AI20" i="8"/>
  <c r="Q67" i="8"/>
  <c r="N90" i="19"/>
  <c r="AF43" i="19"/>
  <c r="O87" i="19"/>
  <c r="AG40" i="19"/>
  <c r="AJ22" i="20"/>
  <c r="R69" i="20"/>
  <c r="AF41" i="20"/>
  <c r="N88" i="20"/>
  <c r="Q62" i="19"/>
  <c r="AI15" i="19"/>
  <c r="AI18" i="19"/>
  <c r="Q65" i="19"/>
  <c r="AH33" i="19"/>
  <c r="P80" i="19"/>
  <c r="AH16" i="20"/>
  <c r="P63" i="20"/>
  <c r="Q65" i="18"/>
  <c r="AI18" i="18"/>
  <c r="AH32" i="20"/>
  <c r="P79" i="20"/>
  <c r="O65" i="19"/>
  <c r="AG18" i="19"/>
  <c r="AI22" i="20"/>
  <c r="Q69" i="20"/>
  <c r="R51" i="18"/>
  <c r="AJ4" i="18"/>
  <c r="Q54" i="7"/>
  <c r="AI7" i="7"/>
  <c r="R85" i="8"/>
  <c r="AJ38" i="8"/>
  <c r="O51" i="19"/>
  <c r="AG4" i="19"/>
  <c r="N75" i="8"/>
  <c r="AF28" i="8"/>
  <c r="AH32" i="8"/>
  <c r="P79" i="8"/>
  <c r="O74" i="6"/>
  <c r="AG27" i="6"/>
  <c r="AF24" i="20"/>
  <c r="N71" i="20"/>
  <c r="Q76" i="18"/>
  <c r="AI29" i="18"/>
  <c r="AF26" i="18"/>
  <c r="N73" i="18"/>
  <c r="AG19" i="7"/>
  <c r="O66" i="7"/>
  <c r="Q67" i="19"/>
  <c r="AI20" i="19"/>
  <c r="Q73" i="20"/>
  <c r="AI26" i="20"/>
  <c r="Q70" i="19"/>
  <c r="AI23" i="19"/>
  <c r="AI23" i="7"/>
  <c r="Q70" i="7"/>
  <c r="Q73" i="19"/>
  <c r="AI26" i="19"/>
  <c r="N62" i="20"/>
  <c r="AF15" i="20"/>
  <c r="AJ14" i="18"/>
  <c r="R61" i="18"/>
  <c r="AJ29" i="19"/>
  <c r="R76" i="19"/>
  <c r="O82" i="20"/>
  <c r="AG35" i="20"/>
  <c r="AF42" i="20"/>
  <c r="N89" i="20"/>
  <c r="AI43" i="19"/>
  <c r="Q90" i="19"/>
  <c r="N57" i="20"/>
  <c r="AF10" i="20"/>
  <c r="AJ26" i="20"/>
  <c r="R73" i="20"/>
  <c r="AH24" i="18"/>
  <c r="P71" i="18"/>
  <c r="AF34" i="6"/>
  <c r="N81" i="6"/>
  <c r="R62" i="19"/>
  <c r="AJ15" i="19"/>
  <c r="AH10" i="20"/>
  <c r="P57" i="20"/>
  <c r="AG28" i="18"/>
  <c r="O75" i="18"/>
  <c r="O74" i="20"/>
  <c r="AG27" i="20"/>
  <c r="N54" i="7"/>
  <c r="AF7" i="7"/>
  <c r="AH39" i="18"/>
  <c r="P86" i="18"/>
  <c r="AG26" i="20"/>
  <c r="O73" i="20"/>
  <c r="AH16" i="7"/>
  <c r="P63" i="7"/>
  <c r="Q57" i="8"/>
  <c r="AI10" i="8"/>
  <c r="AJ4" i="6"/>
  <c r="R51" i="6"/>
  <c r="AG38" i="6"/>
  <c r="O85" i="6"/>
  <c r="P54" i="7"/>
  <c r="AH7" i="7"/>
  <c r="N75" i="20"/>
  <c r="AF28" i="20"/>
  <c r="Q79" i="8"/>
  <c r="AI32" i="8"/>
  <c r="AF15" i="7"/>
  <c r="N62" i="7"/>
  <c r="P82" i="19"/>
  <c r="AH35" i="19"/>
  <c r="AI6" i="18"/>
  <c r="Q53" i="18"/>
  <c r="Q71" i="7"/>
  <c r="AI24" i="7"/>
  <c r="AH31" i="7"/>
  <c r="P78" i="7"/>
  <c r="AH4" i="18"/>
  <c r="P51" i="18"/>
  <c r="AF11" i="18"/>
  <c r="N58" i="18"/>
  <c r="N90" i="20"/>
  <c r="AF43" i="20"/>
  <c r="O69" i="8"/>
  <c r="AG22" i="8"/>
  <c r="N54" i="6"/>
  <c r="AF7" i="6"/>
  <c r="Q57" i="6"/>
  <c r="AI10" i="6"/>
  <c r="N52" i="7"/>
  <c r="AF5" i="7"/>
  <c r="O60" i="7"/>
  <c r="AG13" i="7"/>
  <c r="AF42" i="8"/>
  <c r="N89" i="8"/>
  <c r="P81" i="8"/>
  <c r="AH34" i="8"/>
  <c r="P56" i="7"/>
  <c r="AH9" i="7"/>
  <c r="AH26" i="6"/>
  <c r="P73" i="6"/>
  <c r="O78" i="8"/>
  <c r="AG31" i="8"/>
  <c r="R56" i="6"/>
  <c r="AJ9" i="6"/>
  <c r="AI37" i="7"/>
  <c r="Q84" i="7"/>
  <c r="AI29" i="7"/>
  <c r="Q76" i="7"/>
  <c r="N55" i="8"/>
  <c r="AF8" i="8"/>
  <c r="O55" i="18"/>
  <c r="AG8" i="18"/>
  <c r="O82" i="19"/>
  <c r="AG35" i="19"/>
  <c r="Q82" i="7"/>
  <c r="AI35" i="7"/>
  <c r="N73" i="7"/>
  <c r="AF26" i="7"/>
  <c r="AI12" i="7"/>
  <c r="Q59" i="7"/>
  <c r="AI35" i="8"/>
  <c r="Q82" i="8"/>
  <c r="AH27" i="7"/>
  <c r="P74" i="7"/>
  <c r="O72" i="6"/>
  <c r="AG25" i="6"/>
  <c r="P74" i="18"/>
  <c r="AH27" i="18"/>
  <c r="O74" i="7"/>
  <c r="AG27" i="7"/>
  <c r="Q67" i="6"/>
  <c r="AI20" i="6"/>
  <c r="O82" i="7"/>
  <c r="AG35" i="7"/>
  <c r="R78" i="6"/>
  <c r="AJ31" i="6"/>
  <c r="AG29" i="20"/>
  <c r="O76" i="20"/>
  <c r="AJ7" i="7"/>
  <c r="R54" i="7"/>
  <c r="O87" i="7"/>
  <c r="AG40" i="7"/>
  <c r="AI42" i="19"/>
  <c r="Q89" i="19"/>
  <c r="N91" i="18"/>
  <c r="AF44" i="18"/>
  <c r="AJ36" i="18"/>
  <c r="R83" i="18"/>
  <c r="N80" i="6"/>
  <c r="AF33" i="6"/>
  <c r="Q92" i="20"/>
  <c r="AI45" i="20"/>
  <c r="AJ31" i="7"/>
  <c r="R78" i="7"/>
  <c r="AJ23" i="6"/>
  <c r="R70" i="6"/>
  <c r="P58" i="6"/>
  <c r="AH11" i="6"/>
  <c r="AJ17" i="18"/>
  <c r="R64" i="18"/>
  <c r="P62" i="8"/>
  <c r="AH15" i="8"/>
  <c r="AI23" i="6"/>
  <c r="Q70" i="6"/>
  <c r="Q75" i="7"/>
  <c r="AI28" i="7"/>
  <c r="AH5" i="18"/>
  <c r="P52" i="18"/>
  <c r="O57" i="6"/>
  <c r="AG10" i="6"/>
  <c r="P91" i="6"/>
  <c r="AH44" i="6"/>
  <c r="AG21" i="7"/>
  <c r="O68" i="7"/>
  <c r="N52" i="18"/>
  <c r="AF5" i="18"/>
  <c r="Q52" i="6"/>
  <c r="AI5" i="6"/>
  <c r="P76" i="18"/>
  <c r="AH29" i="18"/>
  <c r="R85" i="20"/>
  <c r="AJ38" i="20"/>
  <c r="AF4" i="18"/>
  <c r="N51" i="18"/>
  <c r="R53" i="6"/>
  <c r="AJ6" i="6"/>
  <c r="AG15" i="6"/>
  <c r="O62" i="6"/>
  <c r="N86" i="8"/>
  <c r="AF39" i="8"/>
  <c r="AF34" i="7"/>
  <c r="N81" i="7"/>
  <c r="Q60" i="7"/>
  <c r="AI13" i="7"/>
  <c r="AF34" i="8"/>
  <c r="N81" i="8"/>
  <c r="AI44" i="6"/>
  <c r="Q91" i="6"/>
  <c r="P67" i="8"/>
  <c r="AH20" i="8"/>
  <c r="Q74" i="6"/>
  <c r="AI27" i="6"/>
  <c r="Q53" i="7"/>
  <c r="AI6" i="7"/>
  <c r="O90" i="7"/>
  <c r="AG43" i="7"/>
  <c r="Q69" i="6"/>
  <c r="AI22" i="6"/>
  <c r="AG15" i="7"/>
  <c r="O62" i="7"/>
  <c r="AI4" i="6"/>
  <c r="Q51" i="6"/>
  <c r="Q81" i="8"/>
  <c r="AI34" i="8"/>
  <c r="R83" i="8"/>
  <c r="AJ36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A43854-0E20-C340-B680-9A61E0E1C2BA}" keepAlive="1" name="Query - generic_test_cases_VIS_refined" description="Connection to the 'generic_test_cases_VIS_refined' query in the workbook." type="5" refreshedVersion="0" background="1" saveData="1">
    <dbPr connection="Provider=Microsoft.Mashup.OleDb.1;Data Source=$Workbook$;Location=generic_test_cases_VIS_refined;Extended Properties=&quot;&quot;" command="SELECT * FROM [generic_test_cases_VIS_refined]"/>
  </connection>
  <connection id="2" xr16:uid="{198DF9BF-06FC-FF4B-84C2-A5DBAEAA5E8A}" keepAlive="1" name="Query - generic_test_cases_VIS_refined (2)" description="Connection to the 'generic_test_cases_VIS_refined (2)' query in the workbook." type="5" refreshedVersion="8" background="1" saveData="1">
    <dbPr connection="Provider=Microsoft.Mashup.OleDb.1;Data Source=$Workbook$;Location=&quot;generic_test_cases_VIS_refined (2)&quot;;Extended Properties=&quot;&quot;" command="SELECT * FROM [generic_test_cases_VIS_refined (2)]"/>
  </connection>
  <connection id="3" xr16:uid="{586BCA48-F86D-F147-BFD1-0B97A71401ED}" keepAlive="1" name="Query - generic_test_cases_VIS_REFINED (4)" description="Connection to the 'generic_test_cases_VIS_REFINED (4)' query in the workbook." type="5" refreshedVersion="8" background="1" saveData="1">
    <dbPr connection="Provider=Microsoft.Mashup.OleDb.1;Data Source=$Workbook$;Location=&quot;generic_test_cases_VIS_REFINED (4)&quot;;Extended Properties=&quot;&quot;" command="SELECT * FROM [generic_test_cases_VIS_REFINED (4)]"/>
  </connection>
  <connection id="4" xr16:uid="{E2D27881-5F4E-C34E-8763-F75280657018}" keepAlive="1" name="Query - generic_test_cases_VIS_refined_0" description="Connection to the 'generic_test_cases_VIS_refined_0' query in the workbook." type="5" refreshedVersion="8" background="1" saveData="1">
    <dbPr connection="Provider=Microsoft.Mashup.OleDb.1;Data Source=$Workbook$;Location=generic_test_cases_VIS_refined_0;Extended Properties=&quot;&quot;" command="SELECT * FROM [generic_test_cases_VIS_refined_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<sst xmlns="http://schemas.openxmlformats.org/spreadsheetml/2006/main" count="4954" uniqueCount="42">
  <si>
    <t>HA mid</t>
  </si>
  <si>
    <t>Dec</t>
  </si>
  <si>
    <t>VIS band</t>
  </si>
  <si>
    <t>PSF</t>
  </si>
  <si>
    <t>VIS Min</t>
  </si>
  <si>
    <t>VIS Max</t>
  </si>
  <si>
    <t>VIS Throughput</t>
  </si>
  <si>
    <t>NIR Min</t>
  </si>
  <si>
    <t>NIR Max</t>
  </si>
  <si>
    <t>NIR Throughput</t>
  </si>
  <si>
    <t>B</t>
  </si>
  <si>
    <t>moffat</t>
  </si>
  <si>
    <t>G</t>
  </si>
  <si>
    <t>R</t>
  </si>
  <si>
    <t>durham</t>
  </si>
  <si>
    <t>NIR</t>
  </si>
  <si>
    <t>VIS</t>
  </si>
  <si>
    <t>Integration HA Midpoint (h)</t>
  </si>
  <si>
    <t>Declination (deg)</t>
  </si>
  <si>
    <t>VIS R + NIR All, Moffat PSF</t>
  </si>
  <si>
    <t>VIS B + NIR All, Moffat PSF</t>
  </si>
  <si>
    <t>VIS G + NIR All, Moffat PSF</t>
  </si>
  <si>
    <t>VIS-Min x VIS-Throughput**2 x NIR-Min x NIR-Throughput**2</t>
  </si>
  <si>
    <t>Guiding/Apertures are optimised through maximising:</t>
  </si>
  <si>
    <t>Min Trans</t>
  </si>
  <si>
    <t>Max Trans</t>
  </si>
  <si>
    <t>Throughput</t>
  </si>
  <si>
    <t>VIS-B + NIR All</t>
  </si>
  <si>
    <t>VIS-G + NIR All</t>
  </si>
  <si>
    <t>VIS-R + NIR All</t>
  </si>
  <si>
    <t>ADC Throughput</t>
  </si>
  <si>
    <t>Min Transmissions Relative to ADC</t>
  </si>
  <si>
    <t>Max Transmissions Relative to ADC</t>
  </si>
  <si>
    <t>Total Throughput Relative to ADC</t>
  </si>
  <si>
    <t>Total Throughput Survey Speed Relative to ADC</t>
  </si>
  <si>
    <t>Max Trans Survey Speed Relative to ADC</t>
  </si>
  <si>
    <t>Min Trans Survey Speed Relative to ADC</t>
  </si>
  <si>
    <t>Max - Min Transmissions (Distortion)</t>
  </si>
  <si>
    <t>VIS-Min x VIS-Throughput**2</t>
  </si>
  <si>
    <t>Guiding/VIS Aperture optimised through maximising:</t>
  </si>
  <si>
    <t>NIR-MIN x VIS-Throughput**2</t>
  </si>
  <si>
    <t>Then the NIR Aperture optimised through maximising: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</si>
</sst>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0" fillId="0" borderId="11" xfId="0" applyBorder="1"/>
    <xf numFmtId="0" fontId="2" fillId="0" borderId="12" xfId="0" applyFont="1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2" fillId="0" borderId="14" xfId="0" applyFont="1" applyBorder="1"/>
    <xf numFmtId="0" fontId="2" fillId="0" borderId="13" xfId="0" applyFont="1" applyBorder="1"/>
    <xf numFmtId="0" fontId="2" fillId="0" borderId="11" xfId="0" applyFont="1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0" xfId="0" applyNumberFormat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16" xfId="0" applyBorder="1"/>
    <xf numFmtId="0" fontId="0" fillId="0" borderId="4" xfId="0" applyBorder="1"/>
    <xf numFmtId="164" fontId="0" fillId="0" borderId="16" xfId="0" applyNumberFormat="1" applyBorder="1"/>
    <xf numFmtId="164" fontId="0" fillId="0" borderId="17" xfId="0" applyNumberFormat="1" applyBorder="1"/>
    <xf numFmtId="0" fontId="0" fillId="0" borderId="2" xfId="0" applyBorder="1"/>
    <xf numFmtId="0" fontId="0" fillId="0" borderId="3" xfId="0" applyBorder="1"/>
    <xf numFmtId="0" fontId="0" fillId="0" borderId="19" xfId="0" applyBorder="1"/>
    <xf numFmtId="0" fontId="0" fillId="0" borderId="20" xfId="0" applyBorder="1"/>
    <xf numFmtId="0" fontId="0" fillId="0" borderId="5" xfId="0" applyBorder="1"/>
    <xf numFmtId="0" fontId="0" fillId="0" borderId="6" xfId="0" applyBorder="1"/>
    <xf numFmtId="0" fontId="0" fillId="0" borderId="22" xfId="0" applyBorder="1"/>
    <xf numFmtId="0" fontId="0" fillId="0" borderId="23" xfId="0" applyBorder="1"/>
    <xf numFmtId="0" fontId="3" fillId="0" borderId="0" xfId="0" applyFont="1"/>
    <xf numFmtId="164" fontId="2" fillId="0" borderId="0" xfId="0" applyNumberFormat="1" applyFont="1"/>
    <xf numFmtId="164" fontId="0" fillId="0" borderId="20" xfId="0" applyNumberFormat="1" applyBorder="1"/>
    <xf numFmtId="164" fontId="0" fillId="0" borderId="24" xfId="0" applyNumberFormat="1" applyBorder="1"/>
    <xf numFmtId="164" fontId="0" fillId="0" borderId="21" xfId="0" applyNumberFormat="1" applyBorder="1"/>
    <xf numFmtId="0" fontId="0" fillId="0" borderId="25" xfId="0" applyBorder="1"/>
    <xf numFmtId="0" fontId="0" fillId="0" borderId="26" xfId="0" applyBorder="1"/>
    <xf numFmtId="164" fontId="2" fillId="0" borderId="21" xfId="0" applyNumberFormat="1" applyFont="1" applyBorder="1"/>
    <xf numFmtId="164" fontId="0" fillId="0" borderId="25" xfId="0" applyNumberFormat="1" applyBorder="1"/>
    <xf numFmtId="2" fontId="0" fillId="0" borderId="0" xfId="0" applyNumberFormat="1"/>
    <xf numFmtId="2" fontId="0" fillId="0" borderId="20" xfId="0" applyNumberFormat="1" applyBorder="1"/>
    <xf numFmtId="2" fontId="0" fillId="0" borderId="25" xfId="0" applyNumberFormat="1" applyBorder="1"/>
    <xf numFmtId="164" fontId="0" fillId="0" borderId="19" xfId="0" applyNumberFormat="1" applyBorder="1"/>
    <xf numFmtId="164" fontId="0" fillId="0" borderId="18" xfId="0" applyNumberFormat="1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139700</xdr:rowOff>
    </xdr:from>
    <xdr:to>
      <xdr:col>35</xdr:col>
      <xdr:colOff>715182</xdr:colOff>
      <xdr:row>26</xdr:row>
      <xdr:rowOff>142748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271557-36AE-2F67-1DD1-D96A8A944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81100"/>
          <a:ext cx="5579282" cy="4270248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5</xdr:row>
      <xdr:rowOff>127000</xdr:rowOff>
    </xdr:from>
    <xdr:to>
      <xdr:col>28</xdr:col>
      <xdr:colOff>698500</xdr:colOff>
      <xdr:row>26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EB0C8-5182-1EF5-4D22-10004B09E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37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127000</xdr:colOff>
      <xdr:row>5</xdr:row>
      <xdr:rowOff>114300</xdr:rowOff>
    </xdr:from>
    <xdr:to>
      <xdr:col>21</xdr:col>
      <xdr:colOff>749300</xdr:colOff>
      <xdr:row>26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0B94FE-5387-16E7-BEBB-88EB0BA6F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95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</xdr:row>
      <xdr:rowOff>114300</xdr:rowOff>
    </xdr:from>
    <xdr:to>
      <xdr:col>14</xdr:col>
      <xdr:colOff>774700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7BCBF8-90C8-2890-1C85-CA9919CB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64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165100</xdr:rowOff>
    </xdr:from>
    <xdr:to>
      <xdr:col>7</xdr:col>
      <xdr:colOff>711200</xdr:colOff>
      <xdr:row>26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EC5BBC-6573-EFAB-06DD-7582B10D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20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36</xdr:col>
      <xdr:colOff>533400</xdr:colOff>
      <xdr:row>205</xdr:row>
      <xdr:rowOff>152400</xdr:rowOff>
    </xdr:from>
    <xdr:to>
      <xdr:col>43</xdr:col>
      <xdr:colOff>330200</xdr:colOff>
      <xdr:row>226</xdr:row>
      <xdr:rowOff>152400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3302EF3-C120-7851-4141-D4A0F260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51400" y="41922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101600</xdr:rowOff>
    </xdr:from>
    <xdr:to>
      <xdr:col>7</xdr:col>
      <xdr:colOff>787400</xdr:colOff>
      <xdr:row>54</xdr:row>
      <xdr:rowOff>101600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7FF277A-0CCE-FE2E-77C3-12F482E02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33</xdr:row>
      <xdr:rowOff>88900</xdr:rowOff>
    </xdr:from>
    <xdr:to>
      <xdr:col>14</xdr:col>
      <xdr:colOff>749300</xdr:colOff>
      <xdr:row>54</xdr:row>
      <xdr:rowOff>88900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574C48D-6289-7267-DB4B-D3BEACAC0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31000" y="6858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33</xdr:row>
      <xdr:rowOff>114300</xdr:rowOff>
    </xdr:from>
    <xdr:to>
      <xdr:col>21</xdr:col>
      <xdr:colOff>736600</xdr:colOff>
      <xdr:row>54</xdr:row>
      <xdr:rowOff>114300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52D3CA-31A7-BA07-D0C2-BBC6412A4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968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152400</xdr:rowOff>
    </xdr:from>
    <xdr:to>
      <xdr:col>28</xdr:col>
      <xdr:colOff>660400</xdr:colOff>
      <xdr:row>54</xdr:row>
      <xdr:rowOff>152400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F177212-E22E-D8B2-330D-982AC1FD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991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63500</xdr:rowOff>
    </xdr:from>
    <xdr:to>
      <xdr:col>35</xdr:col>
      <xdr:colOff>774700</xdr:colOff>
      <xdr:row>54</xdr:row>
      <xdr:rowOff>63500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9399D98-CC11-185B-EB0F-A34BACDB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61</xdr:row>
      <xdr:rowOff>101600</xdr:rowOff>
    </xdr:from>
    <xdr:to>
      <xdr:col>35</xdr:col>
      <xdr:colOff>736600</xdr:colOff>
      <xdr:row>82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A5588B-C5B6-E7E5-4ED2-8B6A122E2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538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115637</xdr:colOff>
      <xdr:row>61</xdr:row>
      <xdr:rowOff>142374</xdr:rowOff>
    </xdr:from>
    <xdr:to>
      <xdr:col>28</xdr:col>
      <xdr:colOff>737936</xdr:colOff>
      <xdr:row>82</xdr:row>
      <xdr:rowOff>142374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58EBF0-07B7-1A34-C73D-66288FDCE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50163" y="12481427"/>
          <a:ext cx="5595352" cy="4211052"/>
        </a:xfrm>
        <a:prstGeom prst="rect">
          <a:avLst/>
        </a:prstGeom>
      </xdr:spPr>
    </xdr:pic>
    <xdr:clientData/>
  </xdr:twoCellAnchor>
  <xdr:twoCellAnchor editAs="oneCell">
    <xdr:from>
      <xdr:col>15</xdr:col>
      <xdr:colOff>74863</xdr:colOff>
      <xdr:row>61</xdr:row>
      <xdr:rowOff>155742</xdr:rowOff>
    </xdr:from>
    <xdr:to>
      <xdr:col>21</xdr:col>
      <xdr:colOff>697164</xdr:colOff>
      <xdr:row>82</xdr:row>
      <xdr:rowOff>155742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9708F5-5229-5292-D782-B3C8B36D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7495" y="12494795"/>
          <a:ext cx="5595353" cy="4211052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101600</xdr:rowOff>
    </xdr:from>
    <xdr:to>
      <xdr:col>14</xdr:col>
      <xdr:colOff>723900</xdr:colOff>
      <xdr:row>82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547146-8781-B87B-FB27-0A73C257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61</xdr:row>
      <xdr:rowOff>127000</xdr:rowOff>
    </xdr:from>
    <xdr:to>
      <xdr:col>7</xdr:col>
      <xdr:colOff>762000</xdr:colOff>
      <xdr:row>82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E7A6A4-C505-3C9B-05D4-8A8155973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5200" y="12623800"/>
          <a:ext cx="5575300" cy="426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609600</xdr:colOff>
      <xdr:row>5</xdr:row>
      <xdr:rowOff>139700</xdr:rowOff>
    </xdr:from>
    <xdr:to>
      <xdr:col>58</xdr:col>
      <xdr:colOff>406400</xdr:colOff>
      <xdr:row>26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D6CBCC-ACA9-0F2F-268A-7D44F2BFC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10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5</xdr:row>
      <xdr:rowOff>127000</xdr:rowOff>
    </xdr:from>
    <xdr:to>
      <xdr:col>21</xdr:col>
      <xdr:colOff>711200</xdr:colOff>
      <xdr:row>26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580898-D727-F202-786D-BD6038F0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14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5</xdr:row>
      <xdr:rowOff>177800</xdr:rowOff>
    </xdr:from>
    <xdr:to>
      <xdr:col>14</xdr:col>
      <xdr:colOff>749300</xdr:colOff>
      <xdr:row>26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563470-FBEE-6E88-9E7F-315B4126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0" y="1219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</xdr:row>
      <xdr:rowOff>152400</xdr:rowOff>
    </xdr:from>
    <xdr:to>
      <xdr:col>7</xdr:col>
      <xdr:colOff>647700</xdr:colOff>
      <xdr:row>26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97147F-7BAB-B743-8577-4372B1D47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193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114300</xdr:colOff>
      <xdr:row>5</xdr:row>
      <xdr:rowOff>114300</xdr:rowOff>
    </xdr:from>
    <xdr:to>
      <xdr:col>28</xdr:col>
      <xdr:colOff>736600</xdr:colOff>
      <xdr:row>26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A281C9-1BE6-77D6-FE12-152E7AC54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753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101600</xdr:colOff>
      <xdr:row>5</xdr:row>
      <xdr:rowOff>114300</xdr:rowOff>
    </xdr:from>
    <xdr:to>
      <xdr:col>35</xdr:col>
      <xdr:colOff>723900</xdr:colOff>
      <xdr:row>26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8EE083-C66F-50B0-1E0E-87F3AA410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411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127000</xdr:rowOff>
    </xdr:from>
    <xdr:to>
      <xdr:col>35</xdr:col>
      <xdr:colOff>698500</xdr:colOff>
      <xdr:row>54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7770DF-BD71-24A8-EFA9-18BA9074F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33</xdr:row>
      <xdr:rowOff>114300</xdr:rowOff>
    </xdr:from>
    <xdr:to>
      <xdr:col>28</xdr:col>
      <xdr:colOff>723900</xdr:colOff>
      <xdr:row>54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AD02B3-E5FA-5280-6DEB-7F133C09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626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33</xdr:row>
      <xdr:rowOff>101600</xdr:rowOff>
    </xdr:from>
    <xdr:to>
      <xdr:col>21</xdr:col>
      <xdr:colOff>711200</xdr:colOff>
      <xdr:row>54</xdr:row>
      <xdr:rowOff>101600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C995024-0D8C-70B2-4C06-1EF543066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71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25400</xdr:rowOff>
    </xdr:from>
    <xdr:to>
      <xdr:col>14</xdr:col>
      <xdr:colOff>736600</xdr:colOff>
      <xdr:row>54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CF9ED69-498F-5F11-B3B9-F8DB29E1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794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</xdr:row>
      <xdr:rowOff>101600</xdr:rowOff>
    </xdr:from>
    <xdr:to>
      <xdr:col>7</xdr:col>
      <xdr:colOff>635000</xdr:colOff>
      <xdr:row>54</xdr:row>
      <xdr:rowOff>101600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EEF29A-53B3-ED95-3777-DB331227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61</xdr:row>
      <xdr:rowOff>101600</xdr:rowOff>
    </xdr:from>
    <xdr:to>
      <xdr:col>35</xdr:col>
      <xdr:colOff>698500</xdr:colOff>
      <xdr:row>82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1E641-4C91-31F3-695E-0B5022EA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157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50800</xdr:rowOff>
    </xdr:from>
    <xdr:to>
      <xdr:col>28</xdr:col>
      <xdr:colOff>723900</xdr:colOff>
      <xdr:row>82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3277B-F78F-2646-B99A-9C23858C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61</xdr:row>
      <xdr:rowOff>76200</xdr:rowOff>
    </xdr:from>
    <xdr:to>
      <xdr:col>21</xdr:col>
      <xdr:colOff>698500</xdr:colOff>
      <xdr:row>82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D7C899-BBBE-3C40-4583-6442AC3E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87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61</xdr:row>
      <xdr:rowOff>88900</xdr:rowOff>
    </xdr:from>
    <xdr:to>
      <xdr:col>14</xdr:col>
      <xdr:colOff>698500</xdr:colOff>
      <xdr:row>82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6B23B6-8227-090F-9EBB-9A6238D4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61</xdr:row>
      <xdr:rowOff>50800</xdr:rowOff>
    </xdr:from>
    <xdr:to>
      <xdr:col>7</xdr:col>
      <xdr:colOff>685800</xdr:colOff>
      <xdr:row>82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B5D9AB-9566-7F22-177B-BCCC11DE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90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88900</xdr:colOff>
      <xdr:row>5</xdr:row>
      <xdr:rowOff>101600</xdr:rowOff>
    </xdr:from>
    <xdr:to>
      <xdr:col>28</xdr:col>
      <xdr:colOff>711200</xdr:colOff>
      <xdr:row>26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FB1EBA-F0AF-101C-5133-A1BE1059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499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139700</xdr:colOff>
      <xdr:row>5</xdr:row>
      <xdr:rowOff>50800</xdr:rowOff>
    </xdr:from>
    <xdr:to>
      <xdr:col>21</xdr:col>
      <xdr:colOff>762000</xdr:colOff>
      <xdr:row>26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7C00EA-3F9D-9562-1893-F7749AE73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2200" y="1092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139700</xdr:rowOff>
    </xdr:from>
    <xdr:to>
      <xdr:col>14</xdr:col>
      <xdr:colOff>685800</xdr:colOff>
      <xdr:row>26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47726F-84B8-7BCF-DE0E-8F7B95A06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</xdr:row>
      <xdr:rowOff>114300</xdr:rowOff>
    </xdr:from>
    <xdr:to>
      <xdr:col>7</xdr:col>
      <xdr:colOff>736600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625E94-D93E-9BC6-C4FC-4DC5F710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5</xdr:row>
      <xdr:rowOff>127000</xdr:rowOff>
    </xdr:from>
    <xdr:to>
      <xdr:col>35</xdr:col>
      <xdr:colOff>698500</xdr:colOff>
      <xdr:row>26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A51A9-8AA6-F426-8248-7E774F13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157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114300</xdr:rowOff>
    </xdr:from>
    <xdr:to>
      <xdr:col>35</xdr:col>
      <xdr:colOff>774700</xdr:colOff>
      <xdr:row>54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0860EF-339E-D0C1-54E5-BF5A4ED20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33</xdr:row>
      <xdr:rowOff>152400</xdr:rowOff>
    </xdr:from>
    <xdr:to>
      <xdr:col>28</xdr:col>
      <xdr:colOff>673100</xdr:colOff>
      <xdr:row>54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047E96-F0FE-CD08-B357-1B4254EEC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118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33</xdr:row>
      <xdr:rowOff>63500</xdr:rowOff>
    </xdr:from>
    <xdr:to>
      <xdr:col>21</xdr:col>
      <xdr:colOff>685800</xdr:colOff>
      <xdr:row>54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C787A74-EB4E-47D9-1ABA-77F3FCA7F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460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9B04593-B9DE-168B-5C1F-F8DACDAB2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4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165100</xdr:rowOff>
    </xdr:from>
    <xdr:to>
      <xdr:col>7</xdr:col>
      <xdr:colOff>711200</xdr:colOff>
      <xdr:row>54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47C637-E95B-6CF9-BABB-1D9102ED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38100</xdr:rowOff>
    </xdr:from>
    <xdr:to>
      <xdr:col>35</xdr:col>
      <xdr:colOff>749300</xdr:colOff>
      <xdr:row>82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585E89-0716-8807-AC4A-41FDC69AA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127000</xdr:colOff>
      <xdr:row>61</xdr:row>
      <xdr:rowOff>88900</xdr:rowOff>
    </xdr:from>
    <xdr:to>
      <xdr:col>28</xdr:col>
      <xdr:colOff>749300</xdr:colOff>
      <xdr:row>82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F86DA8-A4A8-27D9-D54D-E96FE437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61</xdr:row>
      <xdr:rowOff>165100</xdr:rowOff>
    </xdr:from>
    <xdr:to>
      <xdr:col>21</xdr:col>
      <xdr:colOff>723900</xdr:colOff>
      <xdr:row>82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F116E8-6BB6-6D69-EEDE-6DF5482D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841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76200</xdr:rowOff>
    </xdr:from>
    <xdr:to>
      <xdr:col>14</xdr:col>
      <xdr:colOff>723900</xdr:colOff>
      <xdr:row>82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4624D3-F108-712B-366C-27A4B4FA0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61</xdr:row>
      <xdr:rowOff>114300</xdr:rowOff>
    </xdr:from>
    <xdr:to>
      <xdr:col>7</xdr:col>
      <xdr:colOff>635000</xdr:colOff>
      <xdr:row>82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1EF8B6-9D31-3190-206E-429EF3F3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2611100"/>
          <a:ext cx="5575300" cy="426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76200</xdr:rowOff>
    </xdr:from>
    <xdr:to>
      <xdr:col>35</xdr:col>
      <xdr:colOff>520700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6AA33-6655-E1B2-849B-C1CFC47E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5</xdr:row>
      <xdr:rowOff>63500</xdr:rowOff>
    </xdr:from>
    <xdr:to>
      <xdr:col>28</xdr:col>
      <xdr:colOff>495300</xdr:colOff>
      <xdr:row>26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D80C4E-EB82-EA79-E08C-816703AC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24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533400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260140-490E-3023-4817-EC5CC1CC4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5</xdr:row>
      <xdr:rowOff>139700</xdr:rowOff>
    </xdr:from>
    <xdr:to>
      <xdr:col>14</xdr:col>
      <xdr:colOff>520700</xdr:colOff>
      <xdr:row>26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0625C7-6DCB-63A6-5553-75E27874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929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</xdr:row>
      <xdr:rowOff>139700</xdr:rowOff>
    </xdr:from>
    <xdr:to>
      <xdr:col>7</xdr:col>
      <xdr:colOff>533400</xdr:colOff>
      <xdr:row>26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79B55C-6124-11BA-EABF-1274C0768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33</xdr:row>
      <xdr:rowOff>127000</xdr:rowOff>
    </xdr:from>
    <xdr:to>
      <xdr:col>35</xdr:col>
      <xdr:colOff>622300</xdr:colOff>
      <xdr:row>54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500ECC-C06E-AC68-2415-EBFD01F7E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920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88900</xdr:colOff>
      <xdr:row>33</xdr:row>
      <xdr:rowOff>165100</xdr:rowOff>
    </xdr:from>
    <xdr:to>
      <xdr:col>28</xdr:col>
      <xdr:colOff>520700</xdr:colOff>
      <xdr:row>54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25E620-854C-FBE8-977D-B10AB19C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1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33</xdr:row>
      <xdr:rowOff>114300</xdr:rowOff>
    </xdr:from>
    <xdr:to>
      <xdr:col>21</xdr:col>
      <xdr:colOff>508000</xdr:colOff>
      <xdr:row>54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FE590A-B153-515F-1565-C8469D01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97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DA972B-3CDA-7B32-948F-AB51C3FE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5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50800</xdr:rowOff>
    </xdr:from>
    <xdr:to>
      <xdr:col>7</xdr:col>
      <xdr:colOff>596900</xdr:colOff>
      <xdr:row>54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0DB319-E7B5-3AFD-5E2B-1E5696BF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25400</xdr:colOff>
      <xdr:row>61</xdr:row>
      <xdr:rowOff>165100</xdr:rowOff>
    </xdr:from>
    <xdr:to>
      <xdr:col>35</xdr:col>
      <xdr:colOff>457200</xdr:colOff>
      <xdr:row>82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F71263-9468-6838-9BE3-0B53F260C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269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165100</xdr:colOff>
      <xdr:row>61</xdr:row>
      <xdr:rowOff>50800</xdr:rowOff>
    </xdr:from>
    <xdr:to>
      <xdr:col>28</xdr:col>
      <xdr:colOff>596900</xdr:colOff>
      <xdr:row>82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89218E-0F72-5E4B-7FC1-411D0E39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97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61</xdr:row>
      <xdr:rowOff>101600</xdr:rowOff>
    </xdr:from>
    <xdr:to>
      <xdr:col>21</xdr:col>
      <xdr:colOff>698500</xdr:colOff>
      <xdr:row>82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65FA33-651C-7CC4-794D-43FAFE27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302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114300</xdr:rowOff>
    </xdr:from>
    <xdr:to>
      <xdr:col>14</xdr:col>
      <xdr:colOff>520700</xdr:colOff>
      <xdr:row>82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A4D03E-41CB-5864-8A11-5516118C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834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</xdr:row>
      <xdr:rowOff>50800</xdr:rowOff>
    </xdr:from>
    <xdr:to>
      <xdr:col>7</xdr:col>
      <xdr:colOff>558800</xdr:colOff>
      <xdr:row>82</xdr:row>
      <xdr:rowOff>50800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F38E19-B8A9-887F-A3F7-3E3D64863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127000</xdr:colOff>
      <xdr:row>5</xdr:row>
      <xdr:rowOff>63500</xdr:rowOff>
    </xdr:from>
    <xdr:to>
      <xdr:col>35</xdr:col>
      <xdr:colOff>749300</xdr:colOff>
      <xdr:row>26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170DF9-D984-2D20-DBFF-CCE1E200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66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5</xdr:row>
      <xdr:rowOff>101600</xdr:rowOff>
    </xdr:from>
    <xdr:to>
      <xdr:col>28</xdr:col>
      <xdr:colOff>723900</xdr:colOff>
      <xdr:row>26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918AD4-BD8A-2373-F2AE-59C08DE33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626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723900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93271A-DEC9-8E1B-5448-0312CB286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88900</xdr:rowOff>
    </xdr:from>
    <xdr:to>
      <xdr:col>14</xdr:col>
      <xdr:colOff>685800</xdr:colOff>
      <xdr:row>26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3F2A95-7DA2-0C72-0974-BFC41DC7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</xdr:row>
      <xdr:rowOff>88900</xdr:rowOff>
    </xdr:from>
    <xdr:to>
      <xdr:col>7</xdr:col>
      <xdr:colOff>749300</xdr:colOff>
      <xdr:row>26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85D7B7-1599-DA18-5B76-1CE578D0A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50800</xdr:rowOff>
    </xdr:from>
    <xdr:to>
      <xdr:col>35</xdr:col>
      <xdr:colOff>698500</xdr:colOff>
      <xdr:row>54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16ED61-DCFA-8C4F-E8C8-C84129BBC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33</xdr:row>
      <xdr:rowOff>76200</xdr:rowOff>
    </xdr:from>
    <xdr:to>
      <xdr:col>28</xdr:col>
      <xdr:colOff>698500</xdr:colOff>
      <xdr:row>54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47F5D4-6091-9FD1-9AFB-38395515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372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33</xdr:row>
      <xdr:rowOff>76200</xdr:rowOff>
    </xdr:from>
    <xdr:to>
      <xdr:col>21</xdr:col>
      <xdr:colOff>787400</xdr:colOff>
      <xdr:row>54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49926C-EAE1-1418-CCD8-6B4995C1D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476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76200</xdr:rowOff>
    </xdr:from>
    <xdr:to>
      <xdr:col>14</xdr:col>
      <xdr:colOff>736600</xdr:colOff>
      <xdr:row>54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B10A5E-E75A-C5BF-E6A6-26788F75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</xdr:row>
      <xdr:rowOff>63500</xdr:rowOff>
    </xdr:from>
    <xdr:to>
      <xdr:col>7</xdr:col>
      <xdr:colOff>736600</xdr:colOff>
      <xdr:row>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82B138-E377-EF12-B975-BEB20437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98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61</xdr:row>
      <xdr:rowOff>38100</xdr:rowOff>
    </xdr:from>
    <xdr:to>
      <xdr:col>35</xdr:col>
      <xdr:colOff>673100</xdr:colOff>
      <xdr:row>82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93BD07-DDF2-91EB-B695-D7B431ED7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9903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76200</xdr:rowOff>
    </xdr:from>
    <xdr:to>
      <xdr:col>28</xdr:col>
      <xdr:colOff>723900</xdr:colOff>
      <xdr:row>82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E1BA94-E35E-4248-7A3D-F5548C01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61</xdr:row>
      <xdr:rowOff>50800</xdr:rowOff>
    </xdr:from>
    <xdr:to>
      <xdr:col>21</xdr:col>
      <xdr:colOff>711200</xdr:colOff>
      <xdr:row>82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3BE1BD-3046-D332-EC52-B0D96F91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714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61</xdr:row>
      <xdr:rowOff>38100</xdr:rowOff>
    </xdr:from>
    <xdr:to>
      <xdr:col>14</xdr:col>
      <xdr:colOff>685800</xdr:colOff>
      <xdr:row>82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892A94-81CC-53D2-CD2D-0268AA94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</xdr:row>
      <xdr:rowOff>88900</xdr:rowOff>
    </xdr:from>
    <xdr:to>
      <xdr:col>7</xdr:col>
      <xdr:colOff>736600</xdr:colOff>
      <xdr:row>82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224F2B-0644-D419-D67C-F2440051F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9800" y="12585700"/>
          <a:ext cx="5575300" cy="426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63500</xdr:colOff>
      <xdr:row>5</xdr:row>
      <xdr:rowOff>101600</xdr:rowOff>
    </xdr:from>
    <xdr:to>
      <xdr:col>35</xdr:col>
      <xdr:colOff>685800</xdr:colOff>
      <xdr:row>26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C8F412-C113-E155-DB2F-9FDA989B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5</xdr:row>
      <xdr:rowOff>139700</xdr:rowOff>
    </xdr:from>
    <xdr:to>
      <xdr:col>28</xdr:col>
      <xdr:colOff>673100</xdr:colOff>
      <xdr:row>26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5ADA89-A002-D7B7-9BDB-115D80C0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8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5</xdr:row>
      <xdr:rowOff>88900</xdr:rowOff>
    </xdr:from>
    <xdr:to>
      <xdr:col>21</xdr:col>
      <xdr:colOff>736600</xdr:colOff>
      <xdr:row>26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E17305-5813-9768-93E6-23272010F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968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5</xdr:row>
      <xdr:rowOff>127000</xdr:rowOff>
    </xdr:from>
    <xdr:to>
      <xdr:col>14</xdr:col>
      <xdr:colOff>698500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EB7313-A513-FDC5-B898-B0C4EA799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0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101600</xdr:rowOff>
    </xdr:from>
    <xdr:to>
      <xdr:col>7</xdr:col>
      <xdr:colOff>711200</xdr:colOff>
      <xdr:row>26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264BAC-0AB0-5A2F-876F-407FC8AB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33</xdr:row>
      <xdr:rowOff>76200</xdr:rowOff>
    </xdr:from>
    <xdr:to>
      <xdr:col>35</xdr:col>
      <xdr:colOff>673100</xdr:colOff>
      <xdr:row>54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AFFE67-55AF-D1FB-4D55-F278AF69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90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165100</xdr:rowOff>
    </xdr:from>
    <xdr:to>
      <xdr:col>28</xdr:col>
      <xdr:colOff>660400</xdr:colOff>
      <xdr:row>54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36B149-E0F7-82AA-342A-BE5D54E7D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991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33</xdr:row>
      <xdr:rowOff>101600</xdr:rowOff>
    </xdr:from>
    <xdr:to>
      <xdr:col>21</xdr:col>
      <xdr:colOff>673100</xdr:colOff>
      <xdr:row>54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3E89BB-2336-DC78-69C9-89A73D0D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33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33</xdr:row>
      <xdr:rowOff>101600</xdr:rowOff>
    </xdr:from>
    <xdr:to>
      <xdr:col>14</xdr:col>
      <xdr:colOff>647700</xdr:colOff>
      <xdr:row>54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33A97C-D11D-F6C6-D9F0-D02120737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29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63500</xdr:rowOff>
    </xdr:from>
    <xdr:to>
      <xdr:col>7</xdr:col>
      <xdr:colOff>711200</xdr:colOff>
      <xdr:row>54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094873-B67C-5632-0A2D-F2FBF90B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114300</xdr:rowOff>
    </xdr:from>
    <xdr:to>
      <xdr:col>35</xdr:col>
      <xdr:colOff>749300</xdr:colOff>
      <xdr:row>82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67A5B2E-DDA2-E559-27B0-D049F1BA1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61</xdr:row>
      <xdr:rowOff>139700</xdr:rowOff>
    </xdr:from>
    <xdr:to>
      <xdr:col>28</xdr:col>
      <xdr:colOff>698500</xdr:colOff>
      <xdr:row>82</xdr:row>
      <xdr:rowOff>139700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0D47AE1-D5C5-BA0D-52F0-947718856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37200" y="1263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61</xdr:row>
      <xdr:rowOff>114300</xdr:rowOff>
    </xdr:from>
    <xdr:to>
      <xdr:col>21</xdr:col>
      <xdr:colOff>673100</xdr:colOff>
      <xdr:row>82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05A7A2-6D7B-150E-FBF8-5DF4CE5B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333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101600</xdr:rowOff>
    </xdr:from>
    <xdr:to>
      <xdr:col>14</xdr:col>
      <xdr:colOff>711200</xdr:colOff>
      <xdr:row>82</xdr:row>
      <xdr:rowOff>101600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ED4CD9-A71D-6F53-F22A-02FE9BB9F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929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61</xdr:row>
      <xdr:rowOff>101600</xdr:rowOff>
    </xdr:from>
    <xdr:to>
      <xdr:col>7</xdr:col>
      <xdr:colOff>647700</xdr:colOff>
      <xdr:row>82</xdr:row>
      <xdr:rowOff>101600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6608FAB-104B-684D-8FBE-CD1A5B45B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12598400"/>
          <a:ext cx="5575300" cy="42672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38D3EEAF-8323-E84A-A763-37BDA03AA98B}" autoFormatId="16" applyNumberFormats="0" applyBorderFormats="0" applyFontFormats="0" applyPatternFormats="0" applyAlignmentFormats="0" applyWidthHeightFormats="0">
  <queryTableRefresh nextId="15">
    <queryTableFields count="10">
      <queryTableField id="1" name="HA mid" tableColumnId="1"/>
      <queryTableField id="2" name="Dec" tableColumnId="2"/>
      <queryTableField id="3" name="VIS band" tableColumnId="3"/>
      <queryTableField id="4" name="PSF" tableColumnId="4"/>
      <queryTableField id="8" name="VIS Min" tableColumnId="8"/>
      <queryTableField id="9" name="VIS Max" tableColumnId="9"/>
      <queryTableField id="10" name="VIS Throughput" tableColumnId="10"/>
      <queryTableField id="11" name="NIR Min" tableColumnId="11"/>
      <queryTableField id="12" name="NIR Max" tableColumnId="12"/>
      <queryTableField id="13" name="NIR Throughput" tableColumnId="13"/>
    </queryTableFields>
    <queryTableDeletedFields count="4">
      <deletedField name="Guide"/>
      <deletedField name="VIS Centre"/>
      <deletedField name="NIR Centre"/>
      <deletedField name="Metric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2E5864-1837-1440-AE40-69F3AE746228}" name="Table_generic_test_cases_final" displayName="Table_generic_test_cases_final" ref="A1:J631">
  <autoFilter ref="A1:J631" xr:uid="{C22E5864-1837-1440-AE40-69F3AE746228}"/>
  <sortState xmlns:xlrd2="http://schemas.microsoft.com/office/spreadsheetml/2017/richdata2" ref="A2:J631">
    <sortCondition descending="1" ref="D1:D631"/>
  </sortState>
  <tableColumns count="10">
    <tableColumn id="1" xr3:uid="{87A50F8B-6AFA-C444-9D81-D71C4B04DF0F}" name="HA mid" totalsRowLabel="Total"/>
    <tableColumn id="2" xr3:uid="{2B0407FE-062C-3D4E-8F5D-2834E643B171}" name="Dec"/>
    <tableColumn id="3" xr3:uid="{647FB998-DE0D-AA41-AA43-2AC5D7B76478}" name="VIS band" dataDxfId="3"/>
    <tableColumn id="4" xr3:uid="{1E205DA9-5413-F440-A291-5E43107C1B93}" name="PSF" dataDxfId="2"/>
    <tableColumn id="8" xr3:uid="{57CE6094-797A-AC42-866E-44DFF57EE022}" name="VIS Min"/>
    <tableColumn id="9" xr3:uid="{F027ACE3-7E05-924C-B1E0-0C0A85DE91FC}" name="VIS Max"/>
    <tableColumn id="10" xr3:uid="{C59F6A17-CD5B-8743-8903-56DFAF707203}" name="VIS Throughput"/>
    <tableColumn id="11" xr3:uid="{82B53058-B854-EA4A-934A-304760D82466}" name="NIR Min"/>
    <tableColumn id="12" xr3:uid="{AC88AE92-0FBB-344C-85C3-E65A07564CA0}" name="NIR Max"/>
    <tableColumn id="13" xr3:uid="{B265ED38-41BE-F146-BAF2-B9E02E161492}" name="NIR Throughput" totalsRowFunction="sum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7E0CCB-9C45-7148-9CC1-5097E688F8AB}" name="Table_generic_test_cases_VIS_refined_0" displayName="Table_generic_test_cases_VIS_refined_0" ref="A1:J631" tableType="queryTable" totalsRowShown="0">
  <autoFilter ref="A1:J631" xr:uid="{E77E0CCB-9C45-7148-9CC1-5097E688F8AB}"/>
  <sortState xmlns:xlrd2="http://schemas.microsoft.com/office/spreadsheetml/2017/richdata2" ref="A2:J631">
    <sortCondition descending="1" ref="D1:D631"/>
  </sortState>
  <tableColumns count="10">
    <tableColumn id="1" xr3:uid="{EA96CC2E-26B0-DB48-8F94-A415EEC2E61A}" uniqueName="1" name="HA mid" queryTableFieldId="1"/>
    <tableColumn id="2" xr3:uid="{87F63DDC-0260-9141-B904-FCE0C1AB277D}" uniqueName="2" name="Dec" queryTableFieldId="2"/>
    <tableColumn id="3" xr3:uid="{3BC7FB91-D209-2441-9EAB-294979B6C08A}" uniqueName="3" name="VIS band" queryTableFieldId="3" dataDxfId="1"/>
    <tableColumn id="4" xr3:uid="{39A282FB-6387-B94D-973E-9DFB5E92F4BF}" uniqueName="4" name="PSF" queryTableFieldId="4" dataDxfId="0"/>
    <tableColumn id="8" xr3:uid="{881430A6-D88D-9344-8961-9FA65E5931BF}" uniqueName="8" name="VIS Min" queryTableFieldId="8"/>
    <tableColumn id="9" xr3:uid="{9DDBB293-C22B-0045-997B-933D0CFD646F}" uniqueName="9" name="VIS Max" queryTableFieldId="9"/>
    <tableColumn id="10" xr3:uid="{4BFDE230-20CA-B94F-A6E2-AB2870485F22}" uniqueName="10" name="VIS Throughput" queryTableFieldId="10"/>
    <tableColumn id="11" xr3:uid="{01E6EF85-E6BC-4147-B808-640208D4050C}" uniqueName="11" name="NIR Min" queryTableFieldId="11"/>
    <tableColumn id="12" xr3:uid="{95B1063A-02C1-0B46-BB8E-637034912E33}" uniqueName="12" name="NIR Max" queryTableFieldId="12"/>
    <tableColumn id="13" xr3:uid="{343EEF91-8604-D54B-87E6-0F4238E2D297}" uniqueName="13" name="NIR Throughput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FC635-EDB2-0942-90E7-076BF528DCC4}">
  <dimension ref="B2:B3"/>
  <sheetViews>
    <sheetView workbookViewId="0">
      <selection activeCell="B4" sqref="B4"/>
    </sheetView>
  </sheetViews>
  <sheetFormatPr baseColWidth="10" defaultRowHeight="16" x14ac:dyDescent="0.2"/>
  <cols>
    <col min="2" max="2" width="14.33203125" bestFit="1" customWidth="1"/>
  </cols>
  <sheetData>
    <row r="2" spans="2:2" x14ac:dyDescent="0.2">
      <c r="B2" t="s">
        <v>30</v>
      </c>
    </row>
    <row r="3" spans="2:2" x14ac:dyDescent="0.2">
      <c r="B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5CF7D-3CC0-7748-9905-7E1257839C7B}">
  <dimension ref="B1:AJ94"/>
  <sheetViews>
    <sheetView zoomScale="88" zoomScaleNormal="88" workbookViewId="0">
      <selection activeCell="K2" sqref="K2:AA47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6" ht="17" thickBot="1" x14ac:dyDescent="0.25"/>
    <row r="2" spans="2:36" x14ac:dyDescent="0.2">
      <c r="B2" s="48" t="s">
        <v>20</v>
      </c>
      <c r="C2" s="49"/>
      <c r="D2" s="50"/>
      <c r="E2" s="48" t="s">
        <v>31</v>
      </c>
      <c r="F2" s="49"/>
      <c r="G2" s="49"/>
      <c r="H2" s="49"/>
      <c r="I2" s="50"/>
      <c r="K2" s="48" t="s">
        <v>20</v>
      </c>
      <c r="L2" s="49"/>
      <c r="M2" s="50"/>
      <c r="N2" s="48" t="s">
        <v>32</v>
      </c>
      <c r="O2" s="49"/>
      <c r="P2" s="49"/>
      <c r="Q2" s="49"/>
      <c r="R2" s="50"/>
      <c r="T2" s="48" t="s">
        <v>20</v>
      </c>
      <c r="U2" s="49"/>
      <c r="V2" s="50"/>
      <c r="W2" s="48" t="s">
        <v>33</v>
      </c>
      <c r="X2" s="49"/>
      <c r="Y2" s="49"/>
      <c r="Z2" s="49"/>
      <c r="AA2" s="50"/>
      <c r="AC2" s="48" t="s">
        <v>20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ht="16" customHeight="1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INDIRECT("DATA!E"&amp;317-5*(ROW()-2)/2+(COLUMN()-5))/ADC!$B$3</f>
        <v>0.79719650002721021</v>
      </c>
      <c r="F4" s="10" cm="1">
        <f t="array" aca="1" ref="F4" ca="1">INDIRECT("DATA!E"&amp;317-5*(ROW()-2)/2+(COLUMN()-5))/ADC!$B$3</f>
        <v>0.77620951422232998</v>
      </c>
      <c r="G4" s="10" cm="1">
        <f t="array" aca="1" ref="G4" ca="1">INDIRECT("DATA!E"&amp;317-5*(ROW()-2)/2+(COLUMN()-5))/ADC!$B$3</f>
        <v>0.71320202759832041</v>
      </c>
      <c r="H4" s="10" cm="1">
        <f t="array" aca="1" ref="H4" ca="1">INDIRECT("DATA!E"&amp;317-5*(ROW()-2)/2+(COLUMN()-5))/ADC!$B$3</f>
        <v>0.60182248364055801</v>
      </c>
      <c r="I4" s="20" cm="1">
        <f t="array" aca="1" ref="I4" ca="1">INDIRECT("DATA!E"&amp;317-5*(ROW()-2)/2+(COLUMN()-5))/ADC!$B$3</f>
        <v>0.45220023201173021</v>
      </c>
      <c r="K4" s="54" t="s">
        <v>18</v>
      </c>
      <c r="L4" s="46">
        <v>20</v>
      </c>
      <c r="M4" s="4" t="s">
        <v>16</v>
      </c>
      <c r="N4" s="10" cm="1">
        <f t="array" aca="1" ref="N4" ca="1">INDIRECT("DATA!F" &amp; 317-5*(ROW()-2)/2+(COLUMN()-14))/ADC!$B$3</f>
        <v>0.98078694192726878</v>
      </c>
      <c r="O4" s="11" cm="1">
        <f t="array" aca="1" ref="O4" ca="1">INDIRECT("DATA!F" &amp; 317-5*(ROW()-2)/2+(COLUMN()-14))/ADC!$B$3</f>
        <v>0.97724823004927697</v>
      </c>
      <c r="P4" s="11" cm="1">
        <f t="array" aca="1" ref="P4" ca="1">INDIRECT("DATA!F" &amp; 317-5*(ROW()-2)/2+(COLUMN()-14))/ADC!$B$3</f>
        <v>0.95991692878085544</v>
      </c>
      <c r="Q4" s="11" cm="1">
        <f t="array" aca="1" ref="Q4" ca="1">INDIRECT("DATA!F" &amp; 317-5*(ROW()-2)/2+(COLUMN()-14))/ADC!$B$3</f>
        <v>0.90519195890413962</v>
      </c>
      <c r="R4" s="12" cm="1">
        <f t="array" aca="1" ref="R4" ca="1">INDIRECT("DATA!F" &amp; 317-5*(ROW()-2)/2+(COLUMN()-14))/ADC!$B$3</f>
        <v>0.70857145596719973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INDIRECT("DATA!G" &amp; 317-5*(ROW()-2)/2+(COLUMN()-23))/ADC!$B$3</f>
        <v>0.9210202571775552</v>
      </c>
      <c r="X4" s="12" cm="1">
        <f t="array" aca="1" ref="X4" ca="1">INDIRECT("DATA!G" &amp; 317-5*(ROW()-2)/2+(COLUMN()-23))/ADC!$B$3</f>
        <v>0.91067333505281722</v>
      </c>
      <c r="Y4" s="12" cm="1">
        <f t="array" aca="1" ref="Y4" ca="1">INDIRECT("DATA!G" &amp; 317-5*(ROW()-2)/2+(COLUMN()-23))/ADC!$B$3</f>
        <v>0.87407780041565331</v>
      </c>
      <c r="Z4" s="12" cm="1">
        <f t="array" aca="1" ref="Z4" ca="1">INDIRECT("DATA!G" &amp; 317-5*(ROW()-2)/2+(COLUMN()-23))/ADC!$B$3</f>
        <v>0.79714715471687869</v>
      </c>
      <c r="AA4" s="12" cm="1">
        <f t="array" aca="1" ref="AA4" ca="1">INDIRECT("DATA!G" &amp; 317-5*(ROW()-2)/2+(COLUMN()-23))/ADC!$B$3</f>
        <v>0.63430131568439441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0.18359044190005858</v>
      </c>
      <c r="AG4" s="20">
        <f ca="1">(O4-F4)*ADC!$B$3</f>
        <v>0.20103871582694699</v>
      </c>
      <c r="AH4" s="11">
        <f ca="1">(P4-G4)*ADC!$B$3</f>
        <v>0.24671490118253503</v>
      </c>
      <c r="AI4" s="20">
        <f ca="1">(Q4-H4)*ADC!$B$3</f>
        <v>0.3033694752635816</v>
      </c>
      <c r="AJ4" s="12">
        <f ca="1">(R4-I4)*ADC!$B$3</f>
        <v>0.25637122395546952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INDIRECT("DATA!H" &amp; 317-5*(ROW()-3)/2+(COLUMN()-5))/ADC!$B$3</f>
        <v>0.83732578695182514</v>
      </c>
      <c r="F5" s="14" cm="1">
        <f t="array" aca="1" ref="F5" ca="1">INDIRECT("DATA!H" &amp; 317-5*(ROW()-3)/2+(COLUMN()-5))/ADC!$B$3</f>
        <v>0.81712417448008745</v>
      </c>
      <c r="G5" s="14" cm="1">
        <f t="array" aca="1" ref="G5" ca="1">INDIRECT("DATA!H" &amp; 317-5*(ROW()-3)/2+(COLUMN()-5))/ADC!$B$3</f>
        <v>0.75414972078109088</v>
      </c>
      <c r="H5" s="14" cm="1">
        <f t="array" aca="1" ref="H5" ca="1">INDIRECT("DATA!H" &amp; 317-5*(ROW()-3)/2+(COLUMN()-5))/ADC!$B$3</f>
        <v>0.65015415722762149</v>
      </c>
      <c r="I5" s="19" cm="1">
        <f t="array" aca="1" ref="I5" ca="1">INDIRECT("DATA!H" &amp; 317-5*(ROW()-3)/2+(COLUMN()-5))/ADC!$B$3</f>
        <v>0.51747395219443659</v>
      </c>
      <c r="K5" s="55"/>
      <c r="L5" s="47"/>
      <c r="M5" s="5" t="s">
        <v>15</v>
      </c>
      <c r="N5" s="14" cm="1">
        <f t="array" aca="1" ref="N5" ca="1">INDIRECT("DATA!I" &amp; 317-5*(ROW()-3)/2+(COLUMN()-14))/ADC!$B$3</f>
        <v>0.98758594678533518</v>
      </c>
      <c r="O5" s="15" cm="1">
        <f t="array" aca="1" ref="O5" ca="1">INDIRECT("DATA!I" &amp; 317-5*(ROW()-3)/2+(COLUMN()-14))/ADC!$B$3</f>
        <v>0.98524978054838463</v>
      </c>
      <c r="P5" s="15" cm="1">
        <f t="array" aca="1" ref="P5" ca="1">INDIRECT("DATA!I" &amp; 317-5*(ROW()-3)/2+(COLUMN()-14))/ADC!$B$3</f>
        <v>0.9774497840534484</v>
      </c>
      <c r="Q5" s="15" cm="1">
        <f t="array" aca="1" ref="Q5" ca="1">INDIRECT("DATA!I" &amp; 317-5*(ROW()-3)/2+(COLUMN()-14))/ADC!$B$3</f>
        <v>0.9475858650788016</v>
      </c>
      <c r="R5" s="16" cm="1">
        <f t="array" aca="1" ref="R5" ca="1">INDIRECT("DATA!I" &amp; 317-5*(ROW()-3)/2+(COLUMN()-14))/ADC!$B$3</f>
        <v>0.84686962666804277</v>
      </c>
      <c r="S5" s="13"/>
      <c r="T5" s="55"/>
      <c r="U5" s="47"/>
      <c r="V5" s="5" t="s">
        <v>15</v>
      </c>
      <c r="W5" s="19" cm="1">
        <f t="array" aca="1" ref="W5" ca="1">INDIRECT("DATA!J" &amp; 317-5*(ROW()-3)/2+(COLUMN()-23))/ADC!$B$3</f>
        <v>0.92403573910603043</v>
      </c>
      <c r="X5" s="16" cm="1">
        <f t="array" aca="1" ref="X5" ca="1">INDIRECT("DATA!J" &amp; 317-5*(ROW()-3)/2+(COLUMN()-23))/ADC!$B$3</f>
        <v>0.91400163870289697</v>
      </c>
      <c r="Y5" s="16" cm="1">
        <f t="array" aca="1" ref="Y5" ca="1">INDIRECT("DATA!J" &amp; 317-5*(ROW()-3)/2+(COLUMN()-23))/ADC!$B$3</f>
        <v>0.88300044914159703</v>
      </c>
      <c r="Z5" s="16" cm="1">
        <f t="array" aca="1" ref="Z5" ca="1">INDIRECT("DATA!J" &amp; 317-5*(ROW()-3)/2+(COLUMN()-23))/ADC!$B$3</f>
        <v>0.8145162644323426</v>
      </c>
      <c r="AA5" s="16" cm="1">
        <f t="array" aca="1" ref="AA5" ca="1">INDIRECT("DATA!J" &amp; 317-5*(ROW()-3)/2+(COLUMN()-23))/ADC!$B$3</f>
        <v>0.69385313764825318</v>
      </c>
      <c r="AB5" s="13"/>
      <c r="AC5" s="55"/>
      <c r="AD5" s="47"/>
      <c r="AE5" s="5" t="s">
        <v>15</v>
      </c>
      <c r="AF5" s="14">
        <f ca="1">(N5-E5)*ADC!$B$3</f>
        <v>0.15026015983351004</v>
      </c>
      <c r="AG5" s="19">
        <f ca="1">(O5-F5)*ADC!$B$3</f>
        <v>0.16812560606829718</v>
      </c>
      <c r="AH5" s="15">
        <f ca="1">(P5-G5)*ADC!$B$3</f>
        <v>0.22330006327235752</v>
      </c>
      <c r="AI5" s="19">
        <f ca="1">(Q5-H5)*ADC!$B$3</f>
        <v>0.29743170785118012</v>
      </c>
      <c r="AJ5" s="16">
        <f ca="1">(R5-I5)*ADC!$B$3</f>
        <v>0.32939567447360618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INDIRECT("DATA!E"&amp;317-5*(ROW()-2)/2+(COLUMN()-5))/ADC!$B$3</f>
        <v>0.83941742128839203</v>
      </c>
      <c r="F6" s="10" cm="1">
        <f t="array" aca="1" ref="F6" ca="1">INDIRECT("DATA!E"&amp;317-5*(ROW()-2)/2+(COLUMN()-5))/ADC!$B$3</f>
        <v>0.81880770986775897</v>
      </c>
      <c r="G6" s="10" cm="1">
        <f t="array" aca="1" ref="G6" ca="1">INDIRECT("DATA!E"&amp;317-5*(ROW()-2)/2+(COLUMN()-5))/ADC!$B$3</f>
        <v>0.75706401196366413</v>
      </c>
      <c r="H6" s="10" cm="1">
        <f t="array" aca="1" ref="H6" ca="1">INDIRECT("DATA!E"&amp;317-5*(ROW()-2)/2+(COLUMN()-5))/ADC!$B$3</f>
        <v>0.64761000630154786</v>
      </c>
      <c r="I6" s="20" cm="1">
        <f t="array" aca="1" ref="I6" ca="1">INDIRECT("DATA!E"&amp;317-5*(ROW()-2)/2+(COLUMN()-5))/ADC!$B$3</f>
        <v>0.4660066191927793</v>
      </c>
      <c r="K6" s="55"/>
      <c r="L6" s="46">
        <v>15</v>
      </c>
      <c r="M6" s="4" t="s">
        <v>16</v>
      </c>
      <c r="N6" s="10" cm="1">
        <f t="array" aca="1" ref="N6" ca="1">INDIRECT("DATA!F" &amp; 317-5*(ROW()-2)/2+(COLUMN()-14))/ADC!$B$3</f>
        <v>0.98263447875184562</v>
      </c>
      <c r="O6" s="11" cm="1">
        <f t="array" aca="1" ref="O6" ca="1">INDIRECT("DATA!F" &amp; 317-5*(ROW()-2)/2+(COLUMN()-14))/ADC!$B$3</f>
        <v>0.97967655903455242</v>
      </c>
      <c r="P6" s="11" cm="1">
        <f t="array" aca="1" ref="P6" ca="1">INDIRECT("DATA!F" &amp; 317-5*(ROW()-2)/2+(COLUMN()-14))/ADC!$B$3</f>
        <v>0.96730415712937801</v>
      </c>
      <c r="Q6" s="11" cm="1">
        <f t="array" aca="1" ref="Q6" ca="1">INDIRECT("DATA!F" &amp; 317-5*(ROW()-2)/2+(COLUMN()-14))/ADC!$B$3</f>
        <v>0.91803113927821123</v>
      </c>
      <c r="R6" s="12" cm="1">
        <f t="array" aca="1" ref="R6" ca="1">INDIRECT("DATA!F" &amp; 317-5*(ROW()-2)/2+(COLUMN()-14))/ADC!$B$3</f>
        <v>0.76582148130652328</v>
      </c>
      <c r="S6" s="13"/>
      <c r="T6" s="55"/>
      <c r="U6" s="46">
        <v>15</v>
      </c>
      <c r="V6" s="4" t="s">
        <v>16</v>
      </c>
      <c r="W6" s="20" cm="1">
        <f t="array" aca="1" ref="W6" ca="1">INDIRECT("DATA!G" &amp; 317-5*(ROW()-2)/2+(COLUMN()-23))/ADC!$B$3</f>
        <v>0.93735233656552364</v>
      </c>
      <c r="X6" s="12" cm="1">
        <f t="array" aca="1" ref="X6" ca="1">INDIRECT("DATA!G" &amp; 317-5*(ROW()-2)/2+(COLUMN()-23))/ADC!$B$3</f>
        <v>0.92781407428701257</v>
      </c>
      <c r="Y6" s="12" cm="1">
        <f t="array" aca="1" ref="Y6" ca="1">INDIRECT("DATA!G" &amp; 317-5*(ROW()-2)/2+(COLUMN()-23))/ADC!$B$3</f>
        <v>0.8957809612426425</v>
      </c>
      <c r="Z6" s="12" cm="1">
        <f t="array" aca="1" ref="Z6" ca="1">INDIRECT("DATA!G" &amp; 317-5*(ROW()-2)/2+(COLUMN()-23))/ADC!$B$3</f>
        <v>0.82192896353042211</v>
      </c>
      <c r="AA6" s="12" cm="1">
        <f t="array" aca="1" ref="AA6" ca="1">INDIRECT("DATA!G" &amp; 317-5*(ROW()-2)/2+(COLUMN()-23))/ADC!$B$3</f>
        <v>0.68255467504357858</v>
      </c>
      <c r="AB6" s="13"/>
      <c r="AC6" s="55"/>
      <c r="AD6" s="46">
        <v>15</v>
      </c>
      <c r="AE6" s="4" t="s">
        <v>16</v>
      </c>
      <c r="AF6" s="41">
        <f ca="1">(N6-E6)*ADC!$B$3</f>
        <v>0.14321705746345359</v>
      </c>
      <c r="AG6" s="42">
        <f ca="1">(O6-F6)*ADC!$B$3</f>
        <v>0.16086884916679345</v>
      </c>
      <c r="AH6" s="13">
        <f ca="1">(P6-G6)*ADC!$B$3</f>
        <v>0.21024014516571388</v>
      </c>
      <c r="AI6" s="42">
        <f ca="1">(Q6-H6)*ADC!$B$3</f>
        <v>0.27042113297666337</v>
      </c>
      <c r="AJ6" s="31">
        <f ca="1">(R6-I6)*ADC!$B$3</f>
        <v>0.29981486211374397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INDIRECT("DATA!H" &amp; 317-5*(ROW()-3)/2+(COLUMN()-5))/ADC!$B$3</f>
        <v>0.87479591561296355</v>
      </c>
      <c r="F7" s="14" cm="1">
        <f t="array" aca="1" ref="F7" ca="1">INDIRECT("DATA!H" &amp; 317-5*(ROW()-3)/2+(COLUMN()-5))/ADC!$B$3</f>
        <v>0.85543582808374741</v>
      </c>
      <c r="G7" s="14" cm="1">
        <f t="array" aca="1" ref="G7" ca="1">INDIRECT("DATA!H" &amp; 317-5*(ROW()-3)/2+(COLUMN()-5))/ADC!$B$3</f>
        <v>0.79423433797986509</v>
      </c>
      <c r="H7" s="14" cm="1">
        <f t="array" aca="1" ref="H7" ca="1">INDIRECT("DATA!H" &amp; 317-5*(ROW()-3)/2+(COLUMN()-5))/ADC!$B$3</f>
        <v>0.69441067494286601</v>
      </c>
      <c r="I7" s="19" cm="1">
        <f t="array" aca="1" ref="I7" ca="1">INDIRECT("DATA!H" &amp; 317-5*(ROW()-3)/2+(COLUMN()-5))/ADC!$B$3</f>
        <v>0.55269966939542003</v>
      </c>
      <c r="K7" s="55"/>
      <c r="L7" s="47"/>
      <c r="M7" s="5" t="s">
        <v>15</v>
      </c>
      <c r="N7" s="14" cm="1">
        <f t="array" aca="1" ref="N7" ca="1">INDIRECT("DATA!I" &amp; 317-5*(ROW()-3)/2+(COLUMN()-14))/ADC!$B$3</f>
        <v>0.98901943306914875</v>
      </c>
      <c r="O7" s="15" cm="1">
        <f t="array" aca="1" ref="O7" ca="1">INDIRECT("DATA!I" &amp; 317-5*(ROW()-3)/2+(COLUMN()-14))/ADC!$B$3</f>
        <v>0.98706147219557361</v>
      </c>
      <c r="P7" s="15" cm="1">
        <f t="array" aca="1" ref="P7" ca="1">INDIRECT("DATA!I" &amp; 317-5*(ROW()-3)/2+(COLUMN()-14))/ADC!$B$3</f>
        <v>0.97890198393805805</v>
      </c>
      <c r="Q7" s="15" cm="1">
        <f t="array" aca="1" ref="Q7" ca="1">INDIRECT("DATA!I" &amp; 317-5*(ROW()-3)/2+(COLUMN()-14))/ADC!$B$3</f>
        <v>0.96128503851736402</v>
      </c>
      <c r="R7" s="16" cm="1">
        <f t="array" aca="1" ref="R7" ca="1">INDIRECT("DATA!I" &amp; 317-5*(ROW()-3)/2+(COLUMN()-14))/ADC!$B$3</f>
        <v>0.88240674876132019</v>
      </c>
      <c r="S7" s="13"/>
      <c r="T7" s="55"/>
      <c r="U7" s="47"/>
      <c r="V7" s="5" t="s">
        <v>15</v>
      </c>
      <c r="W7" s="19" cm="1">
        <f t="array" aca="1" ref="W7" ca="1">INDIRECT("DATA!J" &amp; 317-5*(ROW()-3)/2+(COLUMN()-23))/ADC!$B$3</f>
        <v>0.9406309558154452</v>
      </c>
      <c r="X7" s="16" cm="1">
        <f t="array" aca="1" ref="X7" ca="1">INDIRECT("DATA!J" &amp; 317-5*(ROW()-3)/2+(COLUMN()-23))/ADC!$B$3</f>
        <v>0.93141070391863656</v>
      </c>
      <c r="Y7" s="16" cm="1">
        <f t="array" aca="1" ref="Y7" ca="1">INDIRECT("DATA!J" &amp; 317-5*(ROW()-3)/2+(COLUMN()-23))/ADC!$B$3</f>
        <v>0.90088409148403603</v>
      </c>
      <c r="Z7" s="16" cm="1">
        <f t="array" aca="1" ref="Z7" ca="1">INDIRECT("DATA!J" &amp; 317-5*(ROW()-3)/2+(COLUMN()-23))/ADC!$B$3</f>
        <v>0.84173786591610478</v>
      </c>
      <c r="AA7" s="16" cm="1">
        <f t="array" aca="1" ref="AA7" ca="1">INDIRECT("DATA!J" &amp; 317-5*(ROW()-3)/2+(COLUMN()-23))/ADC!$B$3</f>
        <v>0.72895304547676765</v>
      </c>
      <c r="AB7" s="13"/>
      <c r="AC7" s="55"/>
      <c r="AD7" s="47"/>
      <c r="AE7" s="5" t="s">
        <v>15</v>
      </c>
      <c r="AF7" s="41">
        <f ca="1">(N7-E7)*ADC!$B$3</f>
        <v>0.1142235174561852</v>
      </c>
      <c r="AG7" s="42">
        <f ca="1">(O7-F7)*ADC!$B$3</f>
        <v>0.1316256441118262</v>
      </c>
      <c r="AH7" s="13">
        <f ca="1">(P7-G7)*ADC!$B$3</f>
        <v>0.18466764595819296</v>
      </c>
      <c r="AI7" s="42">
        <f ca="1">(Q7-H7)*ADC!$B$3</f>
        <v>0.26687436357449801</v>
      </c>
      <c r="AJ7" s="31">
        <f ca="1">(R7-I7)*ADC!$B$3</f>
        <v>0.32970707936590016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INDIRECT("DATA!E"&amp;317-5*(ROW()-2)/2+(COLUMN()-5))/ADC!$B$3</f>
        <v>0.87388818692929937</v>
      </c>
      <c r="F8" s="10" cm="1">
        <f t="array" aca="1" ref="F8" ca="1">INDIRECT("DATA!E"&amp;317-5*(ROW()-2)/2+(COLUMN()-5))/ADC!$B$3</f>
        <v>0.85382736561451045</v>
      </c>
      <c r="G8" s="10" cm="1">
        <f t="array" aca="1" ref="G8" ca="1">INDIRECT("DATA!E"&amp;317-5*(ROW()-2)/2+(COLUMN()-5))/ADC!$B$3</f>
        <v>0.79423980937368732</v>
      </c>
      <c r="H8" s="10" cm="1">
        <f t="array" aca="1" ref="H8" ca="1">INDIRECT("DATA!E"&amp;317-5*(ROW()-2)/2+(COLUMN()-5))/ADC!$B$3</f>
        <v>0.6891538584137733</v>
      </c>
      <c r="I8" s="20" cm="1">
        <f t="array" aca="1" ref="I8" ca="1">INDIRECT("DATA!E"&amp;317-5*(ROW()-2)/2+(COLUMN()-5))/ADC!$B$3</f>
        <v>0.49005394659587281</v>
      </c>
      <c r="K8" s="55"/>
      <c r="L8" s="46">
        <v>10</v>
      </c>
      <c r="M8" s="4" t="s">
        <v>16</v>
      </c>
      <c r="N8" s="10" cm="1">
        <f t="array" aca="1" ref="N8" ca="1">INDIRECT("DATA!F" &amp; 317-5*(ROW()-2)/2+(COLUMN()-14))/ADC!$B$3</f>
        <v>0.98312206141410363</v>
      </c>
      <c r="O8" s="11" cm="1">
        <f t="array" aca="1" ref="O8" ca="1">INDIRECT("DATA!F" &amp; 317-5*(ROW()-2)/2+(COLUMN()-14))/ADC!$B$3</f>
        <v>0.98044624040938155</v>
      </c>
      <c r="P8" s="11" cm="1">
        <f t="array" aca="1" ref="P8" ca="1">INDIRECT("DATA!F" &amp; 317-5*(ROW()-2)/2+(COLUMN()-14))/ADC!$B$3</f>
        <v>0.97118406773558796</v>
      </c>
      <c r="Q8" s="11" cm="1">
        <f t="array" aca="1" ref="Q8" ca="1">INDIRECT("DATA!F" &amp; 317-5*(ROW()-2)/2+(COLUMN()-14))/ADC!$B$3</f>
        <v>0.93087358308328283</v>
      </c>
      <c r="R8" s="12" cm="1">
        <f t="array" aca="1" ref="R8" ca="1">INDIRECT("DATA!F" &amp; 317-5*(ROW()-2)/2+(COLUMN()-14))/ADC!$B$3</f>
        <v>0.79598369140360647</v>
      </c>
      <c r="S8" s="13"/>
      <c r="T8" s="55"/>
      <c r="U8" s="46">
        <v>10</v>
      </c>
      <c r="V8" s="4" t="s">
        <v>16</v>
      </c>
      <c r="W8" s="20" cm="1">
        <f t="array" aca="1" ref="W8" ca="1">INDIRECT("DATA!G" &amp; 317-5*(ROW()-2)/2+(COLUMN()-23))/ADC!$B$3</f>
        <v>0.94983929833377856</v>
      </c>
      <c r="X8" s="12" cm="1">
        <f t="array" aca="1" ref="X8" ca="1">INDIRECT("DATA!G" &amp; 317-5*(ROW()-2)/2+(COLUMN()-23))/ADC!$B$3</f>
        <v>0.94089919044508519</v>
      </c>
      <c r="Y8" s="12" cm="1">
        <f t="array" aca="1" ref="Y8" ca="1">INDIRECT("DATA!G" &amp; 317-5*(ROW()-2)/2+(COLUMN()-23))/ADC!$B$3</f>
        <v>0.91234371293243754</v>
      </c>
      <c r="Z8" s="12" cm="1">
        <f t="array" aca="1" ref="Z8" ca="1">INDIRECT("DATA!G" &amp; 317-5*(ROW()-2)/2+(COLUMN()-23))/ADC!$B$3</f>
        <v>0.84499816733057265</v>
      </c>
      <c r="AA8" s="12" cm="1">
        <f t="array" aca="1" ref="AA8" ca="1">INDIRECT("DATA!G" &amp; 317-5*(ROW()-2)/2+(COLUMN()-23))/ADC!$B$3</f>
        <v>0.71202735141347762</v>
      </c>
      <c r="AB8" s="13"/>
      <c r="AC8" s="55"/>
      <c r="AD8" s="46">
        <v>10</v>
      </c>
      <c r="AE8" s="4" t="s">
        <v>16</v>
      </c>
      <c r="AF8" s="10">
        <f ca="1">(N8-E8)*ADC!$B$3</f>
        <v>0.10923387448480426</v>
      </c>
      <c r="AG8" s="20">
        <f ca="1">(O8-F8)*ADC!$B$3</f>
        <v>0.12661887479487111</v>
      </c>
      <c r="AH8" s="11">
        <f ca="1">(P8-G8)*ADC!$B$3</f>
        <v>0.17694425836190064</v>
      </c>
      <c r="AI8" s="20">
        <f ca="1">(Q8-H8)*ADC!$B$3</f>
        <v>0.24171972466950953</v>
      </c>
      <c r="AJ8" s="12">
        <f ca="1">(R8-I8)*ADC!$B$3</f>
        <v>0.30592974480773366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INDIRECT("DATA!H" &amp; 317-5*(ROW()-3)/2+(COLUMN()-5))/ADC!$B$3</f>
        <v>0.90672413460603918</v>
      </c>
      <c r="F9" s="14" cm="1">
        <f t="array" aca="1" ref="F9" ca="1">INDIRECT("DATA!H" &amp; 317-5*(ROW()-3)/2+(COLUMN()-5))/ADC!$B$3</f>
        <v>0.88828971184821071</v>
      </c>
      <c r="G9" s="14" cm="1">
        <f t="array" aca="1" ref="G9" ca="1">INDIRECT("DATA!H" &amp; 317-5*(ROW()-3)/2+(COLUMN()-5))/ADC!$B$3</f>
        <v>0.82917542125303623</v>
      </c>
      <c r="H9" s="14" cm="1">
        <f t="array" aca="1" ref="H9" ca="1">INDIRECT("DATA!H" &amp; 317-5*(ROW()-3)/2+(COLUMN()-5))/ADC!$B$3</f>
        <v>0.73069309531723048</v>
      </c>
      <c r="I9" s="19" cm="1">
        <f t="array" aca="1" ref="I9" ca="1">INDIRECT("DATA!H" &amp; 317-5*(ROW()-3)/2+(COLUMN()-5))/ADC!$B$3</f>
        <v>0.58698610912926974</v>
      </c>
      <c r="K9" s="55"/>
      <c r="L9" s="47"/>
      <c r="M9" s="5" t="s">
        <v>15</v>
      </c>
      <c r="N9" s="14" cm="1">
        <f t="array" aca="1" ref="N9" ca="1">INDIRECT("DATA!I" &amp; 317-5*(ROW()-3)/2+(COLUMN()-14))/ADC!$B$3</f>
        <v>0.99104819710020642</v>
      </c>
      <c r="O9" s="15" cm="1">
        <f t="array" aca="1" ref="O9" ca="1">INDIRECT("DATA!I" &amp; 317-5*(ROW()-3)/2+(COLUMN()-14))/ADC!$B$3</f>
        <v>0.98951663046969962</v>
      </c>
      <c r="P9" s="15" cm="1">
        <f t="array" aca="1" ref="P9" ca="1">INDIRECT("DATA!I" &amp; 317-5*(ROW()-3)/2+(COLUMN()-14))/ADC!$B$3</f>
        <v>0.98162328211294958</v>
      </c>
      <c r="Q9" s="15" cm="1">
        <f t="array" aca="1" ref="Q9" ca="1">INDIRECT("DATA!I" &amp; 317-5*(ROW()-3)/2+(COLUMN()-14))/ADC!$B$3</f>
        <v>0.96774360775019441</v>
      </c>
      <c r="R9" s="16" cm="1">
        <f t="array" aca="1" ref="R9" ca="1">INDIRECT("DATA!I" &amp; 317-5*(ROW()-3)/2+(COLUMN()-14))/ADC!$B$3</f>
        <v>0.92265460026723378</v>
      </c>
      <c r="S9" s="13"/>
      <c r="T9" s="55"/>
      <c r="U9" s="47"/>
      <c r="V9" s="5" t="s">
        <v>15</v>
      </c>
      <c r="W9" s="19" cm="1">
        <f t="array" aca="1" ref="W9" ca="1">INDIRECT("DATA!J" &amp; 317-5*(ROW()-3)/2+(COLUMN()-23))/ADC!$B$3</f>
        <v>0.95512500448577564</v>
      </c>
      <c r="X9" s="16" cm="1">
        <f t="array" aca="1" ref="X9" ca="1">INDIRECT("DATA!J" &amp; 317-5*(ROW()-3)/2+(COLUMN()-23))/ADC!$B$3</f>
        <v>0.9467834451206868</v>
      </c>
      <c r="Y9" s="16" cm="1">
        <f t="array" aca="1" ref="Y9" ca="1">INDIRECT("DATA!J" &amp; 317-5*(ROW()-3)/2+(COLUMN()-23))/ADC!$B$3</f>
        <v>0.9173438855916044</v>
      </c>
      <c r="Z9" s="16" cm="1">
        <f t="array" aca="1" ref="Z9" ca="1">INDIRECT("DATA!J" &amp; 317-5*(ROW()-3)/2+(COLUMN()-23))/ADC!$B$3</f>
        <v>0.86236038774255119</v>
      </c>
      <c r="AA9" s="16" cm="1">
        <f t="array" aca="1" ref="AA9" ca="1">INDIRECT("DATA!J" &amp; 317-5*(ROW()-3)/2+(COLUMN()-23))/ADC!$B$3</f>
        <v>0.76677161063284294</v>
      </c>
      <c r="AB9" s="13"/>
      <c r="AC9" s="55"/>
      <c r="AD9" s="47"/>
      <c r="AE9" s="5" t="s">
        <v>15</v>
      </c>
      <c r="AF9" s="14">
        <f ca="1">(N9-E9)*ADC!$B$3</f>
        <v>8.432406249416724E-2</v>
      </c>
      <c r="AG9" s="19">
        <f ca="1">(O9-F9)*ADC!$B$3</f>
        <v>0.10122691862148891</v>
      </c>
      <c r="AH9" s="15">
        <f ca="1">(P9-G9)*ADC!$B$3</f>
        <v>0.15244786085991335</v>
      </c>
      <c r="AI9" s="19">
        <f ca="1">(Q9-H9)*ADC!$B$3</f>
        <v>0.23705051243296393</v>
      </c>
      <c r="AJ9" s="16">
        <f ca="1">(R9-I9)*ADC!$B$3</f>
        <v>0.33566849113796404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INDIRECT("DATA!E"&amp;317-5*(ROW()-2)/2+(COLUMN()-5))/ADC!$B$3</f>
        <v>0.90569461700324361</v>
      </c>
      <c r="F10" s="10" cm="1">
        <f t="array" aca="1" ref="F10" ca="1">INDIRECT("DATA!E"&amp;317-5*(ROW()-2)/2+(COLUMN()-5))/ADC!$B$3</f>
        <v>0.88300683884739606</v>
      </c>
      <c r="G10" s="10" cm="1">
        <f t="array" aca="1" ref="G10" ca="1">INDIRECT("DATA!E"&amp;317-5*(ROW()-2)/2+(COLUMN()-5))/ADC!$B$3</f>
        <v>0.82602855032314859</v>
      </c>
      <c r="H10" s="10" cm="1">
        <f t="array" aca="1" ref="H10" ca="1">INDIRECT("DATA!E"&amp;317-5*(ROW()-2)/2+(COLUMN()-5))/ADC!$B$3</f>
        <v>0.7266425218114152</v>
      </c>
      <c r="I10" s="20" cm="1">
        <f t="array" aca="1" ref="I10" ca="1">INDIRECT("DATA!E"&amp;317-5*(ROW()-2)/2+(COLUMN()-5))/ADC!$B$3</f>
        <v>0.55436338201562685</v>
      </c>
      <c r="K10" s="55"/>
      <c r="L10" s="46">
        <v>5</v>
      </c>
      <c r="M10" s="4" t="s">
        <v>16</v>
      </c>
      <c r="N10" s="10" cm="1">
        <f t="array" aca="1" ref="N10" ca="1">INDIRECT("DATA!F" &amp; 317-5*(ROW()-2)/2+(COLUMN()-14))/ADC!$B$3</f>
        <v>0.98615636763164038</v>
      </c>
      <c r="O10" s="11" cm="1">
        <f t="array" aca="1" ref="O10" ca="1">INDIRECT("DATA!F" &amp; 317-5*(ROW()-2)/2+(COLUMN()-14))/ADC!$B$3</f>
        <v>0.98100313595795419</v>
      </c>
      <c r="P10" s="11" cm="1">
        <f t="array" aca="1" ref="P10" ca="1">INDIRECT("DATA!F" &amp; 317-5*(ROW()-2)/2+(COLUMN()-14))/ADC!$B$3</f>
        <v>0.97416039181464564</v>
      </c>
      <c r="Q10" s="11" cm="1">
        <f t="array" aca="1" ref="Q10" ca="1">INDIRECT("DATA!F" &amp; 317-5*(ROW()-2)/2+(COLUMN()-14))/ADC!$B$3</f>
        <v>0.94349375141440117</v>
      </c>
      <c r="R10" s="12" cm="1">
        <f t="array" aca="1" ref="R10" ca="1">INDIRECT("DATA!F" &amp; 317-5*(ROW()-2)/2+(COLUMN()-14))/ADC!$B$3</f>
        <v>0.85200506071594273</v>
      </c>
      <c r="S10" s="13"/>
      <c r="T10" s="55"/>
      <c r="U10" s="46">
        <v>5</v>
      </c>
      <c r="V10" s="4" t="s">
        <v>16</v>
      </c>
      <c r="W10" s="20" cm="1">
        <f t="array" aca="1" ref="W10" ca="1">INDIRECT("DATA!G" &amp; 317-5*(ROW()-2)/2+(COLUMN()-23))/ADC!$B$3</f>
        <v>0.96249240288525195</v>
      </c>
      <c r="X10" s="12" cm="1">
        <f t="array" aca="1" ref="X10" ca="1">INDIRECT("DATA!G" &amp; 317-5*(ROW()-2)/2+(COLUMN()-23))/ADC!$B$3</f>
        <v>0.95152421902631856</v>
      </c>
      <c r="Y10" s="12" cm="1">
        <f t="array" aca="1" ref="Y10" ca="1">INDIRECT("DATA!G" &amp; 317-5*(ROW()-2)/2+(COLUMN()-23))/ADC!$B$3</f>
        <v>0.92599081157005636</v>
      </c>
      <c r="Z10" s="12" cm="1">
        <f t="array" aca="1" ref="Z10" ca="1">INDIRECT("DATA!G" &amp; 317-5*(ROW()-2)/2+(COLUMN()-23))/ADC!$B$3</f>
        <v>0.8663831629768215</v>
      </c>
      <c r="AA10" s="12" cm="1">
        <f t="array" aca="1" ref="AA10" ca="1">INDIRECT("DATA!G" &amp; 317-5*(ROW()-2)/2+(COLUMN()-23))/ADC!$B$3</f>
        <v>0.75374482039674207</v>
      </c>
      <c r="AB10" s="13"/>
      <c r="AC10" s="55"/>
      <c r="AD10" s="46">
        <v>5</v>
      </c>
      <c r="AE10" s="4" t="s">
        <v>16</v>
      </c>
      <c r="AF10" s="41">
        <f ca="1">(N10-E10)*ADC!$B$3</f>
        <v>8.0461750628396778E-2</v>
      </c>
      <c r="AG10" s="42">
        <f ca="1">(O10-F10)*ADC!$B$3</f>
        <v>9.7996297110558128E-2</v>
      </c>
      <c r="AH10" s="13">
        <f ca="1">(P10-G10)*ADC!$B$3</f>
        <v>0.14813184149149705</v>
      </c>
      <c r="AI10" s="42">
        <f ca="1">(Q10-H10)*ADC!$B$3</f>
        <v>0.21685122960298597</v>
      </c>
      <c r="AJ10" s="31">
        <f ca="1">(R10-I10)*ADC!$B$3</f>
        <v>0.29764167870031588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INDIRECT("DATA!H" &amp; 317-5*(ROW()-3)/2+(COLUMN()-5))/ADC!$B$3</f>
        <v>0.92921403059302599</v>
      </c>
      <c r="F11" s="14" cm="1">
        <f t="array" aca="1" ref="F11" ca="1">INDIRECT("DATA!H" &amp; 317-5*(ROW()-3)/2+(COLUMN()-5))/ADC!$B$3</f>
        <v>0.91563604261816745</v>
      </c>
      <c r="G11" s="14" cm="1">
        <f t="array" aca="1" ref="G11" ca="1">INDIRECT("DATA!H" &amp; 317-5*(ROW()-3)/2+(COLUMN()-5))/ADC!$B$3</f>
        <v>0.85874885700678949</v>
      </c>
      <c r="H11" s="14" cm="1">
        <f t="array" aca="1" ref="H11" ca="1">INDIRECT("DATA!H" &amp; 317-5*(ROW()-3)/2+(COLUMN()-5))/ADC!$B$3</f>
        <v>0.75592143552283653</v>
      </c>
      <c r="I11" s="19" cm="1">
        <f t="array" aca="1" ref="I11" ca="1">INDIRECT("DATA!H" &amp; 317-5*(ROW()-3)/2+(COLUMN()-5))/ADC!$B$3</f>
        <v>0.62016460160011022</v>
      </c>
      <c r="K11" s="55"/>
      <c r="L11" s="47"/>
      <c r="M11" s="5" t="s">
        <v>15</v>
      </c>
      <c r="N11" s="14" cm="1">
        <f t="array" aca="1" ref="N11" ca="1">INDIRECT("DATA!I" &amp; 317-5*(ROW()-3)/2+(COLUMN()-14))/ADC!$B$3</f>
        <v>0.98983582251840041</v>
      </c>
      <c r="O11" s="15" cm="1">
        <f t="array" aca="1" ref="O11" ca="1">INDIRECT("DATA!I" &amp; 317-5*(ROW()-3)/2+(COLUMN()-14))/ADC!$B$3</f>
        <v>0.9914071932636952</v>
      </c>
      <c r="P11" s="15" cm="1">
        <f t="array" aca="1" ref="P11" ca="1">INDIRECT("DATA!I" &amp; 317-5*(ROW()-3)/2+(COLUMN()-14))/ADC!$B$3</f>
        <v>0.98371487155947923</v>
      </c>
      <c r="Q11" s="15" cm="1">
        <f t="array" aca="1" ref="Q11" ca="1">INDIRECT("DATA!I" &amp; 317-5*(ROW()-3)/2+(COLUMN()-14))/ADC!$B$3</f>
        <v>0.96849888810498275</v>
      </c>
      <c r="R11" s="16" cm="1">
        <f t="array" aca="1" ref="R11" ca="1">INDIRECT("DATA!I" &amp; 317-5*(ROW()-3)/2+(COLUMN()-14))/ADC!$B$3</f>
        <v>0.89259243962759305</v>
      </c>
      <c r="S11" s="13"/>
      <c r="T11" s="55"/>
      <c r="U11" s="47"/>
      <c r="V11" s="5" t="s">
        <v>15</v>
      </c>
      <c r="W11" s="19" cm="1">
        <f t="array" aca="1" ref="W11" ca="1">INDIRECT("DATA!J" &amp; 317-5*(ROW()-3)/2+(COLUMN()-23))/ADC!$B$3</f>
        <v>0.96452764398046398</v>
      </c>
      <c r="X11" s="16" cm="1">
        <f t="array" aca="1" ref="X11" ca="1">INDIRECT("DATA!J" &amp; 317-5*(ROW()-3)/2+(COLUMN()-23))/ADC!$B$3</f>
        <v>0.95910122224214522</v>
      </c>
      <c r="Y11" s="16" cm="1">
        <f t="array" aca="1" ref="Y11" ca="1">INDIRECT("DATA!J" &amp; 317-5*(ROW()-3)/2+(COLUMN()-23))/ADC!$B$3</f>
        <v>0.93082711882161162</v>
      </c>
      <c r="Z11" s="16" cm="1">
        <f t="array" aca="1" ref="Z11" ca="1">INDIRECT("DATA!J" &amp; 317-5*(ROW()-3)/2+(COLUMN()-23))/ADC!$B$3</f>
        <v>0.88067945080480703</v>
      </c>
      <c r="AA11" s="16" cm="1">
        <f t="array" aca="1" ref="AA11" ca="1">INDIRECT("DATA!J" &amp; 317-5*(ROW()-3)/2+(COLUMN()-23))/ADC!$B$3</f>
        <v>0.7674479527898842</v>
      </c>
      <c r="AB11" s="13"/>
      <c r="AC11" s="55"/>
      <c r="AD11" s="47"/>
      <c r="AE11" s="5" t="s">
        <v>15</v>
      </c>
      <c r="AF11" s="41">
        <f ca="1">(N11-E11)*ADC!$B$3</f>
        <v>6.0621791925374424E-2</v>
      </c>
      <c r="AG11" s="42">
        <f ca="1">(O11-F11)*ADC!$B$3</f>
        <v>7.5771150645527752E-2</v>
      </c>
      <c r="AH11" s="13">
        <f ca="1">(P11-G11)*ADC!$B$3</f>
        <v>0.12496601455268974</v>
      </c>
      <c r="AI11" s="42">
        <f ca="1">(Q11-H11)*ADC!$B$3</f>
        <v>0.21257745258214622</v>
      </c>
      <c r="AJ11" s="31">
        <f ca="1">(R11-I11)*ADC!$B$3</f>
        <v>0.27242783802748283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INDIRECT("DATA!E"&amp;317-5*(ROW()-2)/2+(COLUMN()-5))/ADC!$B$3</f>
        <v>0.92962822118480881</v>
      </c>
      <c r="F12" s="10" cm="1">
        <f t="array" aca="1" ref="F12" ca="1">INDIRECT("DATA!E"&amp;317-5*(ROW()-2)/2+(COLUMN()-5))/ADC!$B$3</f>
        <v>0.90998470154830979</v>
      </c>
      <c r="G12" s="10" cm="1">
        <f t="array" aca="1" ref="G12" ca="1">INDIRECT("DATA!E"&amp;317-5*(ROW()-2)/2+(COLUMN()-5))/ADC!$B$3</f>
        <v>0.85150149892269988</v>
      </c>
      <c r="H12" s="10" cm="1">
        <f t="array" aca="1" ref="H12" ca="1">INDIRECT("DATA!E"&amp;317-5*(ROW()-2)/2+(COLUMN()-5))/ADC!$B$3</f>
        <v>0.75429705513310219</v>
      </c>
      <c r="I12" s="20" cm="1">
        <f t="array" aca="1" ref="I12" ca="1">INDIRECT("DATA!E"&amp;317-5*(ROW()-2)/2+(COLUMN()-5))/ADC!$B$3</f>
        <v>0.58944495353996584</v>
      </c>
      <c r="K12" s="55"/>
      <c r="L12" s="46">
        <v>0</v>
      </c>
      <c r="M12" s="4" t="s">
        <v>16</v>
      </c>
      <c r="N12" s="10" cm="1">
        <f t="array" aca="1" ref="N12" ca="1">INDIRECT("DATA!F" &amp; 317-5*(ROW()-2)/2+(COLUMN()-14))/ADC!$B$3</f>
        <v>0.98699600172846935</v>
      </c>
      <c r="O12" s="11" cm="1">
        <f t="array" aca="1" ref="O12" ca="1">INDIRECT("DATA!F" &amp; 317-5*(ROW()-2)/2+(COLUMN()-14))/ADC!$B$3</f>
        <v>0.98419225359754325</v>
      </c>
      <c r="P12" s="11" cm="1">
        <f t="array" aca="1" ref="P12" ca="1">INDIRECT("DATA!F" &amp; 317-5*(ROW()-2)/2+(COLUMN()-14))/ADC!$B$3</f>
        <v>0.97504858117246596</v>
      </c>
      <c r="Q12" s="11" cm="1">
        <f t="array" aca="1" ref="Q12" ca="1">INDIRECT("DATA!F" &amp; 317-5*(ROW()-2)/2+(COLUMN()-14))/ADC!$B$3</f>
        <v>0.94782497778647756</v>
      </c>
      <c r="R12" s="12" cm="1">
        <f t="array" aca="1" ref="R12" ca="1">INDIRECT("DATA!F" &amp; 317-5*(ROW()-2)/2+(COLUMN()-14))/ADC!$B$3</f>
        <v>0.87018902109769802</v>
      </c>
      <c r="S12" s="13"/>
      <c r="T12" s="55"/>
      <c r="U12" s="46">
        <v>0</v>
      </c>
      <c r="V12" s="4" t="s">
        <v>16</v>
      </c>
      <c r="W12" s="20" cm="1">
        <f t="array" aca="1" ref="W12" ca="1">INDIRECT("DATA!G" &amp; 317-5*(ROW()-2)/2+(COLUMN()-23))/ADC!$B$3</f>
        <v>0.97111871228069802</v>
      </c>
      <c r="X12" s="12" cm="1">
        <f t="array" aca="1" ref="X12" ca="1">INDIRECT("DATA!G" &amp; 317-5*(ROW()-2)/2+(COLUMN()-23))/ADC!$B$3</f>
        <v>0.96263980463697985</v>
      </c>
      <c r="Y12" s="12" cm="1">
        <f t="array" aca="1" ref="Y12" ca="1">INDIRECT("DATA!G" &amp; 317-5*(ROW()-2)/2+(COLUMN()-23))/ADC!$B$3</f>
        <v>0.93586410226942685</v>
      </c>
      <c r="Z12" s="12" cm="1">
        <f t="array" aca="1" ref="Z12" ca="1">INDIRECT("DATA!G" &amp; 317-5*(ROW()-2)/2+(COLUMN()-23))/ADC!$B$3</f>
        <v>0.88004074255416964</v>
      </c>
      <c r="AA12" s="12" cm="1">
        <f t="array" aca="1" ref="AA12" ca="1">INDIRECT("DATA!G" &amp; 317-5*(ROW()-2)/2+(COLUMN()-23))/ADC!$B$3</f>
        <v>0.77646033986480945</v>
      </c>
      <c r="AB12" s="13"/>
      <c r="AC12" s="55"/>
      <c r="AD12" s="46">
        <v>0</v>
      </c>
      <c r="AE12" s="4" t="s">
        <v>16</v>
      </c>
      <c r="AF12" s="10">
        <f ca="1">(N12-E12)*ADC!$B$3</f>
        <v>5.736778054366054E-2</v>
      </c>
      <c r="AG12" s="20">
        <f ca="1">(O12-F12)*ADC!$B$3</f>
        <v>7.4207552049233461E-2</v>
      </c>
      <c r="AH12" s="11">
        <f ca="1">(P12-G12)*ADC!$B$3</f>
        <v>0.12354708224976607</v>
      </c>
      <c r="AI12" s="20">
        <f ca="1">(Q12-H12)*ADC!$B$3</f>
        <v>0.19352792265337537</v>
      </c>
      <c r="AJ12" s="12">
        <f ca="1">(R12-I12)*ADC!$B$3</f>
        <v>0.28074406755773218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INDIRECT("DATA!H" &amp; 317-5*(ROW()-3)/2+(COLUMN()-5))/ADC!$B$3</f>
        <v>0.94936675140511484</v>
      </c>
      <c r="F13" s="14" cm="1">
        <f t="array" aca="1" ref="F13" ca="1">INDIRECT("DATA!H" &amp; 317-5*(ROW()-3)/2+(COLUMN()-5))/ADC!$B$3</f>
        <v>0.93425242660069019</v>
      </c>
      <c r="G13" s="14" cm="1">
        <f t="array" aca="1" ref="G13" ca="1">INDIRECT("DATA!H" &amp; 317-5*(ROW()-3)/2+(COLUMN()-5))/ADC!$B$3</f>
        <v>0.88391513982562087</v>
      </c>
      <c r="H13" s="14" cm="1">
        <f t="array" aca="1" ref="H13" ca="1">INDIRECT("DATA!H" &amp; 317-5*(ROW()-3)/2+(COLUMN()-5))/ADC!$B$3</f>
        <v>0.78564257359600043</v>
      </c>
      <c r="I13" s="19" cm="1">
        <f t="array" aca="1" ref="I13" ca="1">INDIRECT("DATA!H" &amp; 317-5*(ROW()-3)/2+(COLUMN()-5))/ADC!$B$3</f>
        <v>0.64789387914839203</v>
      </c>
      <c r="K13" s="55"/>
      <c r="L13" s="47"/>
      <c r="M13" s="5" t="s">
        <v>15</v>
      </c>
      <c r="N13" s="14" cm="1">
        <f t="array" aca="1" ref="N13" ca="1">INDIRECT("DATA!I" &amp; 317-5*(ROW()-3)/2+(COLUMN()-14))/ADC!$B$3</f>
        <v>0.99045838204362835</v>
      </c>
      <c r="O13" s="15" cm="1">
        <f t="array" aca="1" ref="O13" ca="1">INDIRECT("DATA!I" &amp; 317-5*(ROW()-3)/2+(COLUMN()-14))/ADC!$B$3</f>
        <v>0.99017519086493977</v>
      </c>
      <c r="P13" s="15" cm="1">
        <f t="array" aca="1" ref="P13" ca="1">INDIRECT("DATA!I" &amp; 317-5*(ROW()-3)/2+(COLUMN()-14))/ADC!$B$3</f>
        <v>0.98666993420689919</v>
      </c>
      <c r="Q13" s="15" cm="1">
        <f t="array" aca="1" ref="Q13" ca="1">INDIRECT("DATA!I" &amp; 317-5*(ROW()-3)/2+(COLUMN()-14))/ADC!$B$3</f>
        <v>0.97505036854657978</v>
      </c>
      <c r="R13" s="16" cm="1">
        <f t="array" aca="1" ref="R13" ca="1">INDIRECT("DATA!I" &amp; 317-5*(ROW()-3)/2+(COLUMN()-14))/ADC!$B$3</f>
        <v>0.91769539796695665</v>
      </c>
      <c r="S13" s="13"/>
      <c r="T13" s="55"/>
      <c r="U13" s="47"/>
      <c r="V13" s="5" t="s">
        <v>15</v>
      </c>
      <c r="W13" s="19" cm="1">
        <f t="array" aca="1" ref="W13" ca="1">INDIRECT("DATA!J" &amp; 317-5*(ROW()-3)/2+(COLUMN()-23))/ADC!$B$3</f>
        <v>0.973253463604278</v>
      </c>
      <c r="X13" s="16" cm="1">
        <f t="array" aca="1" ref="X13" ca="1">INDIRECT("DATA!J" &amp; 317-5*(ROW()-3)/2+(COLUMN()-23))/ADC!$B$3</f>
        <v>0.96674850287131064</v>
      </c>
      <c r="Y13" s="16" cm="1">
        <f t="array" aca="1" ref="Y13" ca="1">INDIRECT("DATA!J" &amp; 317-5*(ROW()-3)/2+(COLUMN()-23))/ADC!$B$3</f>
        <v>0.94321040991052196</v>
      </c>
      <c r="Z13" s="16" cm="1">
        <f t="array" aca="1" ref="Z13" ca="1">INDIRECT("DATA!J" &amp; 317-5*(ROW()-3)/2+(COLUMN()-23))/ADC!$B$3</f>
        <v>0.89720686811720618</v>
      </c>
      <c r="AA13" s="16" cm="1">
        <f t="array" aca="1" ref="AA13" ca="1">INDIRECT("DATA!J" &amp; 317-5*(ROW()-3)/2+(COLUMN()-23))/ADC!$B$3</f>
        <v>0.79714030119028345</v>
      </c>
      <c r="AB13" s="13"/>
      <c r="AC13" s="55"/>
      <c r="AD13" s="47"/>
      <c r="AE13" s="5" t="s">
        <v>15</v>
      </c>
      <c r="AF13" s="14">
        <f ca="1">(N13-E13)*ADC!$B$3</f>
        <v>4.109163063851351E-2</v>
      </c>
      <c r="AG13" s="19">
        <f ca="1">(O13-F13)*ADC!$B$3</f>
        <v>5.592276426424958E-2</v>
      </c>
      <c r="AH13" s="15">
        <f ca="1">(P13-G13)*ADC!$B$3</f>
        <v>0.10275479438127832</v>
      </c>
      <c r="AI13" s="19">
        <f ca="1">(Q13-H13)*ADC!$B$3</f>
        <v>0.18940779495057936</v>
      </c>
      <c r="AJ13" s="16">
        <f ca="1">(R13-I13)*ADC!$B$3</f>
        <v>0.26980151881856462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INDIRECT("DATA!E"&amp;317-5*(ROW()-2)/2+(COLUMN()-5))/ADC!$B$3</f>
        <v>0.9474345068530442</v>
      </c>
      <c r="F14" s="10" cm="1">
        <f t="array" aca="1" ref="F14" ca="1">INDIRECT("DATA!E"&amp;317-5*(ROW()-2)/2+(COLUMN()-5))/ADC!$B$3</f>
        <v>0.92966317446311697</v>
      </c>
      <c r="G14" s="10" cm="1">
        <f t="array" aca="1" ref="G14" ca="1">INDIRECT("DATA!E"&amp;317-5*(ROW()-2)/2+(COLUMN()-5))/ADC!$B$3</f>
        <v>0.87216849097652482</v>
      </c>
      <c r="H14" s="10" cm="1">
        <f t="array" aca="1" ref="H14" ca="1">INDIRECT("DATA!E"&amp;317-5*(ROW()-2)/2+(COLUMN()-5))/ADC!$B$3</f>
        <v>0.77904431660950701</v>
      </c>
      <c r="I14" s="20" cm="1">
        <f t="array" aca="1" ref="I14" ca="1">INDIRECT("DATA!E"&amp;317-5*(ROW()-2)/2+(COLUMN()-5))/ADC!$B$3</f>
        <v>0.62155729077206534</v>
      </c>
      <c r="K14" s="55"/>
      <c r="L14" s="46">
        <v>-5</v>
      </c>
      <c r="M14" s="4" t="s">
        <v>16</v>
      </c>
      <c r="N14" s="10" cm="1">
        <f t="array" aca="1" ref="N14" ca="1">INDIRECT("DATA!F" &amp; 317-5*(ROW()-2)/2+(COLUMN()-14))/ADC!$B$3</f>
        <v>0.98717368967963082</v>
      </c>
      <c r="O14" s="11" cm="1">
        <f t="array" aca="1" ref="O14" ca="1">INDIRECT("DATA!F" &amp; 317-5*(ROW()-2)/2+(COLUMN()-14))/ADC!$B$3</f>
        <v>0.98507991457097921</v>
      </c>
      <c r="P14" s="11" cm="1">
        <f t="array" aca="1" ref="P14" ca="1">INDIRECT("DATA!F" &amp; 317-5*(ROW()-2)/2+(COLUMN()-14))/ADC!$B$3</f>
        <v>0.97566742033363163</v>
      </c>
      <c r="Q14" s="11" cm="1">
        <f t="array" aca="1" ref="Q14" ca="1">INDIRECT("DATA!F" &amp; 317-5*(ROW()-2)/2+(COLUMN()-14))/ADC!$B$3</f>
        <v>0.9559090748859892</v>
      </c>
      <c r="R14" s="12" cm="1">
        <f t="array" aca="1" ref="R14" ca="1">INDIRECT("DATA!F" &amp; 317-5*(ROW()-2)/2+(COLUMN()-14))/ADC!$B$3</f>
        <v>0.89031272941646067</v>
      </c>
      <c r="S14" s="13"/>
      <c r="T14" s="55"/>
      <c r="U14" s="46">
        <v>-5</v>
      </c>
      <c r="V14" s="4" t="s">
        <v>16</v>
      </c>
      <c r="W14" s="20" cm="1">
        <f t="array" aca="1" ref="W14" ca="1">INDIRECT("DATA!G" &amp; 317-5*(ROW()-2)/2+(COLUMN()-23))/ADC!$B$3</f>
        <v>0.9770272677784162</v>
      </c>
      <c r="X14" s="12" cm="1">
        <f t="array" aca="1" ref="X14" ca="1">INDIRECT("DATA!G" &amp; 317-5*(ROW()-2)/2+(COLUMN()-23))/ADC!$B$3</f>
        <v>0.96986201104358638</v>
      </c>
      <c r="Y14" s="12" cm="1">
        <f t="array" aca="1" ref="Y14" ca="1">INDIRECT("DATA!G" &amp; 317-5*(ROW()-2)/2+(COLUMN()-23))/ADC!$B$3</f>
        <v>0.94368420272941078</v>
      </c>
      <c r="Z14" s="12" cm="1">
        <f t="array" aca="1" ref="Z14" ca="1">INDIRECT("DATA!G" &amp; 317-5*(ROW()-2)/2+(COLUMN()-23))/ADC!$B$3</f>
        <v>0.89496499050783385</v>
      </c>
      <c r="AA14" s="12" cm="1">
        <f t="array" aca="1" ref="AA14" ca="1">INDIRECT("DATA!G" &amp; 317-5*(ROW()-2)/2+(COLUMN()-23))/ADC!$B$3</f>
        <v>0.79939763348636428</v>
      </c>
      <c r="AB14" s="13"/>
      <c r="AC14" s="55"/>
      <c r="AD14" s="46">
        <v>-5</v>
      </c>
      <c r="AE14" s="4" t="s">
        <v>16</v>
      </c>
      <c r="AF14" s="41">
        <f ca="1">(N14-E14)*ADC!$B$3</f>
        <v>3.9739182826586616E-2</v>
      </c>
      <c r="AG14" s="42">
        <f ca="1">(O14-F14)*ADC!$B$3</f>
        <v>5.5416740107862239E-2</v>
      </c>
      <c r="AH14" s="13">
        <f ca="1">(P14-G14)*ADC!$B$3</f>
        <v>0.10349892935710681</v>
      </c>
      <c r="AI14" s="42">
        <f ca="1">(Q14-H14)*ADC!$B$3</f>
        <v>0.17686475827648218</v>
      </c>
      <c r="AJ14" s="31">
        <f ca="1">(R14-I14)*ADC!$B$3</f>
        <v>0.26875543864439533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INDIRECT("DATA!H" &amp; 317-5*(ROW()-3)/2+(COLUMN()-5))/ADC!$B$3</f>
        <v>0.96550224849327637</v>
      </c>
      <c r="F15" s="14" cm="1">
        <f t="array" aca="1" ref="F15" ca="1">INDIRECT("DATA!H" &amp; 317-5*(ROW()-3)/2+(COLUMN()-5))/ADC!$B$3</f>
        <v>0.95057304803605958</v>
      </c>
      <c r="G15" s="14" cm="1">
        <f t="array" aca="1" ref="G15" ca="1">INDIRECT("DATA!H" &amp; 317-5*(ROW()-3)/2+(COLUMN()-5))/ADC!$B$3</f>
        <v>0.90433197008356903</v>
      </c>
      <c r="H15" s="14" cm="1">
        <f t="array" aca="1" ref="H15" ca="1">INDIRECT("DATA!H" &amp; 317-5*(ROW()-3)/2+(COLUMN()-5))/ADC!$B$3</f>
        <v>0.80916453929331478</v>
      </c>
      <c r="I15" s="19" cm="1">
        <f t="array" aca="1" ref="I15" ca="1">INDIRECT("DATA!H" &amp; 317-5*(ROW()-3)/2+(COLUMN()-5))/ADC!$B$3</f>
        <v>0.67618668020425554</v>
      </c>
      <c r="K15" s="55"/>
      <c r="L15" s="47"/>
      <c r="M15" s="5" t="s">
        <v>15</v>
      </c>
      <c r="N15" s="14" cm="1">
        <f t="array" aca="1" ref="N15" ca="1">INDIRECT("DATA!I" &amp; 317-5*(ROW()-3)/2+(COLUMN()-14))/ADC!$B$3</f>
        <v>0.99167579147711682</v>
      </c>
      <c r="O15" s="15" cm="1">
        <f t="array" aca="1" ref="O15" ca="1">INDIRECT("DATA!I" &amp; 317-5*(ROW()-3)/2+(COLUMN()-14))/ADC!$B$3</f>
        <v>0.99069045411457479</v>
      </c>
      <c r="P15" s="15" cm="1">
        <f t="array" aca="1" ref="P15" ca="1">INDIRECT("DATA!I" &amp; 317-5*(ROW()-3)/2+(COLUMN()-14))/ADC!$B$3</f>
        <v>0.98893881402636696</v>
      </c>
      <c r="Q15" s="15" cm="1">
        <f t="array" aca="1" ref="Q15" ca="1">INDIRECT("DATA!I" &amp; 317-5*(ROW()-3)/2+(COLUMN()-14))/ADC!$B$3</f>
        <v>0.97580228324320661</v>
      </c>
      <c r="R15" s="16" cm="1">
        <f t="array" aca="1" ref="R15" ca="1">INDIRECT("DATA!I" &amp; 317-5*(ROW()-3)/2+(COLUMN()-14))/ADC!$B$3</f>
        <v>0.93129468568691376</v>
      </c>
      <c r="S15" s="13"/>
      <c r="T15" s="55"/>
      <c r="U15" s="47"/>
      <c r="V15" s="5" t="s">
        <v>15</v>
      </c>
      <c r="W15" s="19" cm="1">
        <f t="array" aca="1" ref="W15" ca="1">INDIRECT("DATA!J" &amp; 317-5*(ROW()-3)/2+(COLUMN()-23))/ADC!$B$3</f>
        <v>0.98089566927709837</v>
      </c>
      <c r="X15" s="16" cm="1">
        <f t="array" aca="1" ref="X15" ca="1">INDIRECT("DATA!J" &amp; 317-5*(ROW()-3)/2+(COLUMN()-23))/ADC!$B$3</f>
        <v>0.97399494166704004</v>
      </c>
      <c r="Y15" s="16" cm="1">
        <f t="array" aca="1" ref="Y15" ca="1">INDIRECT("DATA!J" &amp; 317-5*(ROW()-3)/2+(COLUMN()-23))/ADC!$B$3</f>
        <v>0.95304694407414559</v>
      </c>
      <c r="Z15" s="16" cm="1">
        <f t="array" aca="1" ref="Z15" ca="1">INDIRECT("DATA!J" &amp; 317-5*(ROW()-3)/2+(COLUMN()-23))/ADC!$B$3</f>
        <v>0.90689393981623123</v>
      </c>
      <c r="AA15" s="16" cm="1">
        <f t="array" aca="1" ref="AA15" ca="1">INDIRECT("DATA!J" &amp; 317-5*(ROW()-3)/2+(COLUMN()-23))/ADC!$B$3</f>
        <v>0.81533240496386172</v>
      </c>
      <c r="AB15" s="13"/>
      <c r="AC15" s="55"/>
      <c r="AD15" s="47"/>
      <c r="AE15" s="5" t="s">
        <v>15</v>
      </c>
      <c r="AF15" s="41">
        <f ca="1">(N15-E15)*ADC!$B$3</f>
        <v>2.6173542983840448E-2</v>
      </c>
      <c r="AG15" s="42">
        <f ca="1">(O15-F15)*ADC!$B$3</f>
        <v>4.0117406078515216E-2</v>
      </c>
      <c r="AH15" s="13">
        <f ca="1">(P15-G15)*ADC!$B$3</f>
        <v>8.4606843942797938E-2</v>
      </c>
      <c r="AI15" s="42">
        <f ca="1">(Q15-H15)*ADC!$B$3</f>
        <v>0.16663774394989184</v>
      </c>
      <c r="AJ15" s="31">
        <f ca="1">(R15-I15)*ADC!$B$3</f>
        <v>0.25510800548265822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INDIRECT("DATA!E"&amp;317-5*(ROW()-2)/2+(COLUMN()-5))/ADC!$B$3</f>
        <v>0.9652927806145688</v>
      </c>
      <c r="F16" s="10" cm="1">
        <f t="array" aca="1" ref="F16" ca="1">INDIRECT("DATA!E"&amp;317-5*(ROW()-2)/2+(COLUMN()-5))/ADC!$B$3</f>
        <v>0.94572794429032081</v>
      </c>
      <c r="G16" s="10" cm="1">
        <f t="array" aca="1" ref="G16" ca="1">INDIRECT("DATA!E"&amp;317-5*(ROW()-2)/2+(COLUMN()-5))/ADC!$B$3</f>
        <v>0.88830084584007185</v>
      </c>
      <c r="H16" s="10" cm="1">
        <f t="array" aca="1" ref="H16" ca="1">INDIRECT("DATA!E"&amp;317-5*(ROW()-2)/2+(COLUMN()-5))/ADC!$B$3</f>
        <v>0.79884626098006628</v>
      </c>
      <c r="I16" s="20" cm="1">
        <f t="array" aca="1" ref="I16" ca="1">INDIRECT("DATA!E"&amp;317-5*(ROW()-2)/2+(COLUMN()-5))/ADC!$B$3</f>
        <v>0.64873272788452063</v>
      </c>
      <c r="K16" s="55"/>
      <c r="L16" s="46">
        <v>-10</v>
      </c>
      <c r="M16" s="4" t="s">
        <v>16</v>
      </c>
      <c r="N16" s="10" cm="1">
        <f t="array" aca="1" ref="N16" ca="1">INDIRECT("DATA!F" &amp; 317-5*(ROW()-2)/2+(COLUMN()-14))/ADC!$B$3</f>
        <v>0.98359623118381478</v>
      </c>
      <c r="O16" s="11" cm="1">
        <f t="array" aca="1" ref="O16" ca="1">INDIRECT("DATA!F" &amp; 317-5*(ROW()-2)/2+(COLUMN()-14))/ADC!$B$3</f>
        <v>0.98686088189770704</v>
      </c>
      <c r="P16" s="11" cm="1">
        <f t="array" aca="1" ref="P16" ca="1">INDIRECT("DATA!F" &amp; 317-5*(ROW()-2)/2+(COLUMN()-14))/ADC!$B$3</f>
        <v>0.97604903598288961</v>
      </c>
      <c r="Q16" s="11" cm="1">
        <f t="array" aca="1" ref="Q16" ca="1">INDIRECT("DATA!F" &amp; 317-5*(ROW()-2)/2+(COLUMN()-14))/ADC!$B$3</f>
        <v>0.96015908264751915</v>
      </c>
      <c r="R16" s="12" cm="1">
        <f t="array" aca="1" ref="R16" ca="1">INDIRECT("DATA!F" &amp; 317-5*(ROW()-2)/2+(COLUMN()-14))/ADC!$B$3</f>
        <v>0.90078569890748217</v>
      </c>
      <c r="S16" s="13"/>
      <c r="T16" s="55"/>
      <c r="U16" s="46">
        <v>-10</v>
      </c>
      <c r="V16" s="4" t="s">
        <v>16</v>
      </c>
      <c r="W16" s="20" cm="1">
        <f t="array" aca="1" ref="W16" ca="1">INDIRECT("DATA!G" &amp; 317-5*(ROW()-2)/2+(COLUMN()-23))/ADC!$B$3</f>
        <v>0.97763564148798598</v>
      </c>
      <c r="X16" s="12" cm="1">
        <f t="array" aca="1" ref="X16" ca="1">INDIRECT("DATA!G" &amp; 317-5*(ROW()-2)/2+(COLUMN()-23))/ADC!$B$3</f>
        <v>0.97614697983957643</v>
      </c>
      <c r="Y16" s="12" cm="1">
        <f t="array" aca="1" ref="Y16" ca="1">INDIRECT("DATA!G" &amp; 317-5*(ROW()-2)/2+(COLUMN()-23))/ADC!$B$3</f>
        <v>0.94964600815828837</v>
      </c>
      <c r="Z16" s="12" cm="1">
        <f t="array" aca="1" ref="Z16" ca="1">INDIRECT("DATA!G" &amp; 317-5*(ROW()-2)/2+(COLUMN()-23))/ADC!$B$3</f>
        <v>0.90539929169606004</v>
      </c>
      <c r="AA16" s="12" cm="1">
        <f t="array" aca="1" ref="AA16" ca="1">INDIRECT("DATA!G" &amp; 317-5*(ROW()-2)/2+(COLUMN()-23))/ADC!$B$3</f>
        <v>0.81496425435385333</v>
      </c>
      <c r="AB16" s="13"/>
      <c r="AC16" s="55"/>
      <c r="AD16" s="46">
        <v>-10</v>
      </c>
      <c r="AE16" s="4" t="s">
        <v>16</v>
      </c>
      <c r="AF16" s="10">
        <f ca="1">(N16-E16)*ADC!$B$3</f>
        <v>1.8303450569245983E-2</v>
      </c>
      <c r="AG16" s="20">
        <f ca="1">(O16-F16)*ADC!$B$3</f>
        <v>4.1132937607386233E-2</v>
      </c>
      <c r="AH16" s="11">
        <f ca="1">(P16-G16)*ADC!$B$3</f>
        <v>8.7748190142817761E-2</v>
      </c>
      <c r="AI16" s="20">
        <f ca="1">(Q16-H16)*ADC!$B$3</f>
        <v>0.16131282166745287</v>
      </c>
      <c r="AJ16" s="12">
        <f ca="1">(R16-I16)*ADC!$B$3</f>
        <v>0.25205297102296154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INDIRECT("DATA!H" &amp; 317-5*(ROW()-3)/2+(COLUMN()-5))/ADC!$B$3</f>
        <v>0.97917618734031375</v>
      </c>
      <c r="F17" s="14" cm="1">
        <f t="array" aca="1" ref="F17" ca="1">INDIRECT("DATA!H" &amp; 317-5*(ROW()-3)/2+(COLUMN()-5))/ADC!$B$3</f>
        <v>0.96189904195128662</v>
      </c>
      <c r="G17" s="14" cm="1">
        <f t="array" aca="1" ref="G17" ca="1">INDIRECT("DATA!H" &amp; 317-5*(ROW()-3)/2+(COLUMN()-5))/ADC!$B$3</f>
        <v>0.92032684617115457</v>
      </c>
      <c r="H17" s="14" cm="1">
        <f t="array" aca="1" ref="H17" ca="1">INDIRECT("DATA!H" &amp; 317-5*(ROW()-3)/2+(COLUMN()-5))/ADC!$B$3</f>
        <v>0.82908561001034464</v>
      </c>
      <c r="I17" s="19" cm="1">
        <f t="array" aca="1" ref="I17" ca="1">INDIRECT("DATA!H" &amp; 317-5*(ROW()-3)/2+(COLUMN()-5))/ADC!$B$3</f>
        <v>0.69470008133497863</v>
      </c>
      <c r="K17" s="55"/>
      <c r="L17" s="47"/>
      <c r="M17" s="5" t="s">
        <v>15</v>
      </c>
      <c r="N17" s="14" cm="1">
        <f t="array" aca="1" ref="N17" ca="1">INDIRECT("DATA!I" &amp; 317-5*(ROW()-3)/2+(COLUMN()-14))/ADC!$B$3</f>
        <v>0.993933140484069</v>
      </c>
      <c r="O17" s="15" cm="1">
        <f t="array" aca="1" ref="O17" ca="1">INDIRECT("DATA!I" &amp; 317-5*(ROW()-3)/2+(COLUMN()-14))/ADC!$B$3</f>
        <v>0.99004404712768856</v>
      </c>
      <c r="P17" s="15" cm="1">
        <f t="array" aca="1" ref="P17" ca="1">INDIRECT("DATA!I" &amp; 317-5*(ROW()-3)/2+(COLUMN()-14))/ADC!$B$3</f>
        <v>0.99069783686278845</v>
      </c>
      <c r="Q17" s="15" cm="1">
        <f t="array" aca="1" ref="Q17" ca="1">INDIRECT("DATA!I" &amp; 317-5*(ROW()-3)/2+(COLUMN()-14))/ADC!$B$3</f>
        <v>0.97827160406043256</v>
      </c>
      <c r="R17" s="16" cm="1">
        <f t="array" aca="1" ref="R17" ca="1">INDIRECT("DATA!I" &amp; 317-5*(ROW()-3)/2+(COLUMN()-14))/ADC!$B$3</f>
        <v>0.94527855871360045</v>
      </c>
      <c r="S17" s="13"/>
      <c r="T17" s="55"/>
      <c r="U17" s="47"/>
      <c r="V17" s="5" t="s">
        <v>15</v>
      </c>
      <c r="W17" s="19" cm="1">
        <f t="array" aca="1" ref="W17" ca="1">INDIRECT("DATA!J" &amp; 317-5*(ROW()-3)/2+(COLUMN()-23))/ADC!$B$3</f>
        <v>0.98779741220121042</v>
      </c>
      <c r="X17" s="16" cm="1">
        <f t="array" aca="1" ref="X17" ca="1">INDIRECT("DATA!J" &amp; 317-5*(ROW()-3)/2+(COLUMN()-23))/ADC!$B$3</f>
        <v>0.97838104708020435</v>
      </c>
      <c r="Y17" s="16" cm="1">
        <f t="array" aca="1" ref="Y17" ca="1">INDIRECT("DATA!J" &amp; 317-5*(ROW()-3)/2+(COLUMN()-23))/ADC!$B$3</f>
        <v>0.9606849924566272</v>
      </c>
      <c r="Z17" s="16" cm="1">
        <f t="array" aca="1" ref="Z17" ca="1">INDIRECT("DATA!J" &amp; 317-5*(ROW()-3)/2+(COLUMN()-23))/ADC!$B$3</f>
        <v>0.91649054335107882</v>
      </c>
      <c r="AA17" s="16" cm="1">
        <f t="array" aca="1" ref="AA17" ca="1">INDIRECT("DATA!J" &amp; 317-5*(ROW()-3)/2+(COLUMN()-23))/ADC!$B$3</f>
        <v>0.83789220274856802</v>
      </c>
      <c r="AB17" s="13"/>
      <c r="AC17" s="55"/>
      <c r="AD17" s="47"/>
      <c r="AE17" s="5" t="s">
        <v>15</v>
      </c>
      <c r="AF17" s="14">
        <f ca="1">(N17-E17)*ADC!$B$3</f>
        <v>1.4756953143755247E-2</v>
      </c>
      <c r="AG17" s="19">
        <f ca="1">(O17-F17)*ADC!$B$3</f>
        <v>2.8145005176401949E-2</v>
      </c>
      <c r="AH17" s="15">
        <f ca="1">(P17-G17)*ADC!$B$3</f>
        <v>7.0370990691633883E-2</v>
      </c>
      <c r="AI17" s="19">
        <f ca="1">(Q17-H17)*ADC!$B$3</f>
        <v>0.14918599405008792</v>
      </c>
      <c r="AJ17" s="16">
        <f ca="1">(R17-I17)*ADC!$B$3</f>
        <v>0.25057847737862182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INDIRECT("DATA!E"&amp;317-5*(ROW()-2)/2+(COLUMN()-5))/ADC!$B$3</f>
        <v>0.9733004316932834</v>
      </c>
      <c r="F18" s="10" cm="1">
        <f t="array" aca="1" ref="F18" ca="1">INDIRECT("DATA!E"&amp;317-5*(ROW()-2)/2+(COLUMN()-5))/ADC!$B$3</f>
        <v>0.95528158077442582</v>
      </c>
      <c r="G18" s="10" cm="1">
        <f t="array" aca="1" ref="G18" ca="1">INDIRECT("DATA!E"&amp;317-5*(ROW()-2)/2+(COLUMN()-5))/ADC!$B$3</f>
        <v>0.90444405737624822</v>
      </c>
      <c r="H18" s="10" cm="1">
        <f t="array" aca="1" ref="H18" ca="1">INDIRECT("DATA!E"&amp;317-5*(ROW()-2)/2+(COLUMN()-5))/ADC!$B$3</f>
        <v>0.81471678378200052</v>
      </c>
      <c r="I18" s="20" cm="1">
        <f t="array" aca="1" ref="I18" ca="1">INDIRECT("DATA!E"&amp;317-5*(ROW()-2)/2+(COLUMN()-5))/ADC!$B$3</f>
        <v>0.67299544837928216</v>
      </c>
      <c r="K18" s="55"/>
      <c r="L18" s="46">
        <v>-15</v>
      </c>
      <c r="M18" s="4" t="s">
        <v>16</v>
      </c>
      <c r="N18" s="10" cm="1">
        <f t="array" aca="1" ref="N18" ca="1">INDIRECT("DATA!F" &amp; 317-5*(ROW()-2)/2+(COLUMN()-14))/ADC!$B$3</f>
        <v>0.98606775908750799</v>
      </c>
      <c r="O18" s="11" cm="1">
        <f t="array" aca="1" ref="O18" ca="1">INDIRECT("DATA!F" &amp; 317-5*(ROW()-2)/2+(COLUMN()-14))/ADC!$B$3</f>
        <v>0.98693145857380438</v>
      </c>
      <c r="P18" s="11" cm="1">
        <f t="array" aca="1" ref="P18" ca="1">INDIRECT("DATA!F" &amp; 317-5*(ROW()-2)/2+(COLUMN()-14))/ADC!$B$3</f>
        <v>0.980720712074304</v>
      </c>
      <c r="Q18" s="11" cm="1">
        <f t="array" aca="1" ref="Q18" ca="1">INDIRECT("DATA!F" &amp; 317-5*(ROW()-2)/2+(COLUMN()-14))/ADC!$B$3</f>
        <v>0.96351415660579598</v>
      </c>
      <c r="R18" s="12" cm="1">
        <f t="array" aca="1" ref="R18" ca="1">INDIRECT("DATA!F" &amp; 317-5*(ROW()-2)/2+(COLUMN()-14))/ADC!$B$3</f>
        <v>0.91368024444253315</v>
      </c>
      <c r="S18" s="13"/>
      <c r="T18" s="55"/>
      <c r="U18" s="46">
        <v>-15</v>
      </c>
      <c r="V18" s="4" t="s">
        <v>16</v>
      </c>
      <c r="W18" s="20" cm="1">
        <f t="array" aca="1" ref="W18" ca="1">INDIRECT("DATA!G" &amp; 317-5*(ROW()-2)/2+(COLUMN()-23))/ADC!$B$3</f>
        <v>0.98311886432824103</v>
      </c>
      <c r="X18" s="12" cm="1">
        <f t="array" aca="1" ref="X18" ca="1">INDIRECT("DATA!G" &amp; 317-5*(ROW()-2)/2+(COLUMN()-23))/ADC!$B$3</f>
        <v>0.97911241605201582</v>
      </c>
      <c r="Y18" s="12" cm="1">
        <f t="array" aca="1" ref="Y18" ca="1">INDIRECT("DATA!G" &amp; 317-5*(ROW()-2)/2+(COLUMN()-23))/ADC!$B$3</f>
        <v>0.95801602436254618</v>
      </c>
      <c r="Z18" s="12" cm="1">
        <f t="array" aca="1" ref="Z18" ca="1">INDIRECT("DATA!G" &amp; 317-5*(ROW()-2)/2+(COLUMN()-23))/ADC!$B$3</f>
        <v>0.91363964482791105</v>
      </c>
      <c r="AA18" s="12" cm="1">
        <f t="array" aca="1" ref="AA18" ca="1">INDIRECT("DATA!G" &amp; 317-5*(ROW()-2)/2+(COLUMN()-23))/ADC!$B$3</f>
        <v>0.83100635903117004</v>
      </c>
      <c r="AB18" s="13"/>
      <c r="AC18" s="55"/>
      <c r="AD18" s="46">
        <v>-15</v>
      </c>
      <c r="AE18" s="4" t="s">
        <v>16</v>
      </c>
      <c r="AF18" s="41">
        <f ca="1">(N18-E18)*ADC!$B$3</f>
        <v>1.2767327394224592E-2</v>
      </c>
      <c r="AG18" s="42">
        <f ca="1">(O18-F18)*ADC!$B$3</f>
        <v>3.1649877799378556E-2</v>
      </c>
      <c r="AH18" s="13">
        <f ca="1">(P18-G18)*ADC!$B$3</f>
        <v>7.6276654698055779E-2</v>
      </c>
      <c r="AI18" s="42">
        <f ca="1">(Q18-H18)*ADC!$B$3</f>
        <v>0.14879737282379546</v>
      </c>
      <c r="AJ18" s="31">
        <f ca="1">(R18-I18)*ADC!$B$3</f>
        <v>0.24068479606325099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INDIRECT("DATA!H" &amp; 317-5*(ROW()-3)/2+(COLUMN()-5))/ADC!$B$3</f>
        <v>0.98539439362782755</v>
      </c>
      <c r="F19" s="14" cm="1">
        <f t="array" aca="1" ref="F19" ca="1">INDIRECT("DATA!H" &amp; 317-5*(ROW()-3)/2+(COLUMN()-5))/ADC!$B$3</f>
        <v>0.97150493700929696</v>
      </c>
      <c r="G19" s="14" cm="1">
        <f t="array" aca="1" ref="G19" ca="1">INDIRECT("DATA!H" &amp; 317-5*(ROW()-3)/2+(COLUMN()-5))/ADC!$B$3</f>
        <v>0.92760023653581003</v>
      </c>
      <c r="H19" s="14" cm="1">
        <f t="array" aca="1" ref="H19" ca="1">INDIRECT("DATA!H" &amp; 317-5*(ROW()-3)/2+(COLUMN()-5))/ADC!$B$3</f>
        <v>0.84483082483504413</v>
      </c>
      <c r="I19" s="19" cm="1">
        <f t="array" aca="1" ref="I19" ca="1">INDIRECT("DATA!H" &amp; 317-5*(ROW()-3)/2+(COLUMN()-5))/ADC!$B$3</f>
        <v>0.71705062236188544</v>
      </c>
      <c r="K19" s="55"/>
      <c r="L19" s="57"/>
      <c r="M19" s="5" t="s">
        <v>15</v>
      </c>
      <c r="N19" s="14" cm="1">
        <f t="array" aca="1" ref="N19" ca="1">INDIRECT("DATA!I" &amp; 317-5*(ROW()-3)/2+(COLUMN()-14))/ADC!$B$3</f>
        <v>0.99258654694030679</v>
      </c>
      <c r="O19" s="15" cm="1">
        <f t="array" aca="1" ref="O19" ca="1">INDIRECT("DATA!I" &amp; 317-5*(ROW()-3)/2+(COLUMN()-14))/ADC!$B$3</f>
        <v>0.99117334481261021</v>
      </c>
      <c r="P19" s="15" cm="1">
        <f t="array" aca="1" ref="P19" ca="1">INDIRECT("DATA!I" &amp; 317-5*(ROW()-3)/2+(COLUMN()-14))/ADC!$B$3</f>
        <v>0.98796133373437445</v>
      </c>
      <c r="Q19" s="15" cm="1">
        <f t="array" aca="1" ref="Q19" ca="1">INDIRECT("DATA!I" &amp; 317-5*(ROW()-3)/2+(COLUMN()-14))/ADC!$B$3</f>
        <v>0.980200915616113</v>
      </c>
      <c r="R19" s="16" cm="1">
        <f t="array" aca="1" ref="R19" ca="1">INDIRECT("DATA!I" &amp; 317-5*(ROW()-3)/2+(COLUMN()-14))/ADC!$B$3</f>
        <v>0.95281240089399</v>
      </c>
      <c r="S19" s="13"/>
      <c r="T19" s="55"/>
      <c r="U19" s="57"/>
      <c r="V19" s="5" t="s">
        <v>15</v>
      </c>
      <c r="W19" s="19" cm="1">
        <f t="array" aca="1" ref="W19" ca="1">INDIRECT("DATA!J" &amp; 317-5*(ROW()-3)/2+(COLUMN()-23))/ADC!$B$3</f>
        <v>0.98975235205601519</v>
      </c>
      <c r="X19" s="16" cm="1">
        <f t="array" aca="1" ref="X19" ca="1">INDIRECT("DATA!J" &amp; 317-5*(ROW()-3)/2+(COLUMN()-23))/ADC!$B$3</f>
        <v>0.98295936580353083</v>
      </c>
      <c r="Y19" s="16" cm="1">
        <f t="array" aca="1" ref="Y19" ca="1">INDIRECT("DATA!J" &amp; 317-5*(ROW()-3)/2+(COLUMN()-23))/ADC!$B$3</f>
        <v>0.96287261035286975</v>
      </c>
      <c r="Z19" s="16" cm="1">
        <f t="array" aca="1" ref="Z19" ca="1">INDIRECT("DATA!J" &amp; 317-5*(ROW()-3)/2+(COLUMN()-23))/ADC!$B$3</f>
        <v>0.92405467808411079</v>
      </c>
      <c r="AA19" s="16" cm="1">
        <f t="array" aca="1" ref="AA19" ca="1">INDIRECT("DATA!J" &amp; 317-5*(ROW()-3)/2+(COLUMN()-23))/ADC!$B$3</f>
        <v>0.85068714262336731</v>
      </c>
      <c r="AB19" s="13"/>
      <c r="AC19" s="55"/>
      <c r="AD19" s="57"/>
      <c r="AE19" s="5" t="s">
        <v>15</v>
      </c>
      <c r="AF19" s="41">
        <f ca="1">(N19-E19)*ADC!$B$3</f>
        <v>7.1921533124792436E-3</v>
      </c>
      <c r="AG19" s="42">
        <f ca="1">(O19-F19)*ADC!$B$3</f>
        <v>1.9668407803313248E-2</v>
      </c>
      <c r="AH19" s="13">
        <f ca="1">(P19-G19)*ADC!$B$3</f>
        <v>6.0361097198564417E-2</v>
      </c>
      <c r="AI19" s="42">
        <f ca="1">(Q19-H19)*ADC!$B$3</f>
        <v>0.13537009078106887</v>
      </c>
      <c r="AJ19" s="31">
        <f ca="1">(R19-I19)*ADC!$B$3</f>
        <v>0.23576177853210456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INDIRECT("DATA!E"&amp;317-5*(ROW()-2)/2+(COLUMN()-5))/ADC!$B$3</f>
        <v>0.97544218411932715</v>
      </c>
      <c r="F20" s="10" cm="1">
        <f t="array" aca="1" ref="F20" ca="1">INDIRECT("DATA!E"&amp;317-5*(ROW()-2)/2+(COLUMN()-5))/ADC!$B$3</f>
        <v>0.96519983077810756</v>
      </c>
      <c r="G20" s="10" cm="1">
        <f t="array" aca="1" ref="G20" ca="1">INDIRECT("DATA!E"&amp;317-5*(ROW()-2)/2+(COLUMN()-5))/ADC!$B$3</f>
        <v>0.91307599117969362</v>
      </c>
      <c r="H20" s="10" cm="1">
        <f t="array" aca="1" ref="H20" ca="1">INDIRECT("DATA!E"&amp;317-5*(ROW()-2)/2+(COLUMN()-5))/ADC!$B$3</f>
        <v>0.82669848114758504</v>
      </c>
      <c r="I20" s="20" cm="1">
        <f t="array" aca="1" ref="I20" ca="1">INDIRECT("DATA!E"&amp;317-5*(ROW()-2)/2+(COLUMN()-5))/ADC!$B$3</f>
        <v>0.69330070730908289</v>
      </c>
      <c r="K20" s="55"/>
      <c r="L20" s="58">
        <v>-20</v>
      </c>
      <c r="M20" s="4" t="s">
        <v>16</v>
      </c>
      <c r="N20" s="10" cm="1">
        <f t="array" aca="1" ref="N20" ca="1">INDIRECT("DATA!F" &amp; 317-5*(ROW()-2)/2+(COLUMN()-14))/ADC!$B$3</f>
        <v>0.9900660808391224</v>
      </c>
      <c r="O20" s="11" cm="1">
        <f t="array" aca="1" ref="O20" ca="1">INDIRECT("DATA!F" &amp; 317-5*(ROW()-2)/2+(COLUMN()-14))/ADC!$B$3</f>
        <v>0.98329972358044038</v>
      </c>
      <c r="P20" s="11" cm="1">
        <f t="array" aca="1" ref="P20" ca="1">INDIRECT("DATA!F" &amp; 317-5*(ROW()-2)/2+(COLUMN()-14))/ADC!$B$3</f>
        <v>0.98150962248985518</v>
      </c>
      <c r="Q20" s="11" cm="1">
        <f t="array" aca="1" ref="Q20" ca="1">INDIRECT("DATA!F" &amp; 317-5*(ROW()-2)/2+(COLUMN()-14))/ADC!$B$3</f>
        <v>0.96616870489019357</v>
      </c>
      <c r="R20" s="12" cm="1">
        <f t="array" aca="1" ref="R20" ca="1">INDIRECT("DATA!F" &amp; 317-5*(ROW()-2)/2+(COLUMN()-14))/ADC!$B$3</f>
        <v>0.92397513814324361</v>
      </c>
      <c r="S20" s="13"/>
      <c r="T20" s="55"/>
      <c r="U20" s="58">
        <v>-20</v>
      </c>
      <c r="V20" s="4" t="s">
        <v>16</v>
      </c>
      <c r="W20" s="20" cm="1">
        <f t="array" aca="1" ref="W20" ca="1">INDIRECT("DATA!G" &amp; 317-5*(ROW()-2)/2+(COLUMN()-23))/ADC!$B$3</f>
        <v>0.98516323086897595</v>
      </c>
      <c r="X20" s="12" cm="1">
        <f t="array" aca="1" ref="X20" ca="1">INDIRECT("DATA!G" &amp; 317-5*(ROW()-2)/2+(COLUMN()-23))/ADC!$B$3</f>
        <v>0.97747501032070483</v>
      </c>
      <c r="Y20" s="12" cm="1">
        <f t="array" aca="1" ref="Y20" ca="1">INDIRECT("DATA!G" &amp; 317-5*(ROW()-2)/2+(COLUMN()-23))/ADC!$B$3</f>
        <v>0.96146572770076943</v>
      </c>
      <c r="Z20" s="12" cm="1">
        <f t="array" aca="1" ref="Z20" ca="1">INDIRECT("DATA!G" &amp; 317-5*(ROW()-2)/2+(COLUMN()-23))/ADC!$B$3</f>
        <v>0.91988772228413418</v>
      </c>
      <c r="AA20" s="12" cm="1">
        <f t="array" aca="1" ref="AA20" ca="1">INDIRECT("DATA!G" &amp; 317-5*(ROW()-2)/2+(COLUMN()-23))/ADC!$B$3</f>
        <v>0.84414716211761898</v>
      </c>
      <c r="AB20" s="13"/>
      <c r="AC20" s="55"/>
      <c r="AD20" s="58">
        <v>-20</v>
      </c>
      <c r="AE20" s="4" t="s">
        <v>16</v>
      </c>
      <c r="AF20" s="10">
        <f ca="1">(N20-E20)*ADC!$B$3</f>
        <v>1.4623896719795249E-2</v>
      </c>
      <c r="AG20" s="20">
        <f ca="1">(O20-F20)*ADC!$B$3</f>
        <v>1.8099892802332818E-2</v>
      </c>
      <c r="AH20" s="11">
        <f ca="1">(P20-G20)*ADC!$B$3</f>
        <v>6.8433631310161558E-2</v>
      </c>
      <c r="AI20" s="20">
        <f ca="1">(Q20-H20)*ADC!$B$3</f>
        <v>0.13947022374260853</v>
      </c>
      <c r="AJ20" s="12">
        <f ca="1">(R20-I20)*ADC!$B$3</f>
        <v>0.23067443083416073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INDIRECT("DATA!H" &amp; 317-5*(ROW()-3)/2+(COLUMN()-5))/ADC!$B$3</f>
        <v>0.98819326670657404</v>
      </c>
      <c r="F21" s="14" cm="1">
        <f t="array" aca="1" ref="F21" ca="1">INDIRECT("DATA!H" &amp; 317-5*(ROW()-3)/2+(COLUMN()-5))/ADC!$B$3</f>
        <v>0.9780163894495586</v>
      </c>
      <c r="G21" s="14" cm="1">
        <f t="array" aca="1" ref="G21" ca="1">INDIRECT("DATA!H" &amp; 317-5*(ROW()-3)/2+(COLUMN()-5))/ADC!$B$3</f>
        <v>0.93555764849685485</v>
      </c>
      <c r="H21" s="14" cm="1">
        <f t="array" aca="1" ref="H21" ca="1">INDIRECT("DATA!H" &amp; 317-5*(ROW()-3)/2+(COLUMN()-5))/ADC!$B$3</f>
        <v>0.85658303318571039</v>
      </c>
      <c r="I21" s="19" cm="1">
        <f t="array" aca="1" ref="I21" ca="1">INDIRECT("DATA!H" &amp; 317-5*(ROW()-3)/2+(COLUMN()-5))/ADC!$B$3</f>
        <v>0.73550452436845259</v>
      </c>
      <c r="K21" s="55"/>
      <c r="L21" s="57"/>
      <c r="M21" s="5" t="s">
        <v>15</v>
      </c>
      <c r="N21" s="14" cm="1">
        <f t="array" aca="1" ref="N21" ca="1">INDIRECT("DATA!I" &amp; 317-5*(ROW()-3)/2+(COLUMN()-14))/ADC!$B$3</f>
        <v>0.99540785532595277</v>
      </c>
      <c r="O21" s="15" cm="1">
        <f t="array" aca="1" ref="O21" ca="1">INDIRECT("DATA!I" &amp; 317-5*(ROW()-3)/2+(COLUMN()-14))/ADC!$B$3</f>
        <v>0.99277413981299123</v>
      </c>
      <c r="P21" s="15" cm="1">
        <f t="array" aca="1" ref="P21" ca="1">INDIRECT("DATA!I" &amp; 317-5*(ROW()-3)/2+(COLUMN()-14))/ADC!$B$3</f>
        <v>0.98852725540961361</v>
      </c>
      <c r="Q21" s="15" cm="1">
        <f t="array" aca="1" ref="Q21" ca="1">INDIRECT("DATA!I" &amp; 317-5*(ROW()-3)/2+(COLUMN()-14))/ADC!$B$3</f>
        <v>0.98170594999288241</v>
      </c>
      <c r="R21" s="16" cm="1">
        <f t="array" aca="1" ref="R21" ca="1">INDIRECT("DATA!I" &amp; 317-5*(ROW()-3)/2+(COLUMN()-14))/ADC!$B$3</f>
        <v>0.9587197409943734</v>
      </c>
      <c r="S21" s="13"/>
      <c r="T21" s="55"/>
      <c r="U21" s="57"/>
      <c r="V21" s="5" t="s">
        <v>15</v>
      </c>
      <c r="W21" s="19" cm="1">
        <f t="array" aca="1" ref="W21" ca="1">INDIRECT("DATA!J" &amp; 317-5*(ROW()-3)/2+(COLUMN()-23))/ADC!$B$3</f>
        <v>0.9918545186101938</v>
      </c>
      <c r="X21" s="16" cm="1">
        <f t="array" aca="1" ref="X21" ca="1">INDIRECT("DATA!J" &amp; 317-5*(ROW()-3)/2+(COLUMN()-23))/ADC!$B$3</f>
        <v>0.98672608345016355</v>
      </c>
      <c r="Y21" s="16" cm="1">
        <f t="array" aca="1" ref="Y21" ca="1">INDIRECT("DATA!J" &amp; 317-5*(ROW()-3)/2+(COLUMN()-23))/ADC!$B$3</f>
        <v>0.96608873731422085</v>
      </c>
      <c r="Z21" s="16" cm="1">
        <f t="array" aca="1" ref="Z21" ca="1">INDIRECT("DATA!J" &amp; 317-5*(ROW()-3)/2+(COLUMN()-23))/ADC!$B$3</f>
        <v>0.929761425434948</v>
      </c>
      <c r="AA21" s="16" cm="1">
        <f t="array" aca="1" ref="AA21" ca="1">INDIRECT("DATA!J" &amp; 317-5*(ROW()-3)/2+(COLUMN()-23))/ADC!$B$3</f>
        <v>0.86128350261072351</v>
      </c>
      <c r="AB21" s="13"/>
      <c r="AC21" s="55"/>
      <c r="AD21" s="57"/>
      <c r="AE21" s="5" t="s">
        <v>15</v>
      </c>
      <c r="AF21" s="14">
        <f ca="1">(N21-E21)*ADC!$B$3</f>
        <v>7.2145886193787367E-3</v>
      </c>
      <c r="AG21" s="19">
        <f ca="1">(O21-F21)*ADC!$B$3</f>
        <v>1.4757750363432631E-2</v>
      </c>
      <c r="AH21" s="15">
        <f ca="1">(P21-G21)*ADC!$B$3</f>
        <v>5.296960691275876E-2</v>
      </c>
      <c r="AI21" s="19">
        <f ca="1">(Q21-H21)*ADC!$B$3</f>
        <v>0.12512291680717202</v>
      </c>
      <c r="AJ21" s="16">
        <f ca="1">(R21-I21)*ADC!$B$3</f>
        <v>0.22321521662592081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INDIRECT("DATA!E"&amp;317-5*(ROW()-2)/2+(COLUMN()-5))/ADC!$B$3</f>
        <v>0.97644457531267537</v>
      </c>
      <c r="F22" s="10" cm="1">
        <f t="array" aca="1" ref="F22" ca="1">INDIRECT("DATA!E"&amp;317-5*(ROW()-2)/2+(COLUMN()-5))/ADC!$B$3</f>
        <v>0.96934493401849997</v>
      </c>
      <c r="G22" s="10" cm="1">
        <f t="array" aca="1" ref="G22" ca="1">INDIRECT("DATA!E"&amp;317-5*(ROW()-2)/2+(COLUMN()-5))/ADC!$B$3</f>
        <v>0.91656471274948437</v>
      </c>
      <c r="H22" s="10" cm="1">
        <f t="array" aca="1" ref="H22" ca="1">INDIRECT("DATA!E"&amp;317-5*(ROW()-2)/2+(COLUMN()-5))/ADC!$B$3</f>
        <v>0.83483070944487103</v>
      </c>
      <c r="I22" s="20" cm="1">
        <f t="array" aca="1" ref="I22" ca="1">INDIRECT("DATA!E"&amp;317-5*(ROW()-2)/2+(COLUMN()-5))/ADC!$B$3</f>
        <v>0.70964823259920295</v>
      </c>
      <c r="K22" s="55"/>
      <c r="L22" s="58">
        <v>-25</v>
      </c>
      <c r="M22" s="2" t="s">
        <v>16</v>
      </c>
      <c r="N22" s="10" cm="1">
        <f t="array" aca="1" ref="N22" ca="1">INDIRECT("DATA!F" &amp; 317-5*(ROW()-2)/2+(COLUMN()-14))/ADC!$B$3</f>
        <v>0.99266321654321477</v>
      </c>
      <c r="O22" s="11" cm="1">
        <f t="array" aca="1" ref="O22" ca="1">INDIRECT("DATA!F" &amp; 317-5*(ROW()-2)/2+(COLUMN()-14))/ADC!$B$3</f>
        <v>0.98442877151059338</v>
      </c>
      <c r="P22" s="11" cm="1">
        <f t="array" aca="1" ref="P22" ca="1">INDIRECT("DATA!F" &amp; 317-5*(ROW()-2)/2+(COLUMN()-14))/ADC!$B$3</f>
        <v>0.98097064243360543</v>
      </c>
      <c r="Q22" s="11" cm="1">
        <f t="array" aca="1" ref="Q22" ca="1">INDIRECT("DATA!F" &amp; 317-5*(ROW()-2)/2+(COLUMN()-14))/ADC!$B$3</f>
        <v>0.96826203917342479</v>
      </c>
      <c r="R22" s="12" cm="1">
        <f t="array" aca="1" ref="R22" ca="1">INDIRECT("DATA!F" &amp; 317-5*(ROW()-2)/2+(COLUMN()-14))/ADC!$B$3</f>
        <v>0.93228299443089402</v>
      </c>
      <c r="S22" s="13"/>
      <c r="T22" s="55"/>
      <c r="U22" s="58">
        <v>-25</v>
      </c>
      <c r="V22" s="2" t="s">
        <v>16</v>
      </c>
      <c r="W22" s="20" cm="1">
        <f t="array" aca="1" ref="W22" ca="1">INDIRECT("DATA!G" &amp; 317-5*(ROW()-2)/2+(COLUMN()-23))/ADC!$B$3</f>
        <v>0.98595297154964845</v>
      </c>
      <c r="X22" s="12" cm="1">
        <f t="array" aca="1" ref="X22" ca="1">INDIRECT("DATA!G" &amp; 317-5*(ROW()-2)/2+(COLUMN()-23))/ADC!$B$3</f>
        <v>0.97939678417931442</v>
      </c>
      <c r="Y22" s="12" cm="1">
        <f t="array" aca="1" ref="Y22" ca="1">INDIRECT("DATA!G" &amp; 317-5*(ROW()-2)/2+(COLUMN()-23))/ADC!$B$3</f>
        <v>0.96234198214698841</v>
      </c>
      <c r="Z22" s="12" cm="1">
        <f t="array" aca="1" ref="Z22" ca="1">INDIRECT("DATA!G" &amp; 317-5*(ROW()-2)/2+(COLUMN()-23))/ADC!$B$3</f>
        <v>0.92429397914909295</v>
      </c>
      <c r="AA22" s="12" cm="1">
        <f t="array" aca="1" ref="AA22" ca="1">INDIRECT("DATA!G" &amp; 317-5*(ROW()-2)/2+(COLUMN()-23))/ADC!$B$3</f>
        <v>0.85472943211132091</v>
      </c>
      <c r="AB22" s="13"/>
      <c r="AC22" s="55"/>
      <c r="AD22" s="58">
        <v>-25</v>
      </c>
      <c r="AE22" s="2" t="s">
        <v>16</v>
      </c>
      <c r="AF22" s="41">
        <f ca="1">(N22-E22)*ADC!$B$3</f>
        <v>1.6218641230539399E-2</v>
      </c>
      <c r="AG22" s="42">
        <f ca="1">(O22-F22)*ADC!$B$3</f>
        <v>1.508383749209341E-2</v>
      </c>
      <c r="AH22" s="13">
        <f ca="1">(P22-G22)*ADC!$B$3</f>
        <v>6.4405929684121066E-2</v>
      </c>
      <c r="AI22" s="42">
        <f ca="1">(Q22-H22)*ADC!$B$3</f>
        <v>0.13343132972855376</v>
      </c>
      <c r="AJ22" s="31">
        <f ca="1">(R22-I22)*ADC!$B$3</f>
        <v>0.22263476183169106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INDIRECT("DATA!H" &amp; 317-5*(ROW()-3)/2+(COLUMN()-5))/ADC!$B$3</f>
        <v>0.98845419843578264</v>
      </c>
      <c r="F23" s="14" cm="1">
        <f t="array" aca="1" ref="F23" ca="1">INDIRECT("DATA!H" &amp; 317-5*(ROW()-3)/2+(COLUMN()-5))/ADC!$B$3</f>
        <v>0.97876827220992901</v>
      </c>
      <c r="G23" s="14" cm="1">
        <f t="array" aca="1" ref="G23" ca="1">INDIRECT("DATA!H" &amp; 317-5*(ROW()-3)/2+(COLUMN()-5))/ADC!$B$3</f>
        <v>0.94017180785341004</v>
      </c>
      <c r="H23" s="14" cm="1">
        <f t="array" aca="1" ref="H23" ca="1">INDIRECT("DATA!H" &amp; 317-5*(ROW()-3)/2+(COLUMN()-5))/ADC!$B$3</f>
        <v>0.86448829259100346</v>
      </c>
      <c r="I23" s="19" cm="1">
        <f t="array" aca="1" ref="I23" ca="1">INDIRECT("DATA!H" &amp; 317-5*(ROW()-3)/2+(COLUMN()-5))/ADC!$B$3</f>
        <v>0.75019547170745426</v>
      </c>
      <c r="K23" s="55"/>
      <c r="L23" s="47"/>
      <c r="M23" s="6" t="s">
        <v>15</v>
      </c>
      <c r="N23" s="14" cm="1">
        <f t="array" aca="1" ref="N23" ca="1">INDIRECT("DATA!I" &amp; 317-5*(ROW()-3)/2+(COLUMN()-14))/ADC!$B$3</f>
        <v>0.99859669927186079</v>
      </c>
      <c r="O23" s="15" cm="1">
        <f t="array" aca="1" ref="O23" ca="1">INDIRECT("DATA!I" &amp; 317-5*(ROW()-3)/2+(COLUMN()-14))/ADC!$B$3</f>
        <v>0.99188482780732057</v>
      </c>
      <c r="P23" s="15" cm="1">
        <f t="array" aca="1" ref="P23" ca="1">INDIRECT("DATA!I" &amp; 317-5*(ROW()-3)/2+(COLUMN()-14))/ADC!$B$3</f>
        <v>0.98991314258848995</v>
      </c>
      <c r="Q23" s="15" cm="1">
        <f t="array" aca="1" ref="Q23" ca="1">INDIRECT("DATA!I" &amp; 317-5*(ROW()-3)/2+(COLUMN()-14))/ADC!$B$3</f>
        <v>0.98286863465850516</v>
      </c>
      <c r="R23" s="16" cm="1">
        <f t="array" aca="1" ref="R23" ca="1">INDIRECT("DATA!I" &amp; 317-5*(ROW()-3)/2+(COLUMN()-14))/ADC!$B$3</f>
        <v>0.96341181846138724</v>
      </c>
      <c r="S23" s="13"/>
      <c r="T23" s="55"/>
      <c r="U23" s="47"/>
      <c r="V23" s="6" t="s">
        <v>15</v>
      </c>
      <c r="W23" s="19" cm="1">
        <f t="array" aca="1" ref="W23" ca="1">INDIRECT("DATA!J" &amp; 317-5*(ROW()-3)/2+(COLUMN()-23))/ADC!$B$3</f>
        <v>0.99231285382679524</v>
      </c>
      <c r="X23" s="16" cm="1">
        <f t="array" aca="1" ref="X23" ca="1">INDIRECT("DATA!J" &amp; 317-5*(ROW()-3)/2+(COLUMN()-23))/ADC!$B$3</f>
        <v>0.98670689582362003</v>
      </c>
      <c r="Y23" s="16" cm="1">
        <f t="array" aca="1" ref="Y23" ca="1">INDIRECT("DATA!J" &amp; 317-5*(ROW()-3)/2+(COLUMN()-23))/ADC!$B$3</f>
        <v>0.96903955176812762</v>
      </c>
      <c r="Z23" s="16" cm="1">
        <f t="array" aca="1" ref="Z23" ca="1">INDIRECT("DATA!J" &amp; 317-5*(ROW()-3)/2+(COLUMN()-23))/ADC!$B$3</f>
        <v>0.93374393466754635</v>
      </c>
      <c r="AA23" s="16" cm="1">
        <f t="array" aca="1" ref="AA23" ca="1">INDIRECT("DATA!J" &amp; 317-5*(ROW()-3)/2+(COLUMN()-23))/ADC!$B$3</f>
        <v>0.8698333369985235</v>
      </c>
      <c r="AB23" s="13"/>
      <c r="AC23" s="55"/>
      <c r="AD23" s="47"/>
      <c r="AE23" s="6" t="s">
        <v>15</v>
      </c>
      <c r="AF23" s="41">
        <f ca="1">(N23-E23)*ADC!$B$3</f>
        <v>1.014250083607815E-2</v>
      </c>
      <c r="AG23" s="42">
        <f ca="1">(O23-F23)*ADC!$B$3</f>
        <v>1.3116555597391555E-2</v>
      </c>
      <c r="AH23" s="13">
        <f ca="1">(P23-G23)*ADC!$B$3</f>
        <v>4.9741334735079912E-2</v>
      </c>
      <c r="AI23" s="42">
        <f ca="1">(Q23-H23)*ADC!$B$3</f>
        <v>0.1183803420675017</v>
      </c>
      <c r="AJ23" s="31">
        <f ca="1">(R23-I23)*ADC!$B$3</f>
        <v>0.21321634675393297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INDIRECT("DATA!E"&amp;317-5*(ROW()-2)/2+(COLUMN()-5))/ADC!$B$3</f>
        <v>0.9754468324217106</v>
      </c>
      <c r="F24" s="10" cm="1">
        <f t="array" aca="1" ref="F24" ca="1">INDIRECT("DATA!E"&amp;317-5*(ROW()-2)/2+(COLUMN()-5))/ADC!$B$3</f>
        <v>0.96593118577945158</v>
      </c>
      <c r="G24" s="10" cm="1">
        <f t="array" aca="1" ref="G24" ca="1">INDIRECT("DATA!E"&amp;317-5*(ROW()-2)/2+(COLUMN()-5))/ADC!$B$3</f>
        <v>0.91827919889409804</v>
      </c>
      <c r="H24" s="10" cm="1">
        <f t="array" aca="1" ref="H24" ca="1">INDIRECT("DATA!E"&amp;317-5*(ROW()-2)/2+(COLUMN()-5))/ADC!$B$3</f>
        <v>0.83913383239296879</v>
      </c>
      <c r="I24" s="20" cm="1">
        <f t="array" aca="1" ref="I24" ca="1">INDIRECT("DATA!E"&amp;317-5*(ROW()-2)/2+(COLUMN()-5))/ADC!$B$3</f>
        <v>0.72205816593378314</v>
      </c>
      <c r="K24" s="55"/>
      <c r="L24" s="46">
        <v>-30</v>
      </c>
      <c r="M24" s="4" t="s">
        <v>16</v>
      </c>
      <c r="N24" s="10" cm="1">
        <f t="array" aca="1" ref="N24" ca="1">INDIRECT("DATA!F" &amp; 317-5*(ROW()-2)/2+(COLUMN()-14))/ADC!$B$3</f>
        <v>0.98879149311372161</v>
      </c>
      <c r="O24" s="11" cm="1">
        <f t="array" aca="1" ref="O24" ca="1">INDIRECT("DATA!F" &amp; 317-5*(ROW()-2)/2+(COLUMN()-14))/ADC!$B$3</f>
        <v>0.98342107356527964</v>
      </c>
      <c r="P24" s="11" cm="1">
        <f t="array" aca="1" ref="P24" ca="1">INDIRECT("DATA!F" &amp; 317-5*(ROW()-2)/2+(COLUMN()-14))/ADC!$B$3</f>
        <v>0.98239849524794765</v>
      </c>
      <c r="Q24" s="11" cm="1">
        <f t="array" aca="1" ref="Q24" ca="1">INDIRECT("DATA!F" &amp; 317-5*(ROW()-2)/2+(COLUMN()-14))/ADC!$B$3</f>
        <v>0.96989526317034636</v>
      </c>
      <c r="R24" s="12" cm="1">
        <f t="array" aca="1" ref="R24" ca="1">INDIRECT("DATA!F" &amp; 317-5*(ROW()-2)/2+(COLUMN()-14))/ADC!$B$3</f>
        <v>0.93905140986521018</v>
      </c>
      <c r="S24" s="13"/>
      <c r="T24" s="55"/>
      <c r="U24" s="46">
        <v>-30</v>
      </c>
      <c r="V24" s="4" t="s">
        <v>16</v>
      </c>
      <c r="W24" s="20" cm="1">
        <f t="array" aca="1" ref="W24" ca="1">INDIRECT("DATA!G" &amp; 317-5*(ROW()-2)/2+(COLUMN()-23))/ADC!$B$3</f>
        <v>0.9847817238761396</v>
      </c>
      <c r="X24" s="12" cm="1">
        <f t="array" aca="1" ref="X24" ca="1">INDIRECT("DATA!G" &amp; 317-5*(ROW()-2)/2+(COLUMN()-23))/ADC!$B$3</f>
        <v>0.97780847039580243</v>
      </c>
      <c r="Y24" s="12" cm="1">
        <f t="array" aca="1" ref="Y24" ca="1">INDIRECT("DATA!G" &amp; 317-5*(ROW()-2)/2+(COLUMN()-23))/ADC!$B$3</f>
        <v>0.96371881594909603</v>
      </c>
      <c r="Z24" s="12" cm="1">
        <f t="array" aca="1" ref="Z24" ca="1">INDIRECT("DATA!G" &amp; 317-5*(ROW()-2)/2+(COLUMN()-23))/ADC!$B$3</f>
        <v>0.92696408018293197</v>
      </c>
      <c r="AA24" s="12" cm="1">
        <f t="array" aca="1" ref="AA24" ca="1">INDIRECT("DATA!G" &amp; 317-5*(ROW()-2)/2+(COLUMN()-23))/ADC!$B$3</f>
        <v>0.86301094475064877</v>
      </c>
      <c r="AB24" s="13"/>
      <c r="AC24" s="55"/>
      <c r="AD24" s="46">
        <v>-30</v>
      </c>
      <c r="AE24" s="4" t="s">
        <v>16</v>
      </c>
      <c r="AF24" s="10">
        <f ca="1">(N24-E24)*ADC!$B$3</f>
        <v>1.3344660692011012E-2</v>
      </c>
      <c r="AG24" s="20">
        <f ca="1">(O24-F24)*ADC!$B$3</f>
        <v>1.7489887785828051E-2</v>
      </c>
      <c r="AH24" s="11">
        <f ca="1">(P24-G24)*ADC!$B$3</f>
        <v>6.4119296353849609E-2</v>
      </c>
      <c r="AI24" s="20">
        <f ca="1">(Q24-H24)*ADC!$B$3</f>
        <v>0.13076143077737756</v>
      </c>
      <c r="AJ24" s="12">
        <f ca="1">(R24-I24)*ADC!$B$3</f>
        <v>0.21699324393142705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INDIRECT("DATA!H" &amp; 317-5*(ROW()-3)/2+(COLUMN()-5))/ADC!$B$3</f>
        <v>0.98812049201602203</v>
      </c>
      <c r="F25" s="14" cm="1">
        <f t="array" aca="1" ref="F25" ca="1">INDIRECT("DATA!H" &amp; 317-5*(ROW()-3)/2+(COLUMN()-5))/ADC!$B$3</f>
        <v>0.97863216638415085</v>
      </c>
      <c r="G25" s="14" cm="1">
        <f t="array" aca="1" ref="G25" ca="1">INDIRECT("DATA!H" &amp; 317-5*(ROW()-3)/2+(COLUMN()-5))/ADC!$B$3</f>
        <v>0.93993381629127315</v>
      </c>
      <c r="H25" s="14" cm="1">
        <f t="array" aca="1" ref="H25" ca="1">INDIRECT("DATA!H" &amp; 317-5*(ROW()-3)/2+(COLUMN()-5))/ADC!$B$3</f>
        <v>0.86865008331291216</v>
      </c>
      <c r="I25" s="19" cm="1">
        <f t="array" aca="1" ref="I25" ca="1">INDIRECT("DATA!H" &amp; 317-5*(ROW()-3)/2+(COLUMN()-5))/ADC!$B$3</f>
        <v>0.76123826159506425</v>
      </c>
      <c r="K25" s="55"/>
      <c r="L25" s="47"/>
      <c r="M25" s="5" t="s">
        <v>15</v>
      </c>
      <c r="N25" s="14" cm="1">
        <f t="array" aca="1" ref="N25" ca="1">INDIRECT("DATA!I" &amp; 317-5*(ROW()-3)/2+(COLUMN()-14))/ADC!$B$3</f>
        <v>0.99504654709508877</v>
      </c>
      <c r="O25" s="15" cm="1">
        <f t="array" aca="1" ref="O25" ca="1">INDIRECT("DATA!I" &amp; 317-5*(ROW()-3)/2+(COLUMN()-14))/ADC!$B$3</f>
        <v>0.99282809189714682</v>
      </c>
      <c r="P25" s="15" cm="1">
        <f t="array" aca="1" ref="P25" ca="1">INDIRECT("DATA!I" &amp; 317-5*(ROW()-3)/2+(COLUMN()-14))/ADC!$B$3</f>
        <v>0.98908751620055657</v>
      </c>
      <c r="Q25" s="15" cm="1">
        <f t="array" aca="1" ref="Q25" ca="1">INDIRECT("DATA!I" &amp; 317-5*(ROW()-3)/2+(COLUMN()-14))/ADC!$B$3</f>
        <v>0.98374754675119958</v>
      </c>
      <c r="R25" s="16" cm="1">
        <f t="array" aca="1" ref="R25" ca="1">INDIRECT("DATA!I" &amp; 317-5*(ROW()-3)/2+(COLUMN()-14))/ADC!$B$3</f>
        <v>0.96717827435302217</v>
      </c>
      <c r="S25" s="13"/>
      <c r="T25" s="55"/>
      <c r="U25" s="47"/>
      <c r="V25" s="5" t="s">
        <v>15</v>
      </c>
      <c r="W25" s="19" cm="1">
        <f t="array" aca="1" ref="W25" ca="1">INDIRECT("DATA!J" &amp; 317-5*(ROW()-3)/2+(COLUMN()-23))/ADC!$B$3</f>
        <v>0.99172921861917995</v>
      </c>
      <c r="X25" s="16" cm="1">
        <f t="array" aca="1" ref="X25" ca="1">INDIRECT("DATA!J" &amp; 317-5*(ROW()-3)/2+(COLUMN()-23))/ADC!$B$3</f>
        <v>0.98702825634950664</v>
      </c>
      <c r="Y25" s="16" cm="1">
        <f t="array" aca="1" ref="Y25" ca="1">INDIRECT("DATA!J" &amp; 317-5*(ROW()-3)/2+(COLUMN()-23))/ADC!$B$3</f>
        <v>0.96824124959083102</v>
      </c>
      <c r="Z25" s="16" cm="1">
        <f t="array" aca="1" ref="Z25" ca="1">INDIRECT("DATA!J" &amp; 317-5*(ROW()-3)/2+(COLUMN()-23))/ADC!$B$3</f>
        <v>0.93609452980018504</v>
      </c>
      <c r="AA25" s="16" cm="1">
        <f t="array" aca="1" ref="AA25" ca="1">INDIRECT("DATA!J" &amp; 317-5*(ROW()-3)/2+(COLUMN()-23))/ADC!$B$3</f>
        <v>0.87645539758193591</v>
      </c>
      <c r="AB25" s="13"/>
      <c r="AC25" s="55"/>
      <c r="AD25" s="47"/>
      <c r="AE25" s="5" t="s">
        <v>15</v>
      </c>
      <c r="AF25" s="14">
        <f ca="1">(N25-E25)*ADC!$B$3</f>
        <v>6.9260550790667397E-3</v>
      </c>
      <c r="AG25" s="19">
        <f ca="1">(O25-F25)*ADC!$B$3</f>
        <v>1.4195925512995977E-2</v>
      </c>
      <c r="AH25" s="15">
        <f ca="1">(P25-G25)*ADC!$B$3</f>
        <v>4.9153699909283421E-2</v>
      </c>
      <c r="AI25" s="19">
        <f ca="1">(Q25-H25)*ADC!$B$3</f>
        <v>0.11509746343828742</v>
      </c>
      <c r="AJ25" s="16">
        <f ca="1">(R25-I25)*ADC!$B$3</f>
        <v>0.20594001275795792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INDIRECT("DATA!E"&amp;317-5*(ROW()-2)/2+(COLUMN()-5))/ADC!$B$3</f>
        <v>0.97330352426958999</v>
      </c>
      <c r="F26" s="10" cm="1">
        <f t="array" aca="1" ref="F26" ca="1">INDIRECT("DATA!E"&amp;317-5*(ROW()-2)/2+(COLUMN()-5))/ADC!$B$3</f>
        <v>0.95749069167583578</v>
      </c>
      <c r="G26" s="10" cm="1">
        <f t="array" aca="1" ref="G26" ca="1">INDIRECT("DATA!E"&amp;317-5*(ROW()-2)/2+(COLUMN()-5))/ADC!$B$3</f>
        <v>0.9149132301509878</v>
      </c>
      <c r="H26" s="10" cm="1">
        <f t="array" aca="1" ref="H26" ca="1">INDIRECT("DATA!E"&amp;317-5*(ROW()-2)/2+(COLUMN()-5))/ADC!$B$3</f>
        <v>0.83959765812550347</v>
      </c>
      <c r="I26" s="20" cm="1">
        <f t="array" aca="1" ref="I26" ca="1">INDIRECT("DATA!E"&amp;317-5*(ROW()-2)/2+(COLUMN()-5))/ADC!$B$3</f>
        <v>0.72953774678997385</v>
      </c>
      <c r="K26" s="55"/>
      <c r="L26" s="46">
        <v>-35</v>
      </c>
      <c r="M26" s="4" t="s">
        <v>16</v>
      </c>
      <c r="N26" s="10" cm="1">
        <f t="array" aca="1" ref="N26" ca="1">INDIRECT("DATA!F" &amp; 317-5*(ROW()-2)/2+(COLUMN()-14))/ADC!$B$3</f>
        <v>0.98537586862400561</v>
      </c>
      <c r="O26" s="11" cm="1">
        <f t="array" aca="1" ref="O26" ca="1">INDIRECT("DATA!F" &amp; 317-5*(ROW()-2)/2+(COLUMN()-14))/ADC!$B$3</f>
        <v>0.98712633995135424</v>
      </c>
      <c r="P26" s="11" cm="1">
        <f t="array" aca="1" ref="P26" ca="1">INDIRECT("DATA!F" &amp; 317-5*(ROW()-2)/2+(COLUMN()-14))/ADC!$B$3</f>
        <v>0.98253910093177044</v>
      </c>
      <c r="Q26" s="11" cm="1">
        <f t="array" aca="1" ref="Q26" ca="1">INDIRECT("DATA!F" &amp; 317-5*(ROW()-2)/2+(COLUMN()-14))/ADC!$B$3</f>
        <v>0.97114218597430257</v>
      </c>
      <c r="R26" s="12" cm="1">
        <f t="array" aca="1" ref="R26" ca="1">INDIRECT("DATA!F" &amp; 317-5*(ROW()-2)/2+(COLUMN()-14))/ADC!$B$3</f>
        <v>0.94165560383492597</v>
      </c>
      <c r="S26" s="13"/>
      <c r="T26" s="55"/>
      <c r="U26" s="46">
        <v>-35</v>
      </c>
      <c r="V26" s="4" t="s">
        <v>16</v>
      </c>
      <c r="W26" s="20" cm="1">
        <f t="array" aca="1" ref="W26" ca="1">INDIRECT("DATA!G" &amp; 317-5*(ROW()-2)/2+(COLUMN()-23))/ADC!$B$3</f>
        <v>0.98235134279171843</v>
      </c>
      <c r="X26" s="12" cm="1">
        <f t="array" aca="1" ref="X26" ca="1">INDIRECT("DATA!G" &amp; 317-5*(ROW()-2)/2+(COLUMN()-23))/ADC!$B$3</f>
        <v>0.97978119911267558</v>
      </c>
      <c r="Y26" s="12" cm="1">
        <f t="array" aca="1" ref="Y26" ca="1">INDIRECT("DATA!G" &amp; 317-5*(ROW()-2)/2+(COLUMN()-23))/ADC!$B$3</f>
        <v>0.96258455304522117</v>
      </c>
      <c r="Z26" s="12" cm="1">
        <f t="array" aca="1" ref="Z26" ca="1">INDIRECT("DATA!G" &amp; 317-5*(ROW()-2)/2+(COLUMN()-23))/ADC!$B$3</f>
        <v>0.92796290898076284</v>
      </c>
      <c r="AA26" s="12" cm="1">
        <f t="array" aca="1" ref="AA26" ca="1">INDIRECT("DATA!G" &amp; 317-5*(ROW()-2)/2+(COLUMN()-23))/ADC!$B$3</f>
        <v>0.86698160634906096</v>
      </c>
      <c r="AB26" s="13"/>
      <c r="AC26" s="55"/>
      <c r="AD26" s="46">
        <v>-35</v>
      </c>
      <c r="AE26" s="4" t="s">
        <v>16</v>
      </c>
      <c r="AF26" s="41">
        <f ca="1">(N26-E26)*ADC!$B$3</f>
        <v>1.2072344354415621E-2</v>
      </c>
      <c r="AG26" s="42">
        <f ca="1">(O26-F26)*ADC!$B$3</f>
        <v>2.9635648275518456E-2</v>
      </c>
      <c r="AH26" s="13">
        <f ca="1">(P26-G26)*ADC!$B$3</f>
        <v>6.7625870780782638E-2</v>
      </c>
      <c r="AI26" s="42">
        <f ca="1">(Q26-H26)*ADC!$B$3</f>
        <v>0.13154452784879911</v>
      </c>
      <c r="AJ26" s="31">
        <f ca="1">(R26-I26)*ADC!$B$3</f>
        <v>0.21211785704495212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INDIRECT("DATA!H" &amp; 317-5*(ROW()-3)/2+(COLUMN()-5))/ADC!$B$3</f>
        <v>0.98467980603608118</v>
      </c>
      <c r="F27" s="14" cm="1">
        <f t="array" aca="1" ref="F27" ca="1">INDIRECT("DATA!H" &amp; 317-5*(ROW()-3)/2+(COLUMN()-5))/ADC!$B$3</f>
        <v>0.9726293397705944</v>
      </c>
      <c r="G27" s="14" cm="1">
        <f t="array" aca="1" ref="G27" ca="1">INDIRECT("DATA!H" &amp; 317-5*(ROW()-3)/2+(COLUMN()-5))/ADC!$B$3</f>
        <v>0.93643366720014976</v>
      </c>
      <c r="H27" s="14" cm="1">
        <f t="array" aca="1" ref="H27" ca="1">INDIRECT("DATA!H" &amp; 317-5*(ROW()-3)/2+(COLUMN()-5))/ADC!$B$3</f>
        <v>0.8691251664926567</v>
      </c>
      <c r="I27" s="19" cm="1">
        <f t="array" aca="1" ref="I27" ca="1">INDIRECT("DATA!H" &amp; 317-5*(ROW()-3)/2+(COLUMN()-5))/ADC!$B$3</f>
        <v>0.76964399238349013</v>
      </c>
      <c r="K27" s="55"/>
      <c r="L27" s="47"/>
      <c r="M27" s="3" t="s">
        <v>15</v>
      </c>
      <c r="N27" s="14" cm="1">
        <f t="array" aca="1" ref="N27" ca="1">INDIRECT("DATA!I" &amp; 317-5*(ROW()-3)/2+(COLUMN()-14))/ADC!$B$3</f>
        <v>0.99270424522514045</v>
      </c>
      <c r="O27" s="15" cm="1">
        <f t="array" aca="1" ref="O27" ca="1">INDIRECT("DATA!I" &amp; 317-5*(ROW()-3)/2+(COLUMN()-14))/ADC!$B$3</f>
        <v>0.99130254299420362</v>
      </c>
      <c r="P27" s="15" cm="1">
        <f t="array" aca="1" ref="P27" ca="1">INDIRECT("DATA!I" &amp; 317-5*(ROW()-3)/2+(COLUMN()-14))/ADC!$B$3</f>
        <v>0.98910812143286542</v>
      </c>
      <c r="Q27" s="15" cm="1">
        <f t="array" aca="1" ref="Q27" ca="1">INDIRECT("DATA!I" &amp; 317-5*(ROW()-3)/2+(COLUMN()-14))/ADC!$B$3</f>
        <v>0.98438454810104403</v>
      </c>
      <c r="R27" s="16" cm="1">
        <f t="array" aca="1" ref="R27" ca="1">INDIRECT("DATA!I" &amp; 317-5*(ROW()-3)/2+(COLUMN()-14))/ADC!$B$3</f>
        <v>0.97294248877966483</v>
      </c>
      <c r="S27" s="13"/>
      <c r="T27" s="55"/>
      <c r="U27" s="47"/>
      <c r="V27" s="3" t="s">
        <v>15</v>
      </c>
      <c r="W27" s="19" cm="1">
        <f t="array" aca="1" ref="W27" ca="1">INDIRECT("DATA!J" &amp; 317-5*(ROW()-3)/2+(COLUMN()-23))/ADC!$B$3</f>
        <v>0.98958434265263162</v>
      </c>
      <c r="X27" s="16" cm="1">
        <f t="array" aca="1" ref="X27" ca="1">INDIRECT("DATA!J" &amp; 317-5*(ROW()-3)/2+(COLUMN()-23))/ADC!$B$3</f>
        <v>0.98365244293053899</v>
      </c>
      <c r="Y27" s="16" cm="1">
        <f t="array" aca="1" ref="Y27" ca="1">INDIRECT("DATA!J" &amp; 317-5*(ROW()-3)/2+(COLUMN()-23))/ADC!$B$3</f>
        <v>0.9672454027610764</v>
      </c>
      <c r="Z27" s="16" cm="1">
        <f t="array" aca="1" ref="Z27" ca="1">INDIRECT("DATA!J" &amp; 317-5*(ROW()-3)/2+(COLUMN()-23))/ADC!$B$3</f>
        <v>0.93686523052785675</v>
      </c>
      <c r="AA27" s="16" cm="1">
        <f t="array" aca="1" ref="AA27" ca="1">INDIRECT("DATA!J" &amp; 317-5*(ROW()-3)/2+(COLUMN()-23))/ADC!$B$3</f>
        <v>0.88347201230403916</v>
      </c>
      <c r="AB27" s="13"/>
      <c r="AC27" s="55"/>
      <c r="AD27" s="47"/>
      <c r="AE27" s="3" t="s">
        <v>15</v>
      </c>
      <c r="AF27" s="41">
        <f ca="1">(N27-E27)*ADC!$B$3</f>
        <v>8.0244391890592626E-3</v>
      </c>
      <c r="AG27" s="42">
        <f ca="1">(O27-F27)*ADC!$B$3</f>
        <v>1.8673203223609214E-2</v>
      </c>
      <c r="AH27" s="13">
        <f ca="1">(P27-G27)*ADC!$B$3</f>
        <v>5.2674454232715662E-2</v>
      </c>
      <c r="AI27" s="42">
        <f ca="1">(Q27-H27)*ADC!$B$3</f>
        <v>0.11525938160838733</v>
      </c>
      <c r="AJ27" s="31">
        <f ca="1">(R27-I27)*ADC!$B$3</f>
        <v>0.2032984963961747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INDIRECT("DATA!E"&amp;317-5*(ROW()-2)/2+(COLUMN()-5))/ADC!$B$3</f>
        <v>0.96114319636556156</v>
      </c>
      <c r="F28" s="10" cm="1">
        <f t="array" aca="1" ref="F28" ca="1">INDIRECT("DATA!E"&amp;317-5*(ROW()-2)/2+(COLUMN()-5))/ADC!$B$3</f>
        <v>0.94802504689899236</v>
      </c>
      <c r="G28" s="10" cm="1">
        <f t="array" aca="1" ref="G28" ca="1">INDIRECT("DATA!E"&amp;317-5*(ROW()-2)/2+(COLUMN()-5))/ADC!$B$3</f>
        <v>0.90535781202147458</v>
      </c>
      <c r="H28" s="10" cm="1">
        <f t="array" aca="1" ref="H28" ca="1">INDIRECT("DATA!E"&amp;317-5*(ROW()-2)/2+(COLUMN()-5))/ADC!$B$3</f>
        <v>0.83617354404165178</v>
      </c>
      <c r="I28" s="20" cm="1">
        <f t="array" aca="1" ref="I28" ca="1">INDIRECT("DATA!E"&amp;317-5*(ROW()-2)/2+(COLUMN()-5))/ADC!$B$3</f>
        <v>0.73320937184014301</v>
      </c>
      <c r="K28" s="55"/>
      <c r="L28" s="46">
        <v>-40</v>
      </c>
      <c r="M28" s="9" t="s">
        <v>16</v>
      </c>
      <c r="N28" s="10" cm="1">
        <f t="array" aca="1" ref="N28" ca="1">INDIRECT("DATA!F" &amp; 317-5*(ROW()-2)/2+(COLUMN()-14))/ADC!$B$3</f>
        <v>0.98792114423057098</v>
      </c>
      <c r="O28" s="11" cm="1">
        <f t="array" aca="1" ref="O28" ca="1">INDIRECT("DATA!F" &amp; 317-5*(ROW()-2)/2+(COLUMN()-14))/ADC!$B$3</f>
        <v>0.98633627554354797</v>
      </c>
      <c r="P28" s="11" cm="1">
        <f t="array" aca="1" ref="P28" ca="1">INDIRECT("DATA!F" &amp; 317-5*(ROW()-2)/2+(COLUMN()-14))/ADC!$B$3</f>
        <v>0.98038701260506156</v>
      </c>
      <c r="Q28" s="11" cm="1">
        <f t="array" aca="1" ref="Q28" ca="1">INDIRECT("DATA!F" &amp; 317-5*(ROW()-2)/2+(COLUMN()-14))/ADC!$B$3</f>
        <v>0.97205647423327324</v>
      </c>
      <c r="R28" s="12" cm="1">
        <f t="array" aca="1" ref="R28" ca="1">INDIRECT("DATA!F" &amp; 317-5*(ROW()-2)/2+(COLUMN()-14))/ADC!$B$3</f>
        <v>0.94383812550151058</v>
      </c>
      <c r="S28" s="13"/>
      <c r="T28" s="55"/>
      <c r="U28" s="46">
        <v>-40</v>
      </c>
      <c r="V28" s="9" t="s">
        <v>16</v>
      </c>
      <c r="W28" s="20" cm="1">
        <f t="array" aca="1" ref="W28" ca="1">INDIRECT("DATA!G" &amp; 317-5*(ROW()-2)/2+(COLUMN()-23))/ADC!$B$3</f>
        <v>0.98143284029373234</v>
      </c>
      <c r="X28" s="12" cm="1">
        <f t="array" aca="1" ref="X28" ca="1">INDIRECT("DATA!G" &amp; 317-5*(ROW()-2)/2+(COLUMN()-23))/ADC!$B$3</f>
        <v>0.97632658699855623</v>
      </c>
      <c r="Y28" s="12" cm="1">
        <f t="array" aca="1" ref="Y28" ca="1">INDIRECT("DATA!G" &amp; 317-5*(ROW()-2)/2+(COLUMN()-23))/ADC!$B$3</f>
        <v>0.95796372632564919</v>
      </c>
      <c r="Z28" s="12" cm="1">
        <f t="array" aca="1" ref="Z28" ca="1">INDIRECT("DATA!G" &amp; 317-5*(ROW()-2)/2+(COLUMN()-23))/ADC!$B$3</f>
        <v>0.92731694795058983</v>
      </c>
      <c r="AA28" s="12" cm="1">
        <f t="array" aca="1" ref="AA28" ca="1">INDIRECT("DATA!G" &amp; 317-5*(ROW()-2)/2+(COLUMN()-23))/ADC!$B$3</f>
        <v>0.86932622431902362</v>
      </c>
      <c r="AB28" s="13"/>
      <c r="AC28" s="55"/>
      <c r="AD28" s="46">
        <v>-40</v>
      </c>
      <c r="AE28" s="9" t="s">
        <v>16</v>
      </c>
      <c r="AF28" s="10">
        <f ca="1">(N28-E28)*ADC!$B$3</f>
        <v>2.6777947865009422E-2</v>
      </c>
      <c r="AG28" s="20">
        <f ca="1">(O28-F28)*ADC!$B$3</f>
        <v>3.8311228644555606E-2</v>
      </c>
      <c r="AH28" s="11">
        <f ca="1">(P28-G28)*ADC!$B$3</f>
        <v>7.5029200583586975E-2</v>
      </c>
      <c r="AI28" s="20">
        <f ca="1">(Q28-H28)*ADC!$B$3</f>
        <v>0.13588293019162145</v>
      </c>
      <c r="AJ28" s="12">
        <f ca="1">(R28-I28)*ADC!$B$3</f>
        <v>0.21062875366136757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INDIRECT("DATA!H" &amp; 317-5*(ROW()-3)/2+(COLUMN()-5))/ADC!$B$3</f>
        <v>0.97561810118425385</v>
      </c>
      <c r="F29" s="14" cm="1">
        <f t="array" aca="1" ref="F29" ca="1">INDIRECT("DATA!H" &amp; 317-5*(ROW()-3)/2+(COLUMN()-5))/ADC!$B$3</f>
        <v>0.96515163885553723</v>
      </c>
      <c r="G29" s="14" cm="1">
        <f t="array" aca="1" ref="G29" ca="1">INDIRECT("DATA!H" &amp; 317-5*(ROW()-3)/2+(COLUMN()-5))/ADC!$B$3</f>
        <v>0.93280338259480522</v>
      </c>
      <c r="H29" s="14" cm="1">
        <f t="array" aca="1" ref="H29" ca="1">INDIRECT("DATA!H" &amp; 317-5*(ROW()-3)/2+(COLUMN()-5))/ADC!$B$3</f>
        <v>0.86592123166472657</v>
      </c>
      <c r="I29" s="19" cm="1">
        <f t="array" aca="1" ref="I29" ca="1">INDIRECT("DATA!H" &amp; 317-5*(ROW()-3)/2+(COLUMN()-5))/ADC!$B$3</f>
        <v>0.77437867223266565</v>
      </c>
      <c r="K29" s="55"/>
      <c r="L29" s="47"/>
      <c r="M29" s="7" t="s">
        <v>15</v>
      </c>
      <c r="N29" s="14" cm="1">
        <f t="array" aca="1" ref="N29" ca="1">INDIRECT("DATA!I" &amp; 317-5*(ROW()-3)/2+(COLUMN()-14))/ADC!$B$3</f>
        <v>0.9917102086284546</v>
      </c>
      <c r="O29" s="15" cm="1">
        <f t="array" aca="1" ref="O29" ca="1">INDIRECT("DATA!I" &amp; 317-5*(ROW()-3)/2+(COLUMN()-14))/ADC!$B$3</f>
        <v>0.99134317942816341</v>
      </c>
      <c r="P29" s="15" cm="1">
        <f t="array" aca="1" ref="P29" ca="1">INDIRECT("DATA!I" &amp; 317-5*(ROW()-3)/2+(COLUMN()-14))/ADC!$B$3</f>
        <v>0.99118692790985841</v>
      </c>
      <c r="Q29" s="15" cm="1">
        <f t="array" aca="1" ref="Q29" ca="1">INDIRECT("DATA!I" &amp; 317-5*(ROW()-3)/2+(COLUMN()-14))/ADC!$B$3</f>
        <v>0.98480905479991199</v>
      </c>
      <c r="R29" s="16" cm="1">
        <f t="array" aca="1" ref="R29" ca="1">INDIRECT("DATA!I" &amp; 317-5*(ROW()-3)/2+(COLUMN()-14))/ADC!$B$3</f>
        <v>0.97745594693596638</v>
      </c>
      <c r="S29" s="13"/>
      <c r="T29" s="55"/>
      <c r="U29" s="47"/>
      <c r="V29" s="7" t="s">
        <v>15</v>
      </c>
      <c r="W29" s="19" cm="1">
        <f t="array" aca="1" ref="W29" ca="1">INDIRECT("DATA!J" &amp; 317-5*(ROW()-3)/2+(COLUMN()-23))/ADC!$B$3</f>
        <v>0.98513930927309723</v>
      </c>
      <c r="X29" s="16" cm="1">
        <f t="array" aca="1" ref="X29" ca="1">INDIRECT("DATA!J" &amp; 317-5*(ROW()-3)/2+(COLUMN()-23))/ADC!$B$3</f>
        <v>0.98032632416280785</v>
      </c>
      <c r="Y29" s="16" cm="1">
        <f t="array" aca="1" ref="Y29" ca="1">INDIRECT("DATA!J" &amp; 317-5*(ROW()-3)/2+(COLUMN()-23))/ADC!$B$3</f>
        <v>0.96618410016722023</v>
      </c>
      <c r="Z29" s="16" cm="1">
        <f t="array" aca="1" ref="Z29" ca="1">INDIRECT("DATA!J" &amp; 317-5*(ROW()-3)/2+(COLUMN()-23))/ADC!$B$3</f>
        <v>0.93606776540563719</v>
      </c>
      <c r="AA29" s="16" cm="1">
        <f t="array" aca="1" ref="AA29" ca="1">INDIRECT("DATA!J" &amp; 317-5*(ROW()-3)/2+(COLUMN()-23))/ADC!$B$3</f>
        <v>0.8882610328795888</v>
      </c>
      <c r="AB29" s="13"/>
      <c r="AC29" s="55"/>
      <c r="AD29" s="47"/>
      <c r="AE29" s="7" t="s">
        <v>15</v>
      </c>
      <c r="AF29" s="14">
        <f ca="1">(N29-E29)*ADC!$B$3</f>
        <v>1.6092107444200754E-2</v>
      </c>
      <c r="AG29" s="19">
        <f ca="1">(O29-F29)*ADC!$B$3</f>
        <v>2.6191540572626182E-2</v>
      </c>
      <c r="AH29" s="15">
        <f ca="1">(P29-G29)*ADC!$B$3</f>
        <v>5.8383545315053187E-2</v>
      </c>
      <c r="AI29" s="19">
        <f ca="1">(Q29-H29)*ADC!$B$3</f>
        <v>0.11888782313518542</v>
      </c>
      <c r="AJ29" s="16">
        <f ca="1">(R29-I29)*ADC!$B$3</f>
        <v>0.20307727470330073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INDIRECT("DATA!E"&amp;317-5*(ROW()-2)/2+(COLUMN()-5))/ADC!$B$3</f>
        <v>0.94776084294437402</v>
      </c>
      <c r="F30" s="10" cm="1">
        <f t="array" aca="1" ref="F30" ca="1">INDIRECT("DATA!E"&amp;317-5*(ROW()-2)/2+(COLUMN()-5))/ADC!$B$3</f>
        <v>0.93323980943193119</v>
      </c>
      <c r="G30" s="10" cm="1">
        <f t="array" aca="1" ref="G30" ca="1">INDIRECT("DATA!E"&amp;317-5*(ROW()-2)/2+(COLUMN()-5))/ADC!$B$3</f>
        <v>0.89477296341628421</v>
      </c>
      <c r="H30" s="10" cm="1">
        <f t="array" aca="1" ref="H30" ca="1">INDIRECT("DATA!E"&amp;317-5*(ROW()-2)/2+(COLUMN()-5))/ADC!$B$3</f>
        <v>0.82989751240368681</v>
      </c>
      <c r="I30" s="20" cm="1">
        <f t="array" aca="1" ref="I30" ca="1">INDIRECT("DATA!E"&amp;317-5*(ROW()-2)/2+(COLUMN()-5))/ADC!$B$3</f>
        <v>0.73399025327754752</v>
      </c>
      <c r="K30" s="55"/>
      <c r="L30" s="46">
        <v>-45</v>
      </c>
      <c r="M30" s="8" t="s">
        <v>16</v>
      </c>
      <c r="N30" s="10" cm="1">
        <f t="array" aca="1" ref="N30" ca="1">INDIRECT("DATA!F" &amp; 317-5*(ROW()-2)/2+(COLUMN()-14))/ADC!$B$3</f>
        <v>0.98756514999010281</v>
      </c>
      <c r="O30" s="11" cm="1">
        <f t="array" aca="1" ref="O30" ca="1">INDIRECT("DATA!F" &amp; 317-5*(ROW()-2)/2+(COLUMN()-14))/ADC!$B$3</f>
        <v>0.98487289745770679</v>
      </c>
      <c r="P30" s="11" cm="1">
        <f t="array" aca="1" ref="P30" ca="1">INDIRECT("DATA!F" &amp; 317-5*(ROW()-2)/2+(COLUMN()-14))/ADC!$B$3</f>
        <v>0.981172551808426</v>
      </c>
      <c r="Q30" s="11" cm="1">
        <f t="array" aca="1" ref="Q30" ca="1">INDIRECT("DATA!F" &amp; 317-5*(ROW()-2)/2+(COLUMN()-14))/ADC!$B$3</f>
        <v>0.97422619794613396</v>
      </c>
      <c r="R30" s="12" cm="1">
        <f t="array" aca="1" ref="R30" ca="1">INDIRECT("DATA!F" &amp; 317-5*(ROW()-2)/2+(COLUMN()-14))/ADC!$B$3</f>
        <v>0.94804742900986405</v>
      </c>
      <c r="S30" s="13"/>
      <c r="T30" s="55"/>
      <c r="U30" s="46">
        <v>-45</v>
      </c>
      <c r="V30" s="8" t="s">
        <v>16</v>
      </c>
      <c r="W30" s="20" cm="1">
        <f t="array" aca="1" ref="W30" ca="1">INDIRECT("DATA!G" &amp; 317-5*(ROW()-2)/2+(COLUMN()-23))/ADC!$B$3</f>
        <v>0.97698632372573679</v>
      </c>
      <c r="X30" s="12" cm="1">
        <f t="array" aca="1" ref="X30" ca="1">INDIRECT("DATA!G" &amp; 317-5*(ROW()-2)/2+(COLUMN()-23))/ADC!$B$3</f>
        <v>0.97044555159014356</v>
      </c>
      <c r="Y30" s="12" cm="1">
        <f t="array" aca="1" ref="Y30" ca="1">INDIRECT("DATA!G" &amp; 317-5*(ROW()-2)/2+(COLUMN()-23))/ADC!$B$3</f>
        <v>0.95464705149371865</v>
      </c>
      <c r="Z30" s="12" cm="1">
        <f t="array" aca="1" ref="Z30" ca="1">INDIRECT("DATA!G" &amp; 317-5*(ROW()-2)/2+(COLUMN()-23))/ADC!$B$3</f>
        <v>0.92635296061093064</v>
      </c>
      <c r="AA30" s="12" cm="1">
        <f t="array" aca="1" ref="AA30" ca="1">INDIRECT("DATA!G" &amp; 317-5*(ROW()-2)/2+(COLUMN()-23))/ADC!$B$3</f>
        <v>0.87189705187752353</v>
      </c>
      <c r="AB30" s="13"/>
      <c r="AC30" s="55"/>
      <c r="AD30" s="46">
        <v>-45</v>
      </c>
      <c r="AE30" s="8" t="s">
        <v>16</v>
      </c>
      <c r="AF30" s="41">
        <f ca="1">(N30-E30)*ADC!$B$3</f>
        <v>3.9804307045728793E-2</v>
      </c>
      <c r="AG30" s="42">
        <f ca="1">(O30-F30)*ADC!$B$3</f>
        <v>5.1633088025775598E-2</v>
      </c>
      <c r="AH30" s="13">
        <f ca="1">(P30-G30)*ADC!$B$3</f>
        <v>8.6399588392141791E-2</v>
      </c>
      <c r="AI30" s="42">
        <f ca="1">(Q30-H30)*ADC!$B$3</f>
        <v>0.14432868554244715</v>
      </c>
      <c r="AJ30" s="31">
        <f ca="1">(R30-I30)*ADC!$B$3</f>
        <v>0.21405717573231653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INDIRECT("DATA!H" &amp; 317-5*(ROW()-3)/2+(COLUMN()-5))/ADC!$B$3</f>
        <v>0.96301865558542643</v>
      </c>
      <c r="F31" s="14" cm="1">
        <f t="array" aca="1" ref="F31" ca="1">INDIRECT("DATA!H" &amp; 317-5*(ROW()-3)/2+(COLUMN()-5))/ADC!$B$3</f>
        <v>0.95476137714383802</v>
      </c>
      <c r="G31" s="14" cm="1">
        <f t="array" aca="1" ref="G31" ca="1">INDIRECT("DATA!H" &amp; 317-5*(ROW()-3)/2+(COLUMN()-5))/ADC!$B$3</f>
        <v>0.92142767724018337</v>
      </c>
      <c r="H31" s="14" cm="1">
        <f t="array" aca="1" ref="H31" ca="1">INDIRECT("DATA!H" &amp; 317-5*(ROW()-3)/2+(COLUMN()-5))/ADC!$B$3</f>
        <v>0.85830418345642823</v>
      </c>
      <c r="I31" s="19" cm="1">
        <f t="array" aca="1" ref="I31" ca="1">INDIRECT("DATA!H" &amp; 317-5*(ROW()-3)/2+(COLUMN()-5))/ADC!$B$3</f>
        <v>0.7746880189660349</v>
      </c>
      <c r="K31" s="55"/>
      <c r="L31" s="47"/>
      <c r="M31" s="3" t="s">
        <v>15</v>
      </c>
      <c r="N31" s="14" cm="1">
        <f t="array" aca="1" ref="N31" ca="1">INDIRECT("DATA!I" &amp; 317-5*(ROW()-3)/2+(COLUMN()-14))/ADC!$B$3</f>
        <v>0.99076620168419161</v>
      </c>
      <c r="O31" s="15" cm="1">
        <f t="array" aca="1" ref="O31" ca="1">INDIRECT("DATA!I" &amp; 317-5*(ROW()-3)/2+(COLUMN()-14))/ADC!$B$3</f>
        <v>0.99203751295446763</v>
      </c>
      <c r="P31" s="15" cm="1">
        <f t="array" aca="1" ref="P31" ca="1">INDIRECT("DATA!I" &amp; 317-5*(ROW()-3)/2+(COLUMN()-14))/ADC!$B$3</f>
        <v>0.99004458670372397</v>
      </c>
      <c r="Q31" s="15" cm="1">
        <f t="array" aca="1" ref="Q31" ca="1">INDIRECT("DATA!I" &amp; 317-5*(ROW()-3)/2+(COLUMN()-14))/ADC!$B$3</f>
        <v>0.98357099554809124</v>
      </c>
      <c r="R31" s="16" cm="1">
        <f t="array" aca="1" ref="R31" ca="1">INDIRECT("DATA!I" &amp; 317-5*(ROW()-3)/2+(COLUMN()-14))/ADC!$B$3</f>
        <v>0.97912406474804559</v>
      </c>
      <c r="S31" s="13"/>
      <c r="T31" s="55"/>
      <c r="U31" s="47"/>
      <c r="V31" s="3" t="s">
        <v>15</v>
      </c>
      <c r="W31" s="19" cm="1">
        <f t="array" aca="1" ref="W31" ca="1">INDIRECT("DATA!J" &amp; 317-5*(ROW()-3)/2+(COLUMN()-23))/ADC!$B$3</f>
        <v>0.97927791382625484</v>
      </c>
      <c r="X31" s="16" cm="1">
        <f t="array" aca="1" ref="X31" ca="1">INDIRECT("DATA!J" &amp; 317-5*(ROW()-3)/2+(COLUMN()-23))/ADC!$B$3</f>
        <v>0.97614734459664143</v>
      </c>
      <c r="Y31" s="16" cm="1">
        <f t="array" aca="1" ref="Y31" ca="1">INDIRECT("DATA!J" &amp; 317-5*(ROW()-3)/2+(COLUMN()-23))/ADC!$B$3</f>
        <v>0.96109103687430875</v>
      </c>
      <c r="Z31" s="16" cm="1">
        <f t="array" aca="1" ref="Z31" ca="1">INDIRECT("DATA!J" &amp; 317-5*(ROW()-3)/2+(COLUMN()-23))/ADC!$B$3</f>
        <v>0.93212139003735361</v>
      </c>
      <c r="AA31" s="16" cm="1">
        <f t="array" aca="1" ref="AA31" ca="1">INDIRECT("DATA!J" &amp; 317-5*(ROW()-3)/2+(COLUMN()-23))/ADC!$B$3</f>
        <v>0.88929057579129867</v>
      </c>
      <c r="AB31" s="13"/>
      <c r="AC31" s="55"/>
      <c r="AD31" s="47"/>
      <c r="AE31" s="3" t="s">
        <v>15</v>
      </c>
      <c r="AF31" s="41">
        <f ca="1">(N31-E31)*ADC!$B$3</f>
        <v>2.7747546098765175E-2</v>
      </c>
      <c r="AG31" s="42">
        <f ca="1">(O31-F31)*ADC!$B$3</f>
        <v>3.7276135810629607E-2</v>
      </c>
      <c r="AH31" s="13">
        <f ca="1">(P31-G31)*ADC!$B$3</f>
        <v>6.8616909463540599E-2</v>
      </c>
      <c r="AI31" s="42">
        <f ca="1">(Q31-H31)*ADC!$B$3</f>
        <v>0.12526681209166302</v>
      </c>
      <c r="AJ31" s="31">
        <f ca="1">(R31-I31)*ADC!$B$3</f>
        <v>0.20443604578201069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INDIRECT("DATA!E"&amp;317-5*(ROW()-2)/2+(COLUMN()-5))/ADC!$B$3</f>
        <v>0.92872404395458896</v>
      </c>
      <c r="F32" s="10" cm="1">
        <f t="array" aca="1" ref="F32" ca="1">INDIRECT("DATA!E"&amp;317-5*(ROW()-2)/2+(COLUMN()-5))/ADC!$B$3</f>
        <v>0.91384112991529243</v>
      </c>
      <c r="G32" s="10" cm="1">
        <f t="array" aca="1" ref="G32" ca="1">INDIRECT("DATA!E"&amp;317-5*(ROW()-2)/2+(COLUMN()-5))/ADC!$B$3</f>
        <v>0.87979663512382356</v>
      </c>
      <c r="H32" s="10" cm="1">
        <f t="array" aca="1" ref="H32" ca="1">INDIRECT("DATA!E"&amp;317-5*(ROW()-2)/2+(COLUMN()-5))/ADC!$B$3</f>
        <v>0.81837150566681227</v>
      </c>
      <c r="I32" s="20" cm="1">
        <f t="array" aca="1" ref="I32" ca="1">INDIRECT("DATA!E"&amp;317-5*(ROW()-2)/2+(COLUMN()-5))/ADC!$B$3</f>
        <v>0.72988670543279499</v>
      </c>
      <c r="K32" s="55"/>
      <c r="L32" s="46">
        <v>-50</v>
      </c>
      <c r="M32" s="9" t="s">
        <v>16</v>
      </c>
      <c r="N32" s="10" cm="1">
        <f t="array" aca="1" ref="N32" ca="1">INDIRECT("DATA!F" &amp; 317-5*(ROW()-2)/2+(COLUMN()-14))/ADC!$B$3</f>
        <v>0.98689848792603962</v>
      </c>
      <c r="O32" s="11" cm="1">
        <f t="array" aca="1" ref="O32" ca="1">INDIRECT("DATA!F" &amp; 317-5*(ROW()-2)/2+(COLUMN()-14))/ADC!$B$3</f>
        <v>0.98328448555622638</v>
      </c>
      <c r="P32" s="11" cm="1">
        <f t="array" aca="1" ref="P32" ca="1">INDIRECT("DATA!F" &amp; 317-5*(ROW()-2)/2+(COLUMN()-14))/ADC!$B$3</f>
        <v>0.98181381243572885</v>
      </c>
      <c r="Q32" s="11" cm="1">
        <f t="array" aca="1" ref="Q32" ca="1">INDIRECT("DATA!F" &amp; 317-5*(ROW()-2)/2+(COLUMN()-14))/ADC!$B$3</f>
        <v>0.97455740130341117</v>
      </c>
      <c r="R32" s="12" cm="1">
        <f t="array" aca="1" ref="R32" ca="1">INDIRECT("DATA!F" &amp; 317-5*(ROW()-2)/2+(COLUMN()-14))/ADC!$B$3</f>
        <v>0.95156856372532805</v>
      </c>
      <c r="S32" s="13"/>
      <c r="T32" s="55"/>
      <c r="U32" s="46">
        <v>-50</v>
      </c>
      <c r="V32" s="9" t="s">
        <v>16</v>
      </c>
      <c r="W32" s="20" cm="1">
        <f t="array" aca="1" ref="W32" ca="1">INDIRECT("DATA!G" &amp; 317-5*(ROW()-2)/2+(COLUMN()-23))/ADC!$B$3</f>
        <v>0.97002152977934519</v>
      </c>
      <c r="X32" s="12" cm="1">
        <f t="array" aca="1" ref="X32" ca="1">INDIRECT("DATA!G" &amp; 317-5*(ROW()-2)/2+(COLUMN()-23))/ADC!$B$3</f>
        <v>0.96277424584657478</v>
      </c>
      <c r="Y32" s="12" cm="1">
        <f t="array" aca="1" ref="Y32" ca="1">INDIRECT("DATA!G" &amp; 317-5*(ROW()-2)/2+(COLUMN()-23))/ADC!$B$3</f>
        <v>0.9496588717841854</v>
      </c>
      <c r="Z32" s="12" cm="1">
        <f t="array" aca="1" ref="Z32" ca="1">INDIRECT("DATA!G" &amp; 317-5*(ROW()-2)/2+(COLUMN()-23))/ADC!$B$3</f>
        <v>0.92233142559597325</v>
      </c>
      <c r="AA32" s="12" cm="1">
        <f t="array" aca="1" ref="AA32" ca="1">INDIRECT("DATA!G" &amp; 317-5*(ROW()-2)/2+(COLUMN()-23))/ADC!$B$3</f>
        <v>0.87260923081136921</v>
      </c>
      <c r="AB32" s="13"/>
      <c r="AC32" s="55"/>
      <c r="AD32" s="46">
        <v>-50</v>
      </c>
      <c r="AE32" s="9" t="s">
        <v>16</v>
      </c>
      <c r="AF32" s="10">
        <f ca="1">(N32-E32)*ADC!$B$3</f>
        <v>5.8174443971450662E-2</v>
      </c>
      <c r="AG32" s="20">
        <f ca="1">(O32-F32)*ADC!$B$3</f>
        <v>6.9443355640933957E-2</v>
      </c>
      <c r="AH32" s="11">
        <f ca="1">(P32-G32)*ADC!$B$3</f>
        <v>0.10201717731190529</v>
      </c>
      <c r="AI32" s="20">
        <f ca="1">(Q32-H32)*ADC!$B$3</f>
        <v>0.1561858956365989</v>
      </c>
      <c r="AJ32" s="12">
        <f ca="1">(R32-I32)*ADC!$B$3</f>
        <v>0.22168185829253306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INDIRECT("DATA!H" &amp; 317-5*(ROW()-3)/2+(COLUMN()-5))/ADC!$B$3</f>
        <v>0.94733725287110959</v>
      </c>
      <c r="F33" s="14" cm="1">
        <f t="array" aca="1" ref="F33" ca="1">INDIRECT("DATA!H" &amp; 317-5*(ROW()-3)/2+(COLUMN()-5))/ADC!$B$3</f>
        <v>0.94003505595391235</v>
      </c>
      <c r="G33" s="14" cm="1">
        <f t="array" aca="1" ref="G33" ca="1">INDIRECT("DATA!H" &amp; 317-5*(ROW()-3)/2+(COLUMN()-5))/ADC!$B$3</f>
        <v>0.90592816639413443</v>
      </c>
      <c r="H33" s="14" cm="1">
        <f t="array" aca="1" ref="H33" ca="1">INDIRECT("DATA!H" &amp; 317-5*(ROW()-3)/2+(COLUMN()-5))/ADC!$B$3</f>
        <v>0.84757689729466112</v>
      </c>
      <c r="I33" s="19" cm="1">
        <f t="array" aca="1" ref="I33" ca="1">INDIRECT("DATA!H" &amp; 317-5*(ROW()-3)/2+(COLUMN()-5))/ADC!$B$3</f>
        <v>0.77106979058655656</v>
      </c>
      <c r="K33" s="55"/>
      <c r="L33" s="47"/>
      <c r="M33" s="7" t="s">
        <v>15</v>
      </c>
      <c r="N33" s="14" cm="1">
        <f t="array" aca="1" ref="N33" ca="1">INDIRECT("DATA!I" &amp; 317-5*(ROW()-3)/2+(COLUMN()-14))/ADC!$B$3</f>
        <v>0.99042270631378604</v>
      </c>
      <c r="O33" s="15" cm="1">
        <f t="array" aca="1" ref="O33" ca="1">INDIRECT("DATA!I" &amp; 317-5*(ROW()-3)/2+(COLUMN()-14))/ADC!$B$3</f>
        <v>0.99249059085294677</v>
      </c>
      <c r="P33" s="15" cm="1">
        <f t="array" aca="1" ref="P33" ca="1">INDIRECT("DATA!I" &amp; 317-5*(ROW()-3)/2+(COLUMN()-14))/ADC!$B$3</f>
        <v>0.98861810881324885</v>
      </c>
      <c r="Q33" s="15" cm="1">
        <f t="array" aca="1" ref="Q33" ca="1">INDIRECT("DATA!I" &amp; 317-5*(ROW()-3)/2+(COLUMN()-14))/ADC!$B$3</f>
        <v>0.98363985144688537</v>
      </c>
      <c r="R33" s="16" cm="1">
        <f t="array" aca="1" ref="R33" ca="1">INDIRECT("DATA!I" &amp; 317-5*(ROW()-3)/2+(COLUMN()-14))/ADC!$B$3</f>
        <v>0.98048262264808761</v>
      </c>
      <c r="S33" s="13"/>
      <c r="T33" s="55"/>
      <c r="U33" s="47"/>
      <c r="V33" s="7" t="s">
        <v>15</v>
      </c>
      <c r="W33" s="19" cm="1">
        <f t="array" aca="1" ref="W33" ca="1">INDIRECT("DATA!J" &amp; 317-5*(ROW()-3)/2+(COLUMN()-23))/ADC!$B$3</f>
        <v>0.972256778724227</v>
      </c>
      <c r="X33" s="16" cm="1">
        <f t="array" aca="1" ref="X33" ca="1">INDIRECT("DATA!J" &amp; 317-5*(ROW()-3)/2+(COLUMN()-23))/ADC!$B$3</f>
        <v>0.97016363626755675</v>
      </c>
      <c r="Y33" s="16" cm="1">
        <f t="array" aca="1" ref="Y33" ca="1">INDIRECT("DATA!J" &amp; 317-5*(ROW()-3)/2+(COLUMN()-23))/ADC!$B$3</f>
        <v>0.95418050848776359</v>
      </c>
      <c r="Z33" s="16" cm="1">
        <f t="array" aca="1" ref="Z33" ca="1">INDIRECT("DATA!J" &amp; 317-5*(ROW()-3)/2+(COLUMN()-23))/ADC!$B$3</f>
        <v>0.92807771999264965</v>
      </c>
      <c r="AA33" s="16" cm="1">
        <f t="array" aca="1" ref="AA33" ca="1">INDIRECT("DATA!J" &amp; 317-5*(ROW()-3)/2+(COLUMN()-23))/ADC!$B$3</f>
        <v>0.88859349313094427</v>
      </c>
      <c r="AB33" s="13"/>
      <c r="AC33" s="55"/>
      <c r="AD33" s="47"/>
      <c r="AE33" s="7" t="s">
        <v>15</v>
      </c>
      <c r="AF33" s="14">
        <f ca="1">(N33-E33)*ADC!$B$3</f>
        <v>4.3085453442676447E-2</v>
      </c>
      <c r="AG33" s="19">
        <f ca="1">(O33-F33)*ADC!$B$3</f>
        <v>5.2455534899034428E-2</v>
      </c>
      <c r="AH33" s="15">
        <f ca="1">(P33-G33)*ADC!$B$3</f>
        <v>8.2689942419114426E-2</v>
      </c>
      <c r="AI33" s="19">
        <f ca="1">(Q33-H33)*ADC!$B$3</f>
        <v>0.13606295415222425</v>
      </c>
      <c r="AJ33" s="16">
        <f ca="1">(R33-I33)*ADC!$B$3</f>
        <v>0.20941283206153105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INDIRECT("DATA!E"&amp;317-5*(ROW()-2)/2+(COLUMN()-5))/ADC!$B$3</f>
        <v>0.90355268404837719</v>
      </c>
      <c r="F34" s="10" cm="1">
        <f t="array" aca="1" ref="F34" ca="1">INDIRECT("DATA!E"&amp;317-5*(ROW()-2)/2+(COLUMN()-5))/ADC!$B$3</f>
        <v>0.89360578251696698</v>
      </c>
      <c r="G34" s="10" cm="1">
        <f t="array" aca="1" ref="G34" ca="1">INDIRECT("DATA!E"&amp;317-5*(ROW()-2)/2+(COLUMN()-5))/ADC!$B$3</f>
        <v>0.85902900059575515</v>
      </c>
      <c r="H34" s="10" cm="1">
        <f t="array" aca="1" ref="H34" ca="1">INDIRECT("DATA!E"&amp;317-5*(ROW()-2)/2+(COLUMN()-5))/ADC!$B$3</f>
        <v>0.80255309472795489</v>
      </c>
      <c r="I34" s="20" cm="1">
        <f t="array" aca="1" ref="I34" ca="1">INDIRECT("DATA!E"&amp;317-5*(ROW()-2)/2+(COLUMN()-5))/ADC!$B$3</f>
        <v>0.723327115039054</v>
      </c>
      <c r="K34" s="55"/>
      <c r="L34" s="46">
        <v>-55</v>
      </c>
      <c r="M34" s="8" t="s">
        <v>16</v>
      </c>
      <c r="N34" s="10" cm="1">
        <f t="array" aca="1" ref="N34" ca="1">INDIRECT("DATA!F" &amp; 317-5*(ROW()-2)/2+(COLUMN()-14))/ADC!$B$3</f>
        <v>0.98510191988872375</v>
      </c>
      <c r="O34" s="11" cm="1">
        <f t="array" aca="1" ref="O34" ca="1">INDIRECT("DATA!F" &amp; 317-5*(ROW()-2)/2+(COLUMN()-14))/ADC!$B$3</f>
        <v>0.98518839212547804</v>
      </c>
      <c r="P34" s="11" cm="1">
        <f t="array" aca="1" ref="P34" ca="1">INDIRECT("DATA!F" &amp; 317-5*(ROW()-2)/2+(COLUMN()-14))/ADC!$B$3</f>
        <v>0.98116401741329595</v>
      </c>
      <c r="Q34" s="11" cm="1">
        <f t="array" aca="1" ref="Q34" ca="1">INDIRECT("DATA!F" &amp; 317-5*(ROW()-2)/2+(COLUMN()-14))/ADC!$B$3</f>
        <v>0.97464802043118282</v>
      </c>
      <c r="R34" s="12" cm="1">
        <f t="array" aca="1" ref="R34" ca="1">INDIRECT("DATA!F" &amp; 317-5*(ROW()-2)/2+(COLUMN()-14))/ADC!$B$3</f>
        <v>0.95891742564718996</v>
      </c>
      <c r="S34" s="13"/>
      <c r="T34" s="55"/>
      <c r="U34" s="46">
        <v>-55</v>
      </c>
      <c r="V34" s="8" t="s">
        <v>16</v>
      </c>
      <c r="W34" s="20" cm="1">
        <f t="array" aca="1" ref="W34" ca="1">INDIRECT("DATA!G" &amp; 317-5*(ROW()-2)/2+(COLUMN()-23))/ADC!$B$3</f>
        <v>0.96020848886552856</v>
      </c>
      <c r="X34" s="12" cm="1">
        <f t="array" aca="1" ref="X34" ca="1">INDIRECT("DATA!G" &amp; 317-5*(ROW()-2)/2+(COLUMN()-23))/ADC!$B$3</f>
        <v>0.95668382366166016</v>
      </c>
      <c r="Y34" s="12" cm="1">
        <f t="array" aca="1" ref="Y34" ca="1">INDIRECT("DATA!G" &amp; 317-5*(ROW()-2)/2+(COLUMN()-23))/ADC!$B$3</f>
        <v>0.9417983997132866</v>
      </c>
      <c r="Z34" s="12" cm="1">
        <f t="array" aca="1" ref="Z34" ca="1">INDIRECT("DATA!G" &amp; 317-5*(ROW()-2)/2+(COLUMN()-23))/ADC!$B$3</f>
        <v>0.91652926284306624</v>
      </c>
      <c r="AA34" s="12" cm="1">
        <f t="array" aca="1" ref="AA34" ca="1">INDIRECT("DATA!G" &amp; 317-5*(ROW()-2)/2+(COLUMN()-23))/ADC!$B$3</f>
        <v>0.87490492779165419</v>
      </c>
      <c r="AB34" s="13"/>
      <c r="AC34" s="55"/>
      <c r="AD34" s="46">
        <v>-55</v>
      </c>
      <c r="AE34" s="8" t="s">
        <v>16</v>
      </c>
      <c r="AF34" s="41">
        <f ca="1">(N34-E34)*ADC!$B$3</f>
        <v>8.1549235840346568E-2</v>
      </c>
      <c r="AG34" s="42">
        <f ca="1">(O34-F34)*ADC!$B$3</f>
        <v>9.1582609608511056E-2</v>
      </c>
      <c r="AH34" s="13">
        <f ca="1">(P34-G34)*ADC!$B$3</f>
        <v>0.1221350168175408</v>
      </c>
      <c r="AI34" s="42">
        <f ca="1">(Q34-H34)*ADC!$B$3</f>
        <v>0.17209492570322793</v>
      </c>
      <c r="AJ34" s="31">
        <f ca="1">(R34-I34)*ADC!$B$3</f>
        <v>0.23559031060813596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INDIRECT("DATA!H" &amp; 317-5*(ROW()-3)/2+(COLUMN()-5))/ADC!$B$3</f>
        <v>0.92776641592226383</v>
      </c>
      <c r="F35" s="14" cm="1">
        <f t="array" aca="1" ref="F35" ca="1">INDIRECT("DATA!H" &amp; 317-5*(ROW()-3)/2+(COLUMN()-5))/ADC!$B$3</f>
        <v>0.91710167554463795</v>
      </c>
      <c r="G35" s="14" cm="1">
        <f t="array" aca="1" ref="G35" ca="1">INDIRECT("DATA!H" &amp; 317-5*(ROW()-3)/2+(COLUMN()-5))/ADC!$B$3</f>
        <v>0.88666442087615649</v>
      </c>
      <c r="H35" s="14" cm="1">
        <f t="array" aca="1" ref="H35" ca="1">INDIRECT("DATA!H" &amp; 317-5*(ROW()-3)/2+(COLUMN()-5))/ADC!$B$3</f>
        <v>0.83289808462539072</v>
      </c>
      <c r="I35" s="19" cm="1">
        <f t="array" aca="1" ref="I35" ca="1">INDIRECT("DATA!H" &amp; 317-5*(ROW()-3)/2+(COLUMN()-5))/ADC!$B$3</f>
        <v>0.75508706209985843</v>
      </c>
      <c r="K35" s="55"/>
      <c r="L35" s="47"/>
      <c r="M35" s="3" t="s">
        <v>15</v>
      </c>
      <c r="N35" s="14" cm="1">
        <f t="array" aca="1" ref="N35" ca="1">INDIRECT("DATA!I" &amp; 317-5*(ROW()-3)/2+(COLUMN()-14))/ADC!$B$3</f>
        <v>0.99077644049302604</v>
      </c>
      <c r="O35" s="15" cm="1">
        <f t="array" aca="1" ref="O35" ca="1">INDIRECT("DATA!I" &amp; 317-5*(ROW()-3)/2+(COLUMN()-14))/ADC!$B$3</f>
        <v>0.98915476986115558</v>
      </c>
      <c r="P35" s="15" cm="1">
        <f t="array" aca="1" ref="P35" ca="1">INDIRECT("DATA!I" &amp; 317-5*(ROW()-3)/2+(COLUMN()-14))/ADC!$B$3</f>
        <v>0.98802440600288965</v>
      </c>
      <c r="Q35" s="15" cm="1">
        <f t="array" aca="1" ref="Q35" ca="1">INDIRECT("DATA!I" &amp; 317-5*(ROW()-3)/2+(COLUMN()-14))/ADC!$B$3</f>
        <v>0.98351783232373102</v>
      </c>
      <c r="R35" s="16" cm="1">
        <f t="array" aca="1" ref="R35" ca="1">INDIRECT("DATA!I" &amp; 317-5*(ROW()-3)/2+(COLUMN()-14))/ADC!$B$3</f>
        <v>0.97652784805958404</v>
      </c>
      <c r="S35" s="13"/>
      <c r="T35" s="55"/>
      <c r="U35" s="47"/>
      <c r="V35" s="3" t="s">
        <v>15</v>
      </c>
      <c r="W35" s="19" cm="1">
        <f t="array" aca="1" ref="W35" ca="1">INDIRECT("DATA!J" &amp; 317-5*(ROW()-3)/2+(COLUMN()-23))/ADC!$B$3</f>
        <v>0.96415171835073155</v>
      </c>
      <c r="X35" s="16" cm="1">
        <f t="array" aca="1" ref="X35" ca="1">INDIRECT("DATA!J" &amp; 317-5*(ROW()-3)/2+(COLUMN()-23))/ADC!$B$3</f>
        <v>0.95874924816796758</v>
      </c>
      <c r="Y35" s="16" cm="1">
        <f t="array" aca="1" ref="Y35" ca="1">INDIRECT("DATA!J" &amp; 317-5*(ROW()-3)/2+(COLUMN()-23))/ADC!$B$3</f>
        <v>0.94655010907140757</v>
      </c>
      <c r="Z35" s="16" cm="1">
        <f t="array" aca="1" ref="Z35" ca="1">INDIRECT("DATA!J" &amp; 317-5*(ROW()-3)/2+(COLUMN()-23))/ADC!$B$3</f>
        <v>0.92223948678469481</v>
      </c>
      <c r="AA35" s="16" cm="1">
        <f t="array" aca="1" ref="AA35" ca="1">INDIRECT("DATA!J" &amp; 317-5*(ROW()-3)/2+(COLUMN()-23))/ADC!$B$3</f>
        <v>0.88621707058691501</v>
      </c>
      <c r="AB35" s="13"/>
      <c r="AC35" s="55"/>
      <c r="AD35" s="47"/>
      <c r="AE35" s="3" t="s">
        <v>15</v>
      </c>
      <c r="AF35" s="41">
        <f ca="1">(N35-E35)*ADC!$B$3</f>
        <v>6.3010024570762213E-2</v>
      </c>
      <c r="AG35" s="42">
        <f ca="1">(O35-F35)*ADC!$B$3</f>
        <v>7.205309431651763E-2</v>
      </c>
      <c r="AH35" s="13">
        <f ca="1">(P35-G35)*ADC!$B$3</f>
        <v>0.10135998512673317</v>
      </c>
      <c r="AI35" s="42">
        <f ca="1">(Q35-H35)*ADC!$B$3</f>
        <v>0.1506197476983403</v>
      </c>
      <c r="AJ35" s="31">
        <f ca="1">(R35-I35)*ADC!$B$3</f>
        <v>0.22144078595972561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INDIRECT("DATA!E"&amp;317-5*(ROW()-2)/2+(COLUMN()-5))/ADC!$B$3</f>
        <v>0.87498461552412243</v>
      </c>
      <c r="F36" s="10" cm="1">
        <f t="array" aca="1" ref="F36" ca="1">INDIRECT("DATA!E"&amp;317-5*(ROW()-2)/2+(COLUMN()-5))/ADC!$B$3</f>
        <v>0.86487447652215499</v>
      </c>
      <c r="G36" s="10" cm="1">
        <f t="array" aca="1" ref="G36" ca="1">INDIRECT("DATA!E"&amp;317-5*(ROW()-2)/2+(COLUMN()-5))/ADC!$B$3</f>
        <v>0.83322452894449239</v>
      </c>
      <c r="H36" s="10" cm="1">
        <f t="array" aca="1" ref="H36" ca="1">INDIRECT("DATA!E"&amp;317-5*(ROW()-2)/2+(COLUMN()-5))/ADC!$B$3</f>
        <v>0.78222621806066939</v>
      </c>
      <c r="I36" s="20" cm="1">
        <f t="array" aca="1" ref="I36" ca="1">INDIRECT("DATA!E"&amp;317-5*(ROW()-2)/2+(COLUMN()-5))/ADC!$B$3</f>
        <v>0.71107364659243544</v>
      </c>
      <c r="K36" s="55"/>
      <c r="L36" s="46">
        <v>-60</v>
      </c>
      <c r="M36" s="9" t="s">
        <v>16</v>
      </c>
      <c r="N36" s="10" cm="1">
        <f t="array" aca="1" ref="N36" ca="1">INDIRECT("DATA!F" &amp; 317-5*(ROW()-2)/2+(COLUMN()-14))/ADC!$B$3</f>
        <v>0.98491749824262242</v>
      </c>
      <c r="O36" s="11" cm="1">
        <f t="array" aca="1" ref="O36" ca="1">INDIRECT("DATA!F" &amp; 317-5*(ROW()-2)/2+(COLUMN()-14))/ADC!$B$3</f>
        <v>0.98412817268049402</v>
      </c>
      <c r="P36" s="11" cm="1">
        <f t="array" aca="1" ref="P36" ca="1">INDIRECT("DATA!F" &amp; 317-5*(ROW()-2)/2+(COLUMN()-14))/ADC!$B$3</f>
        <v>0.9802753217247</v>
      </c>
      <c r="Q36" s="11" cm="1">
        <f t="array" aca="1" ref="Q36" ca="1">INDIRECT("DATA!F" &amp; 317-5*(ROW()-2)/2+(COLUMN()-14))/ADC!$B$3</f>
        <v>0.97450075314651918</v>
      </c>
      <c r="R36" s="12" cm="1">
        <f t="array" aca="1" ref="R36" ca="1">INDIRECT("DATA!F" &amp; 317-5*(ROW()-2)/2+(COLUMN()-14))/ADC!$B$3</f>
        <v>0.96114726481045965</v>
      </c>
      <c r="S36" s="13"/>
      <c r="T36" s="55"/>
      <c r="U36" s="46">
        <v>-60</v>
      </c>
      <c r="V36" s="9" t="s">
        <v>16</v>
      </c>
      <c r="W36" s="20" cm="1">
        <f t="array" aca="1" ref="W36" ca="1">INDIRECT("DATA!G" &amp; 317-5*(ROW()-2)/2+(COLUMN()-23))/ADC!$B$3</f>
        <v>0.94993312399996077</v>
      </c>
      <c r="X36" s="12" cm="1">
        <f t="array" aca="1" ref="X36" ca="1">INDIRECT("DATA!G" &amp; 317-5*(ROW()-2)/2+(COLUMN()-23))/ADC!$B$3</f>
        <v>0.9457985826234554</v>
      </c>
      <c r="Y36" s="12" cm="1">
        <f t="array" aca="1" ref="Y36" ca="1">INDIRECT("DATA!G" &amp; 317-5*(ROW()-2)/2+(COLUMN()-23))/ADC!$B$3</f>
        <v>0.93185851855219237</v>
      </c>
      <c r="Z36" s="12" cm="1">
        <f t="array" aca="1" ref="Z36" ca="1">INDIRECT("DATA!G" &amp; 317-5*(ROW()-2)/2+(COLUMN()-23))/ADC!$B$3</f>
        <v>0.90881822512251242</v>
      </c>
      <c r="AA36" s="12" cm="1">
        <f t="array" aca="1" ref="AA36" ca="1">INDIRECT("DATA!G" &amp; 317-5*(ROW()-2)/2+(COLUMN()-23))/ADC!$B$3</f>
        <v>0.87175278685527069</v>
      </c>
      <c r="AB36" s="13"/>
      <c r="AC36" s="55"/>
      <c r="AD36" s="46">
        <v>-60</v>
      </c>
      <c r="AE36" s="9" t="s">
        <v>16</v>
      </c>
      <c r="AF36" s="10">
        <f ca="1">(N36-E36)*ADC!$B$3</f>
        <v>0.10993288271849999</v>
      </c>
      <c r="AG36" s="20">
        <f ca="1">(O36-F36)*ADC!$B$3</f>
        <v>0.11925369615833903</v>
      </c>
      <c r="AH36" s="11">
        <f ca="1">(P36-G36)*ADC!$B$3</f>
        <v>0.14705079278020761</v>
      </c>
      <c r="AI36" s="20">
        <f ca="1">(Q36-H36)*ADC!$B$3</f>
        <v>0.1922745350858498</v>
      </c>
      <c r="AJ36" s="12">
        <f ca="1">(R36-I36)*ADC!$B$3</f>
        <v>0.25007361821802421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INDIRECT("DATA!H" &amp; 317-5*(ROW()-3)/2+(COLUMN()-5))/ADC!$B$3</f>
        <v>0.89999893124534935</v>
      </c>
      <c r="F37" s="14" cm="1">
        <f t="array" aca="1" ref="F37" ca="1">INDIRECT("DATA!H" &amp; 317-5*(ROW()-3)/2+(COLUMN()-5))/ADC!$B$3</f>
        <v>0.89064263980236902</v>
      </c>
      <c r="G37" s="14" cm="1">
        <f t="array" aca="1" ref="G37" ca="1">INDIRECT("DATA!H" &amp; 317-5*(ROW()-3)/2+(COLUMN()-5))/ADC!$B$3</f>
        <v>0.86278135887841179</v>
      </c>
      <c r="H37" s="14" cm="1">
        <f t="array" aca="1" ref="H37" ca="1">INDIRECT("DATA!H" &amp; 317-5*(ROW()-3)/2+(COLUMN()-5))/ADC!$B$3</f>
        <v>0.81408754245888848</v>
      </c>
      <c r="I37" s="19" cm="1">
        <f t="array" aca="1" ref="I37" ca="1">INDIRECT("DATA!H" &amp; 317-5*(ROW()-3)/2+(COLUMN()-5))/ADC!$B$3</f>
        <v>0.74484964151336119</v>
      </c>
      <c r="K37" s="55"/>
      <c r="L37" s="47"/>
      <c r="M37" s="7" t="s">
        <v>15</v>
      </c>
      <c r="N37" s="14" cm="1">
        <f t="array" aca="1" ref="N37" ca="1">INDIRECT("DATA!I" &amp; 317-5*(ROW()-3)/2+(COLUMN()-14))/ADC!$B$3</f>
        <v>0.98878754881759279</v>
      </c>
      <c r="O37" s="15" cm="1">
        <f t="array" aca="1" ref="O37" ca="1">INDIRECT("DATA!I" &amp; 317-5*(ROW()-3)/2+(COLUMN()-14))/ADC!$B$3</f>
        <v>0.98813954373471558</v>
      </c>
      <c r="P37" s="15" cm="1">
        <f t="array" aca="1" ref="P37" ca="1">INDIRECT("DATA!I" &amp; 317-5*(ROW()-3)/2+(COLUMN()-14))/ADC!$B$3</f>
        <v>0.98723251903104636</v>
      </c>
      <c r="Q37" s="15" cm="1">
        <f t="array" aca="1" ref="Q37" ca="1">INDIRECT("DATA!I" &amp; 317-5*(ROW()-3)/2+(COLUMN()-14))/ADC!$B$3</f>
        <v>0.98320151607249684</v>
      </c>
      <c r="R37" s="16" cm="1">
        <f t="array" aca="1" ref="R37" ca="1">INDIRECT("DATA!I" &amp; 317-5*(ROW()-3)/2+(COLUMN()-14))/ADC!$B$3</f>
        <v>0.97756616220339276</v>
      </c>
      <c r="S37" s="13"/>
      <c r="T37" s="55"/>
      <c r="U37" s="47"/>
      <c r="V37" s="7" t="s">
        <v>15</v>
      </c>
      <c r="W37" s="19" cm="1">
        <f t="array" aca="1" ref="W37" ca="1">INDIRECT("DATA!J" &amp; 317-5*(ROW()-3)/2+(COLUMN()-23))/ADC!$B$3</f>
        <v>0.95215464483425005</v>
      </c>
      <c r="X37" s="16" cm="1">
        <f t="array" aca="1" ref="X37" ca="1">INDIRECT("DATA!J" &amp; 317-5*(ROW()-3)/2+(COLUMN()-23))/ADC!$B$3</f>
        <v>0.94808308414214038</v>
      </c>
      <c r="Y37" s="16" cm="1">
        <f t="array" aca="1" ref="Y37" ca="1">INDIRECT("DATA!J" &amp; 317-5*(ROW()-3)/2+(COLUMN()-23))/ADC!$B$3</f>
        <v>0.93679000402242918</v>
      </c>
      <c r="Z37" s="16" cm="1">
        <f t="array" aca="1" ref="Z37" ca="1">INDIRECT("DATA!J" &amp; 317-5*(ROW()-3)/2+(COLUMN()-23))/ADC!$B$3</f>
        <v>0.91444511613737045</v>
      </c>
      <c r="AA37" s="16" cm="1">
        <f t="array" aca="1" ref="AA37" ca="1">INDIRECT("DATA!J" &amp; 317-5*(ROW()-3)/2+(COLUMN()-23))/ADC!$B$3</f>
        <v>0.88230621223127992</v>
      </c>
      <c r="AB37" s="13"/>
      <c r="AC37" s="55"/>
      <c r="AD37" s="47"/>
      <c r="AE37" s="7" t="s">
        <v>15</v>
      </c>
      <c r="AF37" s="14">
        <f ca="1">(N37-E37)*ADC!$B$3</f>
        <v>8.8788617572243433E-2</v>
      </c>
      <c r="AG37" s="19">
        <f ca="1">(O37-F37)*ADC!$B$3</f>
        <v>9.7496903932346557E-2</v>
      </c>
      <c r="AH37" s="15">
        <f ca="1">(P37-G37)*ADC!$B$3</f>
        <v>0.12445116015263458</v>
      </c>
      <c r="AI37" s="19">
        <f ca="1">(Q37-H37)*ADC!$B$3</f>
        <v>0.16911397361360836</v>
      </c>
      <c r="AJ37" s="16">
        <f ca="1">(R37-I37)*ADC!$B$3</f>
        <v>0.23271652069003157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INDIRECT("DATA!E"&amp;317-5*(ROW()-2)/2+(COLUMN()-5))/ADC!$B$3</f>
        <v>0.8393179870106503</v>
      </c>
      <c r="F38" s="10" cm="1">
        <f t="array" aca="1" ref="F38" ca="1">INDIRECT("DATA!E"&amp;317-5*(ROW()-2)/2+(COLUMN()-5))/ADC!$B$3</f>
        <v>0.8291396507016553</v>
      </c>
      <c r="G38" s="10" cm="1">
        <f t="array" aca="1" ref="G38" ca="1">INDIRECT("DATA!E"&amp;317-5*(ROW()-2)/2+(COLUMN()-5))/ADC!$B$3</f>
        <v>0.80201896493588209</v>
      </c>
      <c r="H38" s="10" cm="1">
        <f t="array" aca="1" ref="H38" ca="1">INDIRECT("DATA!E"&amp;317-5*(ROW()-2)/2+(COLUMN()-5))/ADC!$B$3</f>
        <v>0.75714483375821606</v>
      </c>
      <c r="I38" s="20" cm="1">
        <f t="array" aca="1" ref="I38" ca="1">INDIRECT("DATA!E"&amp;317-5*(ROW()-2)/2+(COLUMN()-5))/ADC!$B$3</f>
        <v>0.6948562967767371</v>
      </c>
      <c r="K38" s="55"/>
      <c r="L38" s="46">
        <v>-65</v>
      </c>
      <c r="M38" s="8" t="s">
        <v>16</v>
      </c>
      <c r="N38" s="10" cm="1">
        <f t="array" aca="1" ref="N38" ca="1">INDIRECT("DATA!F" &amp; 317-5*(ROW()-2)/2+(COLUMN()-14))/ADC!$B$3</f>
        <v>0.98350445066758396</v>
      </c>
      <c r="O38" s="11" cm="1">
        <f t="array" aca="1" ref="O38" ca="1">INDIRECT("DATA!F" &amp; 317-5*(ROW()-2)/2+(COLUMN()-14))/ADC!$B$3</f>
        <v>0.98163871989809404</v>
      </c>
      <c r="P38" s="11" cm="1">
        <f t="array" aca="1" ref="P38" ca="1">INDIRECT("DATA!F" &amp; 317-5*(ROW()-2)/2+(COLUMN()-14))/ADC!$B$3</f>
        <v>0.97910839614579981</v>
      </c>
      <c r="Q38" s="11" cm="1">
        <f t="array" aca="1" ref="Q38" ca="1">INDIRECT("DATA!F" &amp; 317-5*(ROW()-2)/2+(COLUMN()-14))/ADC!$B$3</f>
        <v>0.97410496056503582</v>
      </c>
      <c r="R38" s="12" cm="1">
        <f t="array" aca="1" ref="R38" ca="1">INDIRECT("DATA!F" &amp; 317-5*(ROW()-2)/2+(COLUMN()-14))/ADC!$B$3</f>
        <v>0.96297483674681605</v>
      </c>
      <c r="S38" s="13"/>
      <c r="T38" s="55"/>
      <c r="U38" s="46">
        <v>-65</v>
      </c>
      <c r="V38" s="8" t="s">
        <v>16</v>
      </c>
      <c r="W38" s="20" cm="1">
        <f t="array" aca="1" ref="W38" ca="1">INDIRECT("DATA!G" &amp; 317-5*(ROW()-2)/2+(COLUMN()-23))/ADC!$B$3</f>
        <v>0.93619303631809458</v>
      </c>
      <c r="X38" s="12" cm="1">
        <f t="array" aca="1" ref="X38" ca="1">INDIRECT("DATA!G" &amp; 317-5*(ROW()-2)/2+(COLUMN()-23))/ADC!$B$3</f>
        <v>0.93134715620828779</v>
      </c>
      <c r="Y38" s="12" cm="1">
        <f t="array" aca="1" ref="Y38" ca="1">INDIRECT("DATA!G" &amp; 317-5*(ROW()-2)/2+(COLUMN()-23))/ADC!$B$3</f>
        <v>0.91957705295795655</v>
      </c>
      <c r="Z38" s="12" cm="1">
        <f t="array" aca="1" ref="Z38" ca="1">INDIRECT("DATA!G" &amp; 317-5*(ROW()-2)/2+(COLUMN()-23))/ADC!$B$3</f>
        <v>0.89902309999490981</v>
      </c>
      <c r="AA38" s="12" cm="1">
        <f t="array" aca="1" ref="AA38" ca="1">INDIRECT("DATA!G" &amp; 317-5*(ROW()-2)/2+(COLUMN()-23))/ADC!$B$3</f>
        <v>0.86668729829804025</v>
      </c>
      <c r="AB38" s="13"/>
      <c r="AC38" s="55"/>
      <c r="AD38" s="46">
        <v>-65</v>
      </c>
      <c r="AE38" s="8" t="s">
        <v>16</v>
      </c>
      <c r="AF38" s="41">
        <f ca="1">(N38-E38)*ADC!$B$3</f>
        <v>0.14418646365693366</v>
      </c>
      <c r="AG38" s="42">
        <f ca="1">(O38-F38)*ADC!$B$3</f>
        <v>0.15249906919643874</v>
      </c>
      <c r="AH38" s="13">
        <f ca="1">(P38-G38)*ADC!$B$3</f>
        <v>0.17708943120991771</v>
      </c>
      <c r="AI38" s="42">
        <f ca="1">(Q38-H38)*ADC!$B$3</f>
        <v>0.21696012680681975</v>
      </c>
      <c r="AJ38" s="31">
        <f ca="1">(R38-I38)*ADC!$B$3</f>
        <v>0.26811853997007895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INDIRECT("DATA!H" &amp; 317-5*(ROW()-3)/2+(COLUMN()-5))/ADC!$B$3</f>
        <v>0.86718428653215507</v>
      </c>
      <c r="F39" s="14" cm="1">
        <f t="array" aca="1" ref="F39" ca="1">INDIRECT("DATA!H" &amp; 317-5*(ROW()-3)/2+(COLUMN()-5))/ADC!$B$3</f>
        <v>0.85938482638673497</v>
      </c>
      <c r="G39" s="14" cm="1">
        <f t="array" aca="1" ref="G39" ca="1">INDIRECT("DATA!H" &amp; 317-5*(ROW()-3)/2+(COLUMN()-5))/ADC!$B$3</f>
        <v>0.83391996649691835</v>
      </c>
      <c r="H39" s="14" cm="1">
        <f t="array" aca="1" ref="H39" ca="1">INDIRECT("DATA!H" &amp; 317-5*(ROW()-3)/2+(COLUMN()-5))/ADC!$B$3</f>
        <v>0.7909246000247967</v>
      </c>
      <c r="I39" s="19" cm="1">
        <f t="array" aca="1" ref="I39" ca="1">INDIRECT("DATA!H" &amp; 317-5*(ROW()-3)/2+(COLUMN()-5))/ADC!$B$3</f>
        <v>0.730889258785695</v>
      </c>
      <c r="K39" s="55"/>
      <c r="L39" s="47"/>
      <c r="M39" s="3" t="s">
        <v>15</v>
      </c>
      <c r="N39" s="14" cm="1">
        <f t="array" aca="1" ref="N39" ca="1">INDIRECT("DATA!I" &amp; 317-5*(ROW()-3)/2+(COLUMN()-14))/ADC!$B$3</f>
        <v>0.98745123757814035</v>
      </c>
      <c r="O39" s="15" cm="1">
        <f t="array" aca="1" ref="O39" ca="1">INDIRECT("DATA!I" &amp; 317-5*(ROW()-3)/2+(COLUMN()-14))/ADC!$B$3</f>
        <v>0.98800647526081375</v>
      </c>
      <c r="P39" s="15" cm="1">
        <f t="array" aca="1" ref="P39" ca="1">INDIRECT("DATA!I" &amp; 317-5*(ROW()-3)/2+(COLUMN()-14))/ADC!$B$3</f>
        <v>0.98620797719856723</v>
      </c>
      <c r="Q39" s="15" cm="1">
        <f t="array" aca="1" ref="Q39" ca="1">INDIRECT("DATA!I" &amp; 317-5*(ROW()-3)/2+(COLUMN()-14))/ADC!$B$3</f>
        <v>0.98267717844382518</v>
      </c>
      <c r="R39" s="16" cm="1">
        <f t="array" aca="1" ref="R39" ca="1">INDIRECT("DATA!I" &amp; 317-5*(ROW()-3)/2+(COLUMN()-14))/ADC!$B$3</f>
        <v>0.97833843421702882</v>
      </c>
      <c r="S39" s="13"/>
      <c r="T39" s="55"/>
      <c r="U39" s="47"/>
      <c r="V39" s="3" t="s">
        <v>15</v>
      </c>
      <c r="W39" s="19" cm="1">
        <f t="array" aca="1" ref="W39" ca="1">INDIRECT("DATA!J" &amp; 317-5*(ROW()-3)/2+(COLUMN()-23))/ADC!$B$3</f>
        <v>0.93854038488775537</v>
      </c>
      <c r="X39" s="16" cm="1">
        <f t="array" aca="1" ref="X39" ca="1">INDIRECT("DATA!J" &amp; 317-5*(ROW()-3)/2+(COLUMN()-23))/ADC!$B$3</f>
        <v>0.93608638364810559</v>
      </c>
      <c r="Y39" s="16" cm="1">
        <f t="array" aca="1" ref="Y39" ca="1">INDIRECT("DATA!J" &amp; 317-5*(ROW()-3)/2+(COLUMN()-23))/ADC!$B$3</f>
        <v>0.92458741304593139</v>
      </c>
      <c r="Z39" s="16" cm="1">
        <f t="array" aca="1" ref="Z39" ca="1">INDIRECT("DATA!J" &amp; 317-5*(ROW()-3)/2+(COLUMN()-23))/ADC!$B$3</f>
        <v>0.90448176656763923</v>
      </c>
      <c r="AA39" s="16" cm="1">
        <f t="array" aca="1" ref="AA39" ca="1">INDIRECT("DATA!J" &amp; 317-5*(ROW()-3)/2+(COLUMN()-23))/ADC!$B$3</f>
        <v>0.87648671598912076</v>
      </c>
      <c r="AB39" s="13"/>
      <c r="AC39" s="55"/>
      <c r="AD39" s="47"/>
      <c r="AE39" s="3" t="s">
        <v>15</v>
      </c>
      <c r="AF39" s="41">
        <f ca="1">(N39-E39)*ADC!$B$3</f>
        <v>0.12026695104598528</v>
      </c>
      <c r="AG39" s="42">
        <f ca="1">(O39-F39)*ADC!$B$3</f>
        <v>0.12862164887407879</v>
      </c>
      <c r="AH39" s="13">
        <f ca="1">(P39-G39)*ADC!$B$3</f>
        <v>0.15228801070164888</v>
      </c>
      <c r="AI39" s="42">
        <f ca="1">(Q39-H39)*ADC!$B$3</f>
        <v>0.19175257841902849</v>
      </c>
      <c r="AJ39" s="31">
        <f ca="1">(R39-I39)*ADC!$B$3</f>
        <v>0.24744917543133382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INDIRECT("DATA!E"&amp;317-5*(ROW()-2)/2+(COLUMN()-5))/ADC!$B$3</f>
        <v>0.79594686816195659</v>
      </c>
      <c r="F40" s="10" cm="1">
        <f t="array" aca="1" ref="F40" ca="1">INDIRECT("DATA!E"&amp;317-5*(ROW()-2)/2+(COLUMN()-5))/ADC!$B$3</f>
        <v>0.7881834665596309</v>
      </c>
      <c r="G40" s="10" cm="1">
        <f t="array" aca="1" ref="G40" ca="1">INDIRECT("DATA!E"&amp;317-5*(ROW()-2)/2+(COLUMN()-5))/ADC!$B$3</f>
        <v>0.76503008609016709</v>
      </c>
      <c r="H40" s="10" cm="1">
        <f t="array" aca="1" ref="H40" ca="1">INDIRECT("DATA!E"&amp;317-5*(ROW()-2)/2+(COLUMN()-5))/ADC!$B$3</f>
        <v>0.727044602354045</v>
      </c>
      <c r="I40" s="20" cm="1">
        <f t="array" aca="1" ref="I40" ca="1">INDIRECT("DATA!E"&amp;317-5*(ROW()-2)/2+(COLUMN()-5))/ADC!$B$3</f>
        <v>0.6745191638725575</v>
      </c>
      <c r="K40" s="55"/>
      <c r="L40" s="46">
        <v>-70</v>
      </c>
      <c r="M40" s="9" t="s">
        <v>16</v>
      </c>
      <c r="N40" s="10" cm="1">
        <f t="array" aca="1" ref="N40" ca="1">INDIRECT("DATA!F" &amp; 317-5*(ROW()-2)/2+(COLUMN()-14))/ADC!$B$3</f>
        <v>0.98050191538852904</v>
      </c>
      <c r="O40" s="11" cm="1">
        <f t="array" aca="1" ref="O40" ca="1">INDIRECT("DATA!F" &amp; 317-5*(ROW()-2)/2+(COLUMN()-14))/ADC!$B$3</f>
        <v>0.97981151584432458</v>
      </c>
      <c r="P40" s="11" cm="1">
        <f t="array" aca="1" ref="P40" ca="1">INDIRECT("DATA!F" &amp; 317-5*(ROW()-2)/2+(COLUMN()-14))/ADC!$B$3</f>
        <v>0.97760385053154641</v>
      </c>
      <c r="Q40" s="11" cm="1">
        <f t="array" aca="1" ref="Q40" ca="1">INDIRECT("DATA!F" &amp; 317-5*(ROW()-2)/2+(COLUMN()-14))/ADC!$B$3</f>
        <v>0.97343019002539344</v>
      </c>
      <c r="R40" s="12" cm="1">
        <f t="array" aca="1" ref="R40" ca="1">INDIRECT("DATA!F" &amp; 317-5*(ROW()-2)/2+(COLUMN()-14))/ADC!$B$3</f>
        <v>0.96440619569027763</v>
      </c>
      <c r="S40" s="13"/>
      <c r="T40" s="55"/>
      <c r="U40" s="46">
        <v>-70</v>
      </c>
      <c r="V40" s="9" t="s">
        <v>16</v>
      </c>
      <c r="W40" s="20" cm="1">
        <f t="array" aca="1" ref="W40" ca="1">INDIRECT("DATA!G" &amp; 317-5*(ROW()-2)/2+(COLUMN()-23))/ADC!$B$3</f>
        <v>0.91834636428329641</v>
      </c>
      <c r="X40" s="12" cm="1">
        <f t="array" aca="1" ref="X40" ca="1">INDIRECT("DATA!G" &amp; 317-5*(ROW()-2)/2+(COLUMN()-23))/ADC!$B$3</f>
        <v>0.914954675264948</v>
      </c>
      <c r="Y40" s="12" cm="1">
        <f t="array" aca="1" ref="Y40" ca="1">INDIRECT("DATA!G" &amp; 317-5*(ROW()-2)/2+(COLUMN()-23))/ADC!$B$3</f>
        <v>0.9046232193433088</v>
      </c>
      <c r="Z40" s="12" cm="1">
        <f t="array" aca="1" ref="Z40" ca="1">INDIRECT("DATA!G" &amp; 317-5*(ROW()-2)/2+(COLUMN()-23))/ADC!$B$3</f>
        <v>0.88691136321452557</v>
      </c>
      <c r="AA40" s="12" cm="1">
        <f t="array" aca="1" ref="AA40" ca="1">INDIRECT("DATA!G" &amp; 317-5*(ROW()-2)/2+(COLUMN()-23))/ADC!$B$3</f>
        <v>0.8595847312188678</v>
      </c>
      <c r="AB40" s="13"/>
      <c r="AC40" s="55"/>
      <c r="AD40" s="46">
        <v>-70</v>
      </c>
      <c r="AE40" s="9" t="s">
        <v>16</v>
      </c>
      <c r="AF40" s="10">
        <f ca="1">(N40-E40)*ADC!$B$3</f>
        <v>0.18455504722657246</v>
      </c>
      <c r="AG40" s="20">
        <f ca="1">(O40-F40)*ADC!$B$3</f>
        <v>0.19162804928469368</v>
      </c>
      <c r="AH40" s="11">
        <f ca="1">(P40-G40)*ADC!$B$3</f>
        <v>0.21257376444137932</v>
      </c>
      <c r="AI40" s="20">
        <f ca="1">(Q40-H40)*ADC!$B$3</f>
        <v>0.24638558767134844</v>
      </c>
      <c r="AJ40" s="12">
        <f ca="1">(R40-I40)*ADC!$B$3</f>
        <v>0.28988703181772013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INDIRECT("DATA!H" &amp; 317-5*(ROW()-3)/2+(COLUMN()-5))/ADC!$B$3</f>
        <v>0.82889026476937722</v>
      </c>
      <c r="F41" s="14" cm="1">
        <f t="array" aca="1" ref="F41" ca="1">INDIRECT("DATA!H" &amp; 317-5*(ROW()-3)/2+(COLUMN()-5))/ADC!$B$3</f>
        <v>0.82159694278972817</v>
      </c>
      <c r="G41" s="14" cm="1">
        <f t="array" aca="1" ref="G41" ca="1">INDIRECT("DATA!H" &amp; 317-5*(ROW()-3)/2+(COLUMN()-5))/ADC!$B$3</f>
        <v>0.79968121684518367</v>
      </c>
      <c r="H41" s="14" cm="1">
        <f t="array" aca="1" ref="H41" ca="1">INDIRECT("DATA!H" &amp; 317-5*(ROW()-3)/2+(COLUMN()-5))/ADC!$B$3</f>
        <v>0.76314894021677415</v>
      </c>
      <c r="I41" s="19" cm="1">
        <f t="array" aca="1" ref="I41" ca="1">INDIRECT("DATA!H" &amp; 317-5*(ROW()-3)/2+(COLUMN()-5))/ADC!$B$3</f>
        <v>0.71308308147529476</v>
      </c>
      <c r="K41" s="55"/>
      <c r="L41" s="47"/>
      <c r="M41" s="7" t="s">
        <v>15</v>
      </c>
      <c r="N41" s="14" cm="1">
        <f t="array" aca="1" ref="N41" ca="1">INDIRECT("DATA!I" &amp; 317-5*(ROW()-3)/2+(COLUMN()-14))/ADC!$B$3</f>
        <v>0.98698521505076242</v>
      </c>
      <c r="O41" s="15" cm="1">
        <f t="array" aca="1" ref="O41" ca="1">INDIRECT("DATA!I" &amp; 317-5*(ROW()-3)/2+(COLUMN()-14))/ADC!$B$3</f>
        <v>0.9864873471084552</v>
      </c>
      <c r="P41" s="15" cm="1">
        <f t="array" aca="1" ref="P41" ca="1">INDIRECT("DATA!I" &amp; 317-5*(ROW()-3)/2+(COLUMN()-14))/ADC!$B$3</f>
        <v>0.98490019042690624</v>
      </c>
      <c r="Q41" s="15" cm="1">
        <f t="array" aca="1" ref="Q41" ca="1">INDIRECT("DATA!I" &amp; 317-5*(ROW()-3)/2+(COLUMN()-14))/ADC!$B$3</f>
        <v>0.9819160588367094</v>
      </c>
      <c r="R41" s="16" cm="1">
        <f t="array" aca="1" ref="R41" ca="1">INDIRECT("DATA!I" &amp; 317-5*(ROW()-3)/2+(COLUMN()-14))/ADC!$B$3</f>
        <v>0.97884429233836201</v>
      </c>
      <c r="S41" s="13"/>
      <c r="T41" s="55"/>
      <c r="U41" s="47"/>
      <c r="V41" s="7" t="s">
        <v>15</v>
      </c>
      <c r="W41" s="19" cm="1">
        <f t="array" aca="1" ref="W41" ca="1">INDIRECT("DATA!J" &amp; 317-5*(ROW()-3)/2+(COLUMN()-23))/ADC!$B$3</f>
        <v>0.92309865345425923</v>
      </c>
      <c r="X41" s="16" cm="1">
        <f t="array" aca="1" ref="X41" ca="1">INDIRECT("DATA!J" &amp; 317-5*(ROW()-3)/2+(COLUMN()-23))/ADC!$B$3</f>
        <v>0.91975435308530995</v>
      </c>
      <c r="Y41" s="16" cm="1">
        <f t="array" aca="1" ref="Y41" ca="1">INDIRECT("DATA!J" &amp; 317-5*(ROW()-3)/2+(COLUMN()-23))/ADC!$B$3</f>
        <v>0.9095579412144964</v>
      </c>
      <c r="Z41" s="16" cm="1">
        <f t="array" aca="1" ref="Z41" ca="1">INDIRECT("DATA!J" &amp; 317-5*(ROW()-3)/2+(COLUMN()-23))/ADC!$B$3</f>
        <v>0.89207879157773406</v>
      </c>
      <c r="AA41" s="16" cm="1">
        <f t="array" aca="1" ref="AA41" ca="1">INDIRECT("DATA!J" &amp; 317-5*(ROW()-3)/2+(COLUMN()-23))/ADC!$B$3</f>
        <v>0.86861098075135201</v>
      </c>
      <c r="AB41" s="13"/>
      <c r="AC41" s="55"/>
      <c r="AD41" s="47"/>
      <c r="AE41" s="7" t="s">
        <v>15</v>
      </c>
      <c r="AF41" s="14">
        <f ca="1">(N41-E41)*ADC!$B$3</f>
        <v>0.1580949502813852</v>
      </c>
      <c r="AG41" s="19">
        <f ca="1">(O41-F41)*ADC!$B$3</f>
        <v>0.16489040431872704</v>
      </c>
      <c r="AH41" s="15">
        <f ca="1">(P41-G41)*ADC!$B$3</f>
        <v>0.18521897358172257</v>
      </c>
      <c r="AI41" s="19">
        <f ca="1">(Q41-H41)*ADC!$B$3</f>
        <v>0.21876711861993525</v>
      </c>
      <c r="AJ41" s="16">
        <f ca="1">(R41-I41)*ADC!$B$3</f>
        <v>0.26576121086306725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INDIRECT("DATA!E"&amp;317-5*(ROW()-2)/2+(COLUMN()-5))/ADC!$B$3</f>
        <v>0.74667913921575579</v>
      </c>
      <c r="F42" s="10" cm="1">
        <f t="array" aca="1" ref="F42" ca="1">INDIRECT("DATA!E"&amp;317-5*(ROW()-2)/2+(COLUMN()-5))/ADC!$B$3</f>
        <v>0.74042914939942661</v>
      </c>
      <c r="G42" s="10" cm="1">
        <f t="array" aca="1" ref="G42" ca="1">INDIRECT("DATA!E"&amp;317-5*(ROW()-2)/2+(COLUMN()-5))/ADC!$B$3</f>
        <v>0.72187435876429085</v>
      </c>
      <c r="H42" s="10" cm="1">
        <f t="array" aca="1" ref="H42" ca="1">INDIRECT("DATA!E"&amp;317-5*(ROW()-2)/2+(COLUMN()-5))/ADC!$B$3</f>
        <v>0.69165916418272444</v>
      </c>
      <c r="I42" s="20" cm="1">
        <f t="array" aca="1" ref="I42" ca="1">INDIRECT("DATA!E"&amp;317-5*(ROW()-2)/2+(COLUMN()-5))/ADC!$B$3</f>
        <v>0.65101338134136677</v>
      </c>
      <c r="K42" s="55"/>
      <c r="L42" s="46">
        <v>-75</v>
      </c>
      <c r="M42" s="8" t="s">
        <v>16</v>
      </c>
      <c r="N42" s="10" cm="1">
        <f t="array" aca="1" ref="N42" ca="1">INDIRECT("DATA!F" &amp; 317-5*(ROW()-2)/2+(COLUMN()-14))/ADC!$B$3</f>
        <v>0.97805811827519018</v>
      </c>
      <c r="O42" s="11" cm="1">
        <f t="array" aca="1" ref="O42" ca="1">INDIRECT("DATA!F" &amp; 317-5*(ROW()-2)/2+(COLUMN()-14))/ADC!$B$3</f>
        <v>0.97747879006973482</v>
      </c>
      <c r="P42" s="11" cm="1">
        <f t="array" aca="1" ref="P42" ca="1">INDIRECT("DATA!F" &amp; 317-5*(ROW()-2)/2+(COLUMN()-14))/ADC!$B$3</f>
        <v>0.97566947791785319</v>
      </c>
      <c r="Q42" s="11" cm="1">
        <f t="array" aca="1" ref="Q42" ca="1">INDIRECT("DATA!F" &amp; 317-5*(ROW()-2)/2+(COLUMN()-14))/ADC!$B$3</f>
        <v>0.97241130541252263</v>
      </c>
      <c r="R42" s="12" cm="1">
        <f t="array" aca="1" ref="R42" ca="1">INDIRECT("DATA!F" &amp; 317-5*(ROW()-2)/2+(COLUMN()-14))/ADC!$B$3</f>
        <v>0.96733049459088638</v>
      </c>
      <c r="S42" s="13"/>
      <c r="T42" s="55"/>
      <c r="U42" s="46">
        <v>-75</v>
      </c>
      <c r="V42" s="8" t="s">
        <v>16</v>
      </c>
      <c r="W42" s="20" cm="1">
        <f t="array" aca="1" ref="W42" ca="1">INDIRECT("DATA!G" &amp; 317-5*(ROW()-2)/2+(COLUMN()-23))/ADC!$B$3</f>
        <v>0.8979671718038611</v>
      </c>
      <c r="X42" s="12" cm="1">
        <f t="array" aca="1" ref="X42" ca="1">INDIRECT("DATA!G" &amp; 317-5*(ROW()-2)/2+(COLUMN()-23))/ADC!$B$3</f>
        <v>0.89513151880349029</v>
      </c>
      <c r="Y42" s="12" cm="1">
        <f t="array" aca="1" ref="Y42" ca="1">INDIRECT("DATA!G" &amp; 317-5*(ROW()-2)/2+(COLUMN()-23))/ADC!$B$3</f>
        <v>0.88657476579701866</v>
      </c>
      <c r="Z42" s="12" cm="1">
        <f t="array" aca="1" ref="Z42" ca="1">INDIRECT("DATA!G" &amp; 317-5*(ROW()-2)/2+(COLUMN()-23))/ADC!$B$3</f>
        <v>0.87217445299525187</v>
      </c>
      <c r="AA42" s="12" cm="1">
        <f t="array" aca="1" ref="AA42" ca="1">INDIRECT("DATA!G" &amp; 317-5*(ROW()-2)/2+(COLUMN()-23))/ADC!$B$3</f>
        <v>0.8518153096065465</v>
      </c>
      <c r="AB42" s="13"/>
      <c r="AC42" s="55"/>
      <c r="AD42" s="46">
        <v>-75</v>
      </c>
      <c r="AE42" s="8" t="s">
        <v>16</v>
      </c>
      <c r="AF42" s="41">
        <f ca="1">(N42-E42)*ADC!$B$3</f>
        <v>0.23137897905943439</v>
      </c>
      <c r="AG42" s="42">
        <f ca="1">(O42-F42)*ADC!$B$3</f>
        <v>0.2370496406703082</v>
      </c>
      <c r="AH42" s="13">
        <f ca="1">(P42-G42)*ADC!$B$3</f>
        <v>0.25379511915356234</v>
      </c>
      <c r="AI42" s="42">
        <f ca="1">(Q42-H42)*ADC!$B$3</f>
        <v>0.28075214122979819</v>
      </c>
      <c r="AJ42" s="31">
        <f ca="1">(R42-I42)*ADC!$B$3</f>
        <v>0.31631711324951961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INDIRECT("DATA!H" &amp; 317-5*(ROW()-3)/2+(COLUMN()-5))/ADC!$B$3</f>
        <v>0.78326636720238518</v>
      </c>
      <c r="F43" s="14" cm="1">
        <f t="array" aca="1" ref="F43" ca="1">INDIRECT("DATA!H" &amp; 317-5*(ROW()-3)/2+(COLUMN()-5))/ADC!$B$3</f>
        <v>0.77733377223571498</v>
      </c>
      <c r="G43" s="14" cm="1">
        <f t="array" aca="1" ref="G43" ca="1">INDIRECT("DATA!H" &amp; 317-5*(ROW()-3)/2+(COLUMN()-5))/ADC!$B$3</f>
        <v>0.75962329230921133</v>
      </c>
      <c r="H43" s="14" cm="1">
        <f t="array" aca="1" ref="H43" ca="1">INDIRECT("DATA!H" &amp; 317-5*(ROW()-3)/2+(COLUMN()-5))/ADC!$B$3</f>
        <v>0.73045640716970617</v>
      </c>
      <c r="I43" s="19" cm="1">
        <f t="array" aca="1" ref="I43" ca="1">INDIRECT("DATA!H" &amp; 317-5*(ROW()-3)/2+(COLUMN()-5))/ADC!$B$3</f>
        <v>0.69054465432051648</v>
      </c>
      <c r="K43" s="55"/>
      <c r="L43" s="47"/>
      <c r="M43" s="3" t="s">
        <v>15</v>
      </c>
      <c r="N43" s="14" cm="1">
        <f t="array" aca="1" ref="N43" ca="1">INDIRECT("DATA!I" &amp; 317-5*(ROW()-3)/2+(COLUMN()-14))/ADC!$B$3</f>
        <v>0.98497549557100361</v>
      </c>
      <c r="O43" s="15" cm="1">
        <f t="array" aca="1" ref="O43" ca="1">INDIRECT("DATA!I" &amp; 317-5*(ROW()-3)/2+(COLUMN()-14))/ADC!$B$3</f>
        <v>0.98455221899707923</v>
      </c>
      <c r="P43" s="15" cm="1">
        <f t="array" aca="1" ref="P43" ca="1">INDIRECT("DATA!I" &amp; 317-5*(ROW()-3)/2+(COLUMN()-14))/ADC!$B$3</f>
        <v>0.98323264997208482</v>
      </c>
      <c r="Q43" s="15" cm="1">
        <f t="array" aca="1" ref="Q43" ca="1">INDIRECT("DATA!I" &amp; 317-5*(ROW()-3)/2+(COLUMN()-14))/ADC!$B$3</f>
        <v>0.98086384386461845</v>
      </c>
      <c r="R43" s="16" cm="1">
        <f t="array" aca="1" ref="R43" ca="1">INDIRECT("DATA!I" &amp; 317-5*(ROW()-3)/2+(COLUMN()-14))/ADC!$B$3</f>
        <v>0.97718299087821958</v>
      </c>
      <c r="S43" s="13"/>
      <c r="T43" s="55"/>
      <c r="U43" s="47"/>
      <c r="V43" s="3" t="s">
        <v>15</v>
      </c>
      <c r="W43" s="19" cm="1">
        <f t="array" aca="1" ref="W43" ca="1">INDIRECT("DATA!J" &amp; 317-5*(ROW()-3)/2+(COLUMN()-23))/ADC!$B$3</f>
        <v>0.90258122714810063</v>
      </c>
      <c r="X43" s="16" cm="1">
        <f t="array" aca="1" ref="X43" ca="1">INDIRECT("DATA!J" &amp; 317-5*(ROW()-3)/2+(COLUMN()-23))/ADC!$B$3</f>
        <v>0.89975656809413451</v>
      </c>
      <c r="Y43" s="16" cm="1">
        <f t="array" aca="1" ref="Y43" ca="1">INDIRECT("DATA!J" &amp; 317-5*(ROW()-3)/2+(COLUMN()-23))/ADC!$B$3</f>
        <v>0.89123222804655966</v>
      </c>
      <c r="Z43" s="16" cm="1">
        <f t="array" aca="1" ref="Z43" ca="1">INDIRECT("DATA!J" &amp; 317-5*(ROW()-3)/2+(COLUMN()-23))/ADC!$B$3</f>
        <v>0.87689713712626771</v>
      </c>
      <c r="AA43" s="16" cm="1">
        <f t="array" aca="1" ref="AA43" ca="1">INDIRECT("DATA!J" &amp; 317-5*(ROW()-3)/2+(COLUMN()-23))/ADC!$B$3</f>
        <v>0.85669259432359435</v>
      </c>
      <c r="AB43" s="13"/>
      <c r="AC43" s="55"/>
      <c r="AD43" s="47"/>
      <c r="AE43" s="3" t="s">
        <v>15</v>
      </c>
      <c r="AF43" s="41">
        <f ca="1">(N43-E43)*ADC!$B$3</f>
        <v>0.20170912836861843</v>
      </c>
      <c r="AG43" s="42">
        <f ca="1">(O43-F43)*ADC!$B$3</f>
        <v>0.20721844676136425</v>
      </c>
      <c r="AH43" s="13">
        <f ca="1">(P43-G43)*ADC!$B$3</f>
        <v>0.22360935766287349</v>
      </c>
      <c r="AI43" s="42">
        <f ca="1">(Q43-H43)*ADC!$B$3</f>
        <v>0.25040743669491228</v>
      </c>
      <c r="AJ43" s="31">
        <f ca="1">(R43-I43)*ADC!$B$3</f>
        <v>0.2866383365577031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INDIRECT("DATA!E"&amp;317-5*(ROW()-2)/2+(COLUMN()-5))/ADC!$B$3</f>
        <v>0.68990918892825936</v>
      </c>
      <c r="F44" s="10" cm="1">
        <f t="array" aca="1" ref="F44" ca="1">INDIRECT("DATA!E"&amp;317-5*(ROW()-2)/2+(COLUMN()-5))/ADC!$B$3</f>
        <v>0.68542913602196753</v>
      </c>
      <c r="G44" s="10" cm="1">
        <f t="array" aca="1" ref="G44" ca="1">INDIRECT("DATA!E"&amp;317-5*(ROW()-2)/2+(COLUMN()-5))/ADC!$B$3</f>
        <v>0.67217954749730213</v>
      </c>
      <c r="H44" s="10" cm="1">
        <f t="array" aca="1" ref="H44" ca="1">INDIRECT("DATA!E"&amp;317-5*(ROW()-2)/2+(COLUMN()-5))/ADC!$B$3</f>
        <v>0.65074453328248905</v>
      </c>
      <c r="I44" s="20" cm="1">
        <f t="array" aca="1" ref="I44" ca="1">INDIRECT("DATA!E"&amp;317-5*(ROW()-2)/2+(COLUMN()-5))/ADC!$B$3</f>
        <v>0.62212600115620253</v>
      </c>
      <c r="K44" s="55"/>
      <c r="L44" s="46">
        <v>-80</v>
      </c>
      <c r="M44" s="8" t="s">
        <v>16</v>
      </c>
      <c r="N44" s="10" cm="1">
        <f t="array" aca="1" ref="N44" ca="1">INDIRECT("DATA!F" &amp; 317-5*(ROW()-2)/2+(COLUMN()-14))/ADC!$B$3</f>
        <v>0.97489245613667597</v>
      </c>
      <c r="O44" s="11" cm="1">
        <f t="array" aca="1" ref="O44" ca="1">INDIRECT("DATA!F" &amp; 317-5*(ROW()-2)/2+(COLUMN()-14))/ADC!$B$3</f>
        <v>0.97446247736108838</v>
      </c>
      <c r="P44" s="11" cm="1">
        <f t="array" aca="1" ref="P44" ca="1">INDIRECT("DATA!F" &amp; 317-5*(ROW()-2)/2+(COLUMN()-14))/ADC!$B$3</f>
        <v>0.973153323117664</v>
      </c>
      <c r="Q44" s="11" cm="1">
        <f t="array" aca="1" ref="Q44" ca="1">INDIRECT("DATA!F" &amp; 317-5*(ROW()-2)/2+(COLUMN()-14))/ADC!$B$3</f>
        <v>0.97091441393481037</v>
      </c>
      <c r="R44" s="12" cm="1">
        <f t="array" aca="1" ref="R44" ca="1">INDIRECT("DATA!F" &amp; 317-5*(ROW()-2)/2+(COLUMN()-14))/ADC!$B$3</f>
        <v>0.96768907421538419</v>
      </c>
      <c r="S44" s="13"/>
      <c r="T44" s="55"/>
      <c r="U44" s="46">
        <v>-80</v>
      </c>
      <c r="V44" s="8" t="s">
        <v>16</v>
      </c>
      <c r="W44" s="20" cm="1">
        <f t="array" aca="1" ref="W44" ca="1">INDIRECT("DATA!G" &amp; 317-5*(ROW()-2)/2+(COLUMN()-23))/ADC!$B$3</f>
        <v>0.87334195987712804</v>
      </c>
      <c r="X44" s="12" cm="1">
        <f t="array" aca="1" ref="X44" ca="1">INDIRECT("DATA!G" &amp; 317-5*(ROW()-2)/2+(COLUMN()-23))/ADC!$B$3</f>
        <v>0.871219412650998</v>
      </c>
      <c r="Y44" s="12" cm="1">
        <f t="array" aca="1" ref="Y44" ca="1">INDIRECT("DATA!G" &amp; 317-5*(ROW()-2)/2+(COLUMN()-23))/ADC!$B$3</f>
        <v>0.86487466755104625</v>
      </c>
      <c r="Z44" s="12" cm="1">
        <f t="array" aca="1" ref="Z44" ca="1">INDIRECT("DATA!G" &amp; 317-5*(ROW()-2)/2+(COLUMN()-23))/ADC!$B$3</f>
        <v>0.8543933272968538</v>
      </c>
      <c r="AA44" s="12" cm="1">
        <f t="array" aca="1" ref="AA44" ca="1">INDIRECT("DATA!G" &amp; 317-5*(ROW()-2)/2+(COLUMN()-23))/ADC!$B$3</f>
        <v>0.83997316452228965</v>
      </c>
      <c r="AB44" s="13"/>
      <c r="AC44" s="55"/>
      <c r="AD44" s="46">
        <v>-80</v>
      </c>
      <c r="AE44" s="8" t="s">
        <v>16</v>
      </c>
      <c r="AF44" s="10">
        <f ca="1">(N44-E44)*ADC!$B$3</f>
        <v>0.2849832672084166</v>
      </c>
      <c r="AG44" s="20">
        <f ca="1">(O44-F44)*ADC!$B$3</f>
        <v>0.28903334133912084</v>
      </c>
      <c r="AH44" s="11">
        <f ca="1">(P44-G44)*ADC!$B$3</f>
        <v>0.30097377562036187</v>
      </c>
      <c r="AI44" s="20">
        <f ca="1">(Q44-H44)*ADC!$B$3</f>
        <v>0.32016988065232133</v>
      </c>
      <c r="AJ44" s="12">
        <f ca="1">(R44-I44)*ADC!$B$3</f>
        <v>0.34556307305918166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INDIRECT("DATA!H" &amp; 317-5*(ROW()-3)/2+(COLUMN()-5))/ADC!$B$3</f>
        <v>0.73028471515936821</v>
      </c>
      <c r="F45" s="14" cm="1">
        <f t="array" aca="1" ref="F45" ca="1">INDIRECT("DATA!H" &amp; 317-5*(ROW()-3)/2+(COLUMN()-5))/ADC!$B$3</f>
        <v>0.72598856173383319</v>
      </c>
      <c r="G45" s="14" cm="1">
        <f t="array" aca="1" ref="G45" ca="1">INDIRECT("DATA!H" &amp; 317-5*(ROW()-3)/2+(COLUMN()-5))/ADC!$B$3</f>
        <v>0.71324077287836674</v>
      </c>
      <c r="H45" s="14" cm="1">
        <f t="array" aca="1" ref="H45" ca="1">INDIRECT("DATA!H" &amp; 317-5*(ROW()-3)/2+(COLUMN()-5))/ADC!$B$3</f>
        <v>0.69248509225205457</v>
      </c>
      <c r="I45" s="19" cm="1">
        <f t="array" aca="1" ref="I45" ca="1">INDIRECT("DATA!H" &amp; 317-5*(ROW()-3)/2+(COLUMN()-5))/ADC!$B$3</f>
        <v>0.66452439947202224</v>
      </c>
      <c r="K45" s="56"/>
      <c r="L45" s="47"/>
      <c r="M45" s="3" t="s">
        <v>15</v>
      </c>
      <c r="N45" s="14" cm="1">
        <f t="array" aca="1" ref="N45" ca="1">INDIRECT("DATA!I" &amp; 317-5*(ROW()-3)/2+(COLUMN()-14))/ADC!$B$3</f>
        <v>0.98237663423954624</v>
      </c>
      <c r="O45" s="15" cm="1">
        <f t="array" aca="1" ref="O45" ca="1">INDIRECT("DATA!I" &amp; 317-5*(ROW()-3)/2+(COLUMN()-14))/ADC!$B$3</f>
        <v>0.98205665981488555</v>
      </c>
      <c r="P45" s="15" cm="1">
        <f t="array" aca="1" ref="P45" ca="1">INDIRECT("DATA!I" &amp; 317-5*(ROW()-3)/2+(COLUMN()-14))/ADC!$B$3</f>
        <v>0.98108267130685478</v>
      </c>
      <c r="Q45" s="15" cm="1">
        <f t="array" aca="1" ref="Q45" ca="1">INDIRECT("DATA!I" &amp; 317-5*(ROW()-3)/2+(COLUMN()-14))/ADC!$B$3</f>
        <v>0.97941712005043724</v>
      </c>
      <c r="R45" s="16" cm="1">
        <f t="array" aca="1" ref="R45" ca="1">INDIRECT("DATA!I" &amp; 317-5*(ROW()-3)/2+(COLUMN()-14))/ADC!$B$3</f>
        <v>0.97701564524949402</v>
      </c>
      <c r="S45" s="13"/>
      <c r="T45" s="56"/>
      <c r="U45" s="47"/>
      <c r="V45" s="3" t="s">
        <v>15</v>
      </c>
      <c r="W45" s="19" cm="1">
        <f t="array" aca="1" ref="W45" ca="1">INDIRECT("DATA!J" &amp; 317-5*(ROW()-3)/2+(COLUMN()-23))/ADC!$B$3</f>
        <v>0.87753512877258677</v>
      </c>
      <c r="X45" s="16" cm="1">
        <f t="array" aca="1" ref="X45" ca="1">INDIRECT("DATA!J" &amp; 317-5*(ROW()-3)/2+(COLUMN()-23))/ADC!$B$3</f>
        <v>0.87540295568972104</v>
      </c>
      <c r="Y45" s="16" cm="1">
        <f t="array" aca="1" ref="Y45" ca="1">INDIRECT("DATA!J" &amp; 317-5*(ROW()-3)/2+(COLUMN()-23))/ADC!$B$3</f>
        <v>0.8690307445699651</v>
      </c>
      <c r="Z45" s="16" cm="1">
        <f t="array" aca="1" ref="Z45" ca="1">INDIRECT("DATA!J" &amp; 317-5*(ROW()-3)/2+(COLUMN()-23))/ADC!$B$3</f>
        <v>0.85851107087885425</v>
      </c>
      <c r="AA45" s="16" cm="1">
        <f t="array" aca="1" ref="AA45" ca="1">INDIRECT("DATA!J" &amp; 317-5*(ROW()-3)/2+(COLUMN()-23))/ADC!$B$3</f>
        <v>0.84405940747020802</v>
      </c>
      <c r="AB45" s="13"/>
      <c r="AC45" s="56"/>
      <c r="AD45" s="47"/>
      <c r="AE45" s="3" t="s">
        <v>15</v>
      </c>
      <c r="AF45" s="14">
        <f ca="1">(N45-E45)*ADC!$B$3</f>
        <v>0.25209191908017803</v>
      </c>
      <c r="AG45" s="19">
        <f ca="1">(O45-F45)*ADC!$B$3</f>
        <v>0.25606809808105235</v>
      </c>
      <c r="AH45" s="15">
        <f ca="1">(P45-G45)*ADC!$B$3</f>
        <v>0.26784189842848805</v>
      </c>
      <c r="AI45" s="19">
        <f ca="1">(Q45-H45)*ADC!$B$3</f>
        <v>0.28693202779838267</v>
      </c>
      <c r="AJ45" s="16">
        <f ca="1">(R45-I45)*ADC!$B$3</f>
        <v>0.31249124577747178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20</v>
      </c>
      <c r="C49" s="49"/>
      <c r="D49" s="50"/>
      <c r="E49" s="48" t="s">
        <v>36</v>
      </c>
      <c r="F49" s="49"/>
      <c r="G49" s="49"/>
      <c r="H49" s="49"/>
      <c r="I49" s="50"/>
      <c r="K49" s="48" t="s">
        <v>20</v>
      </c>
      <c r="L49" s="49"/>
      <c r="M49" s="50"/>
      <c r="N49" s="48" t="s">
        <v>35</v>
      </c>
      <c r="O49" s="49"/>
      <c r="P49" s="49"/>
      <c r="Q49" s="49"/>
      <c r="R49" s="50"/>
      <c r="T49" s="48" t="s">
        <v>20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51"/>
      <c r="F50" s="52"/>
      <c r="G50" s="52"/>
      <c r="H50" s="52"/>
      <c r="I50" s="53"/>
      <c r="K50" s="51"/>
      <c r="L50" s="52"/>
      <c r="M50" s="53"/>
      <c r="N50" s="51"/>
      <c r="O50" s="52"/>
      <c r="P50" s="52"/>
      <c r="Q50" s="52"/>
      <c r="R50" s="53"/>
      <c r="T50" s="51"/>
      <c r="U50" s="52"/>
      <c r="V50" s="53"/>
      <c r="W50" s="51"/>
      <c r="X50" s="52"/>
      <c r="Y50" s="52"/>
      <c r="Z50" s="52"/>
      <c r="AA50" s="53"/>
    </row>
    <row r="51" spans="2:27" ht="17" customHeight="1" x14ac:dyDescent="0.2">
      <c r="B51" s="54" t="s">
        <v>18</v>
      </c>
      <c r="C51" s="46">
        <v>20</v>
      </c>
      <c r="D51" s="4" t="s">
        <v>16</v>
      </c>
      <c r="E51" s="10">
        <f ca="1">E4^2</f>
        <v>0.6355222596556338</v>
      </c>
      <c r="F51" s="20">
        <f t="shared" ref="F51:I51" ca="1" si="0">F4^2</f>
        <v>0.60250120996926548</v>
      </c>
      <c r="G51" s="11">
        <f t="shared" ca="1" si="0"/>
        <v>0.50865713217035535</v>
      </c>
      <c r="H51" s="20">
        <f t="shared" ca="1" si="0"/>
        <v>0.36219030181528972</v>
      </c>
      <c r="I51" s="12">
        <f t="shared" ca="1" si="0"/>
        <v>0.20448504983146262</v>
      </c>
      <c r="K51" s="54" t="s">
        <v>18</v>
      </c>
      <c r="L51" s="46">
        <v>20</v>
      </c>
      <c r="M51" s="4" t="s">
        <v>16</v>
      </c>
      <c r="N51" s="10">
        <f ca="1">N4^2</f>
        <v>0.96194302545504373</v>
      </c>
      <c r="O51" s="20">
        <f t="shared" ref="O51:R51" ca="1" si="1">O4^2</f>
        <v>0.95501410313444457</v>
      </c>
      <c r="P51" s="11">
        <f t="shared" ca="1" si="1"/>
        <v>0.92144051016006989</v>
      </c>
      <c r="Q51" s="20">
        <f t="shared" ca="1" si="1"/>
        <v>0.81937248246471361</v>
      </c>
      <c r="R51" s="12">
        <f t="shared" ca="1" si="1"/>
        <v>0.50207350821147723</v>
      </c>
      <c r="T51" s="54" t="s">
        <v>18</v>
      </c>
      <c r="U51" s="46">
        <v>20</v>
      </c>
      <c r="V51" s="4" t="s">
        <v>16</v>
      </c>
      <c r="W51" s="10">
        <f ca="1">W4^2</f>
        <v>0.84827831413140997</v>
      </c>
      <c r="X51" s="20">
        <f t="shared" ref="X51:AA51" ca="1" si="2">X4^2</f>
        <v>0.82932592317622067</v>
      </c>
      <c r="Y51" s="11">
        <f t="shared" ca="1" si="2"/>
        <v>0.76401200117946666</v>
      </c>
      <c r="Z51" s="20">
        <f t="shared" ca="1" si="2"/>
        <v>0.63544358627321529</v>
      </c>
      <c r="AA51" s="12">
        <f t="shared" ca="1" si="2"/>
        <v>0.40233815907895376</v>
      </c>
    </row>
    <row r="52" spans="2:27" ht="17" thickBot="1" x14ac:dyDescent="0.25">
      <c r="B52" s="55"/>
      <c r="C52" s="47"/>
      <c r="D52" s="5" t="s">
        <v>15</v>
      </c>
      <c r="E52" s="41">
        <f t="shared" ref="E52:I52" ca="1" si="3">E5^2</f>
        <v>0.7011144734944933</v>
      </c>
      <c r="F52" s="42">
        <f t="shared" ca="1" si="3"/>
        <v>0.66769191651976445</v>
      </c>
      <c r="G52" s="13">
        <f t="shared" ca="1" si="3"/>
        <v>0.56874180135419738</v>
      </c>
      <c r="H52" s="42">
        <f t="shared" ca="1" si="3"/>
        <v>0.42270042816035874</v>
      </c>
      <c r="I52" s="31">
        <f t="shared" ca="1" si="3"/>
        <v>0.26777929119973004</v>
      </c>
      <c r="K52" s="55"/>
      <c r="L52" s="47"/>
      <c r="M52" s="5" t="s">
        <v>15</v>
      </c>
      <c r="N52" s="41">
        <f t="shared" ref="N52:R52" ca="1" si="4">N5^2</f>
        <v>0.97532600228788691</v>
      </c>
      <c r="O52" s="42">
        <f t="shared" ca="1" si="4"/>
        <v>0.97071713007064009</v>
      </c>
      <c r="P52" s="13">
        <f t="shared" ca="1" si="4"/>
        <v>0.95540808034613289</v>
      </c>
      <c r="Q52" s="42">
        <f t="shared" ca="1" si="4"/>
        <v>0.89791897169714074</v>
      </c>
      <c r="R52" s="31">
        <f t="shared" ca="1" si="4"/>
        <v>0.71718816457287016</v>
      </c>
      <c r="T52" s="55"/>
      <c r="U52" s="47"/>
      <c r="V52" s="5" t="s">
        <v>15</v>
      </c>
      <c r="W52" s="41">
        <f t="shared" ref="W52:AA52" ca="1" si="5">W5^2</f>
        <v>0.85384204714522793</v>
      </c>
      <c r="X52" s="42">
        <f t="shared" ca="1" si="5"/>
        <v>0.83539899555158104</v>
      </c>
      <c r="Y52" s="13">
        <f t="shared" ca="1" si="5"/>
        <v>0.77968979318426213</v>
      </c>
      <c r="Z52" s="42">
        <f t="shared" ca="1" si="5"/>
        <v>0.66343674502481786</v>
      </c>
      <c r="AA52" s="31">
        <f t="shared" ca="1" si="5"/>
        <v>0.4814321766243258</v>
      </c>
    </row>
    <row r="53" spans="2:27" x14ac:dyDescent="0.2">
      <c r="B53" s="55"/>
      <c r="C53" s="46">
        <v>15</v>
      </c>
      <c r="D53" s="4" t="s">
        <v>16</v>
      </c>
      <c r="E53" s="10">
        <f t="shared" ref="E53:I53" ca="1" si="6">E6^2</f>
        <v>0.70462160716245381</v>
      </c>
      <c r="F53" s="20">
        <f t="shared" ca="1" si="6"/>
        <v>0.6704460657388841</v>
      </c>
      <c r="G53" s="11">
        <f t="shared" ca="1" si="6"/>
        <v>0.57314591821051897</v>
      </c>
      <c r="H53" s="20">
        <f t="shared" ca="1" si="6"/>
        <v>0.41939872026189084</v>
      </c>
      <c r="I53" s="12">
        <f t="shared" ca="1" si="6"/>
        <v>0.21716216913148403</v>
      </c>
      <c r="K53" s="55"/>
      <c r="L53" s="46">
        <v>15</v>
      </c>
      <c r="M53" s="4" t="s">
        <v>16</v>
      </c>
      <c r="N53" s="10">
        <f t="shared" ref="N53:R53" ca="1" si="7">N6^2</f>
        <v>0.96557051883191136</v>
      </c>
      <c r="O53" s="20">
        <f t="shared" ca="1" si="7"/>
        <v>0.95976616032178086</v>
      </c>
      <c r="P53" s="11">
        <f t="shared" ca="1" si="7"/>
        <v>0.93567733239977646</v>
      </c>
      <c r="Q53" s="20">
        <f t="shared" ca="1" si="7"/>
        <v>0.84278117268445041</v>
      </c>
      <c r="R53" s="12">
        <f t="shared" ca="1" si="7"/>
        <v>0.58648254123051757</v>
      </c>
      <c r="T53" s="55"/>
      <c r="U53" s="46">
        <v>15</v>
      </c>
      <c r="V53" s="4" t="s">
        <v>16</v>
      </c>
      <c r="W53" s="10">
        <f t="shared" ref="W53:AA53" ca="1" si="8">W6^2</f>
        <v>0.8786294028648467</v>
      </c>
      <c r="X53" s="20">
        <f t="shared" ca="1" si="8"/>
        <v>0.86083895644506603</v>
      </c>
      <c r="Y53" s="11">
        <f t="shared" ca="1" si="8"/>
        <v>0.80242353052479254</v>
      </c>
      <c r="Z53" s="20">
        <f t="shared" ca="1" si="8"/>
        <v>0.67556722109019396</v>
      </c>
      <c r="AA53" s="12">
        <f t="shared" ca="1" si="8"/>
        <v>0.46588088442384518</v>
      </c>
    </row>
    <row r="54" spans="2:27" ht="17" thickBot="1" x14ac:dyDescent="0.25">
      <c r="B54" s="55"/>
      <c r="C54" s="47"/>
      <c r="D54" s="5" t="s">
        <v>15</v>
      </c>
      <c r="E54" s="14">
        <f t="shared" ref="E54:I54" ca="1" si="9">E7^2</f>
        <v>0.76526789397312323</v>
      </c>
      <c r="F54" s="19">
        <f t="shared" ca="1" si="9"/>
        <v>0.73177045596932666</v>
      </c>
      <c r="G54" s="15">
        <f t="shared" ca="1" si="9"/>
        <v>0.63080818362631452</v>
      </c>
      <c r="H54" s="19">
        <f t="shared" ca="1" si="9"/>
        <v>0.4822061854746067</v>
      </c>
      <c r="I54" s="16">
        <f t="shared" ca="1" si="9"/>
        <v>0.30547692454980663</v>
      </c>
      <c r="K54" s="55"/>
      <c r="L54" s="47"/>
      <c r="M54" s="5" t="s">
        <v>15</v>
      </c>
      <c r="N54" s="14">
        <f t="shared" ref="N54:R54" ca="1" si="10">N7^2</f>
        <v>0.97815943898842039</v>
      </c>
      <c r="O54" s="19">
        <f t="shared" ca="1" si="10"/>
        <v>0.97429034989289309</v>
      </c>
      <c r="P54" s="15">
        <f t="shared" ca="1" si="10"/>
        <v>0.95824909415786608</v>
      </c>
      <c r="Q54" s="19">
        <f t="shared" ca="1" si="10"/>
        <v>0.92406892527732998</v>
      </c>
      <c r="R54" s="16">
        <f t="shared" ca="1" si="10"/>
        <v>0.77864167025952369</v>
      </c>
      <c r="T54" s="55"/>
      <c r="U54" s="47"/>
      <c r="V54" s="5" t="s">
        <v>15</v>
      </c>
      <c r="W54" s="14">
        <f t="shared" ref="W54:AA54" ca="1" si="11">W7^2</f>
        <v>0.88478659503827806</v>
      </c>
      <c r="X54" s="19">
        <f t="shared" ca="1" si="11"/>
        <v>0.8675258993742101</v>
      </c>
      <c r="Y54" s="15">
        <f t="shared" ca="1" si="11"/>
        <v>0.81159214628901699</v>
      </c>
      <c r="Z54" s="19">
        <f t="shared" ca="1" si="11"/>
        <v>0.70852263491699841</v>
      </c>
      <c r="AA54" s="16">
        <f t="shared" ca="1" si="11"/>
        <v>0.53137254250985444</v>
      </c>
    </row>
    <row r="55" spans="2:27" x14ac:dyDescent="0.2">
      <c r="B55" s="55"/>
      <c r="C55" s="46">
        <v>10</v>
      </c>
      <c r="D55" s="4" t="s">
        <v>16</v>
      </c>
      <c r="E55" s="41">
        <f t="shared" ref="E55:I55" ca="1" si="12">E8^2</f>
        <v>0.76368056325457812</v>
      </c>
      <c r="F55" s="42">
        <f t="shared" ca="1" si="12"/>
        <v>0.72902117027221491</v>
      </c>
      <c r="G55" s="13">
        <f t="shared" ca="1" si="12"/>
        <v>0.63081687479395121</v>
      </c>
      <c r="H55" s="42">
        <f t="shared" ca="1" si="12"/>
        <v>0.47493304056659108</v>
      </c>
      <c r="I55" s="31">
        <f t="shared" ca="1" si="12"/>
        <v>0.24015287057419057</v>
      </c>
      <c r="K55" s="55"/>
      <c r="L55" s="46">
        <v>10</v>
      </c>
      <c r="M55" s="4" t="s">
        <v>16</v>
      </c>
      <c r="N55" s="41">
        <f t="shared" ref="N55:R55" ca="1" si="13">N8^2</f>
        <v>0.96652898763911654</v>
      </c>
      <c r="O55" s="42">
        <f t="shared" ca="1" si="13"/>
        <v>0.96127483033289085</v>
      </c>
      <c r="P55" s="13">
        <f t="shared" ca="1" si="13"/>
        <v>0.94319849342344309</v>
      </c>
      <c r="Q55" s="42">
        <f t="shared" ca="1" si="13"/>
        <v>0.86652562768230945</v>
      </c>
      <c r="R55" s="31">
        <f t="shared" ca="1" si="13"/>
        <v>0.63359003698051186</v>
      </c>
      <c r="T55" s="55"/>
      <c r="U55" s="46">
        <v>10</v>
      </c>
      <c r="V55" s="4" t="s">
        <v>16</v>
      </c>
      <c r="W55" s="41">
        <f t="shared" ref="W55:AA55" ca="1" si="14">W8^2</f>
        <v>0.90219469265920482</v>
      </c>
      <c r="X55" s="42">
        <f t="shared" ca="1" si="14"/>
        <v>0.88529128658021672</v>
      </c>
      <c r="Y55" s="13">
        <f t="shared" ca="1" si="14"/>
        <v>0.83237105052734606</v>
      </c>
      <c r="Z55" s="42">
        <f t="shared" ca="1" si="14"/>
        <v>0.71402190279202649</v>
      </c>
      <c r="AA55" s="31">
        <f t="shared" ca="1" si="14"/>
        <v>0.50698294916089193</v>
      </c>
    </row>
    <row r="56" spans="2:27" ht="17" thickBot="1" x14ac:dyDescent="0.25">
      <c r="B56" s="55"/>
      <c r="C56" s="47"/>
      <c r="D56" s="5" t="s">
        <v>15</v>
      </c>
      <c r="E56" s="41">
        <f t="shared" ref="E56:I56" ca="1" si="15">E9^2</f>
        <v>0.82214865627707068</v>
      </c>
      <c r="F56" s="42">
        <f t="shared" ca="1" si="15"/>
        <v>0.78905861217537721</v>
      </c>
      <c r="G56" s="13">
        <f t="shared" ca="1" si="15"/>
        <v>0.68753187921015013</v>
      </c>
      <c r="H56" s="42">
        <f t="shared" ca="1" si="15"/>
        <v>0.53391239954427527</v>
      </c>
      <c r="I56" s="31">
        <f t="shared" ca="1" si="15"/>
        <v>0.34455269231071894</v>
      </c>
      <c r="K56" s="55"/>
      <c r="L56" s="47"/>
      <c r="M56" s="5" t="s">
        <v>15</v>
      </c>
      <c r="N56" s="41">
        <f t="shared" ref="N56:R56" ca="1" si="16">N9^2</f>
        <v>0.98217652897556962</v>
      </c>
      <c r="O56" s="42">
        <f t="shared" ca="1" si="16"/>
        <v>0.97914316197610807</v>
      </c>
      <c r="P56" s="13">
        <f t="shared" ca="1" si="16"/>
        <v>0.96358426798619945</v>
      </c>
      <c r="Q56" s="42">
        <f t="shared" ca="1" si="16"/>
        <v>0.93652769034136218</v>
      </c>
      <c r="R56" s="31">
        <f t="shared" ca="1" si="16"/>
        <v>0.85129151139428894</v>
      </c>
      <c r="T56" s="55"/>
      <c r="U56" s="47"/>
      <c r="V56" s="5" t="s">
        <v>15</v>
      </c>
      <c r="W56" s="41">
        <f t="shared" ref="W56:AA56" ca="1" si="17">W9^2</f>
        <v>0.91226377419395299</v>
      </c>
      <c r="X56" s="42">
        <f t="shared" ca="1" si="17"/>
        <v>0.89639889195459654</v>
      </c>
      <c r="Y56" s="13">
        <f t="shared" ca="1" si="17"/>
        <v>0.84151980443230257</v>
      </c>
      <c r="Z56" s="42">
        <f t="shared" ca="1" si="17"/>
        <v>0.74366543834748322</v>
      </c>
      <c r="AA56" s="31">
        <f t="shared" ca="1" si="17"/>
        <v>0.58793870287248406</v>
      </c>
    </row>
    <row r="57" spans="2:27" x14ac:dyDescent="0.2">
      <c r="B57" s="55"/>
      <c r="C57" s="46">
        <v>5</v>
      </c>
      <c r="D57" s="4" t="s">
        <v>16</v>
      </c>
      <c r="E57" s="10">
        <f t="shared" ref="E57:I57" ca="1" si="18">E10^2</f>
        <v>0.82028273926865214</v>
      </c>
      <c r="F57" s="20">
        <f t="shared" ca="1" si="18"/>
        <v>0.77970107745127126</v>
      </c>
      <c r="G57" s="11">
        <f t="shared" ca="1" si="18"/>
        <v>0.68232316594896247</v>
      </c>
      <c r="H57" s="20">
        <f t="shared" ca="1" si="18"/>
        <v>0.52800935450445297</v>
      </c>
      <c r="I57" s="12">
        <f t="shared" ca="1" si="18"/>
        <v>0.30731875931980385</v>
      </c>
      <c r="K57" s="55"/>
      <c r="L57" s="46">
        <v>5</v>
      </c>
      <c r="M57" s="4" t="s">
        <v>16</v>
      </c>
      <c r="N57" s="10">
        <f t="shared" ref="N57:R57" ca="1" si="19">N10^2</f>
        <v>0.97250438142043105</v>
      </c>
      <c r="O57" s="20">
        <f t="shared" ca="1" si="19"/>
        <v>0.96236715275934037</v>
      </c>
      <c r="P57" s="11">
        <f t="shared" ca="1" si="19"/>
        <v>0.94898846898046396</v>
      </c>
      <c r="Q57" s="20">
        <f t="shared" ca="1" si="19"/>
        <v>0.89018045895801978</v>
      </c>
      <c r="R57" s="12">
        <f t="shared" ca="1" si="19"/>
        <v>0.72591262348557728</v>
      </c>
      <c r="T57" s="55"/>
      <c r="U57" s="46">
        <v>5</v>
      </c>
      <c r="V57" s="4" t="s">
        <v>16</v>
      </c>
      <c r="W57" s="10">
        <f t="shared" ref="W57:AA57" ca="1" si="20">W10^2</f>
        <v>0.9263916256118262</v>
      </c>
      <c r="X57" s="20">
        <f t="shared" ca="1" si="20"/>
        <v>0.90539833939364545</v>
      </c>
      <c r="Y57" s="11">
        <f t="shared" ca="1" si="20"/>
        <v>0.85745898311217161</v>
      </c>
      <c r="Z57" s="20">
        <f t="shared" ca="1" si="20"/>
        <v>0.7506197850897216</v>
      </c>
      <c r="AA57" s="12">
        <f t="shared" ca="1" si="20"/>
        <v>0.56813125427491695</v>
      </c>
    </row>
    <row r="58" spans="2:27" ht="17" thickBot="1" x14ac:dyDescent="0.25">
      <c r="B58" s="55"/>
      <c r="C58" s="47"/>
      <c r="D58" s="5" t="s">
        <v>15</v>
      </c>
      <c r="E58" s="14">
        <f t="shared" ref="E58:I58" ca="1" si="21">E11^2</f>
        <v>0.86343871465093702</v>
      </c>
      <c r="F58" s="19">
        <f t="shared" ca="1" si="21"/>
        <v>0.83838936254145857</v>
      </c>
      <c r="G58" s="15">
        <f t="shared" ca="1" si="21"/>
        <v>0.73744959941046739</v>
      </c>
      <c r="H58" s="19">
        <f t="shared" ca="1" si="21"/>
        <v>0.5714172166829059</v>
      </c>
      <c r="I58" s="16">
        <f t="shared" ca="1" si="21"/>
        <v>0.38460413307782343</v>
      </c>
      <c r="K58" s="55"/>
      <c r="L58" s="47"/>
      <c r="M58" s="5" t="s">
        <v>15</v>
      </c>
      <c r="N58" s="14">
        <f t="shared" ref="N58:R58" ca="1" si="22">N11^2</f>
        <v>0.97977495554067828</v>
      </c>
      <c r="O58" s="19">
        <f t="shared" ca="1" si="22"/>
        <v>0.98288822285499788</v>
      </c>
      <c r="P58" s="15">
        <f t="shared" ca="1" si="22"/>
        <v>0.96769494852728277</v>
      </c>
      <c r="Q58" s="19">
        <f t="shared" ca="1" si="22"/>
        <v>0.93799009626058794</v>
      </c>
      <c r="R58" s="16">
        <f t="shared" ca="1" si="22"/>
        <v>0.79672126328033832</v>
      </c>
      <c r="T58" s="55"/>
      <c r="U58" s="47"/>
      <c r="V58" s="5" t="s">
        <v>15</v>
      </c>
      <c r="W58" s="14">
        <f t="shared" ref="W58:AA58" ca="1" si="23">W11^2</f>
        <v>0.93031357600250464</v>
      </c>
      <c r="X58" s="19">
        <f t="shared" ca="1" si="23"/>
        <v>0.9198751545063768</v>
      </c>
      <c r="Y58" s="15">
        <f t="shared" ca="1" si="23"/>
        <v>0.86643912513374266</v>
      </c>
      <c r="Z58" s="19">
        <f t="shared" ca="1" si="23"/>
        <v>0.7755962950698565</v>
      </c>
      <c r="AA58" s="16">
        <f t="shared" ca="1" si="23"/>
        <v>0.58897636024138433</v>
      </c>
    </row>
    <row r="59" spans="2:27" x14ac:dyDescent="0.2">
      <c r="B59" s="55"/>
      <c r="C59" s="46">
        <v>0</v>
      </c>
      <c r="D59" s="4" t="s">
        <v>16</v>
      </c>
      <c r="E59" s="41">
        <f t="shared" ref="E59:I59" ca="1" si="24">E12^2</f>
        <v>0.86420862962323186</v>
      </c>
      <c r="F59" s="42">
        <f t="shared" ca="1" si="24"/>
        <v>0.82807215705196646</v>
      </c>
      <c r="G59" s="13">
        <f t="shared" ca="1" si="24"/>
        <v>0.72505480266760469</v>
      </c>
      <c r="H59" s="42">
        <f t="shared" ca="1" si="24"/>
        <v>0.56896404738247019</v>
      </c>
      <c r="I59" s="31">
        <f t="shared" ca="1" si="24"/>
        <v>0.34744535325373249</v>
      </c>
      <c r="K59" s="55"/>
      <c r="L59" s="46">
        <v>0</v>
      </c>
      <c r="M59" s="4" t="s">
        <v>16</v>
      </c>
      <c r="N59" s="41">
        <f t="shared" ref="N59:R59" ca="1" si="25">N12^2</f>
        <v>0.97416110742798467</v>
      </c>
      <c r="O59" s="42">
        <f t="shared" ca="1" si="25"/>
        <v>0.96863439204141089</v>
      </c>
      <c r="P59" s="13">
        <f t="shared" ca="1" si="25"/>
        <v>0.95071973564643897</v>
      </c>
      <c r="Q59" s="42">
        <f t="shared" ca="1" si="25"/>
        <v>0.8983721885159367</v>
      </c>
      <c r="R59" s="31">
        <f t="shared" ca="1" si="25"/>
        <v>0.75722893243896994</v>
      </c>
      <c r="T59" s="55"/>
      <c r="U59" s="46">
        <v>0</v>
      </c>
      <c r="V59" s="4" t="s">
        <v>16</v>
      </c>
      <c r="W59" s="41">
        <f t="shared" ref="W59:AA59" ca="1" si="26">W12^2</f>
        <v>0.9430715533417211</v>
      </c>
      <c r="X59" s="42">
        <f t="shared" ca="1" si="26"/>
        <v>0.92667539347152272</v>
      </c>
      <c r="Y59" s="13">
        <f t="shared" ca="1" si="26"/>
        <v>0.87584161791656023</v>
      </c>
      <c r="Z59" s="42">
        <f t="shared" ca="1" si="26"/>
        <v>0.77447170855529424</v>
      </c>
      <c r="AA59" s="31">
        <f t="shared" ca="1" si="26"/>
        <v>0.60289065938297537</v>
      </c>
    </row>
    <row r="60" spans="2:27" ht="17" thickBot="1" x14ac:dyDescent="0.25">
      <c r="B60" s="55"/>
      <c r="C60" s="47"/>
      <c r="D60" s="5" t="s">
        <v>15</v>
      </c>
      <c r="E60" s="41">
        <f t="shared" ref="E60:I60" ca="1" si="27">E13^2</f>
        <v>0.90129722867350115</v>
      </c>
      <c r="F60" s="42">
        <f t="shared" ca="1" si="27"/>
        <v>0.872827596609278</v>
      </c>
      <c r="G60" s="13">
        <f t="shared" ca="1" si="27"/>
        <v>0.78130597441294691</v>
      </c>
      <c r="H60" s="42">
        <f t="shared" ca="1" si="27"/>
        <v>0.61723425344654692</v>
      </c>
      <c r="I60" s="31">
        <f t="shared" ca="1" si="27"/>
        <v>0.41976647863795119</v>
      </c>
      <c r="K60" s="55"/>
      <c r="L60" s="47"/>
      <c r="M60" s="5" t="s">
        <v>15</v>
      </c>
      <c r="N60" s="41">
        <f t="shared" ref="N60:R60" ca="1" si="28">N13^2</f>
        <v>0.98100780656048203</v>
      </c>
      <c r="O60" s="42">
        <f t="shared" ca="1" si="28"/>
        <v>0.98044690860441985</v>
      </c>
      <c r="P60" s="13">
        <f t="shared" ca="1" si="28"/>
        <v>0.97351755906784676</v>
      </c>
      <c r="Q60" s="42">
        <f t="shared" ca="1" si="28"/>
        <v>0.95072322120282104</v>
      </c>
      <c r="R60" s="31">
        <f t="shared" ca="1" si="28"/>
        <v>0.84216484344973097</v>
      </c>
      <c r="T60" s="55"/>
      <c r="U60" s="47"/>
      <c r="V60" s="5" t="s">
        <v>15</v>
      </c>
      <c r="W60" s="41">
        <f t="shared" ref="W60:AA60" ca="1" si="29">W13^2</f>
        <v>0.9472223044177237</v>
      </c>
      <c r="X60" s="42">
        <f t="shared" ca="1" si="29"/>
        <v>0.93460266780392054</v>
      </c>
      <c r="Y60" s="13">
        <f t="shared" ca="1" si="29"/>
        <v>0.88964587736357492</v>
      </c>
      <c r="Z60" s="42">
        <f t="shared" ca="1" si="29"/>
        <v>0.80498016419668583</v>
      </c>
      <c r="AA60" s="31">
        <f t="shared" ca="1" si="29"/>
        <v>0.6354326597817358</v>
      </c>
    </row>
    <row r="61" spans="2:27" x14ac:dyDescent="0.2">
      <c r="B61" s="55"/>
      <c r="C61" s="46">
        <v>-5</v>
      </c>
      <c r="D61" s="4" t="s">
        <v>16</v>
      </c>
      <c r="E61" s="10">
        <f t="shared" ref="E61:I61" ca="1" si="30">E14^2</f>
        <v>0.89763214477587105</v>
      </c>
      <c r="F61" s="20">
        <f t="shared" ca="1" si="30"/>
        <v>0.86427361795283986</v>
      </c>
      <c r="G61" s="11">
        <f t="shared" ca="1" si="30"/>
        <v>0.76067787665226849</v>
      </c>
      <c r="H61" s="20">
        <f t="shared" ca="1" si="30"/>
        <v>0.60691004724157382</v>
      </c>
      <c r="I61" s="12">
        <f t="shared" ca="1" si="30"/>
        <v>0.3863334657119098</v>
      </c>
      <c r="K61" s="55"/>
      <c r="L61" s="46">
        <v>-5</v>
      </c>
      <c r="M61" s="4" t="s">
        <v>16</v>
      </c>
      <c r="N61" s="10">
        <f t="shared" ref="N61:R61" ca="1" si="31">N14^2</f>
        <v>0.97451189359569601</v>
      </c>
      <c r="O61" s="20">
        <f t="shared" ca="1" si="31"/>
        <v>0.97038243809116764</v>
      </c>
      <c r="P61" s="11">
        <f t="shared" ca="1" si="31"/>
        <v>0.95192691510048344</v>
      </c>
      <c r="Q61" s="20">
        <f t="shared" ca="1" si="31"/>
        <v>0.91376215944938766</v>
      </c>
      <c r="R61" s="12">
        <f t="shared" ca="1" si="31"/>
        <v>0.79265675616098796</v>
      </c>
      <c r="T61" s="55"/>
      <c r="U61" s="46">
        <v>-5</v>
      </c>
      <c r="V61" s="4" t="s">
        <v>16</v>
      </c>
      <c r="W61" s="10">
        <f t="shared" ref="W61:AA61" ca="1" si="32">W14^2</f>
        <v>0.95458228198255701</v>
      </c>
      <c r="X61" s="20">
        <f t="shared" ca="1" si="32"/>
        <v>0.94063232046550971</v>
      </c>
      <c r="Y61" s="11">
        <f t="shared" ca="1" si="32"/>
        <v>0.89053987448104366</v>
      </c>
      <c r="Z61" s="20">
        <f t="shared" ca="1" si="32"/>
        <v>0.8009623342346871</v>
      </c>
      <c r="AA61" s="12">
        <f t="shared" ca="1" si="32"/>
        <v>0.63903657642359957</v>
      </c>
    </row>
    <row r="62" spans="2:27" ht="17" thickBot="1" x14ac:dyDescent="0.25">
      <c r="B62" s="55"/>
      <c r="C62" s="47"/>
      <c r="D62" s="5" t="s">
        <v>15</v>
      </c>
      <c r="E62" s="14">
        <f t="shared" ref="E62:I62" ca="1" si="33">E15^2</f>
        <v>0.93219459184557241</v>
      </c>
      <c r="F62" s="19">
        <f t="shared" ca="1" si="33"/>
        <v>0.90358911965256483</v>
      </c>
      <c r="G62" s="15">
        <f t="shared" ca="1" si="33"/>
        <v>0.8178163121152292</v>
      </c>
      <c r="H62" s="19">
        <f t="shared" ca="1" si="33"/>
        <v>0.65474725164976233</v>
      </c>
      <c r="I62" s="16">
        <f t="shared" ca="1" si="33"/>
        <v>0.45722842648565215</v>
      </c>
      <c r="K62" s="55"/>
      <c r="L62" s="47"/>
      <c r="M62" s="5" t="s">
        <v>15</v>
      </c>
      <c r="N62" s="14">
        <f t="shared" ref="N62:R62" ca="1" si="34">N15^2</f>
        <v>0.98342087540176604</v>
      </c>
      <c r="O62" s="19">
        <f t="shared" ca="1" si="34"/>
        <v>0.98146757587374245</v>
      </c>
      <c r="P62" s="15">
        <f t="shared" ca="1" si="34"/>
        <v>0.97799997788787718</v>
      </c>
      <c r="Q62" s="19">
        <f t="shared" ca="1" si="34"/>
        <v>0.95219009598265525</v>
      </c>
      <c r="R62" s="16">
        <f t="shared" ca="1" si="34"/>
        <v>0.86730979158868748</v>
      </c>
      <c r="T62" s="55"/>
      <c r="U62" s="47"/>
      <c r="V62" s="5" t="s">
        <v>15</v>
      </c>
      <c r="W62" s="14">
        <f t="shared" ref="W62:AA62" ca="1" si="35">W15^2</f>
        <v>0.96215631400656676</v>
      </c>
      <c r="X62" s="19">
        <f t="shared" ca="1" si="35"/>
        <v>0.94866614639298075</v>
      </c>
      <c r="Y62" s="15">
        <f t="shared" ca="1" si="35"/>
        <v>0.90829847760906757</v>
      </c>
      <c r="Z62" s="19">
        <f t="shared" ca="1" si="35"/>
        <v>0.82245661807540604</v>
      </c>
      <c r="AA62" s="16">
        <f t="shared" ca="1" si="35"/>
        <v>0.66476693058415459</v>
      </c>
    </row>
    <row r="63" spans="2:27" x14ac:dyDescent="0.2">
      <c r="B63" s="55"/>
      <c r="C63" s="46">
        <v>-10</v>
      </c>
      <c r="D63" s="4" t="s">
        <v>16</v>
      </c>
      <c r="E63" s="41">
        <f t="shared" ref="E63:I63" ca="1" si="36">E16^2</f>
        <v>0.931790152306606</v>
      </c>
      <c r="F63" s="42">
        <f t="shared" ca="1" si="36"/>
        <v>0.89440134461159615</v>
      </c>
      <c r="G63" s="13">
        <f t="shared" ca="1" si="36"/>
        <v>0.78907839272018709</v>
      </c>
      <c r="H63" s="42">
        <f t="shared" ca="1" si="36"/>
        <v>0.63815534868183221</v>
      </c>
      <c r="I63" s="31">
        <f t="shared" ca="1" si="36"/>
        <v>0.42085415222849148</v>
      </c>
      <c r="K63" s="55"/>
      <c r="L63" s="46">
        <v>-10</v>
      </c>
      <c r="M63" s="4" t="s">
        <v>16</v>
      </c>
      <c r="N63" s="41">
        <f t="shared" ref="N63:R63" ca="1" si="37">N16^2</f>
        <v>0.96746154599900447</v>
      </c>
      <c r="O63" s="42">
        <f t="shared" ca="1" si="37"/>
        <v>0.97389440021992013</v>
      </c>
      <c r="P63" s="13">
        <f t="shared" ca="1" si="37"/>
        <v>0.95267172064312811</v>
      </c>
      <c r="Q63" s="42">
        <f t="shared" ca="1" si="37"/>
        <v>0.92190546399052553</v>
      </c>
      <c r="R63" s="31">
        <f t="shared" ca="1" si="37"/>
        <v>0.81141487535624113</v>
      </c>
      <c r="T63" s="55"/>
      <c r="U63" s="46">
        <v>-10</v>
      </c>
      <c r="V63" s="4" t="s">
        <v>16</v>
      </c>
      <c r="W63" s="41">
        <f t="shared" ref="W63:AA63" ca="1" si="38">W16^2</f>
        <v>0.95577144750762588</v>
      </c>
      <c r="X63" s="42">
        <f t="shared" ca="1" si="38"/>
        <v>0.95286292624992641</v>
      </c>
      <c r="Y63" s="13">
        <f t="shared" ca="1" si="38"/>
        <v>0.90182754081097194</v>
      </c>
      <c r="Z63" s="42">
        <f t="shared" ca="1" si="38"/>
        <v>0.81974787740372723</v>
      </c>
      <c r="AA63" s="31">
        <f t="shared" ca="1" si="38"/>
        <v>0.66416673587453212</v>
      </c>
    </row>
    <row r="64" spans="2:27" ht="17" thickBot="1" x14ac:dyDescent="0.25">
      <c r="B64" s="55"/>
      <c r="C64" s="47"/>
      <c r="D64" s="5" t="s">
        <v>15</v>
      </c>
      <c r="E64" s="41">
        <f t="shared" ref="E64:I64" ca="1" si="39">E17^2</f>
        <v>0.95878600585431317</v>
      </c>
      <c r="F64" s="42">
        <f t="shared" ca="1" si="39"/>
        <v>0.92524976690680305</v>
      </c>
      <c r="G64" s="13">
        <f t="shared" ca="1" si="39"/>
        <v>0.84700150378334405</v>
      </c>
      <c r="H64" s="42">
        <f t="shared" ca="1" si="39"/>
        <v>0.6873829487262253</v>
      </c>
      <c r="I64" s="31">
        <f t="shared" ca="1" si="39"/>
        <v>0.48260820300682594</v>
      </c>
      <c r="K64" s="55"/>
      <c r="L64" s="47"/>
      <c r="M64" s="5" t="s">
        <v>15</v>
      </c>
      <c r="N64" s="41">
        <f t="shared" ref="N64:R64" ca="1" si="40">N17^2</f>
        <v>0.987903087752524</v>
      </c>
      <c r="O64" s="42">
        <f t="shared" ca="1" si="40"/>
        <v>0.98018721525297281</v>
      </c>
      <c r="P64" s="13">
        <f t="shared" ca="1" si="40"/>
        <v>0.98148220396460817</v>
      </c>
      <c r="Q64" s="42">
        <f t="shared" ca="1" si="40"/>
        <v>0.95701533131097172</v>
      </c>
      <c r="R64" s="31">
        <f t="shared" ca="1" si="40"/>
        <v>0.89355155356366178</v>
      </c>
      <c r="T64" s="55"/>
      <c r="U64" s="47"/>
      <c r="V64" s="5" t="s">
        <v>15</v>
      </c>
      <c r="W64" s="41">
        <f t="shared" ref="W64:AA64" ca="1" si="41">W17^2</f>
        <v>0.97574372755140804</v>
      </c>
      <c r="X64" s="42">
        <f t="shared" ca="1" si="41"/>
        <v>0.95722947328575703</v>
      </c>
      <c r="Y64" s="13">
        <f t="shared" ca="1" si="41"/>
        <v>0.92291565473138981</v>
      </c>
      <c r="Z64" s="42">
        <f t="shared" ca="1" si="41"/>
        <v>0.83995491605195571</v>
      </c>
      <c r="AA64" s="31">
        <f t="shared" ca="1" si="41"/>
        <v>0.7020633434268474</v>
      </c>
    </row>
    <row r="65" spans="2:27" x14ac:dyDescent="0.2">
      <c r="B65" s="55"/>
      <c r="C65" s="46">
        <v>-15</v>
      </c>
      <c r="D65" s="4" t="s">
        <v>16</v>
      </c>
      <c r="E65" s="10">
        <f t="shared" ref="E65:I65" ca="1" si="42">E18^2</f>
        <v>0.94731373033433186</v>
      </c>
      <c r="F65" s="20">
        <f t="shared" ca="1" si="42"/>
        <v>0.91256289856688588</v>
      </c>
      <c r="G65" s="11">
        <f t="shared" ca="1" si="42"/>
        <v>0.8180190529232102</v>
      </c>
      <c r="H65" s="20">
        <f t="shared" ca="1" si="42"/>
        <v>0.66376343777608704</v>
      </c>
      <c r="I65" s="12">
        <f t="shared" ca="1" si="42"/>
        <v>0.45292287353923105</v>
      </c>
      <c r="K65" s="55"/>
      <c r="L65" s="46">
        <v>-15</v>
      </c>
      <c r="M65" s="4" t="s">
        <v>16</v>
      </c>
      <c r="N65" s="10">
        <f t="shared" ref="N65:R65" ca="1" si="43">N18^2</f>
        <v>0.97232962551185964</v>
      </c>
      <c r="O65" s="20">
        <f t="shared" ca="1" si="43"/>
        <v>0.9740337039226169</v>
      </c>
      <c r="P65" s="11">
        <f t="shared" ca="1" si="43"/>
        <v>0.96181311509152989</v>
      </c>
      <c r="Q65" s="20">
        <f t="shared" ca="1" si="43"/>
        <v>0.92835952997977833</v>
      </c>
      <c r="R65" s="12">
        <f t="shared" ca="1" si="43"/>
        <v>0.8348115890845671</v>
      </c>
      <c r="T65" s="55"/>
      <c r="U65" s="46">
        <v>-15</v>
      </c>
      <c r="V65" s="4" t="s">
        <v>16</v>
      </c>
      <c r="W65" s="10">
        <f t="shared" ref="W65:AA65" ca="1" si="44">W18^2</f>
        <v>0.96652270139805041</v>
      </c>
      <c r="X65" s="20">
        <f t="shared" ca="1" si="44"/>
        <v>0.95866112326721575</v>
      </c>
      <c r="Y65" s="11">
        <f t="shared" ca="1" si="44"/>
        <v>0.91779470293541865</v>
      </c>
      <c r="Z65" s="20">
        <f t="shared" ca="1" si="44"/>
        <v>0.83473740060127144</v>
      </c>
      <c r="AA65" s="12">
        <f t="shared" ca="1" si="44"/>
        <v>0.69057156875024184</v>
      </c>
    </row>
    <row r="66" spans="2:27" ht="17" thickBot="1" x14ac:dyDescent="0.25">
      <c r="B66" s="55"/>
      <c r="C66" s="57"/>
      <c r="D66" s="5" t="s">
        <v>15</v>
      </c>
      <c r="E66" s="14">
        <f t="shared" ref="E66:I66" ca="1" si="45">E19^2</f>
        <v>0.97100211099315392</v>
      </c>
      <c r="F66" s="19">
        <f t="shared" ca="1" si="45"/>
        <v>0.94382184263343805</v>
      </c>
      <c r="G66" s="15">
        <f t="shared" ca="1" si="45"/>
        <v>0.86044219882129069</v>
      </c>
      <c r="H66" s="19">
        <f t="shared" ca="1" si="45"/>
        <v>0.71373912259146099</v>
      </c>
      <c r="I66" s="16">
        <f t="shared" ca="1" si="45"/>
        <v>0.51416159502956726</v>
      </c>
      <c r="K66" s="55"/>
      <c r="L66" s="57"/>
      <c r="M66" s="5" t="s">
        <v>15</v>
      </c>
      <c r="N66" s="14">
        <f t="shared" ref="N66:R66" ca="1" si="46">N19^2</f>
        <v>0.98522805316688189</v>
      </c>
      <c r="O66" s="19">
        <f t="shared" ca="1" si="46"/>
        <v>0.98242459946701755</v>
      </c>
      <c r="P66" s="15">
        <f t="shared" ca="1" si="46"/>
        <v>0.97606759695420398</v>
      </c>
      <c r="Q66" s="19">
        <f t="shared" ca="1" si="46"/>
        <v>0.96079383497466631</v>
      </c>
      <c r="R66" s="16">
        <f t="shared" ca="1" si="46"/>
        <v>0.90785147129736954</v>
      </c>
      <c r="T66" s="55"/>
      <c r="U66" s="57"/>
      <c r="V66" s="5" t="s">
        <v>15</v>
      </c>
      <c r="W66" s="14">
        <f t="shared" ref="W66:AA66" ca="1" si="47">W19^2</f>
        <v>0.97960971840041422</v>
      </c>
      <c r="X66" s="19">
        <f t="shared" ca="1" si="47"/>
        <v>0.96620911482087957</v>
      </c>
      <c r="Y66" s="15">
        <f t="shared" ca="1" si="47"/>
        <v>0.92712366376774935</v>
      </c>
      <c r="Z66" s="19">
        <f t="shared" ca="1" si="47"/>
        <v>0.85387704808912968</v>
      </c>
      <c r="AA66" s="16">
        <f t="shared" ca="1" si="47"/>
        <v>0.72366861462470933</v>
      </c>
    </row>
    <row r="67" spans="2:27" x14ac:dyDescent="0.2">
      <c r="B67" s="55"/>
      <c r="C67" s="58">
        <v>-20</v>
      </c>
      <c r="D67" s="4" t="s">
        <v>16</v>
      </c>
      <c r="E67" s="41">
        <f t="shared" ref="E67:I67" ca="1" si="48">E20^2</f>
        <v>0.95148745455948336</v>
      </c>
      <c r="F67" s="42">
        <f t="shared" ca="1" si="48"/>
        <v>0.93161071333408751</v>
      </c>
      <c r="G67" s="13">
        <f t="shared" ca="1" si="48"/>
        <v>0.83370776566877991</v>
      </c>
      <c r="H67" s="42">
        <f t="shared" ca="1" si="48"/>
        <v>0.68343037873172396</v>
      </c>
      <c r="I67" s="31">
        <f t="shared" ca="1" si="48"/>
        <v>0.48066587075527462</v>
      </c>
      <c r="K67" s="55"/>
      <c r="L67" s="58">
        <v>-20</v>
      </c>
      <c r="M67" s="4" t="s">
        <v>16</v>
      </c>
      <c r="N67" s="41">
        <f t="shared" ref="N67:R67" ca="1" si="49">N20^2</f>
        <v>0.98023084442813968</v>
      </c>
      <c r="O67" s="42">
        <f t="shared" ca="1" si="49"/>
        <v>0.96687834639337045</v>
      </c>
      <c r="P67" s="13">
        <f t="shared" ca="1" si="49"/>
        <v>0.96336113904017806</v>
      </c>
      <c r="Q67" s="42">
        <f t="shared" ca="1" si="49"/>
        <v>0.933481966309194</v>
      </c>
      <c r="R67" s="31">
        <f t="shared" ca="1" si="49"/>
        <v>0.85373005590682616</v>
      </c>
      <c r="T67" s="55"/>
      <c r="U67" s="58">
        <v>-20</v>
      </c>
      <c r="V67" s="4" t="s">
        <v>16</v>
      </c>
      <c r="W67" s="41">
        <f t="shared" ref="W67:AA67" ca="1" si="50">W20^2</f>
        <v>0.97054659145619915</v>
      </c>
      <c r="X67" s="42">
        <f t="shared" ca="1" si="50"/>
        <v>0.95545739580146205</v>
      </c>
      <c r="Y67" s="13">
        <f t="shared" ca="1" si="50"/>
        <v>0.92441634554317009</v>
      </c>
      <c r="Z67" s="42">
        <f t="shared" ca="1" si="50"/>
        <v>0.84619342160909239</v>
      </c>
      <c r="AA67" s="31">
        <f t="shared" ca="1" si="50"/>
        <v>0.71258443131122973</v>
      </c>
    </row>
    <row r="68" spans="2:27" ht="17" thickBot="1" x14ac:dyDescent="0.25">
      <c r="B68" s="55"/>
      <c r="C68" s="57"/>
      <c r="D68" s="5" t="s">
        <v>15</v>
      </c>
      <c r="E68" s="41">
        <f t="shared" ref="E68:I68" ca="1" si="51">E21^2</f>
        <v>0.97652593236421015</v>
      </c>
      <c r="F68" s="42">
        <f t="shared" ca="1" si="51"/>
        <v>0.95651605803195072</v>
      </c>
      <c r="G68" s="13">
        <f t="shared" ca="1" si="51"/>
        <v>0.87526811366096458</v>
      </c>
      <c r="H68" s="42">
        <f t="shared" ca="1" si="51"/>
        <v>0.73373449274163183</v>
      </c>
      <c r="I68" s="31">
        <f t="shared" ca="1" si="51"/>
        <v>0.54096690536646364</v>
      </c>
      <c r="K68" s="55"/>
      <c r="L68" s="57"/>
      <c r="M68" s="5" t="s">
        <v>15</v>
      </c>
      <c r="N68" s="41">
        <f t="shared" ref="N68:R68" ca="1" si="52">N21^2</f>
        <v>0.99083679844461292</v>
      </c>
      <c r="O68" s="42">
        <f t="shared" ca="1" si="52"/>
        <v>0.98560049268142469</v>
      </c>
      <c r="P68" s="13">
        <f t="shared" ca="1" si="52"/>
        <v>0.97718613468766347</v>
      </c>
      <c r="Q68" s="42">
        <f t="shared" ca="1" si="52"/>
        <v>0.96374657225142779</v>
      </c>
      <c r="R68" s="31">
        <f t="shared" ca="1" si="52"/>
        <v>0.91914354177231838</v>
      </c>
      <c r="T68" s="55"/>
      <c r="U68" s="57"/>
      <c r="V68" s="5" t="s">
        <v>15</v>
      </c>
      <c r="W68" s="41">
        <f t="shared" ref="W68:AA68" ca="1" si="53">W21^2</f>
        <v>0.98377538608745929</v>
      </c>
      <c r="X68" s="42">
        <f t="shared" ca="1" si="53"/>
        <v>0.97362836376089912</v>
      </c>
      <c r="Y68" s="13">
        <f t="shared" ca="1" si="53"/>
        <v>0.93332744836538561</v>
      </c>
      <c r="Z68" s="42">
        <f t="shared" ca="1" si="53"/>
        <v>0.8644563082268264</v>
      </c>
      <c r="AA68" s="31">
        <f t="shared" ca="1" si="53"/>
        <v>0.74180927186939616</v>
      </c>
    </row>
    <row r="69" spans="2:27" x14ac:dyDescent="0.2">
      <c r="B69" s="55"/>
      <c r="C69" s="58">
        <v>-25</v>
      </c>
      <c r="D69" s="2" t="s">
        <v>16</v>
      </c>
      <c r="E69" s="10">
        <f t="shared" ref="E69:I69" ca="1" si="54">E22^2</f>
        <v>0.95344400865755097</v>
      </c>
      <c r="F69" s="20">
        <f t="shared" ca="1" si="54"/>
        <v>0.93962960110733007</v>
      </c>
      <c r="G69" s="11">
        <f t="shared" ca="1" si="54"/>
        <v>0.84009087265754478</v>
      </c>
      <c r="H69" s="20">
        <f t="shared" ca="1" si="54"/>
        <v>0.69694231343222668</v>
      </c>
      <c r="I69" s="12">
        <f t="shared" ca="1" si="54"/>
        <v>0.50360061403117251</v>
      </c>
      <c r="K69" s="55"/>
      <c r="L69" s="58">
        <v>-25</v>
      </c>
      <c r="M69" s="2" t="s">
        <v>16</v>
      </c>
      <c r="N69" s="10">
        <f t="shared" ref="N69:R69" ca="1" si="55">N22^2</f>
        <v>0.98538026147792124</v>
      </c>
      <c r="O69" s="20">
        <f t="shared" ca="1" si="55"/>
        <v>0.96910000617785608</v>
      </c>
      <c r="P69" s="11">
        <f t="shared" ca="1" si="55"/>
        <v>0.96230340131660053</v>
      </c>
      <c r="Q69" s="20">
        <f t="shared" ca="1" si="55"/>
        <v>0.93753137650427876</v>
      </c>
      <c r="R69" s="12">
        <f t="shared" ca="1" si="55"/>
        <v>0.86915158170503437</v>
      </c>
      <c r="T69" s="55"/>
      <c r="U69" s="58">
        <v>-25</v>
      </c>
      <c r="V69" s="2" t="s">
        <v>16</v>
      </c>
      <c r="W69" s="10">
        <f t="shared" ref="W69:AA69" ca="1" si="56">W22^2</f>
        <v>0.97210326210758191</v>
      </c>
      <c r="X69" s="20">
        <f t="shared" ca="1" si="56"/>
        <v>0.95921806086078254</v>
      </c>
      <c r="Y69" s="11">
        <f t="shared" ca="1" si="56"/>
        <v>0.92610209060259452</v>
      </c>
      <c r="Z69" s="20">
        <f t="shared" ca="1" si="56"/>
        <v>0.85431935989126384</v>
      </c>
      <c r="AA69" s="12">
        <f t="shared" ca="1" si="56"/>
        <v>0.73056240211734114</v>
      </c>
    </row>
    <row r="70" spans="2:27" ht="17" thickBot="1" x14ac:dyDescent="0.25">
      <c r="B70" s="55"/>
      <c r="C70" s="47"/>
      <c r="D70" s="6" t="s">
        <v>15</v>
      </c>
      <c r="E70" s="14">
        <f t="shared" ref="E70:I70" ca="1" si="57">E23^2</f>
        <v>0.97704170240532551</v>
      </c>
      <c r="F70" s="19">
        <f t="shared" ca="1" si="57"/>
        <v>0.95798733068480968</v>
      </c>
      <c r="G70" s="15">
        <f t="shared" ca="1" si="57"/>
        <v>0.88392302828234937</v>
      </c>
      <c r="H70" s="19">
        <f t="shared" ca="1" si="57"/>
        <v>0.74734000802690836</v>
      </c>
      <c r="I70" s="16">
        <f t="shared" ca="1" si="57"/>
        <v>0.56279324577036982</v>
      </c>
      <c r="K70" s="55"/>
      <c r="L70" s="47"/>
      <c r="M70" s="6" t="s">
        <v>15</v>
      </c>
      <c r="N70" s="14">
        <f t="shared" ref="N70:R70" ca="1" si="58">N23^2</f>
        <v>0.99719536779665519</v>
      </c>
      <c r="O70" s="19">
        <f t="shared" ca="1" si="58"/>
        <v>0.98383551163435801</v>
      </c>
      <c r="P70" s="15">
        <f t="shared" ca="1" si="58"/>
        <v>0.97992802986942007</v>
      </c>
      <c r="Q70" s="19">
        <f t="shared" ca="1" si="58"/>
        <v>0.96603075299547414</v>
      </c>
      <c r="R70" s="16">
        <f t="shared" ca="1" si="58"/>
        <v>0.928162331951077</v>
      </c>
      <c r="T70" s="55"/>
      <c r="U70" s="47"/>
      <c r="V70" s="6" t="s">
        <v>15</v>
      </c>
      <c r="W70" s="14">
        <f t="shared" ref="W70:AA70" ca="1" si="59">W23^2</f>
        <v>0.98468479986987867</v>
      </c>
      <c r="X70" s="19">
        <f t="shared" ca="1" si="59"/>
        <v>0.97359049826588417</v>
      </c>
      <c r="Y70" s="15">
        <f t="shared" ca="1" si="59"/>
        <v>0.93903765289097363</v>
      </c>
      <c r="Z70" s="19">
        <f t="shared" ca="1" si="59"/>
        <v>0.87187773552843106</v>
      </c>
      <c r="AA70" s="16">
        <f t="shared" ca="1" si="59"/>
        <v>0.75661003415398698</v>
      </c>
    </row>
    <row r="71" spans="2:27" x14ac:dyDescent="0.2">
      <c r="B71" s="55"/>
      <c r="C71" s="46">
        <v>-30</v>
      </c>
      <c r="D71" s="4" t="s">
        <v>16</v>
      </c>
      <c r="E71" s="41">
        <f t="shared" ref="E71:I71" ca="1" si="60">E24^2</f>
        <v>0.95149652288154873</v>
      </c>
      <c r="F71" s="42">
        <f t="shared" ca="1" si="60"/>
        <v>0.9330230556612974</v>
      </c>
      <c r="G71" s="13">
        <f t="shared" ca="1" si="60"/>
        <v>0.8432366871215865</v>
      </c>
      <c r="H71" s="42">
        <f t="shared" ca="1" si="60"/>
        <v>0.704145588666511</v>
      </c>
      <c r="I71" s="31">
        <f t="shared" ca="1" si="60"/>
        <v>0.52136799499165876</v>
      </c>
      <c r="K71" s="55"/>
      <c r="L71" s="46">
        <v>-30</v>
      </c>
      <c r="M71" s="4" t="s">
        <v>16</v>
      </c>
      <c r="N71" s="41">
        <f t="shared" ref="N71:R71" ca="1" si="61">N24^2</f>
        <v>0.97770861685406296</v>
      </c>
      <c r="O71" s="42">
        <f t="shared" ca="1" si="61"/>
        <v>0.96711700793228716</v>
      </c>
      <c r="P71" s="13">
        <f t="shared" ca="1" si="61"/>
        <v>0.96510680346543176</v>
      </c>
      <c r="Q71" s="42">
        <f t="shared" ca="1" si="61"/>
        <v>0.94069682152027545</v>
      </c>
      <c r="R71" s="31">
        <f t="shared" ca="1" si="61"/>
        <v>0.881817550369839</v>
      </c>
      <c r="T71" s="55"/>
      <c r="U71" s="46">
        <v>-30</v>
      </c>
      <c r="V71" s="4" t="s">
        <v>16</v>
      </c>
      <c r="W71" s="41">
        <f t="shared" ref="W71:AA71" ca="1" si="62">W24^2</f>
        <v>0.96979504368046121</v>
      </c>
      <c r="X71" s="42">
        <f t="shared" ca="1" si="62"/>
        <v>0.95610940477777884</v>
      </c>
      <c r="Y71" s="13">
        <f t="shared" ca="1" si="62"/>
        <v>0.92875395621432766</v>
      </c>
      <c r="Z71" s="42">
        <f t="shared" ca="1" si="62"/>
        <v>0.85926240594938919</v>
      </c>
      <c r="AA71" s="31">
        <f t="shared" ca="1" si="62"/>
        <v>0.74478789075940732</v>
      </c>
    </row>
    <row r="72" spans="2:27" ht="17" thickBot="1" x14ac:dyDescent="0.25">
      <c r="B72" s="55"/>
      <c r="C72" s="47"/>
      <c r="D72" s="5" t="s">
        <v>15</v>
      </c>
      <c r="E72" s="41">
        <f t="shared" ref="E72:I72" ca="1" si="63">E25^2</f>
        <v>0.97638210674198544</v>
      </c>
      <c r="F72" s="42">
        <f t="shared" ca="1" si="63"/>
        <v>0.95772091708173634</v>
      </c>
      <c r="G72" s="13">
        <f t="shared" ca="1" si="63"/>
        <v>0.88347557900787688</v>
      </c>
      <c r="H72" s="42">
        <f t="shared" ca="1" si="63"/>
        <v>0.75455296723952925</v>
      </c>
      <c r="I72" s="31">
        <f t="shared" ca="1" si="63"/>
        <v>0.5794836909162755</v>
      </c>
      <c r="K72" s="55"/>
      <c r="L72" s="47"/>
      <c r="M72" s="5" t="s">
        <v>15</v>
      </c>
      <c r="N72" s="41">
        <f t="shared" ref="N72:R72" ca="1" si="64">N25^2</f>
        <v>0.99011763088585869</v>
      </c>
      <c r="O72" s="42">
        <f t="shared" ca="1" si="64"/>
        <v>0.98570762006012946</v>
      </c>
      <c r="P72" s="13">
        <f t="shared" ca="1" si="64"/>
        <v>0.97829411470378624</v>
      </c>
      <c r="Q72" s="42">
        <f t="shared" ca="1" si="64"/>
        <v>0.96775923573900358</v>
      </c>
      <c r="R72" s="31">
        <f t="shared" ca="1" si="64"/>
        <v>0.93543381438048978</v>
      </c>
      <c r="T72" s="55"/>
      <c r="U72" s="47"/>
      <c r="V72" s="5" t="s">
        <v>15</v>
      </c>
      <c r="W72" s="41">
        <f t="shared" ref="W72:AA72" ca="1" si="65">W25^2</f>
        <v>0.98352684306300919</v>
      </c>
      <c r="X72" s="42">
        <f t="shared" ca="1" si="65"/>
        <v>0.97422477883234737</v>
      </c>
      <c r="Y72" s="13">
        <f t="shared" ca="1" si="65"/>
        <v>0.93749111740921398</v>
      </c>
      <c r="Z72" s="42">
        <f t="shared" ca="1" si="65"/>
        <v>0.87627296872182947</v>
      </c>
      <c r="AA72" s="31">
        <f t="shared" ca="1" si="65"/>
        <v>0.76817406395050936</v>
      </c>
    </row>
    <row r="73" spans="2:27" x14ac:dyDescent="0.2">
      <c r="B73" s="55"/>
      <c r="C73" s="46">
        <v>-35</v>
      </c>
      <c r="D73" s="4" t="s">
        <v>16</v>
      </c>
      <c r="E73" s="10">
        <f t="shared" ref="E73:I73" ca="1" si="66">E26^2</f>
        <v>0.94731975035560434</v>
      </c>
      <c r="F73" s="20">
        <f t="shared" ca="1" si="66"/>
        <v>0.9167884246458704</v>
      </c>
      <c r="G73" s="11">
        <f t="shared" ca="1" si="66"/>
        <v>0.83706621870531439</v>
      </c>
      <c r="H73" s="20">
        <f t="shared" ca="1" si="66"/>
        <v>0.70492422752982975</v>
      </c>
      <c r="I73" s="12">
        <f t="shared" ca="1" si="66"/>
        <v>0.532225323991392</v>
      </c>
      <c r="K73" s="55"/>
      <c r="L73" s="46">
        <v>-35</v>
      </c>
      <c r="M73" s="4" t="s">
        <v>16</v>
      </c>
      <c r="N73" s="10">
        <f t="shared" ref="N73:R73" ca="1" si="67">N26^2</f>
        <v>0.97096560246651353</v>
      </c>
      <c r="O73" s="20">
        <f t="shared" ca="1" si="67"/>
        <v>0.97441841102575655</v>
      </c>
      <c r="P73" s="11">
        <f t="shared" ca="1" si="67"/>
        <v>0.96538308485981172</v>
      </c>
      <c r="Q73" s="20">
        <f t="shared" ca="1" si="67"/>
        <v>0.94311714537894686</v>
      </c>
      <c r="R73" s="12">
        <f t="shared" ca="1" si="67"/>
        <v>0.88671527623371904</v>
      </c>
      <c r="T73" s="55"/>
      <c r="U73" s="46">
        <v>-35</v>
      </c>
      <c r="V73" s="4" t="s">
        <v>16</v>
      </c>
      <c r="W73" s="10">
        <f t="shared" ref="W73:AA73" ca="1" si="68">W26^2</f>
        <v>0.96501416068469226</v>
      </c>
      <c r="X73" s="20">
        <f t="shared" ca="1" si="68"/>
        <v>0.95997119813467247</v>
      </c>
      <c r="Y73" s="11">
        <f t="shared" ca="1" si="68"/>
        <v>0.92656902176126821</v>
      </c>
      <c r="Z73" s="20">
        <f t="shared" ca="1" si="68"/>
        <v>0.86111516044403957</v>
      </c>
      <c r="AA73" s="12">
        <f t="shared" ca="1" si="68"/>
        <v>0.75165710574759814</v>
      </c>
    </row>
    <row r="74" spans="2:27" ht="17" thickBot="1" x14ac:dyDescent="0.25">
      <c r="B74" s="55"/>
      <c r="C74" s="47"/>
      <c r="D74" s="3" t="s">
        <v>15</v>
      </c>
      <c r="E74" s="14">
        <f t="shared" ref="E74:I74" ca="1" si="69">E27^2</f>
        <v>0.96959432041525451</v>
      </c>
      <c r="F74" s="19">
        <f t="shared" ca="1" si="69"/>
        <v>0.94600783258258236</v>
      </c>
      <c r="G74" s="15">
        <f t="shared" ca="1" si="69"/>
        <v>0.87690801306592081</v>
      </c>
      <c r="H74" s="19">
        <f t="shared" ca="1" si="69"/>
        <v>0.75537855503088824</v>
      </c>
      <c r="I74" s="16">
        <f t="shared" ca="1" si="69"/>
        <v>0.59235187501199782</v>
      </c>
      <c r="K74" s="55"/>
      <c r="L74" s="47"/>
      <c r="M74" s="3" t="s">
        <v>15</v>
      </c>
      <c r="N74" s="14">
        <f t="shared" ref="N74:R74" ca="1" si="70">N27^2</f>
        <v>0.98546171848801578</v>
      </c>
      <c r="O74" s="19">
        <f t="shared" ca="1" si="70"/>
        <v>0.98268073174677495</v>
      </c>
      <c r="P74" s="15">
        <f t="shared" ca="1" si="70"/>
        <v>0.978334875884452</v>
      </c>
      <c r="Q74" s="19">
        <f t="shared" ca="1" si="70"/>
        <v>0.96901293854009662</v>
      </c>
      <c r="R74" s="16">
        <f t="shared" ca="1" si="70"/>
        <v>0.94661708647276821</v>
      </c>
      <c r="T74" s="55"/>
      <c r="U74" s="47"/>
      <c r="V74" s="3" t="s">
        <v>15</v>
      </c>
      <c r="W74" s="14">
        <f t="shared" ref="W74:AA74" ca="1" si="71">W27^2</f>
        <v>0.97927717122324098</v>
      </c>
      <c r="X74" s="19">
        <f t="shared" ca="1" si="71"/>
        <v>0.96757212848321728</v>
      </c>
      <c r="Y74" s="15">
        <f t="shared" ca="1" si="71"/>
        <v>0.93556366916243694</v>
      </c>
      <c r="Z74" s="19">
        <f t="shared" ca="1" si="71"/>
        <v>0.87771646017201421</v>
      </c>
      <c r="AA74" s="16">
        <f t="shared" ca="1" si="71"/>
        <v>0.78052279652454837</v>
      </c>
    </row>
    <row r="75" spans="2:27" x14ac:dyDescent="0.2">
      <c r="B75" s="55"/>
      <c r="C75" s="46">
        <v>-40</v>
      </c>
      <c r="D75" s="9" t="s">
        <v>16</v>
      </c>
      <c r="E75" s="41">
        <f t="shared" ref="E75:I75" ca="1" si="72">E28^2</f>
        <v>0.92379624391980841</v>
      </c>
      <c r="F75" s="42">
        <f t="shared" ca="1" si="72"/>
        <v>0.89875148954783668</v>
      </c>
      <c r="G75" s="13">
        <f t="shared" ca="1" si="72"/>
        <v>0.81967276778831166</v>
      </c>
      <c r="H75" s="42">
        <f t="shared" ca="1" si="72"/>
        <v>0.69918619575517615</v>
      </c>
      <c r="I75" s="31">
        <f t="shared" ca="1" si="72"/>
        <v>0.53759598295421707</v>
      </c>
      <c r="K75" s="55"/>
      <c r="L75" s="46">
        <v>-40</v>
      </c>
      <c r="M75" s="9" t="s">
        <v>16</v>
      </c>
      <c r="N75" s="41">
        <f t="shared" ref="N75:R75" ca="1" si="73">N28^2</f>
        <v>0.97598818721784064</v>
      </c>
      <c r="O75" s="42">
        <f t="shared" ca="1" si="73"/>
        <v>0.97285924845311778</v>
      </c>
      <c r="P75" s="13">
        <f t="shared" ca="1" si="73"/>
        <v>0.96115869448467717</v>
      </c>
      <c r="Q75" s="42">
        <f t="shared" ca="1" si="73"/>
        <v>0.94489378909882216</v>
      </c>
      <c r="R75" s="31">
        <f t="shared" ca="1" si="73"/>
        <v>0.89083040715020523</v>
      </c>
      <c r="T75" s="55"/>
      <c r="U75" s="46">
        <v>-40</v>
      </c>
      <c r="V75" s="9" t="s">
        <v>16</v>
      </c>
      <c r="W75" s="41">
        <f t="shared" ref="W75:AA75" ca="1" si="74">W28^2</f>
        <v>0.96321042000702273</v>
      </c>
      <c r="X75" s="42">
        <f t="shared" ca="1" si="74"/>
        <v>0.95321360448024939</v>
      </c>
      <c r="Y75" s="13">
        <f t="shared" ca="1" si="74"/>
        <v>0.91769450095572325</v>
      </c>
      <c r="Z75" s="42">
        <f t="shared" ca="1" si="74"/>
        <v>0.8599167219563969</v>
      </c>
      <c r="AA75" s="31">
        <f t="shared" ca="1" si="74"/>
        <v>0.75572808428876936</v>
      </c>
    </row>
    <row r="76" spans="2:27" ht="17" thickBot="1" x14ac:dyDescent="0.25">
      <c r="B76" s="55"/>
      <c r="C76" s="47"/>
      <c r="D76" s="7" t="s">
        <v>15</v>
      </c>
      <c r="E76" s="41">
        <f t="shared" ref="E76:I76" ca="1" si="75">E29^2</f>
        <v>0.95183067935836896</v>
      </c>
      <c r="F76" s="42">
        <f t="shared" ca="1" si="75"/>
        <v>0.93151768598552931</v>
      </c>
      <c r="G76" s="13">
        <f t="shared" ca="1" si="75"/>
        <v>0.87012215058031062</v>
      </c>
      <c r="H76" s="42">
        <f t="shared" ca="1" si="75"/>
        <v>0.74981957944775701</v>
      </c>
      <c r="I76" s="31">
        <f t="shared" ca="1" si="75"/>
        <v>0.59966232800882624</v>
      </c>
      <c r="K76" s="55"/>
      <c r="L76" s="47"/>
      <c r="M76" s="7" t="s">
        <v>15</v>
      </c>
      <c r="N76" s="41">
        <f t="shared" ref="N76:R76" ca="1" si="76">N29^2</f>
        <v>0.98348913789789294</v>
      </c>
      <c r="O76" s="42">
        <f t="shared" ca="1" si="76"/>
        <v>0.9827612993987398</v>
      </c>
      <c r="P76" s="13">
        <f t="shared" ca="1" si="76"/>
        <v>0.9824515260593828</v>
      </c>
      <c r="Q76" s="42">
        <f t="shared" ca="1" si="76"/>
        <v>0.96984887441589607</v>
      </c>
      <c r="R76" s="31">
        <f t="shared" ca="1" si="76"/>
        <v>0.95542012820048672</v>
      </c>
      <c r="T76" s="55"/>
      <c r="U76" s="47"/>
      <c r="V76" s="7" t="s">
        <v>15</v>
      </c>
      <c r="W76" s="41">
        <f t="shared" ref="W76:AA76" ca="1" si="77">W29^2</f>
        <v>0.97049945867507514</v>
      </c>
      <c r="X76" s="42">
        <f t="shared" ca="1" si="77"/>
        <v>0.96103970184656262</v>
      </c>
      <c r="Y76" s="13">
        <f t="shared" ca="1" si="77"/>
        <v>0.93351171541594102</v>
      </c>
      <c r="Z76" s="42">
        <f t="shared" ca="1" si="77"/>
        <v>0.87622286143150296</v>
      </c>
      <c r="AA76" s="31">
        <f t="shared" ca="1" si="77"/>
        <v>0.78900766253231391</v>
      </c>
    </row>
    <row r="77" spans="2:27" x14ac:dyDescent="0.2">
      <c r="B77" s="55"/>
      <c r="C77" s="46">
        <v>-45</v>
      </c>
      <c r="D77" s="8" t="s">
        <v>16</v>
      </c>
      <c r="E77" s="10">
        <f t="shared" ref="E77:I77" ca="1" si="78">E30^2</f>
        <v>0.89825061541863038</v>
      </c>
      <c r="F77" s="20">
        <f t="shared" ca="1" si="78"/>
        <v>0.87093654190854719</v>
      </c>
      <c r="G77" s="11">
        <f t="shared" ca="1" si="78"/>
        <v>0.8006186560607591</v>
      </c>
      <c r="H77" s="20">
        <f t="shared" ca="1" si="78"/>
        <v>0.68872988109382749</v>
      </c>
      <c r="I77" s="12">
        <f t="shared" ca="1" si="78"/>
        <v>0.53874169190643839</v>
      </c>
      <c r="K77" s="55"/>
      <c r="L77" s="46">
        <v>-45</v>
      </c>
      <c r="M77" s="8" t="s">
        <v>16</v>
      </c>
      <c r="N77" s="10">
        <f t="shared" ref="N77:R77" ca="1" si="79">N30^2</f>
        <v>0.97528492547497425</v>
      </c>
      <c r="O77" s="20">
        <f t="shared" ca="1" si="79"/>
        <v>0.96997462414673863</v>
      </c>
      <c r="P77" s="11">
        <f t="shared" ca="1" si="79"/>
        <v>0.96269957642225845</v>
      </c>
      <c r="Q77" s="20">
        <f t="shared" ca="1" si="79"/>
        <v>0.94911668476457978</v>
      </c>
      <c r="R77" s="12">
        <f t="shared" ca="1" si="79"/>
        <v>0.89879392765221322</v>
      </c>
      <c r="T77" s="55"/>
      <c r="U77" s="46">
        <v>-45</v>
      </c>
      <c r="V77" s="8" t="s">
        <v>16</v>
      </c>
      <c r="W77" s="10">
        <f t="shared" ref="W77:AA77" ca="1" si="80">W30^2</f>
        <v>0.95450227674713017</v>
      </c>
      <c r="X77" s="20">
        <f t="shared" ca="1" si="80"/>
        <v>0.94176456860109803</v>
      </c>
      <c r="Y77" s="11">
        <f t="shared" ca="1" si="80"/>
        <v>0.91135099292565069</v>
      </c>
      <c r="Z77" s="20">
        <f t="shared" ca="1" si="80"/>
        <v>0.85812980763263647</v>
      </c>
      <c r="AA77" s="12">
        <f t="shared" ca="1" si="80"/>
        <v>0.76020446907271699</v>
      </c>
    </row>
    <row r="78" spans="2:27" ht="17" thickBot="1" x14ac:dyDescent="0.25">
      <c r="B78" s="55"/>
      <c r="C78" s="47"/>
      <c r="D78" s="3" t="s">
        <v>15</v>
      </c>
      <c r="E78" s="14">
        <f t="shared" ref="E78:I78" ca="1" si="81">E31^2</f>
        <v>0.92740493100556221</v>
      </c>
      <c r="F78" s="19">
        <f t="shared" ca="1" si="81"/>
        <v>0.91156928728559805</v>
      </c>
      <c r="G78" s="15">
        <f t="shared" ca="1" si="81"/>
        <v>0.84902896438423958</v>
      </c>
      <c r="H78" s="19">
        <f t="shared" ca="1" si="81"/>
        <v>0.73668607133880604</v>
      </c>
      <c r="I78" s="16">
        <f t="shared" ca="1" si="81"/>
        <v>0.60014152672951959</v>
      </c>
      <c r="K78" s="55"/>
      <c r="L78" s="47"/>
      <c r="M78" s="3" t="s">
        <v>15</v>
      </c>
      <c r="N78" s="14">
        <f t="shared" ref="N78:R78" ca="1" si="82">N31^2</f>
        <v>0.98161766639972026</v>
      </c>
      <c r="O78" s="19">
        <f t="shared" ca="1" si="82"/>
        <v>0.98413842710888555</v>
      </c>
      <c r="P78" s="15">
        <f t="shared" ca="1" si="82"/>
        <v>0.98018828366134758</v>
      </c>
      <c r="Q78" s="19">
        <f t="shared" ca="1" si="82"/>
        <v>0.96741190328346327</v>
      </c>
      <c r="R78" s="16">
        <f t="shared" ca="1" si="82"/>
        <v>0.95868393416873499</v>
      </c>
      <c r="T78" s="55"/>
      <c r="U78" s="47"/>
      <c r="V78" s="3" t="s">
        <v>15</v>
      </c>
      <c r="W78" s="14">
        <f t="shared" ref="W78:AA78" ca="1" si="83">W31^2</f>
        <v>0.9589852325079018</v>
      </c>
      <c r="X78" s="19">
        <f t="shared" ca="1" si="83"/>
        <v>0.95286363836307419</v>
      </c>
      <c r="Y78" s="15">
        <f t="shared" ca="1" si="83"/>
        <v>0.92369598116013385</v>
      </c>
      <c r="Z78" s="19">
        <f t="shared" ca="1" si="83"/>
        <v>0.86885028576516832</v>
      </c>
      <c r="AA78" s="16">
        <f t="shared" ca="1" si="83"/>
        <v>0.79083772819121956</v>
      </c>
    </row>
    <row r="79" spans="2:27" x14ac:dyDescent="0.2">
      <c r="B79" s="55"/>
      <c r="C79" s="46">
        <v>-50</v>
      </c>
      <c r="D79" s="9" t="s">
        <v>16</v>
      </c>
      <c r="E79" s="41">
        <f t="shared" ref="E79:I79" ca="1" si="84">E32^2</f>
        <v>0.86252834981936533</v>
      </c>
      <c r="F79" s="42">
        <f t="shared" ca="1" si="84"/>
        <v>0.83510561072485834</v>
      </c>
      <c r="G79" s="13">
        <f t="shared" ca="1" si="84"/>
        <v>0.77404211917520227</v>
      </c>
      <c r="H79" s="42">
        <f t="shared" ca="1" si="84"/>
        <v>0.66973192128736536</v>
      </c>
      <c r="I79" s="31">
        <f t="shared" ca="1" si="84"/>
        <v>0.5327346027675397</v>
      </c>
      <c r="K79" s="55"/>
      <c r="L79" s="46">
        <v>-50</v>
      </c>
      <c r="M79" s="9" t="s">
        <v>16</v>
      </c>
      <c r="N79" s="41">
        <f t="shared" ref="N79:R79" ca="1" si="85">N32^2</f>
        <v>0.9739686254707034</v>
      </c>
      <c r="O79" s="42">
        <f t="shared" ca="1" si="85"/>
        <v>0.96684837953557279</v>
      </c>
      <c r="P79" s="13">
        <f t="shared" ca="1" si="85"/>
        <v>0.96395836228958054</v>
      </c>
      <c r="Q79" s="42">
        <f t="shared" ca="1" si="85"/>
        <v>0.94976212843525798</v>
      </c>
      <c r="R79" s="31">
        <f t="shared" ca="1" si="85"/>
        <v>0.90548273147028369</v>
      </c>
      <c r="T79" s="55"/>
      <c r="U79" s="46">
        <v>-50</v>
      </c>
      <c r="V79" s="9" t="s">
        <v>16</v>
      </c>
      <c r="W79" s="41">
        <f t="shared" ref="W79:AA79" ca="1" si="86">W32^2</f>
        <v>0.94094176823546105</v>
      </c>
      <c r="X79" s="42">
        <f t="shared" ca="1" si="86"/>
        <v>0.92693424846544081</v>
      </c>
      <c r="Y79" s="13">
        <f t="shared" ca="1" si="86"/>
        <v>0.90185197275841189</v>
      </c>
      <c r="Z79" s="42">
        <f t="shared" ca="1" si="86"/>
        <v>0.85069525864190032</v>
      </c>
      <c r="AA79" s="31">
        <f t="shared" ca="1" si="86"/>
        <v>0.76144686969720943</v>
      </c>
    </row>
    <row r="80" spans="2:27" ht="17" thickBot="1" x14ac:dyDescent="0.25">
      <c r="B80" s="55"/>
      <c r="C80" s="47"/>
      <c r="D80" s="7" t="s">
        <v>15</v>
      </c>
      <c r="E80" s="41">
        <f t="shared" ref="E80:I80" ca="1" si="87">E33^2</f>
        <v>0.89744787067738063</v>
      </c>
      <c r="F80" s="42">
        <f t="shared" ca="1" si="87"/>
        <v>0.88366590642227516</v>
      </c>
      <c r="G80" s="13">
        <f t="shared" ca="1" si="87"/>
        <v>0.82070584266623847</v>
      </c>
      <c r="H80" s="42">
        <f t="shared" ca="1" si="87"/>
        <v>0.7183865968276445</v>
      </c>
      <c r="I80" s="31">
        <f t="shared" ca="1" si="87"/>
        <v>0.5945486219551962</v>
      </c>
      <c r="K80" s="55"/>
      <c r="L80" s="47"/>
      <c r="M80" s="7" t="s">
        <v>15</v>
      </c>
      <c r="N80" s="41">
        <f t="shared" ref="N80:R80" ca="1" si="88">N33^2</f>
        <v>0.9809371371819241</v>
      </c>
      <c r="O80" s="42">
        <f t="shared" ca="1" si="88"/>
        <v>0.98503757293163141</v>
      </c>
      <c r="P80" s="13">
        <f t="shared" ca="1" si="88"/>
        <v>0.97736576507348472</v>
      </c>
      <c r="Q80" s="42">
        <f t="shared" ca="1" si="88"/>
        <v>0.96754735735445074</v>
      </c>
      <c r="R80" s="31">
        <f t="shared" ca="1" si="88"/>
        <v>0.96134617331487215</v>
      </c>
      <c r="T80" s="55"/>
      <c r="U80" s="47"/>
      <c r="V80" s="7" t="s">
        <v>15</v>
      </c>
      <c r="W80" s="41">
        <f t="shared" ref="W80:AA80" ca="1" si="89">W33^2</f>
        <v>0.94528324377521056</v>
      </c>
      <c r="X80" s="42">
        <f t="shared" ca="1" si="89"/>
        <v>0.9412174811358881</v>
      </c>
      <c r="Y80" s="13">
        <f t="shared" ca="1" si="89"/>
        <v>0.91046044277796712</v>
      </c>
      <c r="Z80" s="42">
        <f t="shared" ca="1" si="89"/>
        <v>0.86132825434675497</v>
      </c>
      <c r="AA80" s="31">
        <f t="shared" ca="1" si="89"/>
        <v>0.78959839603465354</v>
      </c>
    </row>
    <row r="81" spans="2:27" x14ac:dyDescent="0.2">
      <c r="B81" s="55"/>
      <c r="C81" s="46">
        <v>-55</v>
      </c>
      <c r="D81" s="8" t="s">
        <v>16</v>
      </c>
      <c r="E81" s="10">
        <f t="shared" ref="E81:I81" ca="1" si="90">E34^2</f>
        <v>0.81640745285102656</v>
      </c>
      <c r="F81" s="20">
        <f t="shared" ca="1" si="90"/>
        <v>0.79853129454776095</v>
      </c>
      <c r="G81" s="11">
        <f t="shared" ca="1" si="90"/>
        <v>0.7379308238645419</v>
      </c>
      <c r="H81" s="20">
        <f t="shared" ca="1" si="90"/>
        <v>0.64409146985741772</v>
      </c>
      <c r="I81" s="12">
        <f t="shared" ca="1" si="90"/>
        <v>0.52320211535072081</v>
      </c>
      <c r="K81" s="55"/>
      <c r="L81" s="46">
        <v>-55</v>
      </c>
      <c r="M81" s="8" t="s">
        <v>16</v>
      </c>
      <c r="N81" s="10">
        <f t="shared" ref="N81:R81" ca="1" si="91">N34^2</f>
        <v>0.97042579256844952</v>
      </c>
      <c r="O81" s="20">
        <f t="shared" ca="1" si="91"/>
        <v>0.97059616797878467</v>
      </c>
      <c r="P81" s="11">
        <f t="shared" ca="1" si="91"/>
        <v>0.96268282906659852</v>
      </c>
      <c r="Q81" s="20">
        <f t="shared" ca="1" si="91"/>
        <v>0.94993876373042341</v>
      </c>
      <c r="R81" s="12">
        <f t="shared" ca="1" si="91"/>
        <v>0.91952262920983407</v>
      </c>
      <c r="T81" s="55"/>
      <c r="U81" s="46">
        <v>-55</v>
      </c>
      <c r="V81" s="8" t="s">
        <v>16</v>
      </c>
      <c r="W81" s="10">
        <f t="shared" ref="W81:AA81" ca="1" si="92">W34^2</f>
        <v>0.92200034208942194</v>
      </c>
      <c r="X81" s="20">
        <f t="shared" ca="1" si="92"/>
        <v>0.91524393845589447</v>
      </c>
      <c r="Y81" s="11">
        <f t="shared" ca="1" si="92"/>
        <v>0.88698422570250757</v>
      </c>
      <c r="Z81" s="20">
        <f t="shared" ca="1" si="92"/>
        <v>0.84002588964765446</v>
      </c>
      <c r="AA81" s="12">
        <f t="shared" ca="1" si="92"/>
        <v>0.76545863267411962</v>
      </c>
    </row>
    <row r="82" spans="2:27" ht="17" thickBot="1" x14ac:dyDescent="0.25">
      <c r="B82" s="55"/>
      <c r="C82" s="47"/>
      <c r="D82" s="3" t="s">
        <v>15</v>
      </c>
      <c r="E82" s="14">
        <f t="shared" ref="E82:I82" ca="1" si="93">E35^2</f>
        <v>0.86075052251324302</v>
      </c>
      <c r="F82" s="19">
        <f t="shared" ca="1" si="93"/>
        <v>0.84107548328678239</v>
      </c>
      <c r="G82" s="15">
        <f t="shared" ca="1" si="93"/>
        <v>0.78617379524764996</v>
      </c>
      <c r="H82" s="19">
        <f t="shared" ca="1" si="93"/>
        <v>0.69371921937264458</v>
      </c>
      <c r="I82" s="16">
        <f t="shared" ca="1" si="93"/>
        <v>0.57015647135059544</v>
      </c>
      <c r="K82" s="55"/>
      <c r="L82" s="47"/>
      <c r="M82" s="3" t="s">
        <v>15</v>
      </c>
      <c r="N82" s="14">
        <f t="shared" ref="N82:R82" ca="1" si="94">N35^2</f>
        <v>0.9816379550360308</v>
      </c>
      <c r="O82" s="19">
        <f t="shared" ca="1" si="94"/>
        <v>0.97842715873907571</v>
      </c>
      <c r="P82" s="15">
        <f t="shared" ca="1" si="94"/>
        <v>0.97619222685736295</v>
      </c>
      <c r="Q82" s="19">
        <f t="shared" ca="1" si="94"/>
        <v>0.96730732649877071</v>
      </c>
      <c r="R82" s="16">
        <f t="shared" ca="1" si="94"/>
        <v>0.95360663803588208</v>
      </c>
      <c r="T82" s="55"/>
      <c r="U82" s="47"/>
      <c r="V82" s="3" t="s">
        <v>15</v>
      </c>
      <c r="W82" s="14">
        <f t="shared" ref="W82:AA82" ca="1" si="95">W35^2</f>
        <v>0.92958853599866842</v>
      </c>
      <c r="X82" s="19">
        <f t="shared" ca="1" si="95"/>
        <v>0.91920012086264313</v>
      </c>
      <c r="Y82" s="15">
        <f t="shared" ca="1" si="95"/>
        <v>0.89595710898309355</v>
      </c>
      <c r="Z82" s="19">
        <f t="shared" ca="1" si="95"/>
        <v>0.85052567098489729</v>
      </c>
      <c r="AA82" s="16">
        <f t="shared" ca="1" si="95"/>
        <v>0.78538069619965312</v>
      </c>
    </row>
    <row r="83" spans="2:27" x14ac:dyDescent="0.2">
      <c r="B83" s="55"/>
      <c r="C83" s="46">
        <v>-60</v>
      </c>
      <c r="D83" s="9" t="s">
        <v>16</v>
      </c>
      <c r="E83" s="41">
        <f t="shared" ref="E83:I83" ca="1" si="96">E36^2</f>
        <v>0.7655980774038964</v>
      </c>
      <c r="F83" s="42">
        <f t="shared" ca="1" si="96"/>
        <v>0.74800786013947163</v>
      </c>
      <c r="G83" s="13">
        <f t="shared" ca="1" si="96"/>
        <v>0.69426311563477128</v>
      </c>
      <c r="H83" s="42">
        <f t="shared" ca="1" si="96"/>
        <v>0.61187785622149793</v>
      </c>
      <c r="I83" s="31">
        <f t="shared" ca="1" si="96"/>
        <v>0.50562573087826379</v>
      </c>
      <c r="K83" s="55"/>
      <c r="L83" s="46">
        <v>-60</v>
      </c>
      <c r="M83" s="9" t="s">
        <v>16</v>
      </c>
      <c r="N83" s="41">
        <f t="shared" ref="N83:R83" ca="1" si="97">N36^2</f>
        <v>0.9700624783445061</v>
      </c>
      <c r="O83" s="42">
        <f t="shared" ca="1" si="97"/>
        <v>0.96850826026344827</v>
      </c>
      <c r="P83" s="13">
        <f t="shared" ca="1" si="97"/>
        <v>0.96093970638246407</v>
      </c>
      <c r="Q83" s="42">
        <f t="shared" ca="1" si="97"/>
        <v>0.94965171788313307</v>
      </c>
      <c r="R83" s="31">
        <f t="shared" ca="1" si="97"/>
        <v>0.92380406465262788</v>
      </c>
      <c r="T83" s="55"/>
      <c r="U83" s="46">
        <v>-60</v>
      </c>
      <c r="V83" s="9" t="s">
        <v>16</v>
      </c>
      <c r="W83" s="41">
        <f t="shared" ref="W83:AA83" ca="1" si="98">W36^2</f>
        <v>0.90237294007232483</v>
      </c>
      <c r="X83" s="42">
        <f t="shared" ca="1" si="98"/>
        <v>0.8945349588925372</v>
      </c>
      <c r="Y83" s="13">
        <f t="shared" ca="1" si="98"/>
        <v>0.86836029859828667</v>
      </c>
      <c r="Z83" s="42">
        <f t="shared" ca="1" si="98"/>
        <v>0.82595056631483366</v>
      </c>
      <c r="AA83" s="31">
        <f t="shared" ca="1" si="98"/>
        <v>0.75995292138993098</v>
      </c>
    </row>
    <row r="84" spans="2:27" ht="17" thickBot="1" x14ac:dyDescent="0.25">
      <c r="B84" s="55"/>
      <c r="C84" s="47"/>
      <c r="D84" s="7" t="s">
        <v>15</v>
      </c>
      <c r="E84" s="41">
        <f t="shared" ref="E84:I84" ca="1" si="99">E37^2</f>
        <v>0.80999807624277109</v>
      </c>
      <c r="F84" s="42">
        <f t="shared" ca="1" si="99"/>
        <v>0.79324431183413247</v>
      </c>
      <c r="G84" s="13">
        <f t="shared" ca="1" si="99"/>
        <v>0.74439167322807875</v>
      </c>
      <c r="H84" s="42">
        <f t="shared" ca="1" si="99"/>
        <v>0.6627385267867526</v>
      </c>
      <c r="I84" s="31">
        <f t="shared" ca="1" si="99"/>
        <v>0.55480098846258263</v>
      </c>
      <c r="K84" s="55"/>
      <c r="L84" s="47"/>
      <c r="M84" s="7" t="s">
        <v>15</v>
      </c>
      <c r="N84" s="41">
        <f t="shared" ref="N84:R84" ca="1" si="100">N37^2</f>
        <v>0.97770081669670339</v>
      </c>
      <c r="O84" s="42">
        <f t="shared" ca="1" si="100"/>
        <v>0.97641975789225188</v>
      </c>
      <c r="P84" s="13">
        <f t="shared" ca="1" si="100"/>
        <v>0.97462804663238534</v>
      </c>
      <c r="Q84" s="42">
        <f t="shared" ca="1" si="100"/>
        <v>0.96668522120725631</v>
      </c>
      <c r="R84" s="31">
        <f t="shared" ca="1" si="100"/>
        <v>0.95563560148506999</v>
      </c>
      <c r="T84" s="55"/>
      <c r="U84" s="47"/>
      <c r="V84" s="7" t="s">
        <v>15</v>
      </c>
      <c r="W84" s="41">
        <f t="shared" ref="W84:AA84" ca="1" si="101">W37^2</f>
        <v>0.90659846767943686</v>
      </c>
      <c r="X84" s="42">
        <f t="shared" ca="1" si="101"/>
        <v>0.89886153443647288</v>
      </c>
      <c r="Y84" s="13">
        <f t="shared" ca="1" si="101"/>
        <v>0.87757551163634284</v>
      </c>
      <c r="Z84" s="42">
        <f t="shared" ca="1" si="101"/>
        <v>0.83620987042748895</v>
      </c>
      <c r="AA84" s="31">
        <f t="shared" ca="1" si="101"/>
        <v>0.7784642521419084</v>
      </c>
    </row>
    <row r="85" spans="2:27" x14ac:dyDescent="0.2">
      <c r="B85" s="55"/>
      <c r="C85" s="46">
        <v>-65</v>
      </c>
      <c r="D85" s="8" t="s">
        <v>16</v>
      </c>
      <c r="E85" s="10">
        <f t="shared" ref="E85:I85" ca="1" si="102">E38^2</f>
        <v>0.70445468331961014</v>
      </c>
      <c r="F85" s="20">
        <f t="shared" ca="1" si="102"/>
        <v>0.68747256036566295</v>
      </c>
      <c r="G85" s="11">
        <f t="shared" ca="1" si="102"/>
        <v>0.64323442011682364</v>
      </c>
      <c r="H85" s="20">
        <f t="shared" ca="1" si="102"/>
        <v>0.5732682992867566</v>
      </c>
      <c r="I85" s="12">
        <f t="shared" ca="1" si="102"/>
        <v>0.48282527317028096</v>
      </c>
      <c r="K85" s="55"/>
      <c r="L85" s="46">
        <v>-65</v>
      </c>
      <c r="M85" s="8" t="s">
        <v>16</v>
      </c>
      <c r="N85" s="10">
        <f t="shared" ref="N85:R85" ca="1" si="103">N38^2</f>
        <v>0.96728100448294607</v>
      </c>
      <c r="O85" s="20">
        <f t="shared" ca="1" si="103"/>
        <v>0.96361457640316872</v>
      </c>
      <c r="P85" s="11">
        <f t="shared" ca="1" si="103"/>
        <v>0.95865325140320046</v>
      </c>
      <c r="Q85" s="20">
        <f t="shared" ca="1" si="103"/>
        <v>0.94888047419740995</v>
      </c>
      <c r="R85" s="12">
        <f t="shared" ca="1" si="103"/>
        <v>0.92732053620755706</v>
      </c>
      <c r="T85" s="55"/>
      <c r="U85" s="46">
        <v>-65</v>
      </c>
      <c r="V85" s="8" t="s">
        <v>16</v>
      </c>
      <c r="W85" s="10">
        <f t="shared" ref="W85:AA85" ca="1" si="104">W38^2</f>
        <v>0.87645740125049321</v>
      </c>
      <c r="X85" s="20">
        <f t="shared" ca="1" si="104"/>
        <v>0.86740752537726484</v>
      </c>
      <c r="Y85" s="11">
        <f t="shared" ca="1" si="104"/>
        <v>0.84562195632684045</v>
      </c>
      <c r="Z85" s="20">
        <f t="shared" ca="1" si="104"/>
        <v>0.80824253432445758</v>
      </c>
      <c r="AA85" s="12">
        <f t="shared" ca="1" si="104"/>
        <v>0.75114687303115624</v>
      </c>
    </row>
    <row r="86" spans="2:27" ht="17" thickBot="1" x14ac:dyDescent="0.25">
      <c r="B86" s="55"/>
      <c r="C86" s="47"/>
      <c r="D86" s="3" t="s">
        <v>15</v>
      </c>
      <c r="E86" s="14">
        <f t="shared" ref="E86:I86" ca="1" si="105">E39^2</f>
        <v>0.75200858680828286</v>
      </c>
      <c r="F86" s="19">
        <f t="shared" ca="1" si="105"/>
        <v>0.73854227982375864</v>
      </c>
      <c r="G86" s="15">
        <f t="shared" ca="1" si="105"/>
        <v>0.69542251052222148</v>
      </c>
      <c r="H86" s="19">
        <f t="shared" ca="1" si="105"/>
        <v>0.62556172292438461</v>
      </c>
      <c r="I86" s="16">
        <f t="shared" ca="1" si="105"/>
        <v>0.53419910860830266</v>
      </c>
      <c r="K86" s="55"/>
      <c r="L86" s="47"/>
      <c r="M86" s="3" t="s">
        <v>15</v>
      </c>
      <c r="N86" s="14">
        <f t="shared" ref="N86:R86" ca="1" si="106">N39^2</f>
        <v>0.97505994659460093</v>
      </c>
      <c r="O86" s="19">
        <f t="shared" ca="1" si="106"/>
        <v>0.97615679515729703</v>
      </c>
      <c r="P86" s="15">
        <f t="shared" ca="1" si="106"/>
        <v>0.97260617429008966</v>
      </c>
      <c r="Q86" s="19">
        <f t="shared" ca="1" si="106"/>
        <v>0.96565443703431741</v>
      </c>
      <c r="R86" s="16">
        <f t="shared" ca="1" si="106"/>
        <v>0.95714609186622768</v>
      </c>
      <c r="T86" s="55"/>
      <c r="U86" s="47"/>
      <c r="V86" s="3" t="s">
        <v>15</v>
      </c>
      <c r="W86" s="14">
        <f t="shared" ref="W86:AA86" ca="1" si="107">W39^2</f>
        <v>0.88085805406525597</v>
      </c>
      <c r="X86" s="19">
        <f t="shared" ca="1" si="107"/>
        <v>0.87625771765138838</v>
      </c>
      <c r="Y86" s="15">
        <f t="shared" ca="1" si="107"/>
        <v>0.85486188436296773</v>
      </c>
      <c r="Z86" s="19">
        <f t="shared" ca="1" si="107"/>
        <v>0.81808726605331739</v>
      </c>
      <c r="AA86" s="16">
        <f t="shared" ca="1" si="107"/>
        <v>0.76822896330539359</v>
      </c>
    </row>
    <row r="87" spans="2:27" x14ac:dyDescent="0.2">
      <c r="B87" s="55"/>
      <c r="C87" s="46">
        <v>-70</v>
      </c>
      <c r="D87" s="9" t="s">
        <v>16</v>
      </c>
      <c r="E87" s="41">
        <f t="shared" ref="E87:I87" ca="1" si="108">E40^2</f>
        <v>0.63353141693682713</v>
      </c>
      <c r="F87" s="42">
        <f t="shared" ca="1" si="108"/>
        <v>0.62123317695795677</v>
      </c>
      <c r="G87" s="13">
        <f t="shared" ca="1" si="108"/>
        <v>0.58527103262312852</v>
      </c>
      <c r="H87" s="42">
        <f t="shared" ca="1" si="108"/>
        <v>0.5285938538121514</v>
      </c>
      <c r="I87" s="31">
        <f t="shared" ca="1" si="108"/>
        <v>0.45497610243133407</v>
      </c>
      <c r="K87" s="55"/>
      <c r="L87" s="46">
        <v>-70</v>
      </c>
      <c r="M87" s="9" t="s">
        <v>16</v>
      </c>
      <c r="N87" s="41">
        <f t="shared" ref="N87:R87" ca="1" si="109">N40^2</f>
        <v>0.96138400608057417</v>
      </c>
      <c r="O87" s="42">
        <f t="shared" ca="1" si="109"/>
        <v>0.96003060658115313</v>
      </c>
      <c r="P87" s="13">
        <f t="shared" ca="1" si="109"/>
        <v>0.9557092885741062</v>
      </c>
      <c r="Q87" s="42">
        <f t="shared" ca="1" si="109"/>
        <v>0.94756633485287356</v>
      </c>
      <c r="R87" s="31">
        <f t="shared" ca="1" si="109"/>
        <v>0.93007931028579405</v>
      </c>
      <c r="T87" s="55"/>
      <c r="U87" s="46">
        <v>-70</v>
      </c>
      <c r="V87" s="9" t="s">
        <v>16</v>
      </c>
      <c r="W87" s="41">
        <f t="shared" ref="W87:AA87" ca="1" si="110">W40^2</f>
        <v>0.84336004479234894</v>
      </c>
      <c r="X87" s="42">
        <f t="shared" ca="1" si="110"/>
        <v>0.83714205778918649</v>
      </c>
      <c r="Y87" s="13">
        <f t="shared" ca="1" si="110"/>
        <v>0.81834316897505222</v>
      </c>
      <c r="Z87" s="42">
        <f t="shared" ca="1" si="110"/>
        <v>0.78661176619904816</v>
      </c>
      <c r="AA87" s="31">
        <f t="shared" ca="1" si="110"/>
        <v>0.73888591014461324</v>
      </c>
    </row>
    <row r="88" spans="2:27" ht="17" thickBot="1" x14ac:dyDescent="0.25">
      <c r="B88" s="55"/>
      <c r="C88" s="47"/>
      <c r="D88" s="7" t="s">
        <v>15</v>
      </c>
      <c r="E88" s="41">
        <f t="shared" ref="E88:I88" ca="1" si="111">E41^2</f>
        <v>0.6870590710294483</v>
      </c>
      <c r="F88" s="42">
        <f t="shared" ca="1" si="111"/>
        <v>0.67502153640142781</v>
      </c>
      <c r="G88" s="13">
        <f t="shared" ca="1" si="111"/>
        <v>0.6394900485749937</v>
      </c>
      <c r="H88" s="42">
        <f t="shared" ca="1" si="111"/>
        <v>0.58239630495398553</v>
      </c>
      <c r="I88" s="31">
        <f t="shared" ca="1" si="111"/>
        <v>0.50848748108630182</v>
      </c>
      <c r="K88" s="55"/>
      <c r="L88" s="47"/>
      <c r="M88" s="7" t="s">
        <v>15</v>
      </c>
      <c r="N88" s="41">
        <f t="shared" ref="N88:R88" ca="1" si="112">N41^2</f>
        <v>0.97413981472879974</v>
      </c>
      <c r="O88" s="42">
        <f t="shared" ca="1" si="112"/>
        <v>0.97315728600507778</v>
      </c>
      <c r="P88" s="13">
        <f t="shared" ca="1" si="112"/>
        <v>0.97002838510295619</v>
      </c>
      <c r="Q88" s="42">
        <f t="shared" ca="1" si="112"/>
        <v>0.96415914660141622</v>
      </c>
      <c r="R88" s="31">
        <f t="shared" ca="1" si="112"/>
        <v>0.9581361486433887</v>
      </c>
      <c r="T88" s="55"/>
      <c r="U88" s="47"/>
      <c r="V88" s="7" t="s">
        <v>15</v>
      </c>
      <c r="W88" s="41">
        <f t="shared" ref="W88:AA88" ca="1" si="113">W41^2</f>
        <v>0.85211112400906663</v>
      </c>
      <c r="X88" s="42">
        <f t="shared" ca="1" si="113"/>
        <v>0.845948070019377</v>
      </c>
      <c r="Y88" s="13">
        <f t="shared" ca="1" si="113"/>
        <v>0.82729564842635328</v>
      </c>
      <c r="Z88" s="42">
        <f t="shared" ca="1" si="113"/>
        <v>0.79580457038279029</v>
      </c>
      <c r="AA88" s="31">
        <f t="shared" ca="1" si="113"/>
        <v>0.75448503588182558</v>
      </c>
    </row>
    <row r="89" spans="2:27" x14ac:dyDescent="0.2">
      <c r="B89" s="55"/>
      <c r="C89" s="46">
        <v>-75</v>
      </c>
      <c r="D89" s="8" t="s">
        <v>16</v>
      </c>
      <c r="E89" s="10">
        <f t="shared" ref="E89:I89" ca="1" si="114">E42^2</f>
        <v>0.55752973693998198</v>
      </c>
      <c r="F89" s="20">
        <f t="shared" ca="1" si="114"/>
        <v>0.54823532528035845</v>
      </c>
      <c r="G89" s="11">
        <f t="shared" ca="1" si="114"/>
        <v>0.52110258984135605</v>
      </c>
      <c r="H89" s="20">
        <f t="shared" ca="1" si="114"/>
        <v>0.47839239939794498</v>
      </c>
      <c r="I89" s="12">
        <f t="shared" ca="1" si="114"/>
        <v>0.42381842268551984</v>
      </c>
      <c r="K89" s="55"/>
      <c r="L89" s="46">
        <v>-75</v>
      </c>
      <c r="M89" s="8" t="s">
        <v>16</v>
      </c>
      <c r="N89" s="10">
        <f t="shared" ref="N89:R89" ca="1" si="115">N42^2</f>
        <v>0.95659768272400592</v>
      </c>
      <c r="O89" s="20">
        <f t="shared" ca="1" si="115"/>
        <v>0.9554647850361927</v>
      </c>
      <c r="P89" s="11">
        <f t="shared" ca="1" si="115"/>
        <v>0.95193093014049623</v>
      </c>
      <c r="Q89" s="20">
        <f t="shared" ca="1" si="115"/>
        <v>0.94558374689408642</v>
      </c>
      <c r="R89" s="12">
        <f t="shared" ca="1" si="115"/>
        <v>0.93572828576544886</v>
      </c>
      <c r="T89" s="55"/>
      <c r="U89" s="46">
        <v>-75</v>
      </c>
      <c r="V89" s="8" t="s">
        <v>16</v>
      </c>
      <c r="W89" s="10">
        <f t="shared" ref="W89:AA89" ca="1" si="116">W42^2</f>
        <v>0.80634504163742504</v>
      </c>
      <c r="X89" s="20">
        <f t="shared" ca="1" si="116"/>
        <v>0.80126043595544327</v>
      </c>
      <c r="Y89" s="11">
        <f t="shared" ca="1" si="116"/>
        <v>0.78601481534803852</v>
      </c>
      <c r="Z89" s="20">
        <f t="shared" ca="1" si="116"/>
        <v>0.76068827645756676</v>
      </c>
      <c r="AA89" s="12">
        <f t="shared" ca="1" si="116"/>
        <v>0.72558932168009671</v>
      </c>
    </row>
    <row r="90" spans="2:27" ht="17" thickBot="1" x14ac:dyDescent="0.25">
      <c r="B90" s="55"/>
      <c r="C90" s="47"/>
      <c r="D90" s="3" t="s">
        <v>15</v>
      </c>
      <c r="E90" s="14">
        <f t="shared" ref="E90:I90" ca="1" si="117">E43^2</f>
        <v>0.61350620199042172</v>
      </c>
      <c r="F90" s="19">
        <f t="shared" ca="1" si="117"/>
        <v>0.60424779345820645</v>
      </c>
      <c r="G90" s="15">
        <f t="shared" ca="1" si="117"/>
        <v>0.57702754621868557</v>
      </c>
      <c r="H90" s="19">
        <f t="shared" ca="1" si="117"/>
        <v>0.53356656277527559</v>
      </c>
      <c r="I90" s="16">
        <f t="shared" ca="1" si="117"/>
        <v>0.47685191961064161</v>
      </c>
      <c r="K90" s="55"/>
      <c r="L90" s="47"/>
      <c r="M90" s="3" t="s">
        <v>15</v>
      </c>
      <c r="N90" s="14">
        <f t="shared" ref="N90:R90" ca="1" si="118">N43^2</f>
        <v>0.97017672687534418</v>
      </c>
      <c r="O90" s="19">
        <f t="shared" ca="1" si="118"/>
        <v>0.9693430719320727</v>
      </c>
      <c r="P90" s="15">
        <f t="shared" ca="1" si="118"/>
        <v>0.9667464439711283</v>
      </c>
      <c r="Q90" s="19">
        <f t="shared" ca="1" si="118"/>
        <v>0.96209388020087461</v>
      </c>
      <c r="R90" s="16">
        <f t="shared" ca="1" si="118"/>
        <v>0.95488659766170259</v>
      </c>
      <c r="T90" s="55"/>
      <c r="U90" s="47"/>
      <c r="V90" s="3" t="s">
        <v>15</v>
      </c>
      <c r="W90" s="14">
        <f t="shared" ref="W90:AA90" ca="1" si="119">W43^2</f>
        <v>0.81465287160017119</v>
      </c>
      <c r="X90" s="19">
        <f t="shared" ca="1" si="119"/>
        <v>0.80956188182853495</v>
      </c>
      <c r="Y90" s="15">
        <f t="shared" ca="1" si="119"/>
        <v>0.79429488430883488</v>
      </c>
      <c r="Z90" s="19">
        <f t="shared" ca="1" si="119"/>
        <v>0.76894858910024433</v>
      </c>
      <c r="AA90" s="16">
        <f t="shared" ca="1" si="119"/>
        <v>0.73392220116889062</v>
      </c>
    </row>
    <row r="91" spans="2:27" x14ac:dyDescent="0.2">
      <c r="B91" s="55"/>
      <c r="C91" s="46">
        <v>-80</v>
      </c>
      <c r="D91" s="8" t="s">
        <v>16</v>
      </c>
      <c r="E91" s="41">
        <f t="shared" ref="E91:I91" ca="1" si="120">E44^2</f>
        <v>0.47597468896764866</v>
      </c>
      <c r="F91" s="42">
        <f t="shared" ca="1" si="120"/>
        <v>0.46981310050782088</v>
      </c>
      <c r="G91" s="13">
        <f t="shared" ca="1" si="120"/>
        <v>0.45182534407367786</v>
      </c>
      <c r="H91" s="42">
        <f t="shared" ca="1" si="120"/>
        <v>0.4234684475970445</v>
      </c>
      <c r="I91" s="31">
        <f t="shared" ca="1" si="120"/>
        <v>0.3870407613146073</v>
      </c>
      <c r="K91" s="55"/>
      <c r="L91" s="46">
        <v>-80</v>
      </c>
      <c r="M91" s="8" t="s">
        <v>16</v>
      </c>
      <c r="N91" s="41">
        <f t="shared" ref="N91:R91" ca="1" si="121">N44^2</f>
        <v>0.95041530103220062</v>
      </c>
      <c r="O91" s="42">
        <f t="shared" ca="1" si="121"/>
        <v>0.94957711978470971</v>
      </c>
      <c r="P91" s="13">
        <f t="shared" ca="1" si="121"/>
        <v>0.94702739029495253</v>
      </c>
      <c r="Q91" s="42">
        <f t="shared" ca="1" si="121"/>
        <v>0.94267479918637631</v>
      </c>
      <c r="R91" s="31">
        <f t="shared" ca="1" si="121"/>
        <v>0.93642214435582738</v>
      </c>
      <c r="T91" s="55"/>
      <c r="U91" s="46">
        <v>-80</v>
      </c>
      <c r="V91" s="8" t="s">
        <v>16</v>
      </c>
      <c r="W91" s="41">
        <f t="shared" ref="W91:AA91" ca="1" si="122">W44^2</f>
        <v>0.7627261788820231</v>
      </c>
      <c r="X91" s="42">
        <f t="shared" ca="1" si="122"/>
        <v>0.75902326497994999</v>
      </c>
      <c r="Y91" s="13">
        <f t="shared" ca="1" si="122"/>
        <v>0.74800819057153278</v>
      </c>
      <c r="Z91" s="42">
        <f t="shared" ca="1" si="122"/>
        <v>0.72998795772938874</v>
      </c>
      <c r="AA91" s="31">
        <f t="shared" ca="1" si="122"/>
        <v>0.70555491711758944</v>
      </c>
    </row>
    <row r="92" spans="2:27" ht="17" thickBot="1" x14ac:dyDescent="0.25">
      <c r="B92" s="56"/>
      <c r="C92" s="47"/>
      <c r="D92" s="3" t="s">
        <v>15</v>
      </c>
      <c r="E92" s="14">
        <f t="shared" ref="E92:I92" ca="1" si="123">E45^2</f>
        <v>0.53331576519539958</v>
      </c>
      <c r="F92" s="19">
        <f t="shared" ca="1" si="123"/>
        <v>0.5270593917683597</v>
      </c>
      <c r="G92" s="15">
        <f t="shared" ca="1" si="123"/>
        <v>0.50871240009612995</v>
      </c>
      <c r="H92" s="19">
        <f t="shared" ca="1" si="123"/>
        <v>0.47953560299133652</v>
      </c>
      <c r="I92" s="16">
        <f t="shared" ca="1" si="123"/>
        <v>0.44159267749365178</v>
      </c>
      <c r="K92" s="56"/>
      <c r="L92" s="47"/>
      <c r="M92" s="3" t="s">
        <v>15</v>
      </c>
      <c r="N92" s="14">
        <f t="shared" ref="N92:R92" ca="1" si="124">N45^2</f>
        <v>0.96506385149981921</v>
      </c>
      <c r="O92" s="19">
        <f t="shared" ca="1" si="124"/>
        <v>0.96443528308676985</v>
      </c>
      <c r="P92" s="15">
        <f t="shared" ca="1" si="124"/>
        <v>0.96252320793859403</v>
      </c>
      <c r="Q92" s="19">
        <f t="shared" ca="1" si="124"/>
        <v>0.95925789504789261</v>
      </c>
      <c r="R92" s="16">
        <f t="shared" ca="1" si="124"/>
        <v>0.95455957106228517</v>
      </c>
      <c r="T92" s="56"/>
      <c r="U92" s="47"/>
      <c r="V92" s="3" t="s">
        <v>15</v>
      </c>
      <c r="W92" s="14">
        <f t="shared" ref="W92:AA92" ca="1" si="125">W45^2</f>
        <v>0.7700679022299205</v>
      </c>
      <c r="X92" s="19">
        <f t="shared" ca="1" si="125"/>
        <v>0.76633033483029966</v>
      </c>
      <c r="Y92" s="15">
        <f t="shared" ca="1" si="125"/>
        <v>0.75521443500782792</v>
      </c>
      <c r="Z92" s="19">
        <f t="shared" ca="1" si="125"/>
        <v>0.73704125882155713</v>
      </c>
      <c r="AA92" s="16">
        <f t="shared" ca="1" si="125"/>
        <v>0.7124362833389587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AC46:AE47"/>
    <mergeCell ref="AF47:AJ47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D30:AD31"/>
    <mergeCell ref="AD32:AD33"/>
    <mergeCell ref="AD34:AD35"/>
    <mergeCell ref="AD36:AD37"/>
    <mergeCell ref="AD38:AD39"/>
    <mergeCell ref="AD40:AD41"/>
    <mergeCell ref="AD42:AD43"/>
    <mergeCell ref="AD44:AD45"/>
    <mergeCell ref="T46:V47"/>
    <mergeCell ref="B2:D3"/>
    <mergeCell ref="C40:C41"/>
    <mergeCell ref="C42:C43"/>
    <mergeCell ref="C44:C45"/>
    <mergeCell ref="C34:C35"/>
    <mergeCell ref="C36:C37"/>
    <mergeCell ref="C38:C39"/>
    <mergeCell ref="B4:B45"/>
    <mergeCell ref="C4:C5"/>
    <mergeCell ref="C16:C17"/>
    <mergeCell ref="C18:C19"/>
    <mergeCell ref="C20:C21"/>
    <mergeCell ref="C22:C23"/>
    <mergeCell ref="C24:C25"/>
    <mergeCell ref="B46:D47"/>
    <mergeCell ref="C6:C7"/>
    <mergeCell ref="C8:C9"/>
    <mergeCell ref="C10:C11"/>
    <mergeCell ref="C12:C13"/>
    <mergeCell ref="C14:C15"/>
    <mergeCell ref="C26:C27"/>
    <mergeCell ref="C28:C29"/>
    <mergeCell ref="C30:C31"/>
    <mergeCell ref="C32:C33"/>
    <mergeCell ref="L12:L13"/>
    <mergeCell ref="L14:L15"/>
    <mergeCell ref="L16:L17"/>
    <mergeCell ref="L18:L19"/>
    <mergeCell ref="L20:L21"/>
    <mergeCell ref="U32:U33"/>
    <mergeCell ref="U34:U35"/>
    <mergeCell ref="U16:U17"/>
    <mergeCell ref="U18:U19"/>
    <mergeCell ref="U20:U21"/>
    <mergeCell ref="U22:U23"/>
    <mergeCell ref="U24:U25"/>
    <mergeCell ref="K2:M3"/>
    <mergeCell ref="K4:K45"/>
    <mergeCell ref="L4:L5"/>
    <mergeCell ref="L6:L7"/>
    <mergeCell ref="L8:L9"/>
    <mergeCell ref="L10:L11"/>
    <mergeCell ref="L36:L37"/>
    <mergeCell ref="L38:L39"/>
    <mergeCell ref="L40:L41"/>
    <mergeCell ref="L42:L43"/>
    <mergeCell ref="L24:L25"/>
    <mergeCell ref="L26:L27"/>
    <mergeCell ref="L28:L29"/>
    <mergeCell ref="L30:L31"/>
    <mergeCell ref="L32:L33"/>
    <mergeCell ref="L34:L35"/>
    <mergeCell ref="L22:L23"/>
    <mergeCell ref="E2:I3"/>
    <mergeCell ref="N2:R3"/>
    <mergeCell ref="W2:AA3"/>
    <mergeCell ref="W47:AA47"/>
    <mergeCell ref="N47:R47"/>
    <mergeCell ref="E47:I47"/>
    <mergeCell ref="U36:U37"/>
    <mergeCell ref="U38:U39"/>
    <mergeCell ref="U40:U41"/>
    <mergeCell ref="U42:U43"/>
    <mergeCell ref="L44:L45"/>
    <mergeCell ref="K46:M47"/>
    <mergeCell ref="T2:V3"/>
    <mergeCell ref="T4:T45"/>
    <mergeCell ref="U4:U5"/>
    <mergeCell ref="U6:U7"/>
    <mergeCell ref="U8:U9"/>
    <mergeCell ref="U10:U11"/>
    <mergeCell ref="U12:U13"/>
    <mergeCell ref="U14:U15"/>
    <mergeCell ref="U44:U45"/>
    <mergeCell ref="U26:U27"/>
    <mergeCell ref="U28:U29"/>
    <mergeCell ref="U30:U31"/>
    <mergeCell ref="B49:D50"/>
    <mergeCell ref="E49:I50"/>
    <mergeCell ref="B51:B92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87:C88"/>
    <mergeCell ref="C89:C90"/>
    <mergeCell ref="C91:C92"/>
    <mergeCell ref="B93:D94"/>
    <mergeCell ref="E94:I94"/>
    <mergeCell ref="C77:C78"/>
    <mergeCell ref="C79:C80"/>
    <mergeCell ref="C81:C82"/>
    <mergeCell ref="C83:C84"/>
    <mergeCell ref="C85:C86"/>
    <mergeCell ref="K49:M50"/>
    <mergeCell ref="N49:R50"/>
    <mergeCell ref="K51:K92"/>
    <mergeCell ref="L51:L52"/>
    <mergeCell ref="L53:L54"/>
    <mergeCell ref="L55:L56"/>
    <mergeCell ref="L57:L58"/>
    <mergeCell ref="L59:L60"/>
    <mergeCell ref="L61:L62"/>
    <mergeCell ref="L63:L64"/>
    <mergeCell ref="L65:L66"/>
    <mergeCell ref="L67:L68"/>
    <mergeCell ref="L69:L70"/>
    <mergeCell ref="L71:L72"/>
    <mergeCell ref="L73:L74"/>
    <mergeCell ref="L75:L76"/>
    <mergeCell ref="L87:L88"/>
    <mergeCell ref="U91:U92"/>
    <mergeCell ref="L89:L90"/>
    <mergeCell ref="L91:L92"/>
    <mergeCell ref="K93:M94"/>
    <mergeCell ref="N94:R94"/>
    <mergeCell ref="L77:L78"/>
    <mergeCell ref="L79:L80"/>
    <mergeCell ref="L81:L82"/>
    <mergeCell ref="L83:L84"/>
    <mergeCell ref="L85:L86"/>
    <mergeCell ref="T93:V94"/>
    <mergeCell ref="W94:AA94"/>
    <mergeCell ref="U77:U78"/>
    <mergeCell ref="U79:U80"/>
    <mergeCell ref="U81:U82"/>
    <mergeCell ref="U83:U84"/>
    <mergeCell ref="U85:U86"/>
    <mergeCell ref="T49:V50"/>
    <mergeCell ref="W49:AA50"/>
    <mergeCell ref="T51:T92"/>
    <mergeCell ref="U51:U52"/>
    <mergeCell ref="U53:U54"/>
    <mergeCell ref="U55:U56"/>
    <mergeCell ref="U57:U58"/>
    <mergeCell ref="U59:U60"/>
    <mergeCell ref="U61:U62"/>
    <mergeCell ref="U63:U64"/>
    <mergeCell ref="U65:U66"/>
    <mergeCell ref="U67:U68"/>
    <mergeCell ref="U69:U70"/>
    <mergeCell ref="U71:U72"/>
    <mergeCell ref="U73:U74"/>
    <mergeCell ref="U75:U76"/>
    <mergeCell ref="U87:U88"/>
    <mergeCell ref="U89:U90"/>
  </mergeCells>
  <conditionalFormatting sqref="E4:I45 N4:S45 W4:AA45">
    <cfRule type="colorScale" priority="74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7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num" val="0"/>
        <cfvo type="num" val="1"/>
        <color rgb="FFFF7128"/>
        <color theme="9"/>
      </colorScale>
    </cfRule>
    <cfRule type="colorScale" priority="68">
      <colorScale>
        <cfvo type="num" val="0"/>
        <cfvo type="num" val="1"/>
        <color rgb="FFFF0000"/>
        <color theme="9" tint="-0.249977111117893"/>
      </colorScale>
    </cfRule>
    <cfRule type="colorScale" priority="6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E51:I9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W51:AA92"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AB4:AB45">
    <cfRule type="colorScale" priority="5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5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9">
      <colorScale>
        <cfvo type="num" val="0"/>
        <cfvo type="num" val="1"/>
        <color rgb="FFFF0000"/>
        <color theme="9" tint="-0.249977111117893"/>
      </colorScale>
    </cfRule>
    <cfRule type="colorScale" priority="60">
      <colorScale>
        <cfvo type="num" val="0"/>
        <cfvo type="num" val="1"/>
        <color rgb="FFFF7128"/>
        <color theme="9"/>
      </colorScale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F501-D075-7541-991B-6BEED686DFF8}">
  <dimension ref="B1:AJ94"/>
  <sheetViews>
    <sheetView zoomScale="96" zoomScaleNormal="96" workbookViewId="0">
      <selection activeCell="G20" sqref="G20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6" ht="17" thickBot="1" x14ac:dyDescent="0.25"/>
    <row r="2" spans="2:36" x14ac:dyDescent="0.2">
      <c r="B2" s="48" t="s">
        <v>21</v>
      </c>
      <c r="C2" s="49"/>
      <c r="D2" s="50"/>
      <c r="E2" s="48" t="s">
        <v>31</v>
      </c>
      <c r="F2" s="49"/>
      <c r="G2" s="49"/>
      <c r="H2" s="49"/>
      <c r="I2" s="50"/>
      <c r="K2" s="48" t="s">
        <v>21</v>
      </c>
      <c r="L2" s="49"/>
      <c r="M2" s="50"/>
      <c r="N2" s="48" t="s">
        <v>32</v>
      </c>
      <c r="O2" s="49"/>
      <c r="P2" s="49"/>
      <c r="Q2" s="49"/>
      <c r="R2" s="50"/>
      <c r="T2" s="48" t="s">
        <v>21</v>
      </c>
      <c r="U2" s="49"/>
      <c r="V2" s="50"/>
      <c r="W2" s="48" t="s">
        <v>33</v>
      </c>
      <c r="X2" s="49"/>
      <c r="Y2" s="49"/>
      <c r="Z2" s="49"/>
      <c r="AA2" s="50"/>
      <c r="AC2" s="48" t="s">
        <v>21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ht="16" customHeight="1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INDIRECT("DATA!E"&amp;212-5*(ROW()-2)/2+(COLUMN()-5))/ADC!$B$3</f>
        <v>0.74794400949780082</v>
      </c>
      <c r="F4" s="10" cm="1">
        <f t="array" aca="1" ref="F4" ca="1">INDIRECT("DATA!E"&amp;212-5*(ROW()-2)/2+(COLUMN()-5))/ADC!$B$3</f>
        <v>0.72064548619917512</v>
      </c>
      <c r="G4" s="10" cm="1">
        <f t="array" aca="1" ref="G4" ca="1">INDIRECT("DATA!E"&amp;212-5*(ROW()-2)/2+(COLUMN()-5))/ADC!$B$3</f>
        <v>0.64128918133855362</v>
      </c>
      <c r="H4" s="10" cm="1">
        <f t="array" aca="1" ref="H4" ca="1">INDIRECT("DATA!E"&amp;212-5*(ROW()-2)/2+(COLUMN()-5))/ADC!$B$3</f>
        <v>0.52814038269581287</v>
      </c>
      <c r="I4" s="20" cm="1">
        <f t="array" aca="1" ref="I4" ca="1">INDIRECT("DATA!E"&amp;212-5*(ROW()-2)/2+(COLUMN()-5))/ADC!$B$3</f>
        <v>0.38361154784218487</v>
      </c>
      <c r="K4" s="54" t="s">
        <v>18</v>
      </c>
      <c r="L4" s="46">
        <v>20</v>
      </c>
      <c r="M4" s="4" t="s">
        <v>16</v>
      </c>
      <c r="N4" s="10" cm="1">
        <f t="array" aca="1" ref="N4" ca="1">INDIRECT("DATA!F" &amp; 212-5*(ROW()-2)/2+(COLUMN()-14))/ADC!$B$3</f>
        <v>0.99380511181111097</v>
      </c>
      <c r="O4" s="10" cm="1">
        <f t="array" aca="1" ref="O4" ca="1">INDIRECT("DATA!F" &amp; 212-5*(ROW()-2)/2+(COLUMN()-14))/ADC!$B$3</f>
        <v>0.99204193409992436</v>
      </c>
      <c r="P4" s="10" cm="1">
        <f t="array" aca="1" ref="P4" ca="1">INDIRECT("DATA!F" &amp; 212-5*(ROW()-2)/2+(COLUMN()-14))/ADC!$B$3</f>
        <v>0.98363442589421801</v>
      </c>
      <c r="Q4" s="10" cm="1">
        <f t="array" aca="1" ref="Q4" ca="1">INDIRECT("DATA!F" &amp; 212-5*(ROW()-2)/2+(COLUMN()-14))/ADC!$B$3</f>
        <v>0.94628740446018</v>
      </c>
      <c r="R4" s="20" cm="1">
        <f t="array" aca="1" ref="R4" ca="1">INDIRECT("DATA!F" &amp; 212-5*(ROW()-2)/2+(COLUMN()-14))/ADC!$B$3</f>
        <v>0.78742723273212312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INDIRECT("DATA!G" &amp; 212-5*(ROW()-2)/2+(COLUMN()-23))/ADC!$B$3</f>
        <v>0.91612604097224082</v>
      </c>
      <c r="X4" s="20" cm="1">
        <f t="array" aca="1" ref="X4" ca="1">INDIRECT("DATA!G" &amp; 212-5*(ROW()-2)/2+(COLUMN()-23))/ADC!$B$3</f>
        <v>0.90490718200914544</v>
      </c>
      <c r="Y4" s="20" cm="1">
        <f t="array" aca="1" ref="Y4" ca="1">INDIRECT("DATA!G" &amp; 212-5*(ROW()-2)/2+(COLUMN()-23))/ADC!$B$3</f>
        <v>0.86790066453935122</v>
      </c>
      <c r="Z4" s="20" cm="1">
        <f t="array" aca="1" ref="Z4" ca="1">INDIRECT("DATA!G" &amp; 212-5*(ROW()-2)/2+(COLUMN()-23))/ADC!$B$3</f>
        <v>0.79089072622689915</v>
      </c>
      <c r="AA4" s="20" cm="1">
        <f t="array" aca="1" ref="AA4" ca="1">INDIRECT("DATA!G" &amp; 212-5*(ROW()-2)/2+(COLUMN()-23))/ADC!$B$3</f>
        <v>0.65078926756170608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0.24586110231331015</v>
      </c>
      <c r="AG4" s="20">
        <f ca="1">(O4-F4)*ADC!$B$3</f>
        <v>0.27139644790074924</v>
      </c>
      <c r="AH4" s="11">
        <f ca="1">(P4-G4)*ADC!$B$3</f>
        <v>0.3423452445556644</v>
      </c>
      <c r="AI4" s="20">
        <f ca="1">(Q4-H4)*ADC!$B$3</f>
        <v>0.41814702176436713</v>
      </c>
      <c r="AJ4" s="12">
        <f ca="1">(R4-I4)*ADC!$B$3</f>
        <v>0.40381568488993824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INDIRECT("DATA!H"&amp;212-5*(ROW()-3)/2+(COLUMN()-5))/ADC!$B$3</f>
        <v>0.83918127973647594</v>
      </c>
      <c r="F5" s="14" cm="1">
        <f t="array" aca="1" ref="F5" ca="1">INDIRECT("DATA!H"&amp;212-5*(ROW()-3)/2+(COLUMN()-5))/ADC!$B$3</f>
        <v>0.8194027175753279</v>
      </c>
      <c r="G5" s="14" cm="1">
        <f t="array" aca="1" ref="G5" ca="1">INDIRECT("DATA!H"&amp;212-5*(ROW()-3)/2+(COLUMN()-5))/ADC!$B$3</f>
        <v>0.75731862671845218</v>
      </c>
      <c r="H5" s="14" cm="1">
        <f t="array" aca="1" ref="H5" ca="1">INDIRECT("DATA!H"&amp;212-5*(ROW()-3)/2+(COLUMN()-5))/ADC!$B$3</f>
        <v>0.65672354999324323</v>
      </c>
      <c r="I5" s="19" cm="1">
        <f t="array" aca="1" ref="I5" ca="1">INDIRECT("DATA!H"&amp;212-5*(ROW()-3)/2+(COLUMN()-5))/ADC!$B$3</f>
        <v>0.49078412497331803</v>
      </c>
      <c r="K5" s="55"/>
      <c r="L5" s="47"/>
      <c r="M5" s="5" t="s">
        <v>15</v>
      </c>
      <c r="N5" s="14" cm="1">
        <f t="array" aca="1" ref="N5" ca="1">INDIRECT("DATA!I" &amp; 212-5*(ROW()-3)/2+(COLUMN()-14))/ADC!$B$3</f>
        <v>0.99327496600624998</v>
      </c>
      <c r="O5" s="14" cm="1">
        <f t="array" aca="1" ref="O5" ca="1">INDIRECT("DATA!I" &amp; 212-5*(ROW()-3)/2+(COLUMN()-14))/ADC!$B$3</f>
        <v>0.99265471617419565</v>
      </c>
      <c r="P5" s="14" cm="1">
        <f t="array" aca="1" ref="P5" ca="1">INDIRECT("DATA!I" &amp; 212-5*(ROW()-3)/2+(COLUMN()-14))/ADC!$B$3</f>
        <v>0.99047886205791402</v>
      </c>
      <c r="Q5" s="14" cm="1">
        <f t="array" aca="1" ref="Q5" ca="1">INDIRECT("DATA!I" &amp; 212-5*(ROW()-3)/2+(COLUMN()-14))/ADC!$B$3</f>
        <v>0.98837887711828976</v>
      </c>
      <c r="R5" s="19" cm="1">
        <f t="array" aca="1" ref="R5" ca="1">INDIRECT("DATA!I" &amp; 212-5*(ROW()-3)/2+(COLUMN()-14))/ADC!$B$3</f>
        <v>0.97742376879898785</v>
      </c>
      <c r="S5" s="13"/>
      <c r="T5" s="55"/>
      <c r="U5" s="47"/>
      <c r="V5" s="5" t="s">
        <v>15</v>
      </c>
      <c r="W5" s="19" cm="1">
        <f t="array" aca="1" ref="W5" ca="1">INDIRECT("DATA!J" &amp; 212-5*(ROW()-3)/2+(COLUMN()-23))/ADC!$B$3</f>
        <v>0.93114569987267304</v>
      </c>
      <c r="X5" s="19" cm="1">
        <f t="array" aca="1" ref="X5" ca="1">INDIRECT("DATA!J" &amp; 212-5*(ROW()-3)/2+(COLUMN()-23))/ADC!$B$3</f>
        <v>0.92277944698681202</v>
      </c>
      <c r="Y5" s="19" cm="1">
        <f t="array" aca="1" ref="Y5" ca="1">INDIRECT("DATA!J" &amp; 212-5*(ROW()-3)/2+(COLUMN()-23))/ADC!$B$3</f>
        <v>0.89587026058695662</v>
      </c>
      <c r="Z5" s="19" cm="1">
        <f t="array" aca="1" ref="Z5" ca="1">INDIRECT("DATA!J" &amp; 212-5*(ROW()-3)/2+(COLUMN()-23))/ADC!$B$3</f>
        <v>0.84014940560768681</v>
      </c>
      <c r="AA5" s="19" cm="1">
        <f t="array" aca="1" ref="AA5" ca="1">INDIRECT("DATA!J" &amp; 212-5*(ROW()-3)/2+(COLUMN()-23))/ADC!$B$3</f>
        <v>0.74481502535912913</v>
      </c>
      <c r="AB5" s="13"/>
      <c r="AC5" s="55"/>
      <c r="AD5" s="47"/>
      <c r="AE5" s="5" t="s">
        <v>15</v>
      </c>
      <c r="AF5" s="14">
        <f ca="1">(N5-E5)*ADC!$B$3</f>
        <v>0.15409368626977404</v>
      </c>
      <c r="AG5" s="19">
        <f ca="1">(O5-F5)*ADC!$B$3</f>
        <v>0.17325199859886775</v>
      </c>
      <c r="AH5" s="15">
        <f ca="1">(P5-G5)*ADC!$B$3</f>
        <v>0.23316023533946184</v>
      </c>
      <c r="AI5" s="19">
        <f ca="1">(Q5-H5)*ADC!$B$3</f>
        <v>0.33165532712504653</v>
      </c>
      <c r="AJ5" s="16">
        <f ca="1">(R5-I5)*ADC!$B$3</f>
        <v>0.48663964382566982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INDIRECT("DATA!E"&amp;212-5*(ROW()-2)/2+(COLUMN()-5))/ADC!$B$3</f>
        <v>0.80014839871934662</v>
      </c>
      <c r="F6" s="10" cm="1">
        <f t="array" aca="1" ref="F6" ca="1">INDIRECT("DATA!E"&amp;212-5*(ROW()-2)/2+(COLUMN()-5))/ADC!$B$3</f>
        <v>0.77308675318001441</v>
      </c>
      <c r="G6" s="10" cm="1">
        <f t="array" aca="1" ref="G6" ca="1">INDIRECT("DATA!E"&amp;212-5*(ROW()-2)/2+(COLUMN()-5))/ADC!$B$3</f>
        <v>0.69380318864134582</v>
      </c>
      <c r="H6" s="10" cm="1">
        <f t="array" aca="1" ref="H6" ca="1">INDIRECT("DATA!E"&amp;212-5*(ROW()-2)/2+(COLUMN()-5))/ADC!$B$3</f>
        <v>0.57477909842292796</v>
      </c>
      <c r="I6" s="20" cm="1">
        <f t="array" aca="1" ref="I6" ca="1">INDIRECT("DATA!E"&amp;212-5*(ROW()-2)/2+(COLUMN()-5))/ADC!$B$3</f>
        <v>0.39804778777785088</v>
      </c>
      <c r="K6" s="55"/>
      <c r="L6" s="46">
        <v>15</v>
      </c>
      <c r="M6" s="4" t="s">
        <v>16</v>
      </c>
      <c r="N6" s="10" cm="1">
        <f t="array" aca="1" ref="N6" ca="1">INDIRECT("DATA!F" &amp; 212-5*(ROW()-2)/2+(COLUMN()-14))/ADC!$B$3</f>
        <v>0.99276355813622119</v>
      </c>
      <c r="O6" s="10" cm="1">
        <f t="array" aca="1" ref="O6" ca="1">INDIRECT("DATA!F" &amp; 212-5*(ROW()-2)/2+(COLUMN()-14))/ADC!$B$3</f>
        <v>0.99098509860561157</v>
      </c>
      <c r="P6" s="10" cm="1">
        <f t="array" aca="1" ref="P6" ca="1">INDIRECT("DATA!F" &amp; 212-5*(ROW()-2)/2+(COLUMN()-14))/ADC!$B$3</f>
        <v>0.98366176321522358</v>
      </c>
      <c r="Q6" s="10" cm="1">
        <f t="array" aca="1" ref="Q6" ca="1">INDIRECT("DATA!F" &amp; 212-5*(ROW()-2)/2+(COLUMN()-14))/ADC!$B$3</f>
        <v>0.95818190115683144</v>
      </c>
      <c r="R6" s="20" cm="1">
        <f t="array" aca="1" ref="R6" ca="1">INDIRECT("DATA!F" &amp; 212-5*(ROW()-2)/2+(COLUMN()-14))/ADC!$B$3</f>
        <v>0.84631866492590568</v>
      </c>
      <c r="S6" s="13"/>
      <c r="T6" s="55"/>
      <c r="U6" s="46">
        <v>15</v>
      </c>
      <c r="V6" s="4" t="s">
        <v>16</v>
      </c>
      <c r="W6" s="20" cm="1">
        <f t="array" aca="1" ref="W6" ca="1">INDIRECT("DATA!G" &amp; 212-5*(ROW()-2)/2+(COLUMN()-23))/ADC!$B$3</f>
        <v>0.93399561529130282</v>
      </c>
      <c r="X6" s="20" cm="1">
        <f t="array" aca="1" ref="X6" ca="1">INDIRECT("DATA!G" &amp; 212-5*(ROW()-2)/2+(COLUMN()-23))/ADC!$B$3</f>
        <v>0.92332719414649644</v>
      </c>
      <c r="Y6" s="20" cm="1">
        <f t="array" aca="1" ref="Y6" ca="1">INDIRECT("DATA!G" &amp; 212-5*(ROW()-2)/2+(COLUMN()-23))/ADC!$B$3</f>
        <v>0.88865190323270349</v>
      </c>
      <c r="Z6" s="20" cm="1">
        <f t="array" aca="1" ref="Z6" ca="1">INDIRECT("DATA!G" &amp; 212-5*(ROW()-2)/2+(COLUMN()-23))/ADC!$B$3</f>
        <v>0.81982784232142836</v>
      </c>
      <c r="AA6" s="20" cm="1">
        <f t="array" aca="1" ref="AA6" ca="1">INDIRECT("DATA!G" &amp; 212-5*(ROW()-2)/2+(COLUMN()-23))/ADC!$B$3</f>
        <v>0.69995333024166861</v>
      </c>
      <c r="AB6" s="13"/>
      <c r="AC6" s="55"/>
      <c r="AD6" s="46">
        <v>15</v>
      </c>
      <c r="AE6" s="4" t="s">
        <v>16</v>
      </c>
      <c r="AF6" s="41">
        <f ca="1">(N6-E6)*ADC!$B$3</f>
        <v>0.19261515941687457</v>
      </c>
      <c r="AG6" s="42">
        <f ca="1">(O6-F6)*ADC!$B$3</f>
        <v>0.21789834542559716</v>
      </c>
      <c r="AH6" s="13">
        <f ca="1">(P6-G6)*ADC!$B$3</f>
        <v>0.28985857457387776</v>
      </c>
      <c r="AI6" s="42">
        <f ca="1">(Q6-H6)*ADC!$B$3</f>
        <v>0.38340280273390348</v>
      </c>
      <c r="AJ6" s="31">
        <f ca="1">(R6-I6)*ADC!$B$3</f>
        <v>0.4482708771480548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INDIRECT("DATA!H"&amp;212-5*(ROW()-3)/2+(COLUMN()-5))/ADC!$B$3</f>
        <v>0.88204602807972787</v>
      </c>
      <c r="F7" s="14" cm="1">
        <f t="array" aca="1" ref="F7" ca="1">INDIRECT("DATA!H"&amp;212-5*(ROW()-3)/2+(COLUMN()-5))/ADC!$B$3</f>
        <v>0.86381301988953041</v>
      </c>
      <c r="G7" s="14" cm="1">
        <f t="array" aca="1" ref="G7" ca="1">INDIRECT("DATA!H"&amp;212-5*(ROW()-3)/2+(COLUMN()-5))/ADC!$B$3</f>
        <v>0.80619827414005996</v>
      </c>
      <c r="H7" s="14" cm="1">
        <f t="array" aca="1" ref="H7" ca="1">INDIRECT("DATA!H"&amp;212-5*(ROW()-3)/2+(COLUMN()-5))/ADC!$B$3</f>
        <v>0.70036490038242816</v>
      </c>
      <c r="I7" s="19" cm="1">
        <f t="array" aca="1" ref="I7" ca="1">INDIRECT("DATA!H"&amp;212-5*(ROW()-3)/2+(COLUMN()-5))/ADC!$B$3</f>
        <v>0.53855823718003126</v>
      </c>
      <c r="K7" s="55"/>
      <c r="L7" s="47"/>
      <c r="M7" s="5" t="s">
        <v>15</v>
      </c>
      <c r="N7" s="14" cm="1">
        <f t="array" aca="1" ref="N7" ca="1">INDIRECT("DATA!I" &amp; 212-5*(ROW()-3)/2+(COLUMN()-14))/ADC!$B$3</f>
        <v>0.99631974631135722</v>
      </c>
      <c r="O7" s="14" cm="1">
        <f t="array" aca="1" ref="O7" ca="1">INDIRECT("DATA!I" &amp; 212-5*(ROW()-3)/2+(COLUMN()-14))/ADC!$B$3</f>
        <v>0.99603563994027799</v>
      </c>
      <c r="P7" s="14" cm="1">
        <f t="array" aca="1" ref="P7" ca="1">INDIRECT("DATA!I" &amp; 212-5*(ROW()-3)/2+(COLUMN()-14))/ADC!$B$3</f>
        <v>0.99460187073851958</v>
      </c>
      <c r="Q7" s="14" cm="1">
        <f t="array" aca="1" ref="Q7" ca="1">INDIRECT("DATA!I" &amp; 212-5*(ROW()-3)/2+(COLUMN()-14))/ADC!$B$3</f>
        <v>0.98971446819167641</v>
      </c>
      <c r="R7" s="19" cm="1">
        <f t="array" aca="1" ref="R7" ca="1">INDIRECT("DATA!I" &amp; 212-5*(ROW()-3)/2+(COLUMN()-14))/ADC!$B$3</f>
        <v>0.97710669043467124</v>
      </c>
      <c r="S7" s="13"/>
      <c r="T7" s="55"/>
      <c r="U7" s="47"/>
      <c r="V7" s="5" t="s">
        <v>15</v>
      </c>
      <c r="W7" s="19" cm="1">
        <f t="array" aca="1" ref="W7" ca="1">INDIRECT("DATA!J" &amp; 212-5*(ROW()-3)/2+(COLUMN()-23))/ADC!$B$3</f>
        <v>0.94735136242560758</v>
      </c>
      <c r="X7" s="19" cm="1">
        <f t="array" aca="1" ref="X7" ca="1">INDIRECT("DATA!J" &amp; 212-5*(ROW()-3)/2+(COLUMN()-23))/ADC!$B$3</f>
        <v>0.9394177604272228</v>
      </c>
      <c r="Y7" s="19" cm="1">
        <f t="array" aca="1" ref="Y7" ca="1">INDIRECT("DATA!J" &amp; 212-5*(ROW()-3)/2+(COLUMN()-23))/ADC!$B$3</f>
        <v>0.91316907079910736</v>
      </c>
      <c r="Z7" s="19" cm="1">
        <f t="array" aca="1" ref="Z7" ca="1">INDIRECT("DATA!J" &amp; 212-5*(ROW()-3)/2+(COLUMN()-23))/ADC!$B$3</f>
        <v>0.86201030017172497</v>
      </c>
      <c r="AA7" s="19" cm="1">
        <f t="array" aca="1" ref="AA7" ca="1">INDIRECT("DATA!J" &amp; 212-5*(ROW()-3)/2+(COLUMN()-23))/ADC!$B$3</f>
        <v>0.77105340138861833</v>
      </c>
      <c r="AB7" s="13"/>
      <c r="AC7" s="55"/>
      <c r="AD7" s="47"/>
      <c r="AE7" s="5" t="s">
        <v>15</v>
      </c>
      <c r="AF7" s="41">
        <f ca="1">(N7-E7)*ADC!$B$3</f>
        <v>0.11427371823162935</v>
      </c>
      <c r="AG7" s="42">
        <f ca="1">(O7-F7)*ADC!$B$3</f>
        <v>0.13222262005074759</v>
      </c>
      <c r="AH7" s="13">
        <f ca="1">(P7-G7)*ADC!$B$3</f>
        <v>0.18840359659845962</v>
      </c>
      <c r="AI7" s="42">
        <f ca="1">(Q7-H7)*ADC!$B$3</f>
        <v>0.28934956780924825</v>
      </c>
      <c r="AJ7" s="31">
        <f ca="1">(R7-I7)*ADC!$B$3</f>
        <v>0.43854845325463998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INDIRECT("DATA!E"&amp;212-5*(ROW()-2)/2+(COLUMN()-5))/ADC!$B$3</f>
        <v>0.84711200662177122</v>
      </c>
      <c r="F8" s="10" cm="1">
        <f t="array" aca="1" ref="F8" ca="1">INDIRECT("DATA!E"&amp;212-5*(ROW()-2)/2+(COLUMN()-5))/ADC!$B$3</f>
        <v>0.8209949107360186</v>
      </c>
      <c r="G8" s="10" cm="1">
        <f t="array" aca="1" ref="G8" ca="1">INDIRECT("DATA!E"&amp;212-5*(ROW()-2)/2+(COLUMN()-5))/ADC!$B$3</f>
        <v>0.7421253491742994</v>
      </c>
      <c r="H8" s="10" cm="1">
        <f t="array" aca="1" ref="H8" ca="1">INDIRECT("DATA!E"&amp;212-5*(ROW()-2)/2+(COLUMN()-5))/ADC!$B$3</f>
        <v>0.61840330963907919</v>
      </c>
      <c r="I8" s="20" cm="1">
        <f t="array" aca="1" ref="I8" ca="1">INDIRECT("DATA!E"&amp;212-5*(ROW()-2)/2+(COLUMN()-5))/ADC!$B$3</f>
        <v>0.45699842736313961</v>
      </c>
      <c r="K8" s="55"/>
      <c r="L8" s="46">
        <v>10</v>
      </c>
      <c r="M8" s="4" t="s">
        <v>16</v>
      </c>
      <c r="N8" s="10" cm="1">
        <f t="array" aca="1" ref="N8" ca="1">INDIRECT("DATA!F" &amp; 212-5*(ROW()-2)/2+(COLUMN()-14))/ADC!$B$3</f>
        <v>0.99344193079066645</v>
      </c>
      <c r="O8" s="10" cm="1">
        <f t="array" aca="1" ref="O8" ca="1">INDIRECT("DATA!F" &amp; 212-5*(ROW()-2)/2+(COLUMN()-14))/ADC!$B$3</f>
        <v>0.99234543964689059</v>
      </c>
      <c r="P8" s="10" cm="1">
        <f t="array" aca="1" ref="P8" ca="1">INDIRECT("DATA!F" &amp; 212-5*(ROW()-2)/2+(COLUMN()-14))/ADC!$B$3</f>
        <v>0.98709108803688184</v>
      </c>
      <c r="Q8" s="10" cm="1">
        <f t="array" aca="1" ref="Q8" ca="1">INDIRECT("DATA!F" &amp; 212-5*(ROW()-2)/2+(COLUMN()-14))/ADC!$B$3</f>
        <v>0.96663359914548275</v>
      </c>
      <c r="R8" s="20" cm="1">
        <f t="array" aca="1" ref="R8" ca="1">INDIRECT("DATA!F" &amp; 212-5*(ROW()-2)/2+(COLUMN()-14))/ADC!$B$3</f>
        <v>0.90491702725813083</v>
      </c>
      <c r="S8" s="13"/>
      <c r="T8" s="55"/>
      <c r="U8" s="46">
        <v>10</v>
      </c>
      <c r="V8" s="4" t="s">
        <v>16</v>
      </c>
      <c r="W8" s="20" cm="1">
        <f t="array" aca="1" ref="W8" ca="1">INDIRECT("DATA!G" &amp; 212-5*(ROW()-2)/2+(COLUMN()-23))/ADC!$B$3</f>
        <v>0.95009042839670077</v>
      </c>
      <c r="X8" s="20" cm="1">
        <f t="array" aca="1" ref="X8" ca="1">INDIRECT("DATA!G" &amp; 212-5*(ROW()-2)/2+(COLUMN()-23))/ADC!$B$3</f>
        <v>0.94051381009015478</v>
      </c>
      <c r="Y8" s="20" cm="1">
        <f t="array" aca="1" ref="Y8" ca="1">INDIRECT("DATA!G" &amp; 212-5*(ROW()-2)/2+(COLUMN()-23))/ADC!$B$3</f>
        <v>0.90873992440419082</v>
      </c>
      <c r="Z8" s="20" cm="1">
        <f t="array" aca="1" ref="Z8" ca="1">INDIRECT("DATA!G" &amp; 212-5*(ROW()-2)/2+(COLUMN()-23))/ADC!$B$3</f>
        <v>0.84429360806016118</v>
      </c>
      <c r="AA8" s="20" cm="1">
        <f t="array" aca="1" ref="AA8" ca="1">INDIRECT("DATA!G" &amp; 212-5*(ROW()-2)/2+(COLUMN()-23))/ADC!$B$3</f>
        <v>0.73462908611102373</v>
      </c>
      <c r="AB8" s="13"/>
      <c r="AC8" s="55"/>
      <c r="AD8" s="46">
        <v>10</v>
      </c>
      <c r="AE8" s="4" t="s">
        <v>16</v>
      </c>
      <c r="AF8" s="10">
        <f ca="1">(N8-E8)*ADC!$B$3</f>
        <v>0.14632992416889523</v>
      </c>
      <c r="AG8" s="20">
        <f ca="1">(O8-F8)*ADC!$B$3</f>
        <v>0.17135052891087199</v>
      </c>
      <c r="AH8" s="11">
        <f ca="1">(P8-G8)*ADC!$B$3</f>
        <v>0.24496573886258244</v>
      </c>
      <c r="AI8" s="20">
        <f ca="1">(Q8-H8)*ADC!$B$3</f>
        <v>0.34823028950640356</v>
      </c>
      <c r="AJ8" s="12">
        <f ca="1">(R8-I8)*ADC!$B$3</f>
        <v>0.44791859989499122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INDIRECT("DATA!H"&amp;212-5*(ROW()-3)/2+(COLUMN()-5))/ADC!$B$3</f>
        <v>0.91234465565987721</v>
      </c>
      <c r="F9" s="14" cm="1">
        <f t="array" aca="1" ref="F9" ca="1">INDIRECT("DATA!H"&amp;212-5*(ROW()-3)/2+(COLUMN()-5))/ADC!$B$3</f>
        <v>0.8949182308464223</v>
      </c>
      <c r="G9" s="14" cm="1">
        <f t="array" aca="1" ref="G9" ca="1">INDIRECT("DATA!H"&amp;212-5*(ROW()-3)/2+(COLUMN()-5))/ADC!$B$3</f>
        <v>0.8397134531398216</v>
      </c>
      <c r="H9" s="14" cm="1">
        <f t="array" aca="1" ref="H9" ca="1">INDIRECT("DATA!H"&amp;212-5*(ROW()-3)/2+(COLUMN()-5))/ADC!$B$3</f>
        <v>0.73822107603194731</v>
      </c>
      <c r="I9" s="19" cm="1">
        <f t="array" aca="1" ref="I9" ca="1">INDIRECT("DATA!H"&amp;212-5*(ROW()-3)/2+(COLUMN()-5))/ADC!$B$3</f>
        <v>0.58309331625016869</v>
      </c>
      <c r="K9" s="55"/>
      <c r="L9" s="47"/>
      <c r="M9" s="5" t="s">
        <v>15</v>
      </c>
      <c r="N9" s="14" cm="1">
        <f t="array" aca="1" ref="N9" ca="1">INDIRECT("DATA!I" &amp; 212-5*(ROW()-3)/2+(COLUMN()-14))/ADC!$B$3</f>
        <v>0.99675064755870679</v>
      </c>
      <c r="O9" s="14" cm="1">
        <f t="array" aca="1" ref="O9" ca="1">INDIRECT("DATA!I" &amp; 212-5*(ROW()-3)/2+(COLUMN()-14))/ADC!$B$3</f>
        <v>0.99617812116749604</v>
      </c>
      <c r="P9" s="14" cm="1">
        <f t="array" aca="1" ref="P9" ca="1">INDIRECT("DATA!I" &amp; 212-5*(ROW()-3)/2+(COLUMN()-14))/ADC!$B$3</f>
        <v>0.99440247128588177</v>
      </c>
      <c r="Q9" s="14" cm="1">
        <f t="array" aca="1" ref="Q9" ca="1">INDIRECT("DATA!I" &amp; 212-5*(ROW()-3)/2+(COLUMN()-14))/ADC!$B$3</f>
        <v>0.9906402366225624</v>
      </c>
      <c r="R9" s="19" cm="1">
        <f t="array" aca="1" ref="R9" ca="1">INDIRECT("DATA!I" &amp; 212-5*(ROW()-3)/2+(COLUMN()-14))/ADC!$B$3</f>
        <v>0.95504834133769123</v>
      </c>
      <c r="S9" s="13"/>
      <c r="T9" s="55"/>
      <c r="U9" s="47"/>
      <c r="V9" s="5" t="s">
        <v>15</v>
      </c>
      <c r="W9" s="19" cm="1">
        <f t="array" aca="1" ref="W9" ca="1">INDIRECT("DATA!J" &amp; 212-5*(ROW()-3)/2+(COLUMN()-23))/ADC!$B$3</f>
        <v>0.96057947021755441</v>
      </c>
      <c r="X9" s="19" cm="1">
        <f t="array" aca="1" ref="X9" ca="1">INDIRECT("DATA!J" &amp; 212-5*(ROW()-3)/2+(COLUMN()-23))/ADC!$B$3</f>
        <v>0.95280533373482723</v>
      </c>
      <c r="Y9" s="19" cm="1">
        <f t="array" aca="1" ref="Y9" ca="1">INDIRECT("DATA!J" &amp; 212-5*(ROW()-3)/2+(COLUMN()-23))/ADC!$B$3</f>
        <v>0.92782847256275502</v>
      </c>
      <c r="Z9" s="19" cm="1">
        <f t="array" aca="1" ref="Z9" ca="1">INDIRECT("DATA!J" &amp; 212-5*(ROW()-3)/2+(COLUMN()-23))/ADC!$B$3</f>
        <v>0.88040407813899568</v>
      </c>
      <c r="AA9" s="19" cm="1">
        <f t="array" aca="1" ref="AA9" ca="1">INDIRECT("DATA!J" &amp; 212-5*(ROW()-3)/2+(COLUMN()-23))/ADC!$B$3</f>
        <v>0.7857017738759462</v>
      </c>
      <c r="AB9" s="13"/>
      <c r="AC9" s="55"/>
      <c r="AD9" s="47"/>
      <c r="AE9" s="5" t="s">
        <v>15</v>
      </c>
      <c r="AF9" s="14">
        <f ca="1">(N9-E9)*ADC!$B$3</f>
        <v>8.440599189882958E-2</v>
      </c>
      <c r="AG9" s="19">
        <f ca="1">(O9-F9)*ADC!$B$3</f>
        <v>0.10125989032107374</v>
      </c>
      <c r="AH9" s="15">
        <f ca="1">(P9-G9)*ADC!$B$3</f>
        <v>0.15468901814606018</v>
      </c>
      <c r="AI9" s="19">
        <f ca="1">(Q9-H9)*ADC!$B$3</f>
        <v>0.25241916059061509</v>
      </c>
      <c r="AJ9" s="16">
        <f ca="1">(R9-I9)*ADC!$B$3</f>
        <v>0.37195502508752254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INDIRECT("DATA!E"&amp;212-5*(ROW()-2)/2+(COLUMN()-5))/ADC!$B$3</f>
        <v>0.88879267215935154</v>
      </c>
      <c r="F10" s="10" cm="1">
        <f t="array" aca="1" ref="F10" ca="1">INDIRECT("DATA!E"&amp;212-5*(ROW()-2)/2+(COLUMN()-5))/ADC!$B$3</f>
        <v>0.86113507216200946</v>
      </c>
      <c r="G10" s="10" cm="1">
        <f t="array" aca="1" ref="G10" ca="1">INDIRECT("DATA!E"&amp;212-5*(ROW()-2)/2+(COLUMN()-5))/ADC!$B$3</f>
        <v>0.78390285444295749</v>
      </c>
      <c r="H10" s="10" cm="1">
        <f t="array" aca="1" ref="H10" ca="1">INDIRECT("DATA!E"&amp;212-5*(ROW()-2)/2+(COLUMN()-5))/ADC!$B$3</f>
        <v>0.65824333880434538</v>
      </c>
      <c r="I10" s="20" cm="1">
        <f t="array" aca="1" ref="I10" ca="1">INDIRECT("DATA!E"&amp;212-5*(ROW()-2)/2+(COLUMN()-5))/ADC!$B$3</f>
        <v>0.50089006365489375</v>
      </c>
      <c r="K10" s="55"/>
      <c r="L10" s="46">
        <v>5</v>
      </c>
      <c r="M10" s="4" t="s">
        <v>16</v>
      </c>
      <c r="N10" s="10" cm="1">
        <f t="array" aca="1" ref="N10" ca="1">INDIRECT("DATA!F" &amp; 212-5*(ROW()-2)/2+(COLUMN()-14))/ADC!$B$3</f>
        <v>0.99542466330006418</v>
      </c>
      <c r="O10" s="10" cm="1">
        <f t="array" aca="1" ref="O10" ca="1">INDIRECT("DATA!F" &amp; 212-5*(ROW()-2)/2+(COLUMN()-14))/ADC!$B$3</f>
        <v>0.99302409798105684</v>
      </c>
      <c r="P10" s="10" cm="1">
        <f t="array" aca="1" ref="P10" ca="1">INDIRECT("DATA!F" &amp; 212-5*(ROW()-2)/2+(COLUMN()-14))/ADC!$B$3</f>
        <v>0.98914514935572095</v>
      </c>
      <c r="Q10" s="10" cm="1">
        <f t="array" aca="1" ref="Q10" ca="1">INDIRECT("DATA!F" &amp; 212-5*(ROW()-2)/2+(COLUMN()-14))/ADC!$B$3</f>
        <v>0.97284025018833598</v>
      </c>
      <c r="R10" s="20" cm="1">
        <f t="array" aca="1" ref="R10" ca="1">INDIRECT("DATA!F" &amp; 212-5*(ROW()-2)/2+(COLUMN()-14))/ADC!$B$3</f>
        <v>0.9248418353379444</v>
      </c>
      <c r="S10" s="13"/>
      <c r="T10" s="55"/>
      <c r="U10" s="46">
        <v>5</v>
      </c>
      <c r="V10" s="4" t="s">
        <v>16</v>
      </c>
      <c r="W10" s="20" cm="1">
        <f t="array" aca="1" ref="W10" ca="1">INDIRECT("DATA!G" &amp; 212-5*(ROW()-2)/2+(COLUMN()-23))/ADC!$B$3</f>
        <v>0.96452607902867682</v>
      </c>
      <c r="X10" s="20" cm="1">
        <f t="array" aca="1" ref="X10" ca="1">INDIRECT("DATA!G" &amp; 212-5*(ROW()-2)/2+(COLUMN()-23))/ADC!$B$3</f>
        <v>0.95420760848820718</v>
      </c>
      <c r="Y10" s="20" cm="1">
        <f t="array" aca="1" ref="Y10" ca="1">INDIRECT("DATA!G" &amp; 212-5*(ROW()-2)/2+(COLUMN()-23))/ADC!$B$3</f>
        <v>0.92493722621591501</v>
      </c>
      <c r="Z10" s="20" cm="1">
        <f t="array" aca="1" ref="Z10" ca="1">INDIRECT("DATA!G" &amp; 212-5*(ROW()-2)/2+(COLUMN()-23))/ADC!$B$3</f>
        <v>0.86493028065385902</v>
      </c>
      <c r="AA10" s="20" cm="1">
        <f t="array" aca="1" ref="AA10" ca="1">INDIRECT("DATA!G" &amp; 212-5*(ROW()-2)/2+(COLUMN()-23))/ADC!$B$3</f>
        <v>0.76300445344250867</v>
      </c>
      <c r="AB10" s="13"/>
      <c r="AC10" s="55"/>
      <c r="AD10" s="46">
        <v>5</v>
      </c>
      <c r="AE10" s="4" t="s">
        <v>16</v>
      </c>
      <c r="AF10" s="41">
        <f ca="1">(N10-E10)*ADC!$B$3</f>
        <v>0.10663199114071265</v>
      </c>
      <c r="AG10" s="42">
        <f ca="1">(O10-F10)*ADC!$B$3</f>
        <v>0.13188902581904738</v>
      </c>
      <c r="AH10" s="13">
        <f ca="1">(P10-G10)*ADC!$B$3</f>
        <v>0.20524229491276347</v>
      </c>
      <c r="AI10" s="42">
        <f ca="1">(Q10-H10)*ADC!$B$3</f>
        <v>0.3145969113839906</v>
      </c>
      <c r="AJ10" s="31">
        <f ca="1">(R10-I10)*ADC!$B$3</f>
        <v>0.42395177168305065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INDIRECT("DATA!H"&amp;212-5*(ROW()-3)/2+(COLUMN()-5))/ADC!$B$3</f>
        <v>0.93422737603067996</v>
      </c>
      <c r="F11" s="14" cm="1">
        <f t="array" aca="1" ref="F11" ca="1">INDIRECT("DATA!H"&amp;212-5*(ROW()-3)/2+(COLUMN()-5))/ADC!$B$3</f>
        <v>0.92079503016060038</v>
      </c>
      <c r="G11" s="14" cm="1">
        <f t="array" aca="1" ref="G11" ca="1">INDIRECT("DATA!H"&amp;212-5*(ROW()-3)/2+(COLUMN()-5))/ADC!$B$3</f>
        <v>0.86801497294273977</v>
      </c>
      <c r="H11" s="14" cm="1">
        <f t="array" aca="1" ref="H11" ca="1">INDIRECT("DATA!H"&amp;212-5*(ROW()-3)/2+(COLUMN()-5))/ADC!$B$3</f>
        <v>0.77078787834478979</v>
      </c>
      <c r="I11" s="19" cm="1">
        <f t="array" aca="1" ref="I11" ca="1">INDIRECT("DATA!H"&amp;212-5*(ROW()-3)/2+(COLUMN()-5))/ADC!$B$3</f>
        <v>0.62133842915488069</v>
      </c>
      <c r="K11" s="55"/>
      <c r="L11" s="47"/>
      <c r="M11" s="5" t="s">
        <v>15</v>
      </c>
      <c r="N11" s="14" cm="1">
        <f t="array" aca="1" ref="N11" ca="1">INDIRECT("DATA!I" &amp; 212-5*(ROW()-3)/2+(COLUMN()-14))/ADC!$B$3</f>
        <v>0.99542439166983865</v>
      </c>
      <c r="O11" s="14" cm="1">
        <f t="array" aca="1" ref="O11" ca="1">INDIRECT("DATA!I" &amp; 212-5*(ROW()-3)/2+(COLUMN()-14))/ADC!$B$3</f>
        <v>0.99659065575519235</v>
      </c>
      <c r="P11" s="14" cm="1">
        <f t="array" aca="1" ref="P11" ca="1">INDIRECT("DATA!I" &amp; 212-5*(ROW()-3)/2+(COLUMN()-14))/ADC!$B$3</f>
        <v>0.99459283873704762</v>
      </c>
      <c r="Q11" s="14" cm="1">
        <f t="array" aca="1" ref="Q11" ca="1">INDIRECT("DATA!I" &amp; 212-5*(ROW()-3)/2+(COLUMN()-14))/ADC!$B$3</f>
        <v>0.99127988253172561</v>
      </c>
      <c r="R11" s="19" cm="1">
        <f t="array" aca="1" ref="R11" ca="1">INDIRECT("DATA!I" &amp; 212-5*(ROW()-3)/2+(COLUMN()-14))/ADC!$B$3</f>
        <v>0.96484056602335</v>
      </c>
      <c r="S11" s="13"/>
      <c r="T11" s="55"/>
      <c r="U11" s="47"/>
      <c r="V11" s="5" t="s">
        <v>15</v>
      </c>
      <c r="W11" s="19" cm="1">
        <f t="array" aca="1" ref="W11" ca="1">INDIRECT("DATA!J" &amp; 212-5*(ROW()-3)/2+(COLUMN()-23))/ADC!$B$3</f>
        <v>0.97024781072046795</v>
      </c>
      <c r="X11" s="19" cm="1">
        <f t="array" aca="1" ref="X11" ca="1">INDIRECT("DATA!J" &amp; 212-5*(ROW()-3)/2+(COLUMN()-23))/ADC!$B$3</f>
        <v>0.96396020845710539</v>
      </c>
      <c r="Y11" s="19" cm="1">
        <f t="array" aca="1" ref="Y11" ca="1">INDIRECT("DATA!J" &amp; 212-5*(ROW()-3)/2+(COLUMN()-23))/ADC!$B$3</f>
        <v>0.94022167152217762</v>
      </c>
      <c r="Z11" s="19" cm="1">
        <f t="array" aca="1" ref="Z11" ca="1">INDIRECT("DATA!J" &amp; 212-5*(ROW()-3)/2+(COLUMN()-23))/ADC!$B$3</f>
        <v>0.89577129330040939</v>
      </c>
      <c r="AA11" s="19" cm="1">
        <f t="array" aca="1" ref="AA11" ca="1">INDIRECT("DATA!J" &amp; 212-5*(ROW()-3)/2+(COLUMN()-23))/ADC!$B$3</f>
        <v>0.80697529806790191</v>
      </c>
      <c r="AB11" s="13"/>
      <c r="AC11" s="55"/>
      <c r="AD11" s="47"/>
      <c r="AE11" s="5" t="s">
        <v>15</v>
      </c>
      <c r="AF11" s="41">
        <f ca="1">(N11-E11)*ADC!$B$3</f>
        <v>6.1197015639158692E-2</v>
      </c>
      <c r="AG11" s="42">
        <f ca="1">(O11-F11)*ADC!$B$3</f>
        <v>7.5795625594591964E-2</v>
      </c>
      <c r="AH11" s="13">
        <f ca="1">(P11-G11)*ADC!$B$3</f>
        <v>0.12657786579430785</v>
      </c>
      <c r="AI11" s="42">
        <f ca="1">(Q11-H11)*ADC!$B$3</f>
        <v>0.22049200418693582</v>
      </c>
      <c r="AJ11" s="31">
        <f ca="1">(R11-I11)*ADC!$B$3</f>
        <v>0.34350213686846931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INDIRECT("DATA!E"&amp;212-5*(ROW()-2)/2+(COLUMN()-5))/ADC!$B$3</f>
        <v>0.9252389726272664</v>
      </c>
      <c r="F12" s="10" cm="1">
        <f t="array" aca="1" ref="F12" ca="1">INDIRECT("DATA!E"&amp;212-5*(ROW()-2)/2+(COLUMN()-5))/ADC!$B$3</f>
        <v>0.89646859847704485</v>
      </c>
      <c r="G12" s="10" cm="1">
        <f t="array" aca="1" ref="G12" ca="1">INDIRECT("DATA!E"&amp;212-5*(ROW()-2)/2+(COLUMN()-5))/ADC!$B$3</f>
        <v>0.81895792549712143</v>
      </c>
      <c r="H12" s="10" cm="1">
        <f t="array" aca="1" ref="H12" ca="1">INDIRECT("DATA!E"&amp;212-5*(ROW()-2)/2+(COLUMN()-5))/ADC!$B$3</f>
        <v>0.69377024412131416</v>
      </c>
      <c r="I12" s="20" cm="1">
        <f t="array" aca="1" ref="I12" ca="1">INDIRECT("DATA!E"&amp;212-5*(ROW()-2)/2+(COLUMN()-5))/ADC!$B$3</f>
        <v>0.53844502322725984</v>
      </c>
      <c r="K12" s="55"/>
      <c r="L12" s="46">
        <v>0</v>
      </c>
      <c r="M12" s="4" t="s">
        <v>16</v>
      </c>
      <c r="N12" s="10" cm="1">
        <f t="array" aca="1" ref="N12" ca="1">INDIRECT("DATA!F" &amp; 212-5*(ROW()-2)/2+(COLUMN()-14))/ADC!$B$3</f>
        <v>0.9923546270744672</v>
      </c>
      <c r="O12" s="10" cm="1">
        <f t="array" aca="1" ref="O12" ca="1">INDIRECT("DATA!F" &amp; 212-5*(ROW()-2)/2+(COLUMN()-14))/ADC!$B$3</f>
        <v>0.99510597079465424</v>
      </c>
      <c r="P12" s="10" cm="1">
        <f t="array" aca="1" ref="P12" ca="1">INDIRECT("DATA!F" &amp; 212-5*(ROW()-2)/2+(COLUMN()-14))/ADC!$B$3</f>
        <v>0.99018915645560979</v>
      </c>
      <c r="Q12" s="10" cm="1">
        <f t="array" aca="1" ref="Q12" ca="1">INDIRECT("DATA!F" &amp; 212-5*(ROW()-2)/2+(COLUMN()-14))/ADC!$B$3</f>
        <v>0.97752309322573039</v>
      </c>
      <c r="R12" s="20" cm="1">
        <f t="array" aca="1" ref="R12" ca="1">INDIRECT("DATA!F" &amp; 212-5*(ROW()-2)/2+(COLUMN()-14))/ADC!$B$3</f>
        <v>0.95288893507144701</v>
      </c>
      <c r="S12" s="13"/>
      <c r="T12" s="55"/>
      <c r="U12" s="46">
        <v>0</v>
      </c>
      <c r="V12" s="4" t="s">
        <v>16</v>
      </c>
      <c r="W12" s="20" cm="1">
        <f t="array" aca="1" ref="W12" ca="1">INDIRECT("DATA!G" &amp; 212-5*(ROW()-2)/2+(COLUMN()-23))/ADC!$B$3</f>
        <v>0.97040177347434475</v>
      </c>
      <c r="X12" s="20" cm="1">
        <f t="array" aca="1" ref="X12" ca="1">INDIRECT("DATA!G" &amp; 212-5*(ROW()-2)/2+(COLUMN()-23))/ADC!$B$3</f>
        <v>0.96663523547293984</v>
      </c>
      <c r="Y12" s="20" cm="1">
        <f t="array" aca="1" ref="Y12" ca="1">INDIRECT("DATA!G" &amp; 212-5*(ROW()-2)/2+(COLUMN()-23))/ADC!$B$3</f>
        <v>0.9377247764746004</v>
      </c>
      <c r="Z12" s="20" cm="1">
        <f t="array" aca="1" ref="Z12" ca="1">INDIRECT("DATA!G" &amp; 212-5*(ROW()-2)/2+(COLUMN()-23))/ADC!$B$3</f>
        <v>0.88221677892110195</v>
      </c>
      <c r="AA12" s="20" cm="1">
        <f t="array" aca="1" ref="AA12" ca="1">INDIRECT("DATA!G" &amp; 212-5*(ROW()-2)/2+(COLUMN()-23))/ADC!$B$3</f>
        <v>0.79380092948375125</v>
      </c>
      <c r="AB12" s="13"/>
      <c r="AC12" s="55"/>
      <c r="AD12" s="46">
        <v>0</v>
      </c>
      <c r="AE12" s="4" t="s">
        <v>16</v>
      </c>
      <c r="AF12" s="10">
        <f ca="1">(N12-E12)*ADC!$B$3</f>
        <v>6.7115654447200801E-2</v>
      </c>
      <c r="AG12" s="20">
        <f ca="1">(O12-F12)*ADC!$B$3</f>
        <v>9.8637372317609384E-2</v>
      </c>
      <c r="AH12" s="11">
        <f ca="1">(P12-G12)*ADC!$B$3</f>
        <v>0.17123123095848836</v>
      </c>
      <c r="AI12" s="20">
        <f ca="1">(Q12-H12)*ADC!$B$3</f>
        <v>0.28375284910441623</v>
      </c>
      <c r="AJ12" s="12">
        <f ca="1">(R12-I12)*ADC!$B$3</f>
        <v>0.41444391184418716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INDIRECT("DATA!H"&amp;212-5*(ROW()-3)/2+(COLUMN()-5))/ADC!$B$3</f>
        <v>0.95575506454514603</v>
      </c>
      <c r="F13" s="14" cm="1">
        <f t="array" aca="1" ref="F13" ca="1">INDIRECT("DATA!H"&amp;212-5*(ROW()-3)/2+(COLUMN()-5))/ADC!$B$3</f>
        <v>0.93883108422580341</v>
      </c>
      <c r="G13" s="14" cm="1">
        <f t="array" aca="1" ref="G13" ca="1">INDIRECT("DATA!H"&amp;212-5*(ROW()-3)/2+(COLUMN()-5))/ADC!$B$3</f>
        <v>0.89157111257983446</v>
      </c>
      <c r="H13" s="14" cm="1">
        <f t="array" aca="1" ref="H13" ca="1">INDIRECT("DATA!H"&amp;212-5*(ROW()-3)/2+(COLUMN()-5))/ADC!$B$3</f>
        <v>0.79845834749606992</v>
      </c>
      <c r="I13" s="19" cm="1">
        <f t="array" aca="1" ref="I13" ca="1">INDIRECT("DATA!H"&amp;212-5*(ROW()-3)/2+(COLUMN()-5))/ADC!$B$3</f>
        <v>0.65248752230599516</v>
      </c>
      <c r="K13" s="55"/>
      <c r="L13" s="47"/>
      <c r="M13" s="5" t="s">
        <v>15</v>
      </c>
      <c r="N13" s="14" cm="1">
        <f t="array" aca="1" ref="N13" ca="1">INDIRECT("DATA!I" &amp; 212-5*(ROW()-3)/2+(COLUMN()-14))/ADC!$B$3</f>
        <v>0.99745347402069695</v>
      </c>
      <c r="O13" s="14" cm="1">
        <f t="array" aca="1" ref="O13" ca="1">INDIRECT("DATA!I" &amp; 212-5*(ROW()-3)/2+(COLUMN()-14))/ADC!$B$3</f>
        <v>0.99515301343640739</v>
      </c>
      <c r="P13" s="14" cm="1">
        <f t="array" aca="1" ref="P13" ca="1">INDIRECT("DATA!I" &amp; 212-5*(ROW()-3)/2+(COLUMN()-14))/ADC!$B$3</f>
        <v>0.9951687274141976</v>
      </c>
      <c r="Q13" s="14" cm="1">
        <f t="array" aca="1" ref="Q13" ca="1">INDIRECT("DATA!I" &amp; 212-5*(ROW()-3)/2+(COLUMN()-14))/ADC!$B$3</f>
        <v>0.9917056860361676</v>
      </c>
      <c r="R13" s="19" cm="1">
        <f t="array" aca="1" ref="R13" ca="1">INDIRECT("DATA!I" &amp; 212-5*(ROW()-3)/2+(COLUMN()-14))/ADC!$B$3</f>
        <v>0.95774779785343445</v>
      </c>
      <c r="S13" s="13"/>
      <c r="T13" s="55"/>
      <c r="U13" s="47"/>
      <c r="V13" s="5" t="s">
        <v>15</v>
      </c>
      <c r="W13" s="19" cm="1">
        <f t="array" aca="1" ref="W13" ca="1">INDIRECT("DATA!J" &amp; 212-5*(ROW()-3)/2+(COLUMN()-23))/ADC!$B$3</f>
        <v>0.980464271284335</v>
      </c>
      <c r="X13" s="19" cm="1">
        <f t="array" aca="1" ref="X13" ca="1">INDIRECT("DATA!J" &amp; 212-5*(ROW()-3)/2+(COLUMN()-23))/ADC!$B$3</f>
        <v>0.97171209196596198</v>
      </c>
      <c r="Y13" s="19" cm="1">
        <f t="array" aca="1" ref="Y13" ca="1">INDIRECT("DATA!J" &amp; 212-5*(ROW()-3)/2+(COLUMN()-23))/ADC!$B$3</f>
        <v>0.95073831500094963</v>
      </c>
      <c r="Z13" s="19" cm="1">
        <f t="array" aca="1" ref="Z13" ca="1">INDIRECT("DATA!J" &amp; 212-5*(ROW()-3)/2+(COLUMN()-23))/ADC!$B$3</f>
        <v>0.90846839486776798</v>
      </c>
      <c r="AA13" s="19" cm="1">
        <f t="array" aca="1" ref="AA13" ca="1">INDIRECT("DATA!J" &amp; 212-5*(ROW()-3)/2+(COLUMN()-23))/ADC!$B$3</f>
        <v>0.81844667381404379</v>
      </c>
      <c r="AB13" s="13"/>
      <c r="AC13" s="55"/>
      <c r="AD13" s="47"/>
      <c r="AE13" s="5" t="s">
        <v>15</v>
      </c>
      <c r="AF13" s="14">
        <f ca="1">(N13-E13)*ADC!$B$3</f>
        <v>4.1698409475550924E-2</v>
      </c>
      <c r="AG13" s="19">
        <f ca="1">(O13-F13)*ADC!$B$3</f>
        <v>5.6321929210603972E-2</v>
      </c>
      <c r="AH13" s="15">
        <f ca="1">(P13-G13)*ADC!$B$3</f>
        <v>0.10359761483436314</v>
      </c>
      <c r="AI13" s="19">
        <f ca="1">(Q13-H13)*ADC!$B$3</f>
        <v>0.19324733854009768</v>
      </c>
      <c r="AJ13" s="16">
        <f ca="1">(R13-I13)*ADC!$B$3</f>
        <v>0.30526027554743929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INDIRECT("DATA!E"&amp;212-5*(ROW()-2)/2+(COLUMN()-5))/ADC!$B$3</f>
        <v>0.95270723639068444</v>
      </c>
      <c r="F14" s="10" cm="1">
        <f t="array" aca="1" ref="F14" ca="1">INDIRECT("DATA!E"&amp;212-5*(ROW()-2)/2+(COLUMN()-5))/ADC!$B$3</f>
        <v>0.92676485740579839</v>
      </c>
      <c r="G14" s="10" cm="1">
        <f t="array" aca="1" ref="G14" ca="1">INDIRECT("DATA!E"&amp;212-5*(ROW()-2)/2+(COLUMN()-5))/ADC!$B$3</f>
        <v>0.84782944324542642</v>
      </c>
      <c r="H14" s="10" cm="1">
        <f t="array" aca="1" ref="H14" ca="1">INDIRECT("DATA!E"&amp;212-5*(ROW()-2)/2+(COLUMN()-5))/ADC!$B$3</f>
        <v>0.72463611577443265</v>
      </c>
      <c r="I14" s="20" cm="1">
        <f t="array" aca="1" ref="I14" ca="1">INDIRECT("DATA!E"&amp;212-5*(ROW()-2)/2+(COLUMN()-5))/ADC!$B$3</f>
        <v>0.57304238374941741</v>
      </c>
      <c r="K14" s="55"/>
      <c r="L14" s="46">
        <v>-5</v>
      </c>
      <c r="M14" s="4" t="s">
        <v>16</v>
      </c>
      <c r="N14" s="10" cm="1">
        <f t="array" aca="1" ref="N14" ca="1">INDIRECT("DATA!F" &amp; 212-5*(ROW()-2)/2+(COLUMN()-14))/ADC!$B$3</f>
        <v>0.99255997861483358</v>
      </c>
      <c r="O14" s="10" cm="1">
        <f t="array" aca="1" ref="O14" ca="1">INDIRECT("DATA!F" &amp; 212-5*(ROW()-2)/2+(COLUMN()-14))/ADC!$B$3</f>
        <v>0.99181145861217646</v>
      </c>
      <c r="P14" s="10" cm="1">
        <f t="array" aca="1" ref="P14" ca="1">INDIRECT("DATA!F" &amp; 212-5*(ROW()-2)/2+(COLUMN()-14))/ADC!$B$3</f>
        <v>0.99099635748447645</v>
      </c>
      <c r="Q14" s="10" cm="1">
        <f t="array" aca="1" ref="Q14" ca="1">INDIRECT("DATA!F" &amp; 212-5*(ROW()-2)/2+(COLUMN()-14))/ADC!$B$3</f>
        <v>0.98113685299345121</v>
      </c>
      <c r="R14" s="20" cm="1">
        <f t="array" aca="1" ref="R14" ca="1">INDIRECT("DATA!F" &amp; 212-5*(ROW()-2)/2+(COLUMN()-14))/ADC!$B$3</f>
        <v>0.94140842907573397</v>
      </c>
      <c r="S14" s="13"/>
      <c r="T14" s="55"/>
      <c r="U14" s="46">
        <v>-5</v>
      </c>
      <c r="V14" s="4" t="s">
        <v>16</v>
      </c>
      <c r="W14" s="20" cm="1">
        <f t="array" aca="1" ref="W14" ca="1">INDIRECT("DATA!G" &amp; 212-5*(ROW()-2)/2+(COLUMN()-23))/ADC!$B$3</f>
        <v>0.97903044552753637</v>
      </c>
      <c r="X14" s="20" cm="1">
        <f t="array" aca="1" ref="X14" ca="1">INDIRECT("DATA!G" &amp; 212-5*(ROW()-2)/2+(COLUMN()-23))/ADC!$B$3</f>
        <v>0.97058549371340641</v>
      </c>
      <c r="Y14" s="20" cm="1">
        <f t="array" aca="1" ref="Y14" ca="1">INDIRECT("DATA!G" &amp; 212-5*(ROW()-2)/2+(COLUMN()-23))/ADC!$B$3</f>
        <v>0.94795855754301639</v>
      </c>
      <c r="Z14" s="20" cm="1">
        <f t="array" aca="1" ref="Z14" ca="1">INDIRECT("DATA!G" &amp; 212-5*(ROW()-2)/2+(COLUMN()-23))/ADC!$B$3</f>
        <v>0.89652783295712524</v>
      </c>
      <c r="AA14" s="20" cm="1">
        <f t="array" aca="1" ref="AA14" ca="1">INDIRECT("DATA!G" &amp; 212-5*(ROW()-2)/2+(COLUMN()-23))/ADC!$B$3</f>
        <v>0.8028509375089099</v>
      </c>
      <c r="AB14" s="13"/>
      <c r="AC14" s="55"/>
      <c r="AD14" s="46">
        <v>-5</v>
      </c>
      <c r="AE14" s="4" t="s">
        <v>16</v>
      </c>
      <c r="AF14" s="41">
        <f ca="1">(N14-E14)*ADC!$B$3</f>
        <v>3.985274222414914E-2</v>
      </c>
      <c r="AG14" s="42">
        <f ca="1">(O14-F14)*ADC!$B$3</f>
        <v>6.5046601206378063E-2</v>
      </c>
      <c r="AH14" s="13">
        <f ca="1">(P14-G14)*ADC!$B$3</f>
        <v>0.14316691423905004</v>
      </c>
      <c r="AI14" s="42">
        <f ca="1">(Q14-H14)*ADC!$B$3</f>
        <v>0.25650073721901856</v>
      </c>
      <c r="AJ14" s="31">
        <f ca="1">(R14-I14)*ADC!$B$3</f>
        <v>0.36836604532631656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INDIRECT("DATA!H"&amp;212-5*(ROW()-3)/2+(COLUMN()-5))/ADC!$B$3</f>
        <v>0.97242174115372637</v>
      </c>
      <c r="F15" s="14" cm="1">
        <f t="array" aca="1" ref="F15" ca="1">INDIRECT("DATA!H"&amp;212-5*(ROW()-3)/2+(COLUMN()-5))/ADC!$B$3</f>
        <v>0.95672380230992782</v>
      </c>
      <c r="G15" s="14" cm="1">
        <f t="array" aca="1" ref="G15" ca="1">INDIRECT("DATA!H"&amp;212-5*(ROW()-3)/2+(COLUMN()-5))/ADC!$B$3</f>
        <v>0.91062979529593324</v>
      </c>
      <c r="H15" s="14" cm="1">
        <f t="array" aca="1" ref="H15" ca="1">INDIRECT("DATA!H"&amp;212-5*(ROW()-3)/2+(COLUMN()-5))/ADC!$B$3</f>
        <v>0.8215606390247947</v>
      </c>
      <c r="I15" s="19" cm="1">
        <f t="array" aca="1" ref="I15" ca="1">INDIRECT("DATA!H"&amp;212-5*(ROW()-3)/2+(COLUMN()-5))/ADC!$B$3</f>
        <v>0.6779047197049497</v>
      </c>
      <c r="K15" s="55"/>
      <c r="L15" s="47"/>
      <c r="M15" s="5" t="s">
        <v>15</v>
      </c>
      <c r="N15" s="14" cm="1">
        <f t="array" aca="1" ref="N15" ca="1">INDIRECT("DATA!I" &amp; 212-5*(ROW()-3)/2+(COLUMN()-14))/ADC!$B$3</f>
        <v>0.99813080553280398</v>
      </c>
      <c r="O15" s="14" cm="1">
        <f t="array" aca="1" ref="O15" ca="1">INDIRECT("DATA!I" &amp; 212-5*(ROW()-3)/2+(COLUMN()-14))/ADC!$B$3</f>
        <v>0.99727756222233876</v>
      </c>
      <c r="P15" s="14" cm="1">
        <f t="array" aca="1" ref="P15" ca="1">INDIRECT("DATA!I" &amp; 212-5*(ROW()-3)/2+(COLUMN()-14))/ADC!$B$3</f>
        <v>0.99561470825388099</v>
      </c>
      <c r="Q15" s="14" cm="1">
        <f t="array" aca="1" ref="Q15" ca="1">INDIRECT("DATA!I" &amp; 212-5*(ROW()-3)/2+(COLUMN()-14))/ADC!$B$3</f>
        <v>0.99196134148443638</v>
      </c>
      <c r="R15" s="19" cm="1">
        <f t="array" aca="1" ref="R15" ca="1">INDIRECT("DATA!I" &amp; 212-5*(ROW()-3)/2+(COLUMN()-14))/ADC!$B$3</f>
        <v>0.98128011263758963</v>
      </c>
      <c r="S15" s="13"/>
      <c r="T15" s="55"/>
      <c r="U15" s="47"/>
      <c r="V15" s="5" t="s">
        <v>15</v>
      </c>
      <c r="W15" s="19" cm="1">
        <f t="array" aca="1" ref="W15" ca="1">INDIRECT("DATA!J" &amp; 212-5*(ROW()-3)/2+(COLUMN()-23))/ADC!$B$3</f>
        <v>0.98712924232761323</v>
      </c>
      <c r="X15" s="19" cm="1">
        <f t="array" aca="1" ref="X15" ca="1">INDIRECT("DATA!J" &amp; 212-5*(ROW()-3)/2+(COLUMN()-23))/ADC!$B$3</f>
        <v>0.98063723337437403</v>
      </c>
      <c r="Y15" s="19" cm="1">
        <f t="array" aca="1" ref="Y15" ca="1">INDIRECT("DATA!J" &amp; 212-5*(ROW()-3)/2+(COLUMN()-23))/ADC!$B$3</f>
        <v>0.95906248767776003</v>
      </c>
      <c r="Z15" s="19" cm="1">
        <f t="array" aca="1" ref="Z15" ca="1">INDIRECT("DATA!J" &amp; 212-5*(ROW()-3)/2+(COLUMN()-23))/ADC!$B$3</f>
        <v>0.91878909077417836</v>
      </c>
      <c r="AA15" s="19" cm="1">
        <f t="array" aca="1" ref="AA15" ca="1">INDIRECT("DATA!J" &amp; 212-5*(ROW()-3)/2+(COLUMN()-23))/ADC!$B$3</f>
        <v>0.85011854784131879</v>
      </c>
      <c r="AB15" s="13"/>
      <c r="AC15" s="55"/>
      <c r="AD15" s="47"/>
      <c r="AE15" s="5" t="s">
        <v>15</v>
      </c>
      <c r="AF15" s="41">
        <f ca="1">(N15-E15)*ADC!$B$3</f>
        <v>2.5709064379077606E-2</v>
      </c>
      <c r="AG15" s="42">
        <f ca="1">(O15-F15)*ADC!$B$3</f>
        <v>4.0553759912410947E-2</v>
      </c>
      <c r="AH15" s="13">
        <f ca="1">(P15-G15)*ADC!$B$3</f>
        <v>8.4984912957947745E-2</v>
      </c>
      <c r="AI15" s="42">
        <f ca="1">(Q15-H15)*ADC!$B$3</f>
        <v>0.17040070245964167</v>
      </c>
      <c r="AJ15" s="31">
        <f ca="1">(R15-I15)*ADC!$B$3</f>
        <v>0.30337539293263993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INDIRECT("DATA!E"&amp;212-5*(ROW()-2)/2+(COLUMN()-5))/ADC!$B$3</f>
        <v>0.97069812671617084</v>
      </c>
      <c r="F16" s="10" cm="1">
        <f t="array" aca="1" ref="F16" ca="1">INDIRECT("DATA!E"&amp;212-5*(ROW()-2)/2+(COLUMN()-5))/ADC!$B$3</f>
        <v>0.94865315176765241</v>
      </c>
      <c r="G16" s="10" cm="1">
        <f t="array" aca="1" ref="G16" ca="1">INDIRECT("DATA!E"&amp;212-5*(ROW()-2)/2+(COLUMN()-5))/ADC!$B$3</f>
        <v>0.87020702236734104</v>
      </c>
      <c r="H16" s="10" cm="1">
        <f t="array" aca="1" ref="H16" ca="1">INDIRECT("DATA!E"&amp;212-5*(ROW()-2)/2+(COLUMN()-5))/ADC!$B$3</f>
        <v>0.75032622956636197</v>
      </c>
      <c r="I16" s="20" cm="1">
        <f t="array" aca="1" ref="I16" ca="1">INDIRECT("DATA!E"&amp;212-5*(ROW()-2)/2+(COLUMN()-5))/ADC!$B$3</f>
        <v>0.59899235121556471</v>
      </c>
      <c r="K16" s="55"/>
      <c r="L16" s="46">
        <v>-10</v>
      </c>
      <c r="M16" s="4" t="s">
        <v>16</v>
      </c>
      <c r="N16" s="10" cm="1">
        <f t="array" aca="1" ref="N16" ca="1">INDIRECT("DATA!F" &amp; 212-5*(ROW()-2)/2+(COLUMN()-14))/ADC!$B$3</f>
        <v>0.99489186185333522</v>
      </c>
      <c r="O16" s="10" cm="1">
        <f t="array" aca="1" ref="O16" ca="1">INDIRECT("DATA!F" &amp; 212-5*(ROW()-2)/2+(COLUMN()-14))/ADC!$B$3</f>
        <v>0.99220952948199936</v>
      </c>
      <c r="P16" s="10" cm="1">
        <f t="array" aca="1" ref="P16" ca="1">INDIRECT("DATA!F" &amp; 212-5*(ROW()-2)/2+(COLUMN()-14))/ADC!$B$3</f>
        <v>0.9911291936552924</v>
      </c>
      <c r="Q16" s="10" cm="1">
        <f t="array" aca="1" ref="Q16" ca="1">INDIRECT("DATA!F" &amp; 212-5*(ROW()-2)/2+(COLUMN()-14))/ADC!$B$3</f>
        <v>0.98306255795843278</v>
      </c>
      <c r="R16" s="20" cm="1">
        <f t="array" aca="1" ref="R16" ca="1">INDIRECT("DATA!F" &amp; 212-5*(ROW()-2)/2+(COLUMN()-14))/ADC!$B$3</f>
        <v>0.9418992819930132</v>
      </c>
      <c r="S16" s="13"/>
      <c r="T16" s="55"/>
      <c r="U16" s="46">
        <v>-10</v>
      </c>
      <c r="V16" s="4" t="s">
        <v>16</v>
      </c>
      <c r="W16" s="20" cm="1">
        <f t="array" aca="1" ref="W16" ca="1">INDIRECT("DATA!G" &amp; 212-5*(ROW()-2)/2+(COLUMN()-23))/ADC!$B$3</f>
        <v>0.98733874180304781</v>
      </c>
      <c r="X16" s="20" cm="1">
        <f t="array" aca="1" ref="X16" ca="1">INDIRECT("DATA!G" &amp; 212-5*(ROW()-2)/2+(COLUMN()-23))/ADC!$B$3</f>
        <v>0.97762618236319998</v>
      </c>
      <c r="Y16" s="20" cm="1">
        <f t="array" aca="1" ref="Y16" ca="1">INDIRECT("DATA!G" &amp; 212-5*(ROW()-2)/2+(COLUMN()-23))/ADC!$B$3</f>
        <v>0.9554617525154746</v>
      </c>
      <c r="Z16" s="20" cm="1">
        <f t="array" aca="1" ref="Z16" ca="1">INDIRECT("DATA!G" &amp; 212-5*(ROW()-2)/2+(COLUMN()-23))/ADC!$B$3</f>
        <v>0.90747829970327964</v>
      </c>
      <c r="AA16" s="20" cm="1">
        <f t="array" aca="1" ref="AA16" ca="1">INDIRECT("DATA!G" &amp; 212-5*(ROW()-2)/2+(COLUMN()-23))/ADC!$B$3</f>
        <v>0.81543141981042855</v>
      </c>
      <c r="AB16" s="13"/>
      <c r="AC16" s="55"/>
      <c r="AD16" s="46">
        <v>-10</v>
      </c>
      <c r="AE16" s="4" t="s">
        <v>16</v>
      </c>
      <c r="AF16" s="10">
        <f ca="1">(N16-E16)*ADC!$B$3</f>
        <v>2.4193735137164385E-2</v>
      </c>
      <c r="AG16" s="20">
        <f ca="1">(O16-F16)*ADC!$B$3</f>
        <v>4.355637771434695E-2</v>
      </c>
      <c r="AH16" s="11">
        <f ca="1">(P16-G16)*ADC!$B$3</f>
        <v>0.12092217128795135</v>
      </c>
      <c r="AI16" s="20">
        <f ca="1">(Q16-H16)*ADC!$B$3</f>
        <v>0.23273632839207081</v>
      </c>
      <c r="AJ16" s="12">
        <f ca="1">(R16-I16)*ADC!$B$3</f>
        <v>0.34290693077744849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INDIRECT("DATA!H"&amp;212-5*(ROW()-3)/2+(COLUMN()-5))/ADC!$B$3</f>
        <v>0.98204125854726965</v>
      </c>
      <c r="F17" s="14" cm="1">
        <f t="array" aca="1" ref="F17" ca="1">INDIRECT("DATA!H"&amp;212-5*(ROW()-3)/2+(COLUMN()-5))/ADC!$B$3</f>
        <v>0.96996623926852443</v>
      </c>
      <c r="G17" s="14" cm="1">
        <f t="array" aca="1" ref="G17" ca="1">INDIRECT("DATA!H"&amp;212-5*(ROW()-3)/2+(COLUMN()-5))/ADC!$B$3</f>
        <v>0.92562316947671364</v>
      </c>
      <c r="H17" s="14" cm="1">
        <f t="array" aca="1" ref="H17" ca="1">INDIRECT("DATA!H"&amp;212-5*(ROW()-3)/2+(COLUMN()-5))/ADC!$B$3</f>
        <v>0.84060719548160701</v>
      </c>
      <c r="I17" s="19" cm="1">
        <f t="array" aca="1" ref="I17" ca="1">INDIRECT("DATA!H"&amp;212-5*(ROW()-3)/2+(COLUMN()-5))/ADC!$B$3</f>
        <v>0.70555067927304116</v>
      </c>
      <c r="K17" s="55"/>
      <c r="L17" s="47"/>
      <c r="M17" s="5" t="s">
        <v>15</v>
      </c>
      <c r="N17" s="14" cm="1">
        <f t="array" aca="1" ref="N17" ca="1">INDIRECT("DATA!I" &amp; 212-5*(ROW()-3)/2+(COLUMN()-14))/ADC!$B$3</f>
        <v>0.99676756959304558</v>
      </c>
      <c r="O17" s="14" cm="1">
        <f t="array" aca="1" ref="O17" ca="1">INDIRECT("DATA!I" &amp; 212-5*(ROW()-3)/2+(COLUMN()-14))/ADC!$B$3</f>
        <v>0.99774129935210842</v>
      </c>
      <c r="P17" s="14" cm="1">
        <f t="array" aca="1" ref="P17" ca="1">INDIRECT("DATA!I" &amp; 212-5*(ROW()-3)/2+(COLUMN()-14))/ADC!$B$3</f>
        <v>0.99634323749561804</v>
      </c>
      <c r="Q17" s="14" cm="1">
        <f t="array" aca="1" ref="Q17" ca="1">INDIRECT("DATA!I" &amp; 212-5*(ROW()-3)/2+(COLUMN()-14))/ADC!$B$3</f>
        <v>0.99280678136508405</v>
      </c>
      <c r="R17" s="19" cm="1">
        <f t="array" aca="1" ref="R17" ca="1">INDIRECT("DATA!I" &amp; 212-5*(ROW()-3)/2+(COLUMN()-14))/ADC!$B$3</f>
        <v>0.98933383399193475</v>
      </c>
      <c r="S17" s="13"/>
      <c r="T17" s="55"/>
      <c r="U17" s="47"/>
      <c r="V17" s="5" t="s">
        <v>15</v>
      </c>
      <c r="W17" s="19" cm="1">
        <f t="array" aca="1" ref="W17" ca="1">INDIRECT("DATA!J" &amp; 212-5*(ROW()-3)/2+(COLUMN()-23))/ADC!$B$3</f>
        <v>0.99063858773271618</v>
      </c>
      <c r="X17" s="19" cm="1">
        <f t="array" aca="1" ref="X17" ca="1">INDIRECT("DATA!J" &amp; 212-5*(ROW()-3)/2+(COLUMN()-23))/ADC!$B$3</f>
        <v>0.98581559019563259</v>
      </c>
      <c r="Y17" s="19" cm="1">
        <f t="array" aca="1" ref="Y17" ca="1">INDIRECT("DATA!J" &amp; 212-5*(ROW()-3)/2+(COLUMN()-23))/ADC!$B$3</f>
        <v>0.965948041196524</v>
      </c>
      <c r="Z17" s="19" cm="1">
        <f t="array" aca="1" ref="Z17" ca="1">INDIRECT("DATA!J" &amp; 212-5*(ROW()-3)/2+(COLUMN()-23))/ADC!$B$3</f>
        <v>0.92773706229760222</v>
      </c>
      <c r="AA17" s="19" cm="1">
        <f t="array" aca="1" ref="AA17" ca="1">INDIRECT("DATA!J" &amp; 212-5*(ROW()-3)/2+(COLUMN()-23))/ADC!$B$3</f>
        <v>0.86658134619431548</v>
      </c>
      <c r="AB17" s="13"/>
      <c r="AC17" s="55"/>
      <c r="AD17" s="47"/>
      <c r="AE17" s="5" t="s">
        <v>15</v>
      </c>
      <c r="AF17" s="14">
        <f ca="1">(N17-E17)*ADC!$B$3</f>
        <v>1.4726311045775931E-2</v>
      </c>
      <c r="AG17" s="19">
        <f ca="1">(O17-F17)*ADC!$B$3</f>
        <v>2.7775060083583991E-2</v>
      </c>
      <c r="AH17" s="15">
        <f ca="1">(P17-G17)*ADC!$B$3</f>
        <v>7.0720068018904403E-2</v>
      </c>
      <c r="AI17" s="19">
        <f ca="1">(Q17-H17)*ADC!$B$3</f>
        <v>0.15219958588347704</v>
      </c>
      <c r="AJ17" s="16">
        <f ca="1">(R17-I17)*ADC!$B$3</f>
        <v>0.28378315471889359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INDIRECT("DATA!E"&amp;212-5*(ROW()-2)/2+(COLUMN()-5))/ADC!$B$3</f>
        <v>0.98258255432437425</v>
      </c>
      <c r="F18" s="10" cm="1">
        <f t="array" aca="1" ref="F18" ca="1">INDIRECT("DATA!E"&amp;212-5*(ROW()-2)/2+(COLUMN()-5))/ADC!$B$3</f>
        <v>0.9637922549532324</v>
      </c>
      <c r="G18" s="10" cm="1">
        <f t="array" aca="1" ref="G18" ca="1">INDIRECT("DATA!E"&amp;212-5*(ROW()-2)/2+(COLUMN()-5))/ADC!$B$3</f>
        <v>0.88877846620981327</v>
      </c>
      <c r="H18" s="10" cm="1">
        <f t="array" aca="1" ref="H18" ca="1">INDIRECT("DATA!E"&amp;212-5*(ROW()-2)/2+(COLUMN()-5))/ADC!$B$3</f>
        <v>0.77128343270537192</v>
      </c>
      <c r="I18" s="20" cm="1">
        <f t="array" aca="1" ref="I18" ca="1">INDIRECT("DATA!E"&amp;212-5*(ROW()-2)/2+(COLUMN()-5))/ADC!$B$3</f>
        <v>0.61929836683707817</v>
      </c>
      <c r="K18" s="55"/>
      <c r="L18" s="46">
        <v>-15</v>
      </c>
      <c r="M18" s="4" t="s">
        <v>16</v>
      </c>
      <c r="N18" s="10" cm="1">
        <f t="array" aca="1" ref="N18" ca="1">INDIRECT("DATA!F" &amp; 212-5*(ROW()-2)/2+(COLUMN()-14))/ADC!$B$3</f>
        <v>0.9943960076423608</v>
      </c>
      <c r="O18" s="10" cm="1">
        <f t="array" aca="1" ref="O18" ca="1">INDIRECT("DATA!F" &amp; 212-5*(ROW()-2)/2+(COLUMN()-14))/ADC!$B$3</f>
        <v>0.99385131845339802</v>
      </c>
      <c r="P18" s="10" cm="1">
        <f t="array" aca="1" ref="P18" ca="1">INDIRECT("DATA!F" &amp; 212-5*(ROW()-2)/2+(COLUMN()-14))/ADC!$B$3</f>
        <v>0.99302983264917277</v>
      </c>
      <c r="Q18" s="10" cm="1">
        <f t="array" aca="1" ref="Q18" ca="1">INDIRECT("DATA!F" &amp; 212-5*(ROW()-2)/2+(COLUMN()-14))/ADC!$B$3</f>
        <v>0.98540363271016895</v>
      </c>
      <c r="R18" s="20" cm="1">
        <f t="array" aca="1" ref="R18" ca="1">INDIRECT("DATA!F" &amp; 212-5*(ROW()-2)/2+(COLUMN()-14))/ADC!$B$3</f>
        <v>0.95175356394466604</v>
      </c>
      <c r="S18" s="13"/>
      <c r="T18" s="55"/>
      <c r="U18" s="46">
        <v>-15</v>
      </c>
      <c r="V18" s="4" t="s">
        <v>16</v>
      </c>
      <c r="W18" s="20" cm="1">
        <f t="array" aca="1" ref="W18" ca="1">INDIRECT("DATA!G" &amp; 212-5*(ROW()-2)/2+(COLUMN()-23))/ADC!$B$3</f>
        <v>0.99086528187712042</v>
      </c>
      <c r="X18" s="20" cm="1">
        <f t="array" aca="1" ref="X18" ca="1">INDIRECT("DATA!G" &amp; 212-5*(ROW()-2)/2+(COLUMN()-23))/ADC!$B$3</f>
        <v>0.98371216356191482</v>
      </c>
      <c r="Y18" s="20" cm="1">
        <f t="array" aca="1" ref="Y18" ca="1">INDIRECT("DATA!G" &amp; 212-5*(ROW()-2)/2+(COLUMN()-23))/ADC!$B$3</f>
        <v>0.96255818339483823</v>
      </c>
      <c r="Z18" s="20" cm="1">
        <f t="array" aca="1" ref="Z18" ca="1">INDIRECT("DATA!G" &amp; 212-5*(ROW()-2)/2+(COLUMN()-23))/ADC!$B$3</f>
        <v>0.91671595605352396</v>
      </c>
      <c r="AA18" s="20" cm="1">
        <f t="array" aca="1" ref="AA18" ca="1">INDIRECT("DATA!G" &amp; 212-5*(ROW()-2)/2+(COLUMN()-23))/ADC!$B$3</f>
        <v>0.83142778037368215</v>
      </c>
      <c r="AB18" s="13"/>
      <c r="AC18" s="55"/>
      <c r="AD18" s="46">
        <v>-15</v>
      </c>
      <c r="AE18" s="4" t="s">
        <v>16</v>
      </c>
      <c r="AF18" s="41">
        <f ca="1">(N18-E18)*ADC!$B$3</f>
        <v>1.1813453317986555E-2</v>
      </c>
      <c r="AG18" s="42">
        <f ca="1">(O18-F18)*ADC!$B$3</f>
        <v>3.0059063500165628E-2</v>
      </c>
      <c r="AH18" s="13">
        <f ca="1">(P18-G18)*ADC!$B$3</f>
        <v>0.10425136643935951</v>
      </c>
      <c r="AI18" s="42">
        <f ca="1">(Q18-H18)*ADC!$B$3</f>
        <v>0.21412020000479703</v>
      </c>
      <c r="AJ18" s="31">
        <f ca="1">(R18-I18)*ADC!$B$3</f>
        <v>0.33245519710758786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INDIRECT("DATA!H"&amp;212-5*(ROW()-3)/2+(COLUMN()-5))/ADC!$B$3</f>
        <v>0.98986191409899604</v>
      </c>
      <c r="F19" s="14" cm="1">
        <f t="array" aca="1" ref="F19" ca="1">INDIRECT("DATA!H"&amp;212-5*(ROW()-3)/2+(COLUMN()-5))/ADC!$B$3</f>
        <v>0.9772722590775752</v>
      </c>
      <c r="G19" s="14" cm="1">
        <f t="array" aca="1" ref="G19" ca="1">INDIRECT("DATA!H"&amp;212-5*(ROW()-3)/2+(COLUMN()-5))/ADC!$B$3</f>
        <v>0.93340183655225517</v>
      </c>
      <c r="H19" s="14" cm="1">
        <f t="array" aca="1" ref="H19" ca="1">INDIRECT("DATA!H"&amp;212-5*(ROW()-3)/2+(COLUMN()-5))/ADC!$B$3</f>
        <v>0.85538637615124113</v>
      </c>
      <c r="I19" s="19" cm="1">
        <f t="array" aca="1" ref="I19" ca="1">INDIRECT("DATA!H"&amp;212-5*(ROW()-3)/2+(COLUMN()-5))/ADC!$B$3</f>
        <v>0.72704066597223305</v>
      </c>
      <c r="K19" s="55"/>
      <c r="L19" s="57"/>
      <c r="M19" s="5" t="s">
        <v>15</v>
      </c>
      <c r="N19" s="14" cm="1">
        <f t="array" aca="1" ref="N19" ca="1">INDIRECT("DATA!I" &amp; 212-5*(ROW()-3)/2+(COLUMN()-14))/ADC!$B$3</f>
        <v>0.99686493835506684</v>
      </c>
      <c r="O19" s="14" cm="1">
        <f t="array" aca="1" ref="O19" ca="1">INDIRECT("DATA!I" &amp; 212-5*(ROW()-3)/2+(COLUMN()-14))/ADC!$B$3</f>
        <v>0.996899795481339</v>
      </c>
      <c r="P19" s="14" cm="1">
        <f t="array" aca="1" ref="P19" ca="1">INDIRECT("DATA!I" &amp; 212-5*(ROW()-3)/2+(COLUMN()-14))/ADC!$B$3</f>
        <v>0.99509583321849804</v>
      </c>
      <c r="Q19" s="14" cm="1">
        <f t="array" aca="1" ref="Q19" ca="1">INDIRECT("DATA!I" &amp; 212-5*(ROW()-3)/2+(COLUMN()-14))/ADC!$B$3</f>
        <v>0.992794405374674</v>
      </c>
      <c r="R19" s="19" cm="1">
        <f t="array" aca="1" ref="R19" ca="1">INDIRECT("DATA!I" &amp; 212-5*(ROW()-3)/2+(COLUMN()-14))/ADC!$B$3</f>
        <v>0.98987037325328542</v>
      </c>
      <c r="S19" s="13"/>
      <c r="T19" s="55"/>
      <c r="U19" s="57"/>
      <c r="V19" s="5" t="s">
        <v>15</v>
      </c>
      <c r="W19" s="19" cm="1">
        <f t="array" aca="1" ref="W19" ca="1">INDIRECT("DATA!J" &amp; 212-5*(ROW()-3)/2+(COLUMN()-23))/ADC!$B$3</f>
        <v>0.99399520467831959</v>
      </c>
      <c r="X19" s="19" cm="1">
        <f t="array" aca="1" ref="X19" ca="1">INDIRECT("DATA!J" &amp; 212-5*(ROW()-3)/2+(COLUMN()-23))/ADC!$B$3</f>
        <v>0.98864905725285479</v>
      </c>
      <c r="Y19" s="19" cm="1">
        <f t="array" aca="1" ref="Y19" ca="1">INDIRECT("DATA!J" &amp; 212-5*(ROW()-3)/2+(COLUMN()-23))/ADC!$B$3</f>
        <v>0.97005944485919682</v>
      </c>
      <c r="Z19" s="19" cm="1">
        <f t="array" aca="1" ref="Z19" ca="1">INDIRECT("DATA!J" &amp; 212-5*(ROW()-3)/2+(COLUMN()-23))/ADC!$B$3</f>
        <v>0.93400440164189524</v>
      </c>
      <c r="AA19" s="19" cm="1">
        <f t="array" aca="1" ref="AA19" ca="1">INDIRECT("DATA!J" &amp; 212-5*(ROW()-3)/2+(COLUMN()-23))/ADC!$B$3</f>
        <v>0.8766253314581548</v>
      </c>
      <c r="AB19" s="13"/>
      <c r="AC19" s="55"/>
      <c r="AD19" s="57"/>
      <c r="AE19" s="5" t="s">
        <v>15</v>
      </c>
      <c r="AF19" s="41">
        <f ca="1">(N19-E19)*ADC!$B$3</f>
        <v>7.0030242560708E-3</v>
      </c>
      <c r="AG19" s="42">
        <f ca="1">(O19-F19)*ADC!$B$3</f>
        <v>1.9627536403763801E-2</v>
      </c>
      <c r="AH19" s="13">
        <f ca="1">(P19-G19)*ADC!$B$3</f>
        <v>6.1693996666242867E-2</v>
      </c>
      <c r="AI19" s="42">
        <f ca="1">(Q19-H19)*ADC!$B$3</f>
        <v>0.13740802922343287</v>
      </c>
      <c r="AJ19" s="31">
        <f ca="1">(R19-I19)*ADC!$B$3</f>
        <v>0.26282970728105237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INDIRECT("DATA!E"&amp;212-5*(ROW()-2)/2+(COLUMN()-5))/ADC!$B$3</f>
        <v>0.98575746174442958</v>
      </c>
      <c r="F20" s="10" cm="1">
        <f t="array" aca="1" ref="F20" ca="1">INDIRECT("DATA!E"&amp;212-5*(ROW()-2)/2+(COLUMN()-5))/ADC!$B$3</f>
        <v>0.97088389206962322</v>
      </c>
      <c r="G20" s="10" cm="1">
        <f t="array" aca="1" ref="G20" ca="1">INDIRECT("DATA!E"&amp;212-5*(ROW()-2)/2+(COLUMN()-5))/ADC!$B$3</f>
        <v>0.90075230082268198</v>
      </c>
      <c r="H20" s="10" cm="1">
        <f t="array" aca="1" ref="H20" ca="1">INDIRECT("DATA!E"&amp;212-5*(ROW()-2)/2+(COLUMN()-5))/ADC!$B$3</f>
        <v>0.7868292343347526</v>
      </c>
      <c r="I20" s="20" cm="1">
        <f t="array" aca="1" ref="I20" ca="1">INDIRECT("DATA!E"&amp;212-5*(ROW()-2)/2+(COLUMN()-5))/ADC!$B$3</f>
        <v>0.63668239738456822</v>
      </c>
      <c r="K20" s="55"/>
      <c r="L20" s="58">
        <v>-20</v>
      </c>
      <c r="M20" s="4" t="s">
        <v>16</v>
      </c>
      <c r="N20" s="10" cm="1">
        <f t="array" aca="1" ref="N20" ca="1">INDIRECT("DATA!F" &amp; 212-5*(ROW()-2)/2+(COLUMN()-14))/ADC!$B$3</f>
        <v>0.99593331274104557</v>
      </c>
      <c r="O20" s="10" cm="1">
        <f t="array" aca="1" ref="O20" ca="1">INDIRECT("DATA!F" &amp; 212-5*(ROW()-2)/2+(COLUMN()-14))/ADC!$B$3</f>
        <v>0.99455542475267478</v>
      </c>
      <c r="P20" s="10" cm="1">
        <f t="array" aca="1" ref="P20" ca="1">INDIRECT("DATA!F" &amp; 212-5*(ROW()-2)/2+(COLUMN()-14))/ADC!$B$3</f>
        <v>0.99379267925476977</v>
      </c>
      <c r="Q20" s="10" cm="1">
        <f t="array" aca="1" ref="Q20" ca="1">INDIRECT("DATA!F" &amp; 212-5*(ROW()-2)/2+(COLUMN()-14))/ADC!$B$3</f>
        <v>0.98651683714553517</v>
      </c>
      <c r="R20" s="20" cm="1">
        <f t="array" aca="1" ref="R20" ca="1">INDIRECT("DATA!F" &amp; 212-5*(ROW()-2)/2+(COLUMN()-14))/ADC!$B$3</f>
        <v>0.95947237228115556</v>
      </c>
      <c r="S20" s="13"/>
      <c r="T20" s="55"/>
      <c r="U20" s="58">
        <v>-20</v>
      </c>
      <c r="V20" s="4" t="s">
        <v>16</v>
      </c>
      <c r="W20" s="20" cm="1">
        <f t="array" aca="1" ref="W20" ca="1">INDIRECT("DATA!G" &amp; 212-5*(ROW()-2)/2+(COLUMN()-23))/ADC!$B$3</f>
        <v>0.99367200573942238</v>
      </c>
      <c r="X20" s="20" cm="1">
        <f t="array" aca="1" ref="X20" ca="1">INDIRECT("DATA!G" &amp; 212-5*(ROW()-2)/2+(COLUMN()-23))/ADC!$B$3</f>
        <v>0.98710290457111161</v>
      </c>
      <c r="Y20" s="20" cm="1">
        <f t="array" aca="1" ref="Y20" ca="1">INDIRECT("DATA!G" &amp; 212-5*(ROW()-2)/2+(COLUMN()-23))/ADC!$B$3</f>
        <v>0.96682404032682179</v>
      </c>
      <c r="Z20" s="20" cm="1">
        <f t="array" aca="1" ref="Z20" ca="1">INDIRECT("DATA!G" &amp; 212-5*(ROW()-2)/2+(COLUMN()-23))/ADC!$B$3</f>
        <v>0.92309171194631323</v>
      </c>
      <c r="AA20" s="20" cm="1">
        <f t="array" aca="1" ref="AA20" ca="1">INDIRECT("DATA!G" &amp; 212-5*(ROW()-2)/2+(COLUMN()-23))/ADC!$B$3</f>
        <v>0.84454210219259962</v>
      </c>
      <c r="AB20" s="13"/>
      <c r="AC20" s="55"/>
      <c r="AD20" s="58">
        <v>-20</v>
      </c>
      <c r="AE20" s="4" t="s">
        <v>16</v>
      </c>
      <c r="AF20" s="10">
        <f ca="1">(N20-E20)*ADC!$B$3</f>
        <v>1.0175850996615998E-2</v>
      </c>
      <c r="AG20" s="20">
        <f ca="1">(O20-F20)*ADC!$B$3</f>
        <v>2.3671532683051555E-2</v>
      </c>
      <c r="AH20" s="11">
        <f ca="1">(P20-G20)*ADC!$B$3</f>
        <v>9.3040378432087789E-2</v>
      </c>
      <c r="AI20" s="20">
        <f ca="1">(Q20-H20)*ADC!$B$3</f>
        <v>0.19968760281078257</v>
      </c>
      <c r="AJ20" s="12">
        <f ca="1">(R20-I20)*ADC!$B$3</f>
        <v>0.32278997489658734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INDIRECT("DATA!H"&amp;212-5*(ROW()-3)/2+(COLUMN()-5))/ADC!$B$3</f>
        <v>0.99358729322400763</v>
      </c>
      <c r="F21" s="14" cm="1">
        <f t="array" aca="1" ref="F21" ca="1">INDIRECT("DATA!H"&amp;212-5*(ROW()-3)/2+(COLUMN()-5))/ADC!$B$3</f>
        <v>0.98194624693955646</v>
      </c>
      <c r="G21" s="14" cm="1">
        <f t="array" aca="1" ref="G21" ca="1">INDIRECT("DATA!H"&amp;212-5*(ROW()-3)/2+(COLUMN()-5))/ADC!$B$3</f>
        <v>0.94083233882548278</v>
      </c>
      <c r="H21" s="14" cm="1">
        <f t="array" aca="1" ref="H21" ca="1">INDIRECT("DATA!H"&amp;212-5*(ROW()-3)/2+(COLUMN()-5))/ADC!$B$3</f>
        <v>0.86654817632090164</v>
      </c>
      <c r="I21" s="19" cm="1">
        <f t="array" aca="1" ref="I21" ca="1">INDIRECT("DATA!H"&amp;212-5*(ROW()-3)/2+(COLUMN()-5))/ADC!$B$3</f>
        <v>0.74462910306659702</v>
      </c>
      <c r="K21" s="55"/>
      <c r="L21" s="57"/>
      <c r="M21" s="5" t="s">
        <v>15</v>
      </c>
      <c r="N21" s="14" cm="1">
        <f t="array" aca="1" ref="N21" ca="1">INDIRECT("DATA!I" &amp; 212-5*(ROW()-3)/2+(COLUMN()-14))/ADC!$B$3</f>
        <v>0.99776736373661823</v>
      </c>
      <c r="O21" s="14" cm="1">
        <f t="array" aca="1" ref="O21" ca="1">INDIRECT("DATA!I" &amp; 212-5*(ROW()-3)/2+(COLUMN()-14))/ADC!$B$3</f>
        <v>0.99655159184560715</v>
      </c>
      <c r="P21" s="14" cm="1">
        <f t="array" aca="1" ref="P21" ca="1">INDIRECT("DATA!I" &amp; 212-5*(ROW()-3)/2+(COLUMN()-14))/ADC!$B$3</f>
        <v>0.99487299494848658</v>
      </c>
      <c r="Q21" s="14" cm="1">
        <f t="array" aca="1" ref="Q21" ca="1">INDIRECT("DATA!I" &amp; 212-5*(ROW()-3)/2+(COLUMN()-14))/ADC!$B$3</f>
        <v>0.99335303263382557</v>
      </c>
      <c r="R21" s="19" cm="1">
        <f t="array" aca="1" ref="R21" ca="1">INDIRECT("DATA!I" &amp; 212-5*(ROW()-3)/2+(COLUMN()-14))/ADC!$B$3</f>
        <v>0.99023253743555217</v>
      </c>
      <c r="S21" s="13"/>
      <c r="T21" s="55"/>
      <c r="U21" s="57"/>
      <c r="V21" s="5" t="s">
        <v>15</v>
      </c>
      <c r="W21" s="19" cm="1">
        <f t="array" aca="1" ref="W21" ca="1">INDIRECT("DATA!J" &amp; 212-5*(ROW()-3)/2+(COLUMN()-23))/ADC!$B$3</f>
        <v>0.99589958488457275</v>
      </c>
      <c r="X21" s="19" cm="1">
        <f t="array" aca="1" ref="X21" ca="1">INDIRECT("DATA!J" &amp; 212-5*(ROW()-3)/2+(COLUMN()-23))/ADC!$B$3</f>
        <v>0.99044224733226915</v>
      </c>
      <c r="Y21" s="19" cm="1">
        <f t="array" aca="1" ref="Y21" ca="1">INDIRECT("DATA!J" &amp; 212-5*(ROW()-3)/2+(COLUMN()-23))/ADC!$B$3</f>
        <v>0.97250049656817839</v>
      </c>
      <c r="Z21" s="19" cm="1">
        <f t="array" aca="1" ref="Z21" ca="1">INDIRECT("DATA!J" &amp; 212-5*(ROW()-3)/2+(COLUMN()-23))/ADC!$B$3</f>
        <v>0.93923023611362244</v>
      </c>
      <c r="AA21" s="19" cm="1">
        <f t="array" aca="1" ref="AA21" ca="1">INDIRECT("DATA!J" &amp; 212-5*(ROW()-3)/2+(COLUMN()-23))/ADC!$B$3</f>
        <v>0.88470614476350429</v>
      </c>
      <c r="AB21" s="13"/>
      <c r="AC21" s="55"/>
      <c r="AD21" s="57"/>
      <c r="AE21" s="5" t="s">
        <v>15</v>
      </c>
      <c r="AF21" s="14">
        <f ca="1">(N21-E21)*ADC!$B$3</f>
        <v>4.1800705126106008E-3</v>
      </c>
      <c r="AG21" s="19">
        <f ca="1">(O21-F21)*ADC!$B$3</f>
        <v>1.4605344906050699E-2</v>
      </c>
      <c r="AH21" s="15">
        <f ca="1">(P21-G21)*ADC!$B$3</f>
        <v>5.4040656123003794E-2</v>
      </c>
      <c r="AI21" s="19">
        <f ca="1">(Q21-H21)*ADC!$B$3</f>
        <v>0.12680485631292393</v>
      </c>
      <c r="AJ21" s="16">
        <f ca="1">(R21-I21)*ADC!$B$3</f>
        <v>0.24560343436895515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INDIRECT("DATA!E"&amp;212-5*(ROW()-2)/2+(COLUMN()-5))/ADC!$B$3</f>
        <v>0.98706243976235464</v>
      </c>
      <c r="F22" s="10" cm="1">
        <f t="array" aca="1" ref="F22" ca="1">INDIRECT("DATA!E"&amp;212-5*(ROW()-2)/2+(COLUMN()-5))/ADC!$B$3</f>
        <v>0.97338325539828041</v>
      </c>
      <c r="G22" s="10" cm="1">
        <f t="array" aca="1" ref="G22" ca="1">INDIRECT("DATA!E"&amp;212-5*(ROW()-2)/2+(COLUMN()-5))/ADC!$B$3</f>
        <v>0.90672572922048678</v>
      </c>
      <c r="H22" s="10" cm="1">
        <f t="array" aca="1" ref="H22" ca="1">INDIRECT("DATA!E"&amp;212-5*(ROW()-2)/2+(COLUMN()-5))/ADC!$B$3</f>
        <v>0.79727144636849867</v>
      </c>
      <c r="I22" s="20" cm="1">
        <f t="array" aca="1" ref="I22" ca="1">INDIRECT("DATA!E"&amp;212-5*(ROW()-2)/2+(COLUMN()-5))/ADC!$B$3</f>
        <v>0.65074690114534017</v>
      </c>
      <c r="K22" s="55"/>
      <c r="L22" s="58">
        <v>-25</v>
      </c>
      <c r="M22" s="2" t="s">
        <v>16</v>
      </c>
      <c r="N22" s="10" cm="1">
        <f t="array" aca="1" ref="N22" ca="1">INDIRECT("DATA!F" &amp; 212-5*(ROW()-2)/2+(COLUMN()-14))/ADC!$B$3</f>
        <v>0.99871322757148595</v>
      </c>
      <c r="O22" s="10" cm="1">
        <f t="array" aca="1" ref="O22" ca="1">INDIRECT("DATA!F" &amp; 212-5*(ROW()-2)/2+(COLUMN()-14))/ADC!$B$3</f>
        <v>0.99469020056939783</v>
      </c>
      <c r="P22" s="10" cm="1">
        <f t="array" aca="1" ref="P22" ca="1">INDIRECT("DATA!F" &amp; 212-5*(ROW()-2)/2+(COLUMN()-14))/ADC!$B$3</f>
        <v>0.99398513715852999</v>
      </c>
      <c r="Q22" s="10" cm="1">
        <f t="array" aca="1" ref="Q22" ca="1">INDIRECT("DATA!F" &amp; 212-5*(ROW()-2)/2+(COLUMN()-14))/ADC!$B$3</f>
        <v>0.98738262384205544</v>
      </c>
      <c r="R22" s="20" cm="1">
        <f t="array" aca="1" ref="R22" ca="1">INDIRECT("DATA!F" &amp; 212-5*(ROW()-2)/2+(COLUMN()-14))/ADC!$B$3</f>
        <v>0.96560776656705161</v>
      </c>
      <c r="S22" s="13"/>
      <c r="T22" s="55"/>
      <c r="U22" s="58">
        <v>-25</v>
      </c>
      <c r="V22" s="2" t="s">
        <v>16</v>
      </c>
      <c r="W22" s="20" cm="1">
        <f t="array" aca="1" ref="W22" ca="1">INDIRECT("DATA!G" &amp; 212-5*(ROW()-2)/2+(COLUMN()-23))/ADC!$B$3</f>
        <v>0.99465936105839381</v>
      </c>
      <c r="X22" s="20" cm="1">
        <f t="array" aca="1" ref="X22" ca="1">INDIRECT("DATA!G" &amp; 212-5*(ROW()-2)/2+(COLUMN()-23))/ADC!$B$3</f>
        <v>0.9882249653672398</v>
      </c>
      <c r="Y22" s="20" cm="1">
        <f t="array" aca="1" ref="Y22" ca="1">INDIRECT("DATA!G" &amp; 212-5*(ROW()-2)/2+(COLUMN()-23))/ADC!$B$3</f>
        <v>0.96883097836589482</v>
      </c>
      <c r="Z22" s="20" cm="1">
        <f t="array" aca="1" ref="Z22" ca="1">INDIRECT("DATA!G" &amp; 212-5*(ROW()-2)/2+(COLUMN()-23))/ADC!$B$3</f>
        <v>0.92742183318250204</v>
      </c>
      <c r="AA22" s="20" cm="1">
        <f t="array" aca="1" ref="AA22" ca="1">INDIRECT("DATA!G" &amp; 212-5*(ROW()-2)/2+(COLUMN()-23))/ADC!$B$3</f>
        <v>0.85503867853952098</v>
      </c>
      <c r="AB22" s="13"/>
      <c r="AC22" s="55"/>
      <c r="AD22" s="58">
        <v>-25</v>
      </c>
      <c r="AE22" s="2" t="s">
        <v>16</v>
      </c>
      <c r="AF22" s="41">
        <f ca="1">(N22-E22)*ADC!$B$3</f>
        <v>1.1650787809131313E-2</v>
      </c>
      <c r="AG22" s="42">
        <f ca="1">(O22-F22)*ADC!$B$3</f>
        <v>2.130694517111742E-2</v>
      </c>
      <c r="AH22" s="13">
        <f ca="1">(P22-G22)*ADC!$B$3</f>
        <v>8.725940793804321E-2</v>
      </c>
      <c r="AI22" s="42">
        <f ca="1">(Q22-H22)*ADC!$B$3</f>
        <v>0.19011117747355677</v>
      </c>
      <c r="AJ22" s="31">
        <f ca="1">(R22-I22)*ADC!$B$3</f>
        <v>0.31486086542171143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INDIRECT("DATA!H"&amp;212-5*(ROW()-3)/2+(COLUMN()-5))/ADC!$B$3</f>
        <v>0.99381424744133084</v>
      </c>
      <c r="F23" s="14" cm="1">
        <f t="array" aca="1" ref="F23" ca="1">INDIRECT("DATA!H"&amp;212-5*(ROW()-3)/2+(COLUMN()-5))/ADC!$B$3</f>
        <v>0.98375212853822225</v>
      </c>
      <c r="G23" s="14" cm="1">
        <f t="array" aca="1" ref="G23" ca="1">INDIRECT("DATA!H"&amp;212-5*(ROW()-3)/2+(COLUMN()-5))/ADC!$B$3</f>
        <v>0.94473450790068203</v>
      </c>
      <c r="H23" s="14" cm="1">
        <f t="array" aca="1" ref="H23" ca="1">INDIRECT("DATA!H"&amp;212-5*(ROW()-3)/2+(COLUMN()-5))/ADC!$B$3</f>
        <v>0.87401570854034694</v>
      </c>
      <c r="I23" s="19" cm="1">
        <f t="array" aca="1" ref="I23" ca="1">INDIRECT("DATA!H"&amp;212-5*(ROW()-3)/2+(COLUMN()-5))/ADC!$B$3</f>
        <v>0.75848213151004129</v>
      </c>
      <c r="K23" s="55"/>
      <c r="L23" s="47"/>
      <c r="M23" s="6" t="s">
        <v>15</v>
      </c>
      <c r="N23" s="14" cm="1">
        <f t="array" aca="1" ref="N23" ca="1">INDIRECT("DATA!I" &amp; 212-5*(ROW()-3)/2+(COLUMN()-14))/ADC!$B$3</f>
        <v>0.99987043868598657</v>
      </c>
      <c r="O23" s="14" cm="1">
        <f t="array" aca="1" ref="O23" ca="1">INDIRECT("DATA!I" &amp; 212-5*(ROW()-3)/2+(COLUMN()-14))/ADC!$B$3</f>
        <v>0.99653830051878978</v>
      </c>
      <c r="P23" s="14" cm="1">
        <f t="array" aca="1" ref="P23" ca="1">INDIRECT("DATA!I" &amp; 212-5*(ROW()-3)/2+(COLUMN()-14))/ADC!$B$3</f>
        <v>0.99504483666807964</v>
      </c>
      <c r="Q23" s="14" cm="1">
        <f t="array" aca="1" ref="Q23" ca="1">INDIRECT("DATA!I" &amp; 212-5*(ROW()-3)/2+(COLUMN()-14))/ADC!$B$3</f>
        <v>0.99378025028336281</v>
      </c>
      <c r="R23" s="19" cm="1">
        <f t="array" aca="1" ref="R23" ca="1">INDIRECT("DATA!I" &amp; 212-5*(ROW()-3)/2+(COLUMN()-14))/ADC!$B$3</f>
        <v>0.99045098869013759</v>
      </c>
      <c r="S23" s="13"/>
      <c r="T23" s="55"/>
      <c r="U23" s="47"/>
      <c r="V23" s="6" t="s">
        <v>15</v>
      </c>
      <c r="W23" s="19" cm="1">
        <f t="array" aca="1" ref="W23" ca="1">INDIRECT("DATA!J" &amp; 212-5*(ROW()-3)/2+(COLUMN()-23))/ADC!$B$3</f>
        <v>0.99633737166997605</v>
      </c>
      <c r="X23" s="19" cm="1">
        <f t="array" aca="1" ref="X23" ca="1">INDIRECT("DATA!J" &amp; 212-5*(ROW()-3)/2+(COLUMN()-23))/ADC!$B$3</f>
        <v>0.99122852741586198</v>
      </c>
      <c r="Y23" s="19" cm="1">
        <f t="array" aca="1" ref="Y23" ca="1">INDIRECT("DATA!J" &amp; 212-5*(ROW()-3)/2+(COLUMN()-23))/ADC!$B$3</f>
        <v>0.97412869230244159</v>
      </c>
      <c r="Z23" s="19" cm="1">
        <f t="array" aca="1" ref="Z23" ca="1">INDIRECT("DATA!J" &amp; 212-5*(ROW()-3)/2+(COLUMN()-23))/ADC!$B$3</f>
        <v>0.94277741808933435</v>
      </c>
      <c r="AA23" s="19" cm="1">
        <f t="array" aca="1" ref="AA23" ca="1">INDIRECT("DATA!J" &amp; 212-5*(ROW()-3)/2+(COLUMN()-23))/ADC!$B$3</f>
        <v>0.8909522624259707</v>
      </c>
      <c r="AB23" s="13"/>
      <c r="AC23" s="55"/>
      <c r="AD23" s="47"/>
      <c r="AE23" s="6" t="s">
        <v>15</v>
      </c>
      <c r="AF23" s="41">
        <f ca="1">(N23-E23)*ADC!$B$3</f>
        <v>6.0561912446557287E-3</v>
      </c>
      <c r="AG23" s="42">
        <f ca="1">(O23-F23)*ADC!$B$3</f>
        <v>1.2786171980567529E-2</v>
      </c>
      <c r="AH23" s="13">
        <f ca="1">(P23-G23)*ADC!$B$3</f>
        <v>5.0310328767397605E-2</v>
      </c>
      <c r="AI23" s="42">
        <f ca="1">(Q23-H23)*ADC!$B$3</f>
        <v>0.11976454174301587</v>
      </c>
      <c r="AJ23" s="31">
        <f ca="1">(R23-I23)*ADC!$B$3</f>
        <v>0.2319688571800963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INDIRECT("DATA!E"&amp;212-5*(ROW()-2)/2+(COLUMN()-5))/ADC!$B$3</f>
        <v>0.98562075559405116</v>
      </c>
      <c r="F24" s="10" cm="1">
        <f t="array" aca="1" ref="F24" ca="1">INDIRECT("DATA!E"&amp;212-5*(ROW()-2)/2+(COLUMN()-5))/ADC!$B$3</f>
        <v>0.97186584048633839</v>
      </c>
      <c r="G24" s="10" cm="1">
        <f t="array" aca="1" ref="G24" ca="1">INDIRECT("DATA!E"&amp;212-5*(ROW()-2)/2+(COLUMN()-5))/ADC!$B$3</f>
        <v>0.90730072509564341</v>
      </c>
      <c r="H24" s="10" cm="1">
        <f t="array" aca="1" ref="H24" ca="1">INDIRECT("DATA!E"&amp;212-5*(ROW()-2)/2+(COLUMN()-5))/ADC!$B$3</f>
        <v>0.80302616186004361</v>
      </c>
      <c r="I24" s="20" cm="1">
        <f t="array" aca="1" ref="I24" ca="1">INDIRECT("DATA!E"&amp;212-5*(ROW()-2)/2+(COLUMN()-5))/ADC!$B$3</f>
        <v>0.66119857253932157</v>
      </c>
      <c r="K24" s="55"/>
      <c r="L24" s="46">
        <v>-30</v>
      </c>
      <c r="M24" s="4" t="s">
        <v>16</v>
      </c>
      <c r="N24" s="10" cm="1">
        <f t="array" aca="1" ref="N24" ca="1">INDIRECT("DATA!F" &amp; 212-5*(ROW()-2)/2+(COLUMN()-14))/ADC!$B$3</f>
        <v>0.99527241553891344</v>
      </c>
      <c r="O24" s="10" cm="1">
        <f t="array" aca="1" ref="O24" ca="1">INDIRECT("DATA!F" &amp; 212-5*(ROW()-2)/2+(COLUMN()-14))/ADC!$B$3</f>
        <v>0.99459600888566801</v>
      </c>
      <c r="P24" s="10" cm="1">
        <f t="array" aca="1" ref="P24" ca="1">INDIRECT("DATA!F" &amp; 212-5*(ROW()-2)/2+(COLUMN()-14))/ADC!$B$3</f>
        <v>0.99409551648306205</v>
      </c>
      <c r="Q24" s="10" cm="1">
        <f t="array" aca="1" ref="Q24" ca="1">INDIRECT("DATA!F" &amp; 212-5*(ROW()-2)/2+(COLUMN()-14))/ADC!$B$3</f>
        <v>0.98874432805638524</v>
      </c>
      <c r="R24" s="20" cm="1">
        <f t="array" aca="1" ref="R24" ca="1">INDIRECT("DATA!F" &amp; 212-5*(ROW()-2)/2+(COLUMN()-14))/ADC!$B$3</f>
        <v>0.96920544171151923</v>
      </c>
      <c r="S24" s="13"/>
      <c r="T24" s="55"/>
      <c r="U24" s="46">
        <v>-30</v>
      </c>
      <c r="V24" s="4" t="s">
        <v>16</v>
      </c>
      <c r="W24" s="20" cm="1">
        <f t="array" aca="1" ref="W24" ca="1">INDIRECT("DATA!G" &amp; 212-5*(ROW()-2)/2+(COLUMN()-23))/ADC!$B$3</f>
        <v>0.99327453103800478</v>
      </c>
      <c r="X24" s="20" cm="1">
        <f t="array" aca="1" ref="X24" ca="1">INDIRECT("DATA!G" &amp; 212-5*(ROW()-2)/2+(COLUMN()-23))/ADC!$B$3</f>
        <v>0.98743241345799804</v>
      </c>
      <c r="Y24" s="20" cm="1">
        <f t="array" aca="1" ref="Y24" ca="1">INDIRECT("DATA!G" &amp; 212-5*(ROW()-2)/2+(COLUMN()-23))/ADC!$B$3</f>
        <v>0.96905742575169285</v>
      </c>
      <c r="Z24" s="20" cm="1">
        <f t="array" aca="1" ref="Z24" ca="1">INDIRECT("DATA!G" &amp; 212-5*(ROW()-2)/2+(COLUMN()-23))/ADC!$B$3</f>
        <v>0.93036100748497719</v>
      </c>
      <c r="AA24" s="20" cm="1">
        <f t="array" aca="1" ref="AA24" ca="1">INDIRECT("DATA!G" &amp; 212-5*(ROW()-2)/2+(COLUMN()-23))/ADC!$B$3</f>
        <v>0.86223665882782974</v>
      </c>
      <c r="AB24" s="13"/>
      <c r="AC24" s="55"/>
      <c r="AD24" s="46">
        <v>-30</v>
      </c>
      <c r="AE24" s="4" t="s">
        <v>16</v>
      </c>
      <c r="AF24" s="10">
        <f ca="1">(N24-E24)*ADC!$B$3</f>
        <v>9.6516599448622786E-3</v>
      </c>
      <c r="AG24" s="20">
        <f ca="1">(O24-F24)*ADC!$B$3</f>
        <v>2.273016839932962E-2</v>
      </c>
      <c r="AH24" s="11">
        <f ca="1">(P24-G24)*ADC!$B$3</f>
        <v>8.6794791387418635E-2</v>
      </c>
      <c r="AI24" s="20">
        <f ca="1">(Q24-H24)*ADC!$B$3</f>
        <v>0.18571816619634163</v>
      </c>
      <c r="AJ24" s="12">
        <f ca="1">(R24-I24)*ADC!$B$3</f>
        <v>0.30800686917219766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INDIRECT("DATA!H"&amp;212-5*(ROW()-3)/2+(COLUMN()-5))/ADC!$B$3</f>
        <v>0.99352203049731136</v>
      </c>
      <c r="F25" s="14" cm="1">
        <f t="array" aca="1" ref="F25" ca="1">INDIRECT("DATA!H"&amp;212-5*(ROW()-3)/2+(COLUMN()-5))/ADC!$B$3</f>
        <v>0.98253543417799916</v>
      </c>
      <c r="G25" s="14" cm="1">
        <f t="array" aca="1" ref="G25" ca="1">INDIRECT("DATA!H"&amp;212-5*(ROW()-3)/2+(COLUMN()-5))/ADC!$B$3</f>
        <v>0.945007667184532</v>
      </c>
      <c r="H25" s="14" cm="1">
        <f t="array" aca="1" ref="H25" ca="1">INDIRECT("DATA!H"&amp;212-5*(ROW()-3)/2+(COLUMN()-5))/ADC!$B$3</f>
        <v>0.87767999736616986</v>
      </c>
      <c r="I25" s="19" cm="1">
        <f t="array" aca="1" ref="I25" ca="1">INDIRECT("DATA!H"&amp;212-5*(ROW()-3)/2+(COLUMN()-5))/ADC!$B$3</f>
        <v>0.76901057956455487</v>
      </c>
      <c r="K25" s="55"/>
      <c r="L25" s="47"/>
      <c r="M25" s="5" t="s">
        <v>15</v>
      </c>
      <c r="N25" s="14" cm="1">
        <f t="array" aca="1" ref="N25" ca="1">INDIRECT("DATA!I" &amp; 212-5*(ROW()-3)/2+(COLUMN()-14))/ADC!$B$3</f>
        <v>0.99746776620688238</v>
      </c>
      <c r="O25" s="14" cm="1">
        <f t="array" aca="1" ref="O25" ca="1">INDIRECT("DATA!I" &amp; 212-5*(ROW()-3)/2+(COLUMN()-14))/ADC!$B$3</f>
        <v>0.99657770117357125</v>
      </c>
      <c r="P25" s="14" cm="1">
        <f t="array" aca="1" ref="P25" ca="1">INDIRECT("DATA!I" &amp; 212-5*(ROW()-3)/2+(COLUMN()-14))/ADC!$B$3</f>
        <v>0.99512736612354857</v>
      </c>
      <c r="Q25" s="14" cm="1">
        <f t="array" aca="1" ref="Q25" ca="1">INDIRECT("DATA!I" &amp; 212-5*(ROW()-3)/2+(COLUMN()-14))/ADC!$B$3</f>
        <v>0.99349344221552116</v>
      </c>
      <c r="R25" s="19" cm="1">
        <f t="array" aca="1" ref="R25" ca="1">INDIRECT("DATA!I" &amp; 212-5*(ROW()-3)/2+(COLUMN()-14))/ADC!$B$3</f>
        <v>0.99141077404171885</v>
      </c>
      <c r="S25" s="13"/>
      <c r="T25" s="55"/>
      <c r="U25" s="47"/>
      <c r="V25" s="5" t="s">
        <v>15</v>
      </c>
      <c r="W25" s="19" cm="1">
        <f t="array" aca="1" ref="W25" ca="1">INDIRECT("DATA!J" &amp; 212-5*(ROW()-3)/2+(COLUMN()-23))/ADC!$B$3</f>
        <v>0.99577996435590244</v>
      </c>
      <c r="X25" s="19" cm="1">
        <f t="array" aca="1" ref="X25" ca="1">INDIRECT("DATA!J" &amp; 212-5*(ROW()-3)/2+(COLUMN()-23))/ADC!$B$3</f>
        <v>0.99072052718987957</v>
      </c>
      <c r="Y25" s="19" cm="1">
        <f t="array" aca="1" ref="Y25" ca="1">INDIRECT("DATA!J" &amp; 212-5*(ROW()-3)/2+(COLUMN()-23))/ADC!$B$3</f>
        <v>0.97438898021389464</v>
      </c>
      <c r="Z25" s="19" cm="1">
        <f t="array" aca="1" ref="Z25" ca="1">INDIRECT("DATA!J" &amp; 212-5*(ROW()-3)/2+(COLUMN()-23))/ADC!$B$3</f>
        <v>0.94405287441604635</v>
      </c>
      <c r="AA25" s="19" cm="1">
        <f t="array" aca="1" ref="AA25" ca="1">INDIRECT("DATA!J" &amp; 212-5*(ROW()-3)/2+(COLUMN()-23))/ADC!$B$3</f>
        <v>0.89619979061195565</v>
      </c>
      <c r="AB25" s="13"/>
      <c r="AC25" s="55"/>
      <c r="AD25" s="47"/>
      <c r="AE25" s="5" t="s">
        <v>15</v>
      </c>
      <c r="AF25" s="14">
        <f ca="1">(N25-E25)*ADC!$B$3</f>
        <v>3.9457357095710188E-3</v>
      </c>
      <c r="AG25" s="19">
        <f ca="1">(O25-F25)*ADC!$B$3</f>
        <v>1.4042266995572095E-2</v>
      </c>
      <c r="AH25" s="15">
        <f ca="1">(P25-G25)*ADC!$B$3</f>
        <v>5.0119698939016577E-2</v>
      </c>
      <c r="AI25" s="19">
        <f ca="1">(Q25-H25)*ADC!$B$3</f>
        <v>0.1158134448493513</v>
      </c>
      <c r="AJ25" s="16">
        <f ca="1">(R25-I25)*ADC!$B$3</f>
        <v>0.22240019447716397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INDIRECT("DATA!E"&amp;212-5*(ROW()-2)/2+(COLUMN()-5))/ADC!$B$3</f>
        <v>0.98228947467492922</v>
      </c>
      <c r="F26" s="10" cm="1">
        <f t="array" aca="1" ref="F26" ca="1">INDIRECT("DATA!E"&amp;212-5*(ROW()-2)/2+(COLUMN()-5))/ADC!$B$3</f>
        <v>0.96629030118547443</v>
      </c>
      <c r="G26" s="10" cm="1">
        <f t="array" aca="1" ref="G26" ca="1">INDIRECT("DATA!E"&amp;212-5*(ROW()-2)/2+(COLUMN()-5))/ADC!$B$3</f>
        <v>0.90247152240418715</v>
      </c>
      <c r="H26" s="10" cm="1">
        <f t="array" aca="1" ref="H26" ca="1">INDIRECT("DATA!E"&amp;212-5*(ROW()-2)/2+(COLUMN()-5))/ADC!$B$3</f>
        <v>0.80325589758407034</v>
      </c>
      <c r="I26" s="20" cm="1">
        <f t="array" aca="1" ref="I26" ca="1">INDIRECT("DATA!E"&amp;212-5*(ROW()-2)/2+(COLUMN()-5))/ADC!$B$3</f>
        <v>0.6677011337261417</v>
      </c>
      <c r="K26" s="55"/>
      <c r="L26" s="46">
        <v>-35</v>
      </c>
      <c r="M26" s="4" t="s">
        <v>16</v>
      </c>
      <c r="N26" s="10" cm="1">
        <f t="array" aca="1" ref="N26" ca="1">INDIRECT("DATA!F" &amp; 212-5*(ROW()-2)/2+(COLUMN()-14))/ADC!$B$3</f>
        <v>0.99405439061397483</v>
      </c>
      <c r="O26" s="10" cm="1">
        <f t="array" aca="1" ref="O26" ca="1">INDIRECT("DATA!F" &amp; 212-5*(ROW()-2)/2+(COLUMN()-14))/ADC!$B$3</f>
        <v>0.99426919088581323</v>
      </c>
      <c r="P26" s="10" cm="1">
        <f t="array" aca="1" ref="P26" ca="1">INDIRECT("DATA!F" &amp; 212-5*(ROW()-2)/2+(COLUMN()-14))/ADC!$B$3</f>
        <v>0.99412924658822444</v>
      </c>
      <c r="Q26" s="10" cm="1">
        <f t="array" aca="1" ref="Q26" ca="1">INDIRECT("DATA!F" &amp; 212-5*(ROW()-2)/2+(COLUMN()-14))/ADC!$B$3</f>
        <v>0.98920884368352135</v>
      </c>
      <c r="R26" s="20" cm="1">
        <f t="array" aca="1" ref="R26" ca="1">INDIRECT("DATA!F" &amp; 212-5*(ROW()-2)/2+(COLUMN()-14))/ADC!$B$3</f>
        <v>0.97333838864913225</v>
      </c>
      <c r="S26" s="13"/>
      <c r="T26" s="55"/>
      <c r="U26" s="46">
        <v>-35</v>
      </c>
      <c r="V26" s="4" t="s">
        <v>16</v>
      </c>
      <c r="W26" s="20" cm="1">
        <f t="array" aca="1" ref="W26" ca="1">INDIRECT("DATA!G" &amp; 212-5*(ROW()-2)/2+(COLUMN()-23))/ADC!$B$3</f>
        <v>0.99006889737650516</v>
      </c>
      <c r="X26" s="20" cm="1">
        <f t="array" aca="1" ref="X26" ca="1">INDIRECT("DATA!G" &amp; 212-5*(ROW()-2)/2+(COLUMN()-23))/ADC!$B$3</f>
        <v>0.9846997898516</v>
      </c>
      <c r="Y26" s="20" cm="1">
        <f t="array" aca="1" ref="Y26" ca="1">INDIRECT("DATA!G" &amp; 212-5*(ROW()-2)/2+(COLUMN()-23))/ADC!$B$3</f>
        <v>0.96750888453191364</v>
      </c>
      <c r="Z26" s="20" cm="1">
        <f t="array" aca="1" ref="Z26" ca="1">INDIRECT("DATA!G" &amp; 212-5*(ROW()-2)/2+(COLUMN()-23))/ADC!$B$3</f>
        <v>0.93080953009485801</v>
      </c>
      <c r="AA26" s="20" cm="1">
        <f t="array" aca="1" ref="AA26" ca="1">INDIRECT("DATA!G" &amp; 212-5*(ROW()-2)/2+(COLUMN()-23))/ADC!$B$3</f>
        <v>0.86809986493232083</v>
      </c>
      <c r="AB26" s="13"/>
      <c r="AC26" s="55"/>
      <c r="AD26" s="46">
        <v>-35</v>
      </c>
      <c r="AE26" s="4" t="s">
        <v>16</v>
      </c>
      <c r="AF26" s="41">
        <f ca="1">(N26-E26)*ADC!$B$3</f>
        <v>1.1764915939045606E-2</v>
      </c>
      <c r="AG26" s="42">
        <f ca="1">(O26-F26)*ADC!$B$3</f>
        <v>2.7978889700338794E-2</v>
      </c>
      <c r="AH26" s="13">
        <f ca="1">(P26-G26)*ADC!$B$3</f>
        <v>9.1657724184037281E-2</v>
      </c>
      <c r="AI26" s="42">
        <f ca="1">(Q26-H26)*ADC!$B$3</f>
        <v>0.18595294609945101</v>
      </c>
      <c r="AJ26" s="31">
        <f ca="1">(R26-I26)*ADC!$B$3</f>
        <v>0.30563725492299054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INDIRECT("DATA!H"&amp;212-5*(ROW()-3)/2+(COLUMN()-5))/ADC!$B$3</f>
        <v>0.98901621635321635</v>
      </c>
      <c r="F27" s="14" cm="1">
        <f t="array" aca="1" ref="F27" ca="1">INDIRECT("DATA!H"&amp;212-5*(ROW()-3)/2+(COLUMN()-5))/ADC!$B$3</f>
        <v>0.97827510259535122</v>
      </c>
      <c r="G27" s="14" cm="1">
        <f t="array" aca="1" ref="G27" ca="1">INDIRECT("DATA!H"&amp;212-5*(ROW()-3)/2+(COLUMN()-5))/ADC!$B$3</f>
        <v>0.9416570578650072</v>
      </c>
      <c r="H27" s="14" cm="1">
        <f t="array" aca="1" ref="H27" ca="1">INDIRECT("DATA!H"&amp;212-5*(ROW()-3)/2+(COLUMN()-5))/ADC!$B$3</f>
        <v>0.8780400381994995</v>
      </c>
      <c r="I27" s="19" cm="1">
        <f t="array" aca="1" ref="I27" ca="1">INDIRECT("DATA!H"&amp;212-5*(ROW()-3)/2+(COLUMN()-5))/ADC!$B$3</f>
        <v>0.77575278080144938</v>
      </c>
      <c r="K27" s="55"/>
      <c r="L27" s="47"/>
      <c r="M27" s="3" t="s">
        <v>15</v>
      </c>
      <c r="N27" s="14" cm="1">
        <f t="array" aca="1" ref="N27" ca="1">INDIRECT("DATA!I" &amp; 212-5*(ROW()-3)/2+(COLUMN()-14))/ADC!$B$3</f>
        <v>0.99688613210239996</v>
      </c>
      <c r="O27" s="14" cm="1">
        <f t="array" aca="1" ref="O27" ca="1">INDIRECT("DATA!I" &amp; 212-5*(ROW()-3)/2+(COLUMN()-14))/ADC!$B$3</f>
        <v>0.99663548812724645</v>
      </c>
      <c r="P27" s="14" cm="1">
        <f t="array" aca="1" ref="P27" ca="1">INDIRECT("DATA!I" &amp; 212-5*(ROW()-3)/2+(COLUMN()-14))/ADC!$B$3</f>
        <v>0.99512469219000721</v>
      </c>
      <c r="Q27" s="14" cm="1">
        <f t="array" aca="1" ref="Q27" ca="1">INDIRECT("DATA!I" &amp; 212-5*(ROW()-3)/2+(COLUMN()-14))/ADC!$B$3</f>
        <v>0.9937428143545568</v>
      </c>
      <c r="R27" s="19" cm="1">
        <f t="array" aca="1" ref="R27" ca="1">INDIRECT("DATA!I" &amp; 212-5*(ROW()-3)/2+(COLUMN()-14))/ADC!$B$3</f>
        <v>0.99139090678629604</v>
      </c>
      <c r="S27" s="13"/>
      <c r="T27" s="55"/>
      <c r="U27" s="47"/>
      <c r="V27" s="3" t="s">
        <v>15</v>
      </c>
      <c r="W27" s="19" cm="1">
        <f t="array" aca="1" ref="W27" ca="1">INDIRECT("DATA!J" &amp; 212-5*(ROW()-3)/2+(COLUMN()-23))/ADC!$B$3</f>
        <v>0.99374397324891484</v>
      </c>
      <c r="X27" s="19" cm="1">
        <f t="array" aca="1" ref="X27" ca="1">INDIRECT("DATA!J" &amp; 212-5*(ROW()-3)/2+(COLUMN()-23))/ADC!$B$3</f>
        <v>0.98883813078887983</v>
      </c>
      <c r="Y27" s="19" cm="1">
        <f t="array" aca="1" ref="Y27" ca="1">INDIRECT("DATA!J" &amp; 212-5*(ROW()-3)/2+(COLUMN()-23))/ADC!$B$3</f>
        <v>0.97328841254454879</v>
      </c>
      <c r="Z27" s="19" cm="1">
        <f t="array" aca="1" ref="Z27" ca="1">INDIRECT("DATA!J" &amp; 212-5*(ROW()-3)/2+(COLUMN()-23))/ADC!$B$3</f>
        <v>0.94447971219876603</v>
      </c>
      <c r="AA27" s="19" cm="1">
        <f t="array" aca="1" ref="AA27" ca="1">INDIRECT("DATA!J" &amp; 212-5*(ROW()-3)/2+(COLUMN()-23))/ADC!$B$3</f>
        <v>0.89906218585762154</v>
      </c>
      <c r="AB27" s="13"/>
      <c r="AC27" s="55"/>
      <c r="AD27" s="47"/>
      <c r="AE27" s="3" t="s">
        <v>15</v>
      </c>
      <c r="AF27" s="41">
        <f ca="1">(N27-E27)*ADC!$B$3</f>
        <v>7.8699157491836091E-3</v>
      </c>
      <c r="AG27" s="42">
        <f ca="1">(O27-F27)*ADC!$B$3</f>
        <v>1.8360385531895229E-2</v>
      </c>
      <c r="AH27" s="13">
        <f ca="1">(P27-G27)*ADC!$B$3</f>
        <v>5.3467634325000013E-2</v>
      </c>
      <c r="AI27" s="42">
        <f ca="1">(Q27-H27)*ADC!$B$3</f>
        <v>0.11570277615505731</v>
      </c>
      <c r="AJ27" s="31">
        <f ca="1">(R27-I27)*ADC!$B$3</f>
        <v>0.21563812598484666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INDIRECT("DATA!E"&amp;212-5*(ROW()-2)/2+(COLUMN()-5))/ADC!$B$3</f>
        <v>0.97033282082019245</v>
      </c>
      <c r="F28" s="10" cm="1">
        <f t="array" aca="1" ref="F28" ca="1">INDIRECT("DATA!E"&amp;212-5*(ROW()-2)/2+(COLUMN()-5))/ADC!$B$3</f>
        <v>0.95124935808219357</v>
      </c>
      <c r="G28" s="10" cm="1">
        <f t="array" aca="1" ref="G28" ca="1">INDIRECT("DATA!E"&amp;212-5*(ROW()-2)/2+(COLUMN()-5))/ADC!$B$3</f>
        <v>0.89065447214420623</v>
      </c>
      <c r="H28" s="10" cm="1">
        <f t="array" aca="1" ref="H28" ca="1">INDIRECT("DATA!E"&amp;212-5*(ROW()-2)/2+(COLUMN()-5))/ADC!$B$3</f>
        <v>0.79831726300574612</v>
      </c>
      <c r="I28" s="20" cm="1">
        <f t="array" aca="1" ref="I28" ca="1">INDIRECT("DATA!E"&amp;212-5*(ROW()-2)/2+(COLUMN()-5))/ADC!$B$3</f>
        <v>0.67015088087829799</v>
      </c>
      <c r="K28" s="55"/>
      <c r="L28" s="46">
        <v>-40</v>
      </c>
      <c r="M28" s="9" t="s">
        <v>16</v>
      </c>
      <c r="N28" s="10" cm="1">
        <f t="array" aca="1" ref="N28" ca="1">INDIRECT("DATA!F" &amp; 212-5*(ROW()-2)/2+(COLUMN()-14))/ADC!$B$3</f>
        <v>0.99498338228347805</v>
      </c>
      <c r="O28" s="10" cm="1">
        <f t="array" aca="1" ref="O28" ca="1">INDIRECT("DATA!F" &amp; 212-5*(ROW()-2)/2+(COLUMN()-14))/ADC!$B$3</f>
        <v>0.99269347935098839</v>
      </c>
      <c r="P28" s="10" cm="1">
        <f t="array" aca="1" ref="P28" ca="1">INDIRECT("DATA!F" &amp; 212-5*(ROW()-2)/2+(COLUMN()-14))/ADC!$B$3</f>
        <v>0.99279702768825362</v>
      </c>
      <c r="Q28" s="10" cm="1">
        <f t="array" aca="1" ref="Q28" ca="1">INDIRECT("DATA!F" &amp; 212-5*(ROW()-2)/2+(COLUMN()-14))/ADC!$B$3</f>
        <v>0.98953465995671119</v>
      </c>
      <c r="R28" s="20" cm="1">
        <f t="array" aca="1" ref="R28" ca="1">INDIRECT("DATA!F" &amp; 212-5*(ROW()-2)/2+(COLUMN()-14))/ADC!$B$3</f>
        <v>0.97675049450407081</v>
      </c>
      <c r="S28" s="13"/>
      <c r="T28" s="55"/>
      <c r="U28" s="46">
        <v>-40</v>
      </c>
      <c r="V28" s="9" t="s">
        <v>16</v>
      </c>
      <c r="W28" s="20" cm="1">
        <f t="array" aca="1" ref="W28" ca="1">INDIRECT("DATA!G" &amp; 212-5*(ROW()-2)/2+(COLUMN()-23))/ADC!$B$3</f>
        <v>0.98675027021805184</v>
      </c>
      <c r="X28" s="20" cm="1">
        <f t="array" aca="1" ref="X28" ca="1">INDIRECT("DATA!G" &amp; 212-5*(ROW()-2)/2+(COLUMN()-23))/ADC!$B$3</f>
        <v>0.97898102993785518</v>
      </c>
      <c r="Y28" s="20" cm="1">
        <f t="array" aca="1" ref="Y28" ca="1">INDIRECT("DATA!G" &amp; 212-5*(ROW()-2)/2+(COLUMN()-23))/ADC!$B$3</f>
        <v>0.96296866342182075</v>
      </c>
      <c r="Z28" s="20" cm="1">
        <f t="array" aca="1" ref="Z28" ca="1">INDIRECT("DATA!G" &amp; 212-5*(ROW()-2)/2+(COLUMN()-23))/ADC!$B$3</f>
        <v>0.92936540067172679</v>
      </c>
      <c r="AA28" s="20" cm="1">
        <f t="array" aca="1" ref="AA28" ca="1">INDIRECT("DATA!G" &amp; 212-5*(ROW()-2)/2+(COLUMN()-23))/ADC!$B$3</f>
        <v>0.87180238682126954</v>
      </c>
      <c r="AB28" s="13"/>
      <c r="AC28" s="55"/>
      <c r="AD28" s="46">
        <v>-40</v>
      </c>
      <c r="AE28" s="9" t="s">
        <v>16</v>
      </c>
      <c r="AF28" s="10">
        <f ca="1">(N28-E28)*ADC!$B$3</f>
        <v>2.4650561463285592E-2</v>
      </c>
      <c r="AG28" s="20">
        <f ca="1">(O28-F28)*ADC!$B$3</f>
        <v>4.144412126879482E-2</v>
      </c>
      <c r="AH28" s="11">
        <f ca="1">(P28-G28)*ADC!$B$3</f>
        <v>0.10214255554404739</v>
      </c>
      <c r="AI28" s="20">
        <f ca="1">(Q28-H28)*ADC!$B$3</f>
        <v>0.19121739695096507</v>
      </c>
      <c r="AJ28" s="12">
        <f ca="1">(R28-I28)*ADC!$B$3</f>
        <v>0.30659961362577282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INDIRECT("DATA!H"&amp;212-5*(ROW()-3)/2+(COLUMN()-5))/ADC!$B$3</f>
        <v>0.9805560797116798</v>
      </c>
      <c r="F29" s="14" cm="1">
        <f t="array" aca="1" ref="F29" ca="1">INDIRECT("DATA!H"&amp;212-5*(ROW()-3)/2+(COLUMN()-5))/ADC!$B$3</f>
        <v>0.97151837173886157</v>
      </c>
      <c r="G29" s="14" cm="1">
        <f t="array" aca="1" ref="G29" ca="1">INDIRECT("DATA!H"&amp;212-5*(ROW()-3)/2+(COLUMN()-5))/ADC!$B$3</f>
        <v>0.93783969387871124</v>
      </c>
      <c r="H29" s="14" cm="1">
        <f t="array" aca="1" ref="H29" ca="1">INDIRECT("DATA!H"&amp;212-5*(ROW()-3)/2+(COLUMN()-5))/ADC!$B$3</f>
        <v>0.87487745050651156</v>
      </c>
      <c r="I29" s="19" cm="1">
        <f t="array" aca="1" ref="I29" ca="1">INDIRECT("DATA!H"&amp;212-5*(ROW()-3)/2+(COLUMN()-5))/ADC!$B$3</f>
        <v>0.77905757246152807</v>
      </c>
      <c r="K29" s="55"/>
      <c r="L29" s="47"/>
      <c r="M29" s="7" t="s">
        <v>15</v>
      </c>
      <c r="N29" s="14" cm="1">
        <f t="array" aca="1" ref="N29" ca="1">INDIRECT("DATA!I" &amp; 212-5*(ROW()-3)/2+(COLUMN()-14))/ADC!$B$3</f>
        <v>0.99642090501069602</v>
      </c>
      <c r="O29" s="14" cm="1">
        <f t="array" aca="1" ref="O29" ca="1">INDIRECT("DATA!I" &amp; 212-5*(ROW()-3)/2+(COLUMN()-14))/ADC!$B$3</f>
        <v>0.99755596652876477</v>
      </c>
      <c r="P29" s="14" cm="1">
        <f t="array" aca="1" ref="P29" ca="1">INDIRECT("DATA!I" &amp; 212-5*(ROW()-3)/2+(COLUMN()-14))/ADC!$B$3</f>
        <v>0.99652532493557877</v>
      </c>
      <c r="Q29" s="14" cm="1">
        <f t="array" aca="1" ref="Q29" ca="1">INDIRECT("DATA!I" &amp; 212-5*(ROW()-3)/2+(COLUMN()-14))/ADC!$B$3</f>
        <v>0.99390190463583761</v>
      </c>
      <c r="R29" s="19" cm="1">
        <f t="array" aca="1" ref="R29" ca="1">INDIRECT("DATA!I" &amp; 212-5*(ROW()-3)/2+(COLUMN()-14))/ADC!$B$3</f>
        <v>0.9912775808492722</v>
      </c>
      <c r="S29" s="13"/>
      <c r="T29" s="55"/>
      <c r="U29" s="47"/>
      <c r="V29" s="7" t="s">
        <v>15</v>
      </c>
      <c r="W29" s="19" cm="1">
        <f t="array" aca="1" ref="W29" ca="1">INDIRECT("DATA!J" &amp; 212-5*(ROW()-3)/2+(COLUMN()-23))/ADC!$B$3</f>
        <v>0.98977633082968197</v>
      </c>
      <c r="X29" s="19" cm="1">
        <f t="array" aca="1" ref="X29" ca="1">INDIRECT("DATA!J" &amp; 212-5*(ROW()-3)/2+(COLUMN()-23))/ADC!$B$3</f>
        <v>0.98642980498461197</v>
      </c>
      <c r="Y29" s="19" cm="1">
        <f t="array" aca="1" ref="Y29" ca="1">INDIRECT("DATA!J" &amp; 212-5*(ROW()-3)/2+(COLUMN()-23))/ADC!$B$3</f>
        <v>0.97134080719822258</v>
      </c>
      <c r="Z29" s="19" cm="1">
        <f t="array" aca="1" ref="Z29" ca="1">INDIRECT("DATA!J" &amp; 212-5*(ROW()-3)/2+(COLUMN()-23))/ADC!$B$3</f>
        <v>0.94335592909109478</v>
      </c>
      <c r="AA29" s="19" cm="1">
        <f t="array" aca="1" ref="AA29" ca="1">INDIRECT("DATA!J" &amp; 212-5*(ROW()-3)/2+(COLUMN()-23))/ADC!$B$3</f>
        <v>0.90030045722333318</v>
      </c>
      <c r="AB29" s="13"/>
      <c r="AC29" s="55"/>
      <c r="AD29" s="47"/>
      <c r="AE29" s="7" t="s">
        <v>15</v>
      </c>
      <c r="AF29" s="14">
        <f ca="1">(N29-E29)*ADC!$B$3</f>
        <v>1.5864825299016228E-2</v>
      </c>
      <c r="AG29" s="19">
        <f ca="1">(O29-F29)*ADC!$B$3</f>
        <v>2.6037594789903196E-2</v>
      </c>
      <c r="AH29" s="15">
        <f ca="1">(P29-G29)*ADC!$B$3</f>
        <v>5.8685631056867527E-2</v>
      </c>
      <c r="AI29" s="19">
        <f ca="1">(Q29-H29)*ADC!$B$3</f>
        <v>0.11902445412932605</v>
      </c>
      <c r="AJ29" s="16">
        <f ca="1">(R29-I29)*ADC!$B$3</f>
        <v>0.21222000838774413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INDIRECT("DATA!E"&amp;212-5*(ROW()-2)/2+(COLUMN()-5))/ADC!$B$3</f>
        <v>0.94888618383571721</v>
      </c>
      <c r="F30" s="10" cm="1">
        <f t="array" aca="1" ref="F30" ca="1">INDIRECT("DATA!E"&amp;212-5*(ROW()-2)/2+(COLUMN()-5))/ADC!$B$3</f>
        <v>0.92794696379695518</v>
      </c>
      <c r="G30" s="10" cm="1">
        <f t="array" aca="1" ref="G30" ca="1">INDIRECT("DATA!E"&amp;212-5*(ROW()-2)/2+(COLUMN()-5))/ADC!$B$3</f>
        <v>0.87566378555741486</v>
      </c>
      <c r="H30" s="10" cm="1">
        <f t="array" aca="1" ref="H30" ca="1">INDIRECT("DATA!E"&amp;212-5*(ROW()-2)/2+(COLUMN()-5))/ADC!$B$3</f>
        <v>0.78813414919648317</v>
      </c>
      <c r="I30" s="20" cm="1">
        <f t="array" aca="1" ref="I30" ca="1">INDIRECT("DATA!E"&amp;212-5*(ROW()-2)/2+(COLUMN()-5))/ADC!$B$3</f>
        <v>0.66823219106714449</v>
      </c>
      <c r="K30" s="55"/>
      <c r="L30" s="46">
        <v>-45</v>
      </c>
      <c r="M30" s="8" t="s">
        <v>16</v>
      </c>
      <c r="N30" s="10" cm="1">
        <f t="array" aca="1" ref="N30" ca="1">INDIRECT("DATA!F" &amp; 212-5*(ROW()-2)/2+(COLUMN()-14))/ADC!$B$3</f>
        <v>0.99316381344120519</v>
      </c>
      <c r="O30" s="10" cm="1">
        <f t="array" aca="1" ref="O30" ca="1">INDIRECT("DATA!F" &amp; 212-5*(ROW()-2)/2+(COLUMN()-14))/ADC!$B$3</f>
        <v>0.99559871493143759</v>
      </c>
      <c r="P30" s="10" cm="1">
        <f t="array" aca="1" ref="P30" ca="1">INDIRECT("DATA!F" &amp; 212-5*(ROW()-2)/2+(COLUMN()-14))/ADC!$B$3</f>
        <v>0.99353049998307641</v>
      </c>
      <c r="Q30" s="10" cm="1">
        <f t="array" aca="1" ref="Q30" ca="1">INDIRECT("DATA!F" &amp; 212-5*(ROW()-2)/2+(COLUMN()-14))/ADC!$B$3</f>
        <v>0.9897367134047762</v>
      </c>
      <c r="R30" s="20" cm="1">
        <f t="array" aca="1" ref="R30" ca="1">INDIRECT("DATA!F" &amp; 212-5*(ROW()-2)/2+(COLUMN()-14))/ADC!$B$3</f>
        <v>0.97852500035536139</v>
      </c>
      <c r="S30" s="13"/>
      <c r="T30" s="55"/>
      <c r="U30" s="46">
        <v>-45</v>
      </c>
      <c r="V30" s="8" t="s">
        <v>16</v>
      </c>
      <c r="W30" s="20" cm="1">
        <f t="array" aca="1" ref="W30" ca="1">INDIRECT("DATA!G" &amp; 212-5*(ROW()-2)/2+(COLUMN()-23))/ADC!$B$3</f>
        <v>0.97865536926381302</v>
      </c>
      <c r="X30" s="20" cm="1">
        <f t="array" aca="1" ref="X30" ca="1">INDIRECT("DATA!G" &amp; 212-5*(ROW()-2)/2+(COLUMN()-23))/ADC!$B$3</f>
        <v>0.97652828483137599</v>
      </c>
      <c r="Y30" s="20" cm="1">
        <f t="array" aca="1" ref="Y30" ca="1">INDIRECT("DATA!G" &amp; 212-5*(ROW()-2)/2+(COLUMN()-23))/ADC!$B$3</f>
        <v>0.95846828683070817</v>
      </c>
      <c r="Z30" s="20" cm="1">
        <f t="array" aca="1" ref="Z30" ca="1">INDIRECT("DATA!G" &amp; 212-5*(ROW()-2)/2+(COLUMN()-23))/ADC!$B$3</f>
        <v>0.92599878292207416</v>
      </c>
      <c r="AA30" s="20" cm="1">
        <f t="array" aca="1" ref="AA30" ca="1">INDIRECT("DATA!G" &amp; 212-5*(ROW()-2)/2+(COLUMN()-23))/ADC!$B$3</f>
        <v>0.87266535281005175</v>
      </c>
      <c r="AB30" s="13"/>
      <c r="AC30" s="55"/>
      <c r="AD30" s="46">
        <v>-45</v>
      </c>
      <c r="AE30" s="8" t="s">
        <v>16</v>
      </c>
      <c r="AF30" s="41">
        <f ca="1">(N30-E30)*ADC!$B$3</f>
        <v>4.4277629605487978E-2</v>
      </c>
      <c r="AG30" s="42">
        <f ca="1">(O30-F30)*ADC!$B$3</f>
        <v>6.7651751134482407E-2</v>
      </c>
      <c r="AH30" s="13">
        <f ca="1">(P30-G30)*ADC!$B$3</f>
        <v>0.11786671442566155</v>
      </c>
      <c r="AI30" s="42">
        <f ca="1">(Q30-H30)*ADC!$B$3</f>
        <v>0.20160256420829303</v>
      </c>
      <c r="AJ30" s="31">
        <f ca="1">(R30-I30)*ADC!$B$3</f>
        <v>0.3102928092882169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INDIRECT("DATA!H"&amp;212-5*(ROW()-3)/2+(COLUMN()-5))/ADC!$B$3</f>
        <v>0.96993268935937316</v>
      </c>
      <c r="F31" s="14" cm="1">
        <f t="array" aca="1" ref="F31" ca="1">INDIRECT("DATA!H"&amp;212-5*(ROW()-3)/2+(COLUMN()-5))/ADC!$B$3</f>
        <v>0.95827496988441885</v>
      </c>
      <c r="G31" s="14" cm="1">
        <f t="array" aca="1" ref="G31" ca="1">INDIRECT("DATA!H"&amp;212-5*(ROW()-3)/2+(COLUMN()-5))/ADC!$B$3</f>
        <v>0.92713888764697039</v>
      </c>
      <c r="H31" s="14" cm="1">
        <f t="array" aca="1" ref="H31" ca="1">INDIRECT("DATA!H"&amp;212-5*(ROW()-3)/2+(COLUMN()-5))/ADC!$B$3</f>
        <v>0.86814860876865985</v>
      </c>
      <c r="I31" s="19" cm="1">
        <f t="array" aca="1" ref="I31" ca="1">INDIRECT("DATA!H"&amp;212-5*(ROW()-3)/2+(COLUMN()-5))/ADC!$B$3</f>
        <v>0.7792211092075032</v>
      </c>
      <c r="K31" s="55"/>
      <c r="L31" s="47"/>
      <c r="M31" s="3" t="s">
        <v>15</v>
      </c>
      <c r="N31" s="14" cm="1">
        <f t="array" aca="1" ref="N31" ca="1">INDIRECT("DATA!I" &amp; 212-5*(ROW()-3)/2+(COLUMN()-14))/ADC!$B$3</f>
        <v>0.99737403952175596</v>
      </c>
      <c r="O31" s="14" cm="1">
        <f t="array" aca="1" ref="O31" ca="1">INDIRECT("DATA!I" &amp; 212-5*(ROW()-3)/2+(COLUMN()-14))/ADC!$B$3</f>
        <v>0.99569809320252456</v>
      </c>
      <c r="P31" s="14" cm="1">
        <f t="array" aca="1" ref="P31" ca="1">INDIRECT("DATA!I" &amp; 212-5*(ROW()-3)/2+(COLUMN()-14))/ADC!$B$3</f>
        <v>0.9956326103558466</v>
      </c>
      <c r="Q31" s="14" cm="1">
        <f t="array" aca="1" ref="Q31" ca="1">INDIRECT("DATA!I" &amp; 212-5*(ROW()-3)/2+(COLUMN()-14))/ADC!$B$3</f>
        <v>0.99397840141420957</v>
      </c>
      <c r="R31" s="19" cm="1">
        <f t="array" aca="1" ref="R31" ca="1">INDIRECT("DATA!I" &amp; 212-5*(ROW()-3)/2+(COLUMN()-14))/ADC!$B$3</f>
        <v>0.99187041456462</v>
      </c>
      <c r="S31" s="13"/>
      <c r="T31" s="55"/>
      <c r="U31" s="47"/>
      <c r="V31" s="3" t="s">
        <v>15</v>
      </c>
      <c r="W31" s="19" cm="1">
        <f t="array" aca="1" ref="W31" ca="1">INDIRECT("DATA!J" &amp; 212-5*(ROW()-3)/2+(COLUMN()-23))/ADC!$B$3</f>
        <v>0.98573445912696878</v>
      </c>
      <c r="X31" s="19" cm="1">
        <f t="array" aca="1" ref="X31" ca="1">INDIRECT("DATA!J" &amp; 212-5*(ROW()-3)/2+(COLUMN()-23))/ADC!$B$3</f>
        <v>0.97982325770260204</v>
      </c>
      <c r="Y31" s="19" cm="1">
        <f t="array" aca="1" ref="Y31" ca="1">INDIRECT("DATA!J" &amp; 212-5*(ROW()-3)/2+(COLUMN()-23))/ADC!$B$3</f>
        <v>0.96621522726889764</v>
      </c>
      <c r="Z31" s="19" cm="1">
        <f t="array" aca="1" ref="Z31" ca="1">INDIRECT("DATA!J" &amp; 212-5*(ROW()-3)/2+(COLUMN()-23))/ADC!$B$3</f>
        <v>0.94064544386898519</v>
      </c>
      <c r="AA31" s="19" cm="1">
        <f t="array" aca="1" ref="AA31" ca="1">INDIRECT("DATA!J" &amp; 212-5*(ROW()-3)/2+(COLUMN()-23))/ADC!$B$3</f>
        <v>0.90066090650490216</v>
      </c>
      <c r="AB31" s="13"/>
      <c r="AC31" s="55"/>
      <c r="AD31" s="47"/>
      <c r="AE31" s="3" t="s">
        <v>15</v>
      </c>
      <c r="AF31" s="41">
        <f ca="1">(N31-E31)*ADC!$B$3</f>
        <v>2.7441350162382805E-2</v>
      </c>
      <c r="AG31" s="42">
        <f ca="1">(O31-F31)*ADC!$B$3</f>
        <v>3.7423123318105711E-2</v>
      </c>
      <c r="AH31" s="13">
        <f ca="1">(P31-G31)*ADC!$B$3</f>
        <v>6.8493722708876215E-2</v>
      </c>
      <c r="AI31" s="42">
        <f ca="1">(Q31-H31)*ADC!$B$3</f>
        <v>0.12582979264554972</v>
      </c>
      <c r="AJ31" s="31">
        <f ca="1">(R31-I31)*ADC!$B$3</f>
        <v>0.21264930535711679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INDIRECT("DATA!E"&amp;212-5*(ROW()-2)/2+(COLUMN()-5))/ADC!$B$3</f>
        <v>0.91864933227923917</v>
      </c>
      <c r="F32" s="10" cm="1">
        <f t="array" aca="1" ref="F32" ca="1">INDIRECT("DATA!E"&amp;212-5*(ROW()-2)/2+(COLUMN()-5))/ADC!$B$3</f>
        <v>0.9013394614307576</v>
      </c>
      <c r="G32" s="10" cm="1">
        <f t="array" aca="1" ref="G32" ca="1">INDIRECT("DATA!E"&amp;212-5*(ROW()-2)/2+(COLUMN()-5))/ADC!$B$3</f>
        <v>0.85431729686058533</v>
      </c>
      <c r="H32" s="10" cm="1">
        <f t="array" aca="1" ref="H32" ca="1">INDIRECT("DATA!E"&amp;212-5*(ROW()-2)/2+(COLUMN()-5))/ADC!$B$3</f>
        <v>0.77260435296144714</v>
      </c>
      <c r="I32" s="20" cm="1">
        <f t="array" aca="1" ref="I32" ca="1">INDIRECT("DATA!E"&amp;212-5*(ROW()-2)/2+(COLUMN()-5))/ADC!$B$3</f>
        <v>0.6620864371188</v>
      </c>
      <c r="K32" s="55"/>
      <c r="L32" s="46">
        <v>-50</v>
      </c>
      <c r="M32" s="9" t="s">
        <v>16</v>
      </c>
      <c r="N32" s="10" cm="1">
        <f t="array" aca="1" ref="N32" ca="1">INDIRECT("DATA!F" &amp; 212-5*(ROW()-2)/2+(COLUMN()-14))/ADC!$B$3</f>
        <v>0.99566745356506503</v>
      </c>
      <c r="O32" s="10" cm="1">
        <f t="array" aca="1" ref="O32" ca="1">INDIRECT("DATA!F" &amp; 212-5*(ROW()-2)/2+(COLUMN()-14))/ADC!$B$3</f>
        <v>0.99423683336340518</v>
      </c>
      <c r="P32" s="10" cm="1">
        <f t="array" aca="1" ref="P32" ca="1">INDIRECT("DATA!F" &amp; 212-5*(ROW()-2)/2+(COLUMN()-14))/ADC!$B$3</f>
        <v>0.9937767359384404</v>
      </c>
      <c r="Q32" s="10" cm="1">
        <f t="array" aca="1" ref="Q32" ca="1">INDIRECT("DATA!F" &amp; 212-5*(ROW()-2)/2+(COLUMN()-14))/ADC!$B$3</f>
        <v>0.98982440183398357</v>
      </c>
      <c r="R32" s="20" cm="1">
        <f t="array" aca="1" ref="R32" ca="1">INDIRECT("DATA!F" &amp; 212-5*(ROW()-2)/2+(COLUMN()-14))/ADC!$B$3</f>
        <v>0.98098043945342084</v>
      </c>
      <c r="S32" s="13"/>
      <c r="T32" s="55"/>
      <c r="U32" s="46">
        <v>-50</v>
      </c>
      <c r="V32" s="9" t="s">
        <v>16</v>
      </c>
      <c r="W32" s="20" cm="1">
        <f t="array" aca="1" ref="W32" ca="1">INDIRECT("DATA!G" &amp; 212-5*(ROW()-2)/2+(COLUMN()-23))/ADC!$B$3</f>
        <v>0.97364377775706279</v>
      </c>
      <c r="X32" s="20" cm="1">
        <f t="array" aca="1" ref="X32" ca="1">INDIRECT("DATA!G" &amp; 212-5*(ROW()-2)/2+(COLUMN()-23))/ADC!$B$3</f>
        <v>0.96735846978663997</v>
      </c>
      <c r="Y32" s="20" cm="1">
        <f t="array" aca="1" ref="Y32" ca="1">INDIRECT("DATA!G" &amp; 212-5*(ROW()-2)/2+(COLUMN()-23))/ADC!$B$3</f>
        <v>0.95154738150887164</v>
      </c>
      <c r="Z32" s="20" cm="1">
        <f t="array" aca="1" ref="Z32" ca="1">INDIRECT("DATA!G" &amp; 212-5*(ROW()-2)/2+(COLUMN()-23))/ADC!$B$3</f>
        <v>0.92064090163042622</v>
      </c>
      <c r="AA32" s="20" cm="1">
        <f t="array" aca="1" ref="AA32" ca="1">INDIRECT("DATA!G" &amp; 212-5*(ROW()-2)/2+(COLUMN()-23))/ADC!$B$3</f>
        <v>0.87225204853990723</v>
      </c>
      <c r="AB32" s="13"/>
      <c r="AC32" s="55"/>
      <c r="AD32" s="46">
        <v>-50</v>
      </c>
      <c r="AE32" s="9" t="s">
        <v>16</v>
      </c>
      <c r="AF32" s="10">
        <f ca="1">(N32-E32)*ADC!$B$3</f>
        <v>7.7018121285825858E-2</v>
      </c>
      <c r="AG32" s="20">
        <f ca="1">(O32-F32)*ADC!$B$3</f>
        <v>9.2897371932647577E-2</v>
      </c>
      <c r="AH32" s="11">
        <f ca="1">(P32-G32)*ADC!$B$3</f>
        <v>0.13945943907785507</v>
      </c>
      <c r="AI32" s="20">
        <f ca="1">(Q32-H32)*ADC!$B$3</f>
        <v>0.21722004887253643</v>
      </c>
      <c r="AJ32" s="12">
        <f ca="1">(R32-I32)*ADC!$B$3</f>
        <v>0.31889400233462084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INDIRECT("DATA!H"&amp;212-5*(ROW()-3)/2+(COLUMN()-5))/ADC!$B$3</f>
        <v>0.95206644308473842</v>
      </c>
      <c r="F33" s="14" cm="1">
        <f t="array" aca="1" ref="F33" ca="1">INDIRECT("DATA!H"&amp;212-5*(ROW()-3)/2+(COLUMN()-5))/ADC!$B$3</f>
        <v>0.94439924862907798</v>
      </c>
      <c r="G33" s="14" cm="1">
        <f t="array" aca="1" ref="G33" ca="1">INDIRECT("DATA!H"&amp;212-5*(ROW()-3)/2+(COLUMN()-5))/ADC!$B$3</f>
        <v>0.91266082488222999</v>
      </c>
      <c r="H33" s="14" cm="1">
        <f t="array" aca="1" ref="H33" ca="1">INDIRECT("DATA!H"&amp;212-5*(ROW()-3)/2+(COLUMN()-5))/ADC!$B$3</f>
        <v>0.85776017970832852</v>
      </c>
      <c r="I33" s="19" cm="1">
        <f t="array" aca="1" ref="I33" ca="1">INDIRECT("DATA!H"&amp;212-5*(ROW()-3)/2+(COLUMN()-5))/ADC!$B$3</f>
        <v>0.77572825801682754</v>
      </c>
      <c r="K33" s="55"/>
      <c r="L33" s="47"/>
      <c r="M33" s="7" t="s">
        <v>15</v>
      </c>
      <c r="N33" s="14" cm="1">
        <f t="array" aca="1" ref="N33" ca="1">INDIRECT("DATA!I" &amp; 212-5*(ROW()-3)/2+(COLUMN()-14))/ADC!$B$3</f>
        <v>0.99571662623726642</v>
      </c>
      <c r="O33" s="14" cm="1">
        <f t="array" aca="1" ref="O33" ca="1">INDIRECT("DATA!I" &amp; 212-5*(ROW()-3)/2+(COLUMN()-14))/ADC!$B$3</f>
        <v>0.99672659025477095</v>
      </c>
      <c r="P33" s="14" cm="1">
        <f t="array" aca="1" ref="P33" ca="1">INDIRECT("DATA!I" &amp; 212-5*(ROW()-3)/2+(COLUMN()-14))/ADC!$B$3</f>
        <v>0.99497684828984956</v>
      </c>
      <c r="Q33" s="14" cm="1">
        <f t="array" aca="1" ref="Q33" ca="1">INDIRECT("DATA!I" &amp; 212-5*(ROW()-3)/2+(COLUMN()-14))/ADC!$B$3</f>
        <v>0.99397650262566439</v>
      </c>
      <c r="R33" s="19" cm="1">
        <f t="array" aca="1" ref="R33" ca="1">INDIRECT("DATA!I" &amp; 212-5*(ROW()-3)/2+(COLUMN()-14))/ADC!$B$3</f>
        <v>0.99159570249476037</v>
      </c>
      <c r="S33" s="13"/>
      <c r="T33" s="55"/>
      <c r="U33" s="47"/>
      <c r="V33" s="7" t="s">
        <v>15</v>
      </c>
      <c r="W33" s="19" cm="1">
        <f t="array" aca="1" ref="W33" ca="1">INDIRECT("DATA!J" &amp; 212-5*(ROW()-3)/2+(COLUMN()-23))/ADC!$B$3</f>
        <v>0.97776052999839758</v>
      </c>
      <c r="X33" s="19" cm="1">
        <f t="array" aca="1" ref="X33" ca="1">INDIRECT("DATA!J" &amp; 212-5*(ROW()-3)/2+(COLUMN()-23))/ADC!$B$3</f>
        <v>0.97422044752997605</v>
      </c>
      <c r="Y33" s="19" cm="1">
        <f t="array" aca="1" ref="Y33" ca="1">INDIRECT("DATA!J" &amp; 212-5*(ROW()-3)/2+(COLUMN()-23))/ADC!$B$3</f>
        <v>0.95980311284349917</v>
      </c>
      <c r="Z33" s="19" cm="1">
        <f t="array" aca="1" ref="Z33" ca="1">INDIRECT("DATA!J" &amp; 212-5*(ROW()-3)/2+(COLUMN()-23))/ADC!$B$3</f>
        <v>0.93627052871537519</v>
      </c>
      <c r="AA33" s="19" cm="1">
        <f t="array" aca="1" ref="AA33" ca="1">INDIRECT("DATA!J" &amp; 212-5*(ROW()-3)/2+(COLUMN()-23))/ADC!$B$3</f>
        <v>0.89868138617116111</v>
      </c>
      <c r="AB33" s="13"/>
      <c r="AC33" s="55"/>
      <c r="AD33" s="47"/>
      <c r="AE33" s="7" t="s">
        <v>15</v>
      </c>
      <c r="AF33" s="14">
        <f ca="1">(N33-E33)*ADC!$B$3</f>
        <v>4.3650183152527999E-2</v>
      </c>
      <c r="AG33" s="19">
        <f ca="1">(O33-F33)*ADC!$B$3</f>
        <v>5.2327341625692969E-2</v>
      </c>
      <c r="AH33" s="15">
        <f ca="1">(P33-G33)*ADC!$B$3</f>
        <v>8.2316023407619565E-2</v>
      </c>
      <c r="AI33" s="19">
        <f ca="1">(Q33-H33)*ADC!$B$3</f>
        <v>0.13621632291733587</v>
      </c>
      <c r="AJ33" s="16">
        <f ca="1">(R33-I33)*ADC!$B$3</f>
        <v>0.21586744447793282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INDIRECT("DATA!E"&amp;212-5*(ROW()-2)/2+(COLUMN()-5))/ADC!$B$3</f>
        <v>0.88536441621248152</v>
      </c>
      <c r="F34" s="10" cm="1">
        <f t="array" aca="1" ref="F34" ca="1">INDIRECT("DATA!E"&amp;212-5*(ROW()-2)/2+(COLUMN()-5))/ADC!$B$3</f>
        <v>0.87067551426968481</v>
      </c>
      <c r="G34" s="10" cm="1">
        <f t="array" aca="1" ref="G34" ca="1">INDIRECT("DATA!E"&amp;212-5*(ROW()-2)/2+(COLUMN()-5))/ADC!$B$3</f>
        <v>0.82633585605782334</v>
      </c>
      <c r="H34" s="10" cm="1">
        <f t="array" aca="1" ref="H34" ca="1">INDIRECT("DATA!E"&amp;212-5*(ROW()-2)/2+(COLUMN()-5))/ADC!$B$3</f>
        <v>0.75161286538974836</v>
      </c>
      <c r="I34" s="20" cm="1">
        <f t="array" aca="1" ref="I34" ca="1">INDIRECT("DATA!E"&amp;212-5*(ROW()-2)/2+(COLUMN()-5))/ADC!$B$3</f>
        <v>0.65126517921771088</v>
      </c>
      <c r="K34" s="55"/>
      <c r="L34" s="46">
        <v>-55</v>
      </c>
      <c r="M34" s="8" t="s">
        <v>16</v>
      </c>
      <c r="N34" s="10" cm="1">
        <f t="array" aca="1" ref="N34" ca="1">INDIRECT("DATA!F" &amp; 212-5*(ROW()-2)/2+(COLUMN()-14))/ADC!$B$3</f>
        <v>0.99494594838751838</v>
      </c>
      <c r="O34" s="10" cm="1">
        <f t="array" aca="1" ref="O34" ca="1">INDIRECT("DATA!F" &amp; 212-5*(ROW()-2)/2+(COLUMN()-14))/ADC!$B$3</f>
        <v>0.99461620218082958</v>
      </c>
      <c r="P34" s="10" cm="1">
        <f t="array" aca="1" ref="P34" ca="1">INDIRECT("DATA!F" &amp; 212-5*(ROW()-2)/2+(COLUMN()-14))/ADC!$B$3</f>
        <v>0.9934941972451522</v>
      </c>
      <c r="Q34" s="10" cm="1">
        <f t="array" aca="1" ref="Q34" ca="1">INDIRECT("DATA!F" &amp; 212-5*(ROW()-2)/2+(COLUMN()-14))/ADC!$B$3</f>
        <v>0.98980216058285742</v>
      </c>
      <c r="R34" s="20" cm="1">
        <f t="array" aca="1" ref="R34" ca="1">INDIRECT("DATA!F" &amp; 212-5*(ROW()-2)/2+(COLUMN()-14))/ADC!$B$3</f>
        <v>0.98211262035778624</v>
      </c>
      <c r="S34" s="13"/>
      <c r="T34" s="55"/>
      <c r="U34" s="46">
        <v>-55</v>
      </c>
      <c r="V34" s="8" t="s">
        <v>16</v>
      </c>
      <c r="W34" s="20" cm="1">
        <f t="array" aca="1" ref="W34" ca="1">INDIRECT("DATA!G" &amp; 212-5*(ROW()-2)/2+(COLUMN()-23))/ADC!$B$3</f>
        <v>0.96259233523998999</v>
      </c>
      <c r="X34" s="20" cm="1">
        <f t="array" aca="1" ref="X34" ca="1">INDIRECT("DATA!G" &amp; 212-5*(ROW()-2)/2+(COLUMN()-23))/ADC!$B$3</f>
        <v>0.95758166610172124</v>
      </c>
      <c r="Y34" s="20" cm="1">
        <f t="array" aca="1" ref="Y34" ca="1">INDIRECT("DATA!G" &amp; 212-5*(ROW()-2)/2+(COLUMN()-23))/ADC!$B$3</f>
        <v>0.941991971379738</v>
      </c>
      <c r="Z34" s="20" cm="1">
        <f t="array" aca="1" ref="Z34" ca="1">INDIRECT("DATA!G" &amp; 212-5*(ROW()-2)/2+(COLUMN()-23))/ADC!$B$3</f>
        <v>0.91318404420775601</v>
      </c>
      <c r="AA34" s="20" cm="1">
        <f t="array" aca="1" ref="AA34" ca="1">INDIRECT("DATA!G" &amp; 212-5*(ROW()-2)/2+(COLUMN()-23))/ADC!$B$3</f>
        <v>0.86909447992189415</v>
      </c>
      <c r="AB34" s="13"/>
      <c r="AC34" s="55"/>
      <c r="AD34" s="46">
        <v>-55</v>
      </c>
      <c r="AE34" s="8" t="s">
        <v>16</v>
      </c>
      <c r="AF34" s="41">
        <f ca="1">(N34-E34)*ADC!$B$3</f>
        <v>0.10958153217503686</v>
      </c>
      <c r="AG34" s="42">
        <f ca="1">(O34-F34)*ADC!$B$3</f>
        <v>0.12394068791114476</v>
      </c>
      <c r="AH34" s="13">
        <f ca="1">(P34-G34)*ADC!$B$3</f>
        <v>0.16715834118732886</v>
      </c>
      <c r="AI34" s="42">
        <f ca="1">(Q34-H34)*ADC!$B$3</f>
        <v>0.23818929519310905</v>
      </c>
      <c r="AJ34" s="31">
        <f ca="1">(R34-I34)*ADC!$B$3</f>
        <v>0.33084744114007536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INDIRECT("DATA!H"&amp;212-5*(ROW()-3)/2+(COLUMN()-5))/ADC!$B$3</f>
        <v>0.93322188510926685</v>
      </c>
      <c r="F35" s="14" cm="1">
        <f t="array" aca="1" ref="F35" ca="1">INDIRECT("DATA!H"&amp;212-5*(ROW()-3)/2+(COLUMN()-5))/ADC!$B$3</f>
        <v>0.92365135672336562</v>
      </c>
      <c r="G35" s="14" cm="1">
        <f t="array" aca="1" ref="G35" ca="1">INDIRECT("DATA!H"&amp;212-5*(ROW()-3)/2+(COLUMN()-5))/ADC!$B$3</f>
        <v>0.89423193328185924</v>
      </c>
      <c r="H35" s="14" cm="1">
        <f t="array" aca="1" ref="H35" ca="1">INDIRECT("DATA!H"&amp;212-5*(ROW()-3)/2+(COLUMN()-5))/ADC!$B$3</f>
        <v>0.84357135698107821</v>
      </c>
      <c r="I35" s="19" cm="1">
        <f t="array" aca="1" ref="I35" ca="1">INDIRECT("DATA!H"&amp;212-5*(ROW()-3)/2+(COLUMN()-5))/ADC!$B$3</f>
        <v>0.76905750089815006</v>
      </c>
      <c r="K35" s="55"/>
      <c r="L35" s="47"/>
      <c r="M35" s="3" t="s">
        <v>15</v>
      </c>
      <c r="N35" s="14" cm="1">
        <f t="array" aca="1" ref="N35" ca="1">INDIRECT("DATA!I" &amp; 212-5*(ROW()-3)/2+(COLUMN()-14))/ADC!$B$3</f>
        <v>0.99594245646485957</v>
      </c>
      <c r="O35" s="14" cm="1">
        <f t="array" aca="1" ref="O35" ca="1">INDIRECT("DATA!I" &amp; 212-5*(ROW()-3)/2+(COLUMN()-14))/ADC!$B$3</f>
        <v>0.99565666278420961</v>
      </c>
      <c r="P35" s="14" cm="1">
        <f t="array" aca="1" ref="P35" ca="1">INDIRECT("DATA!I" &amp; 212-5*(ROW()-3)/2+(COLUMN()-14))/ADC!$B$3</f>
        <v>0.99469232446389999</v>
      </c>
      <c r="Q35" s="14" cm="1">
        <f t="array" aca="1" ref="Q35" ca="1">INDIRECT("DATA!I" &amp; 212-5*(ROW()-3)/2+(COLUMN()-14))/ADC!$B$3</f>
        <v>0.99389717561278279</v>
      </c>
      <c r="R35" s="19" cm="1">
        <f t="array" aca="1" ref="R35" ca="1">INDIRECT("DATA!I" &amp; 212-5*(ROW()-3)/2+(COLUMN()-14))/ADC!$B$3</f>
        <v>0.99199837236113397</v>
      </c>
      <c r="S35" s="13"/>
      <c r="T35" s="55"/>
      <c r="U35" s="47"/>
      <c r="V35" s="3" t="s">
        <v>15</v>
      </c>
      <c r="W35" s="19" cm="1">
        <f t="array" aca="1" ref="W35" ca="1">INDIRECT("DATA!J" &amp; 212-5*(ROW()-3)/2+(COLUMN()-23))/ADC!$B$3</f>
        <v>0.96902194398055641</v>
      </c>
      <c r="X35" s="19" cm="1">
        <f t="array" aca="1" ref="X35" ca="1">INDIRECT("DATA!J" &amp; 212-5*(ROW()-3)/2+(COLUMN()-23))/ADC!$B$3</f>
        <v>0.96492901553936405</v>
      </c>
      <c r="Y35" s="19" cm="1">
        <f t="array" aca="1" ref="Y35" ca="1">INDIRECT("DATA!J" &amp; 212-5*(ROW()-3)/2+(COLUMN()-23))/ADC!$B$3</f>
        <v>0.95205908268271222</v>
      </c>
      <c r="Z35" s="19" cm="1">
        <f t="array" aca="1" ref="Z35" ca="1">INDIRECT("DATA!J" &amp; 212-5*(ROW()-3)/2+(COLUMN()-23))/ADC!$B$3</f>
        <v>0.93011036801296221</v>
      </c>
      <c r="AA35" s="19" cm="1">
        <f t="array" aca="1" ref="AA35" ca="1">INDIRECT("DATA!J" &amp; 212-5*(ROW()-3)/2+(COLUMN()-23))/ADC!$B$3</f>
        <v>0.89574930495656935</v>
      </c>
      <c r="AB35" s="13"/>
      <c r="AC35" s="55"/>
      <c r="AD35" s="47"/>
      <c r="AE35" s="3" t="s">
        <v>15</v>
      </c>
      <c r="AF35" s="41">
        <f ca="1">(N35-E35)*ADC!$B$3</f>
        <v>6.2720571355592725E-2</v>
      </c>
      <c r="AG35" s="42">
        <f ca="1">(O35-F35)*ADC!$B$3</f>
        <v>7.2005306060843988E-2</v>
      </c>
      <c r="AH35" s="13">
        <f ca="1">(P35-G35)*ADC!$B$3</f>
        <v>0.10046039118204075</v>
      </c>
      <c r="AI35" s="42">
        <f ca="1">(Q35-H35)*ADC!$B$3</f>
        <v>0.15032581863170458</v>
      </c>
      <c r="AJ35" s="31">
        <f ca="1">(R35-I35)*ADC!$B$3</f>
        <v>0.22294087146298391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INDIRECT("DATA!E"&amp;212-5*(ROW()-2)/2+(COLUMN()-5))/ADC!$B$3</f>
        <v>0.84544138194549967</v>
      </c>
      <c r="F36" s="10" cm="1">
        <f t="array" aca="1" ref="F36" ca="1">INDIRECT("DATA!E"&amp;212-5*(ROW()-2)/2+(COLUMN()-5))/ADC!$B$3</f>
        <v>0.83207033373376793</v>
      </c>
      <c r="G36" s="10" cm="1">
        <f t="array" aca="1" ref="G36" ca="1">INDIRECT("DATA!E"&amp;212-5*(ROW()-2)/2+(COLUMN()-5))/ADC!$B$3</f>
        <v>0.79198792243271177</v>
      </c>
      <c r="H36" s="10" cm="1">
        <f t="array" aca="1" ref="H36" ca="1">INDIRECT("DATA!E"&amp;212-5*(ROW()-2)/2+(COLUMN()-5))/ADC!$B$3</f>
        <v>0.72549017531815785</v>
      </c>
      <c r="I36" s="20" cm="1">
        <f t="array" aca="1" ref="I36" ca="1">INDIRECT("DATA!E"&amp;212-5*(ROW()-2)/2+(COLUMN()-5))/ADC!$B$3</f>
        <v>0.63586248789375099</v>
      </c>
      <c r="K36" s="55"/>
      <c r="L36" s="46">
        <v>-60</v>
      </c>
      <c r="M36" s="9" t="s">
        <v>16</v>
      </c>
      <c r="N36" s="10" cm="1">
        <f t="array" aca="1" ref="N36" ca="1">INDIRECT("DATA!F" &amp; 212-5*(ROW()-2)/2+(COLUMN()-14))/ADC!$B$3</f>
        <v>0.99446716281879644</v>
      </c>
      <c r="O36" s="10" cm="1">
        <f t="array" aca="1" ref="O36" ca="1">INDIRECT("DATA!F" &amp; 212-5*(ROW()-2)/2+(COLUMN()-14))/ADC!$B$3</f>
        <v>0.9941551270582476</v>
      </c>
      <c r="P36" s="10" cm="1">
        <f t="array" aca="1" ref="P36" ca="1">INDIRECT("DATA!F" &amp; 212-5*(ROW()-2)/2+(COLUMN()-14))/ADC!$B$3</f>
        <v>0.99311282834317061</v>
      </c>
      <c r="Q36" s="10" cm="1">
        <f t="array" aca="1" ref="Q36" ca="1">INDIRECT("DATA!F" &amp; 212-5*(ROW()-2)/2+(COLUMN()-14))/ADC!$B$3</f>
        <v>0.99030715456015095</v>
      </c>
      <c r="R36" s="20" cm="1">
        <f t="array" aca="1" ref="R36" ca="1">INDIRECT("DATA!F" &amp; 212-5*(ROW()-2)/2+(COLUMN()-14))/ADC!$B$3</f>
        <v>0.98303052409432401</v>
      </c>
      <c r="S36" s="13"/>
      <c r="T36" s="55"/>
      <c r="U36" s="46">
        <v>-60</v>
      </c>
      <c r="V36" s="9" t="s">
        <v>16</v>
      </c>
      <c r="W36" s="20" cm="1">
        <f t="array" aca="1" ref="W36" ca="1">INDIRECT("DATA!G" &amp; 212-5*(ROW()-2)/2+(COLUMN()-23))/ADC!$B$3</f>
        <v>0.94918773373068244</v>
      </c>
      <c r="X36" s="20" cm="1">
        <f t="array" aca="1" ref="X36" ca="1">INDIRECT("DATA!G" &amp; 212-5*(ROW()-2)/2+(COLUMN()-23))/ADC!$B$3</f>
        <v>0.94448129790029445</v>
      </c>
      <c r="Y36" s="20" cm="1">
        <f t="array" aca="1" ref="Y36" ca="1">INDIRECT("DATA!G" &amp; 212-5*(ROW()-2)/2+(COLUMN()-23))/ADC!$B$3</f>
        <v>0.92996635409082162</v>
      </c>
      <c r="Z36" s="20" cm="1">
        <f t="array" aca="1" ref="Z36" ca="1">INDIRECT("DATA!G" &amp; 212-5*(ROW()-2)/2+(COLUMN()-23))/ADC!$B$3</f>
        <v>0.90400604504520521</v>
      </c>
      <c r="AA36" s="20" cm="1">
        <f t="array" aca="1" ref="AA36" ca="1">INDIRECT("DATA!G" &amp; 212-5*(ROW()-2)/2+(COLUMN()-23))/ADC!$B$3</f>
        <v>0.86389465479877736</v>
      </c>
      <c r="AB36" s="13"/>
      <c r="AC36" s="55"/>
      <c r="AD36" s="46">
        <v>-60</v>
      </c>
      <c r="AE36" s="9" t="s">
        <v>16</v>
      </c>
      <c r="AF36" s="10">
        <f ca="1">(N36-E36)*ADC!$B$3</f>
        <v>0.14902578087329676</v>
      </c>
      <c r="AG36" s="20">
        <f ca="1">(O36-F36)*ADC!$B$3</f>
        <v>0.16208479332447967</v>
      </c>
      <c r="AH36" s="11">
        <f ca="1">(P36-G36)*ADC!$B$3</f>
        <v>0.20112490591045884</v>
      </c>
      <c r="AI36" s="20">
        <f ca="1">(Q36-H36)*ADC!$B$3</f>
        <v>0.2648169792419931</v>
      </c>
      <c r="AJ36" s="12">
        <f ca="1">(R36-I36)*ADC!$B$3</f>
        <v>0.34716803620057302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INDIRECT("DATA!H"&amp;212-5*(ROW()-3)/2+(COLUMN()-5))/ADC!$B$3</f>
        <v>0.90728702635350678</v>
      </c>
      <c r="F37" s="14" cm="1">
        <f t="array" aca="1" ref="F37" ca="1">INDIRECT("DATA!H"&amp;212-5*(ROW()-3)/2+(COLUMN()-5))/ADC!$B$3</f>
        <v>0.89841748664611998</v>
      </c>
      <c r="G37" s="14" cm="1">
        <f t="array" aca="1" ref="G37" ca="1">INDIRECT("DATA!H"&amp;212-5*(ROW()-3)/2+(COLUMN()-5))/ADC!$B$3</f>
        <v>0.87135117109623472</v>
      </c>
      <c r="H37" s="14" cm="1">
        <f t="array" aca="1" ref="H37" ca="1">INDIRECT("DATA!H"&amp;212-5*(ROW()-3)/2+(COLUMN()-5))/ADC!$B$3</f>
        <v>0.82517216216004763</v>
      </c>
      <c r="I37" s="19" cm="1">
        <f t="array" aca="1" ref="I37" ca="1">INDIRECT("DATA!H"&amp;212-5*(ROW()-3)/2+(COLUMN()-5))/ADC!$B$3</f>
        <v>0.75888945880711667</v>
      </c>
      <c r="K37" s="55"/>
      <c r="L37" s="47"/>
      <c r="M37" s="7" t="s">
        <v>15</v>
      </c>
      <c r="N37" s="14" cm="1">
        <f t="array" aca="1" ref="N37" ca="1">INDIRECT("DATA!I" &amp; 212-5*(ROW()-3)/2+(COLUMN()-14))/ADC!$B$3</f>
        <v>0.99548304337129578</v>
      </c>
      <c r="O37" s="14" cm="1">
        <f t="array" aca="1" ref="O37" ca="1">INDIRECT("DATA!I" &amp; 212-5*(ROW()-3)/2+(COLUMN()-14))/ADC!$B$3</f>
        <v>0.99521215019934539</v>
      </c>
      <c r="P37" s="14" cm="1">
        <f t="array" aca="1" ref="P37" ca="1">INDIRECT("DATA!I" &amp; 212-5*(ROW()-3)/2+(COLUMN()-14))/ADC!$B$3</f>
        <v>0.99431397627891838</v>
      </c>
      <c r="Q37" s="14" cm="1">
        <f t="array" aca="1" ref="Q37" ca="1">INDIRECT("DATA!I" &amp; 212-5*(ROW()-3)/2+(COLUMN()-14))/ADC!$B$3</f>
        <v>0.9931387105108852</v>
      </c>
      <c r="R37" s="19" cm="1">
        <f t="array" aca="1" ref="R37" ca="1">INDIRECT("DATA!I" &amp; 212-5*(ROW()-3)/2+(COLUMN()-14))/ADC!$B$3</f>
        <v>0.9922959084610512</v>
      </c>
      <c r="S37" s="13"/>
      <c r="T37" s="55"/>
      <c r="U37" s="47"/>
      <c r="V37" s="7" t="s">
        <v>15</v>
      </c>
      <c r="W37" s="19" cm="1">
        <f t="array" aca="1" ref="W37" ca="1">INDIRECT("DATA!J" &amp; 212-5*(ROW()-3)/2+(COLUMN()-23))/ADC!$B$3</f>
        <v>0.95818758788458724</v>
      </c>
      <c r="X37" s="19" cm="1">
        <f t="array" aca="1" ref="X37" ca="1">INDIRECT("DATA!J" &amp; 212-5*(ROW()-3)/2+(COLUMN()-23))/ADC!$B$3</f>
        <v>0.95429240075928123</v>
      </c>
      <c r="Y37" s="19" cm="1">
        <f t="array" aca="1" ref="Y37" ca="1">INDIRECT("DATA!J" &amp; 212-5*(ROW()-3)/2+(COLUMN()-23))/ADC!$B$3</f>
        <v>0.94217234010616235</v>
      </c>
      <c r="Z37" s="19" cm="1">
        <f t="array" aca="1" ref="Z37" ca="1">INDIRECT("DATA!J" &amp; 212-5*(ROW()-3)/2+(COLUMN()-23))/ADC!$B$3</f>
        <v>0.92133389427469359</v>
      </c>
      <c r="AA37" s="19" cm="1">
        <f t="array" aca="1" ref="AA37" ca="1">INDIRECT("DATA!J" &amp; 212-5*(ROW()-3)/2+(COLUMN()-23))/ADC!$B$3</f>
        <v>0.89105959188508399</v>
      </c>
      <c r="AB37" s="13"/>
      <c r="AC37" s="55"/>
      <c r="AD37" s="47"/>
      <c r="AE37" s="7" t="s">
        <v>15</v>
      </c>
      <c r="AF37" s="14">
        <f ca="1">(N37-E37)*ADC!$B$3</f>
        <v>8.8196017017789008E-2</v>
      </c>
      <c r="AG37" s="19">
        <f ca="1">(O37-F37)*ADC!$B$3</f>
        <v>9.6794663553225413E-2</v>
      </c>
      <c r="AH37" s="15">
        <f ca="1">(P37-G37)*ADC!$B$3</f>
        <v>0.12296280518268365</v>
      </c>
      <c r="AI37" s="19">
        <f ca="1">(Q37-H37)*ADC!$B$3</f>
        <v>0.16796654835083757</v>
      </c>
      <c r="AJ37" s="16">
        <f ca="1">(R37-I37)*ADC!$B$3</f>
        <v>0.23340644965393453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INDIRECT("DATA!E"&amp;212-5*(ROW()-2)/2+(COLUMN()-5))/ADC!$B$3</f>
        <v>0.79803590217869669</v>
      </c>
      <c r="F38" s="10" cm="1">
        <f t="array" aca="1" ref="F38" ca="1">INDIRECT("DATA!E"&amp;212-5*(ROW()-2)/2+(COLUMN()-5))/ADC!$B$3</f>
        <v>0.78623731982813572</v>
      </c>
      <c r="G38" s="10" cm="1">
        <f t="array" aca="1" ref="G38" ca="1">INDIRECT("DATA!E"&amp;212-5*(ROW()-2)/2+(COLUMN()-5))/ADC!$B$3</f>
        <v>0.75109295661095277</v>
      </c>
      <c r="H38" s="10" cm="1">
        <f t="array" aca="1" ref="H38" ca="1">INDIRECT("DATA!E"&amp;212-5*(ROW()-2)/2+(COLUMN()-5))/ADC!$B$3</f>
        <v>0.69285327536313457</v>
      </c>
      <c r="I38" s="20" cm="1">
        <f t="array" aca="1" ref="I38" ca="1">INDIRECT("DATA!E"&amp;212-5*(ROW()-2)/2+(COLUMN()-5))/ADC!$B$3</f>
        <v>0.61526190499011024</v>
      </c>
      <c r="K38" s="55"/>
      <c r="L38" s="46">
        <v>-65</v>
      </c>
      <c r="M38" s="8" t="s">
        <v>16</v>
      </c>
      <c r="N38" s="10" cm="1">
        <f t="array" aca="1" ref="N38" ca="1">INDIRECT("DATA!F" &amp; 212-5*(ROW()-2)/2+(COLUMN()-14))/ADC!$B$3</f>
        <v>0.99385625370743802</v>
      </c>
      <c r="O38" s="10" cm="1">
        <f t="array" aca="1" ref="O38" ca="1">INDIRECT("DATA!F" &amp; 212-5*(ROW()-2)/2+(COLUMN()-14))/ADC!$B$3</f>
        <v>0.99356583574747082</v>
      </c>
      <c r="P38" s="10" cm="1">
        <f t="array" aca="1" ref="P38" ca="1">INDIRECT("DATA!F" &amp; 212-5*(ROW()-2)/2+(COLUMN()-14))/ADC!$B$3</f>
        <v>0.99261488691883304</v>
      </c>
      <c r="Q38" s="10" cm="1">
        <f t="array" aca="1" ref="Q38" ca="1">INDIRECT("DATA!F" &amp; 212-5*(ROW()-2)/2+(COLUMN()-14))/ADC!$B$3</f>
        <v>0.98941903026129596</v>
      </c>
      <c r="R38" s="20" cm="1">
        <f t="array" aca="1" ref="R38" ca="1">INDIRECT("DATA!F" &amp; 212-5*(ROW()-2)/2+(COLUMN()-14))/ADC!$B$3</f>
        <v>0.98207925769016802</v>
      </c>
      <c r="S38" s="13"/>
      <c r="T38" s="55"/>
      <c r="U38" s="46">
        <v>-65</v>
      </c>
      <c r="V38" s="8" t="s">
        <v>16</v>
      </c>
      <c r="W38" s="20" cm="1">
        <f t="array" aca="1" ref="W38" ca="1">INDIRECT("DATA!G" &amp; 212-5*(ROW()-2)/2+(COLUMN()-23))/ADC!$B$3</f>
        <v>0.93271587854572202</v>
      </c>
      <c r="X38" s="20" cm="1">
        <f t="array" aca="1" ref="X38" ca="1">INDIRECT("DATA!G" &amp; 212-5*(ROW()-2)/2+(COLUMN()-23))/ADC!$B$3</f>
        <v>0.92839473673606798</v>
      </c>
      <c r="Y38" s="20" cm="1">
        <f t="array" aca="1" ref="Y38" ca="1">INDIRECT("DATA!G" &amp; 212-5*(ROW()-2)/2+(COLUMN()-23))/ADC!$B$3</f>
        <v>0.91518434174033603</v>
      </c>
      <c r="Z38" s="20" cm="1">
        <f t="array" aca="1" ref="Z38" ca="1">INDIRECT("DATA!G" &amp; 212-5*(ROW()-2)/2+(COLUMN()-23))/ADC!$B$3</f>
        <v>0.89134407183938058</v>
      </c>
      <c r="AA38" s="20" cm="1">
        <f t="array" aca="1" ref="AA38" ca="1">INDIRECT("DATA!G" &amp; 212-5*(ROW()-2)/2+(COLUMN()-23))/ADC!$B$3</f>
        <v>0.85533346891498685</v>
      </c>
      <c r="AB38" s="13"/>
      <c r="AC38" s="55"/>
      <c r="AD38" s="46">
        <v>-65</v>
      </c>
      <c r="AE38" s="8" t="s">
        <v>16</v>
      </c>
      <c r="AF38" s="41">
        <f ca="1">(N38-E38)*ADC!$B$3</f>
        <v>0.19582035152874133</v>
      </c>
      <c r="AG38" s="42">
        <f ca="1">(O38-F38)*ADC!$B$3</f>
        <v>0.2073285159193351</v>
      </c>
      <c r="AH38" s="13">
        <f ca="1">(P38-G38)*ADC!$B$3</f>
        <v>0.24152193030788027</v>
      </c>
      <c r="AI38" s="42">
        <f ca="1">(Q38-H38)*ADC!$B$3</f>
        <v>0.29656575489816139</v>
      </c>
      <c r="AJ38" s="31">
        <f ca="1">(R38-I38)*ADC!$B$3</f>
        <v>0.36681735270005777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INDIRECT("DATA!H"&amp;212-5*(ROW()-3)/2+(COLUMN()-5))/ADC!$B$3</f>
        <v>0.87595631236440741</v>
      </c>
      <c r="F39" s="14" cm="1">
        <f t="array" aca="1" ref="F39" ca="1">INDIRECT("DATA!H"&amp;212-5*(ROW()-3)/2+(COLUMN()-5))/ADC!$B$3</f>
        <v>0.86793936179837072</v>
      </c>
      <c r="G39" s="14" cm="1">
        <f t="array" aca="1" ref="G39" ca="1">INDIRECT("DATA!H"&amp;212-5*(ROW()-3)/2+(COLUMN()-5))/ADC!$B$3</f>
        <v>0.8436507930259981</v>
      </c>
      <c r="H39" s="14" cm="1">
        <f t="array" aca="1" ref="H39" ca="1">INDIRECT("DATA!H"&amp;212-5*(ROW()-3)/2+(COLUMN()-5))/ADC!$B$3</f>
        <v>0.80300849089768445</v>
      </c>
      <c r="I39" s="19" cm="1">
        <f t="array" aca="1" ref="I39" ca="1">INDIRECT("DATA!H"&amp;212-5*(ROW()-3)/2+(COLUMN()-5))/ADC!$B$3</f>
        <v>0.74550543742344544</v>
      </c>
      <c r="K39" s="55"/>
      <c r="L39" s="47"/>
      <c r="M39" s="3" t="s">
        <v>15</v>
      </c>
      <c r="N39" s="14" cm="1">
        <f t="array" aca="1" ref="N39" ca="1">INDIRECT("DATA!I" &amp; 212-5*(ROW()-3)/2+(COLUMN()-14))/ADC!$B$3</f>
        <v>0.99489934233527522</v>
      </c>
      <c r="O39" s="14" cm="1">
        <f t="array" aca="1" ref="O39" ca="1">INDIRECT("DATA!I" &amp; 212-5*(ROW()-3)/2+(COLUMN()-14))/ADC!$B$3</f>
        <v>0.99464680318535936</v>
      </c>
      <c r="P39" s="14" cm="1">
        <f t="array" aca="1" ref="P39" ca="1">INDIRECT("DATA!I" &amp; 212-5*(ROW()-3)/2+(COLUMN()-14))/ADC!$B$3</f>
        <v>0.99382508930973756</v>
      </c>
      <c r="Q39" s="14" cm="1">
        <f t="array" aca="1" ref="Q39" ca="1">INDIRECT("DATA!I" &amp; 212-5*(ROW()-3)/2+(COLUMN()-14))/ADC!$B$3</f>
        <v>0.99349232432360957</v>
      </c>
      <c r="R39" s="19" cm="1">
        <f t="array" aca="1" ref="R39" ca="1">INDIRECT("DATA!I" &amp; 212-5*(ROW()-3)/2+(COLUMN()-14))/ADC!$B$3</f>
        <v>0.99368190615633056</v>
      </c>
      <c r="S39" s="13"/>
      <c r="T39" s="55"/>
      <c r="U39" s="47"/>
      <c r="V39" s="3" t="s">
        <v>15</v>
      </c>
      <c r="W39" s="19" cm="1">
        <f t="array" aca="1" ref="W39" ca="1">INDIRECT("DATA!J" &amp; 212-5*(ROW()-3)/2+(COLUMN()-23))/ADC!$B$3</f>
        <v>0.94463367088693495</v>
      </c>
      <c r="X39" s="19" cm="1">
        <f t="array" aca="1" ref="X39" ca="1">INDIRECT("DATA!J" &amp; 212-5*(ROW()-3)/2+(COLUMN()-23))/ADC!$B$3</f>
        <v>0.94100368179897798</v>
      </c>
      <c r="Y39" s="19" cm="1">
        <f t="array" aca="1" ref="Y39" ca="1">INDIRECT("DATA!J" &amp; 212-5*(ROW()-3)/2+(COLUMN()-23))/ADC!$B$3</f>
        <v>0.9298270179972824</v>
      </c>
      <c r="Z39" s="19" cm="1">
        <f t="array" aca="1" ref="Z39" ca="1">INDIRECT("DATA!J" &amp; 212-5*(ROW()-3)/2+(COLUMN()-23))/ADC!$B$3</f>
        <v>0.91172263519190544</v>
      </c>
      <c r="AA39" s="19" cm="1">
        <f t="array" aca="1" ref="AA39" ca="1">INDIRECT("DATA!J" &amp; 212-5*(ROW()-3)/2+(COLUMN()-23))/ADC!$B$3</f>
        <v>0.88568491194502807</v>
      </c>
      <c r="AB39" s="13"/>
      <c r="AC39" s="55"/>
      <c r="AD39" s="47"/>
      <c r="AE39" s="3" t="s">
        <v>15</v>
      </c>
      <c r="AF39" s="41">
        <f ca="1">(N39-E39)*ADC!$B$3</f>
        <v>0.11894302997086781</v>
      </c>
      <c r="AG39" s="42">
        <f ca="1">(O39-F39)*ADC!$B$3</f>
        <v>0.12670744138698864</v>
      </c>
      <c r="AH39" s="13">
        <f ca="1">(P39-G39)*ADC!$B$3</f>
        <v>0.15017429628373946</v>
      </c>
      <c r="AI39" s="42">
        <f ca="1">(Q39-H39)*ADC!$B$3</f>
        <v>0.19048383342592512</v>
      </c>
      <c r="AJ39" s="31">
        <f ca="1">(R39-I39)*ADC!$B$3</f>
        <v>0.24817646873288512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INDIRECT("DATA!E"&amp;212-5*(ROW()-2)/2+(COLUMN()-5))/ADC!$B$3</f>
        <v>0.74298936418400907</v>
      </c>
      <c r="F40" s="10" cm="1">
        <f t="array" aca="1" ref="F40" ca="1">INDIRECT("DATA!E"&amp;212-5*(ROW()-2)/2+(COLUMN()-5))/ADC!$B$3</f>
        <v>0.73304501697873603</v>
      </c>
      <c r="G40" s="10" cm="1">
        <f t="array" aca="1" ref="G40" ca="1">INDIRECT("DATA!E"&amp;212-5*(ROW()-2)/2+(COLUMN()-5))/ADC!$B$3</f>
        <v>0.70308547878598449</v>
      </c>
      <c r="H40" s="10" cm="1">
        <f t="array" aca="1" ref="H40" ca="1">INDIRECT("DATA!E"&amp;212-5*(ROW()-2)/2+(COLUMN()-5))/ADC!$B$3</f>
        <v>0.65415887584827559</v>
      </c>
      <c r="I40" s="20" cm="1">
        <f t="array" aca="1" ref="I40" ca="1">INDIRECT("DATA!E"&amp;212-5*(ROW()-2)/2+(COLUMN()-5))/ADC!$B$3</f>
        <v>0.59192648881506227</v>
      </c>
      <c r="K40" s="55"/>
      <c r="L40" s="46">
        <v>-70</v>
      </c>
      <c r="M40" s="9" t="s">
        <v>16</v>
      </c>
      <c r="N40" s="10" cm="1">
        <f t="array" aca="1" ref="N40" ca="1">INDIRECT("DATA!F" &amp; 212-5*(ROW()-2)/2+(COLUMN()-14))/ADC!$B$3</f>
        <v>0.99307589898238424</v>
      </c>
      <c r="O40" s="10" cm="1">
        <f t="array" aca="1" ref="O40" ca="1">INDIRECT("DATA!F" &amp; 212-5*(ROW()-2)/2+(COLUMN()-14))/ADC!$B$3</f>
        <v>0.99281379580473561</v>
      </c>
      <c r="P40" s="10" cm="1">
        <f t="array" aca="1" ref="P40" ca="1">INDIRECT("DATA!F" &amp; 212-5*(ROW()-2)/2+(COLUMN()-14))/ADC!$B$3</f>
        <v>0.99140779431834358</v>
      </c>
      <c r="Q40" s="10" cm="1">
        <f t="array" aca="1" ref="Q40" ca="1">INDIRECT("DATA!F" &amp; 212-5*(ROW()-2)/2+(COLUMN()-14))/ADC!$B$3</f>
        <v>0.98772595490855197</v>
      </c>
      <c r="R40" s="20" cm="1">
        <f t="array" aca="1" ref="R40" ca="1">INDIRECT("DATA!F" &amp; 212-5*(ROW()-2)/2+(COLUMN()-14))/ADC!$B$3</f>
        <v>0.98595658190825797</v>
      </c>
      <c r="S40" s="13"/>
      <c r="T40" s="55"/>
      <c r="U40" s="46">
        <v>-70</v>
      </c>
      <c r="V40" s="9" t="s">
        <v>16</v>
      </c>
      <c r="W40" s="20" cm="1">
        <f t="array" aca="1" ref="W40" ca="1">INDIRECT("DATA!G" &amp; 212-5*(ROW()-2)/2+(COLUMN()-23))/ADC!$B$3</f>
        <v>0.91272985025432363</v>
      </c>
      <c r="X40" s="20" cm="1">
        <f t="array" aca="1" ref="X40" ca="1">INDIRECT("DATA!G" &amp; 212-5*(ROW()-2)/2+(COLUMN()-23))/ADC!$B$3</f>
        <v>0.90890344503307796</v>
      </c>
      <c r="Y40" s="20" cm="1">
        <f t="array" aca="1" ref="Y40" ca="1">INDIRECT("DATA!G" &amp; 212-5*(ROW()-2)/2+(COLUMN()-23))/ADC!$B$3</f>
        <v>0.89681935642705168</v>
      </c>
      <c r="Z40" s="20" cm="1">
        <f t="array" aca="1" ref="Z40" ca="1">INDIRECT("DATA!G" &amp; 212-5*(ROW()-2)/2+(COLUMN()-23))/ADC!$B$3</f>
        <v>0.87547504411056698</v>
      </c>
      <c r="AA40" s="20" cm="1">
        <f t="array" aca="1" ref="AA40" ca="1">INDIRECT("DATA!G" &amp; 212-5*(ROW()-2)/2+(COLUMN()-23))/ADC!$B$3</f>
        <v>0.84825395782524371</v>
      </c>
      <c r="AB40" s="13"/>
      <c r="AC40" s="55"/>
      <c r="AD40" s="46">
        <v>-70</v>
      </c>
      <c r="AE40" s="9" t="s">
        <v>16</v>
      </c>
      <c r="AF40" s="10">
        <f ca="1">(N40-E40)*ADC!$B$3</f>
        <v>0.25008653479837517</v>
      </c>
      <c r="AG40" s="20">
        <f ca="1">(O40-F40)*ADC!$B$3</f>
        <v>0.25976877882599958</v>
      </c>
      <c r="AH40" s="11">
        <f ca="1">(P40-G40)*ADC!$B$3</f>
        <v>0.2883223155323591</v>
      </c>
      <c r="AI40" s="20">
        <f ca="1">(Q40-H40)*ADC!$B$3</f>
        <v>0.33356707906027638</v>
      </c>
      <c r="AJ40" s="12">
        <f ca="1">(R40-I40)*ADC!$B$3</f>
        <v>0.3940300930931957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INDIRECT("DATA!H"&amp;212-5*(ROW()-3)/2+(COLUMN()-5))/ADC!$B$3</f>
        <v>0.83866760222112557</v>
      </c>
      <c r="F41" s="14" cm="1">
        <f t="array" aca="1" ref="F41" ca="1">INDIRECT("DATA!H"&amp;212-5*(ROW()-3)/2+(COLUMN()-5))/ADC!$B$3</f>
        <v>0.83169468990672391</v>
      </c>
      <c r="G41" s="14" cm="1">
        <f t="array" aca="1" ref="G41" ca="1">INDIRECT("DATA!H"&amp;212-5*(ROW()-3)/2+(COLUMN()-5))/ADC!$B$3</f>
        <v>0.81094381183154018</v>
      </c>
      <c r="H41" s="14" cm="1">
        <f t="array" aca="1" ref="H41" ca="1">INDIRECT("DATA!H"&amp;212-5*(ROW()-3)/2+(COLUMN()-5))/ADC!$B$3</f>
        <v>0.7765104442120615</v>
      </c>
      <c r="I41" s="19" cm="1">
        <f t="array" aca="1" ref="I41" ca="1">INDIRECT("DATA!H"&amp;212-5*(ROW()-3)/2+(COLUMN()-5))/ADC!$B$3</f>
        <v>0.71701243559090355</v>
      </c>
      <c r="K41" s="55"/>
      <c r="L41" s="47"/>
      <c r="M41" s="7" t="s">
        <v>15</v>
      </c>
      <c r="N41" s="14" cm="1">
        <f t="array" aca="1" ref="N41" ca="1">INDIRECT("DATA!I" &amp; 212-5*(ROW()-3)/2+(COLUMN()-14))/ADC!$B$3</f>
        <v>0.9941576342065116</v>
      </c>
      <c r="O41" s="14" cm="1">
        <f t="array" aca="1" ref="O41" ca="1">INDIRECT("DATA!I" &amp; 212-5*(ROW()-3)/2+(COLUMN()-14))/ADC!$B$3</f>
        <v>0.9939292801735008</v>
      </c>
      <c r="P41" s="14" cm="1">
        <f t="array" aca="1" ref="P41" ca="1">INDIRECT("DATA!I" &amp; 212-5*(ROW()-3)/2+(COLUMN()-14))/ADC!$B$3</f>
        <v>0.99377986893429282</v>
      </c>
      <c r="Q41" s="14" cm="1">
        <f t="array" aca="1" ref="Q41" ca="1">INDIRECT("DATA!I" &amp; 212-5*(ROW()-3)/2+(COLUMN()-14))/ADC!$B$3</f>
        <v>0.99423108615626155</v>
      </c>
      <c r="R41" s="19" cm="1">
        <f t="array" aca="1" ref="R41" ca="1">INDIRECT("DATA!I" &amp; 212-5*(ROW()-3)/2+(COLUMN()-14))/ADC!$B$3</f>
        <v>0.98979850715994477</v>
      </c>
      <c r="S41" s="13"/>
      <c r="T41" s="55"/>
      <c r="U41" s="47"/>
      <c r="V41" s="7" t="s">
        <v>15</v>
      </c>
      <c r="W41" s="19" cm="1">
        <f t="array" aca="1" ref="W41" ca="1">INDIRECT("DATA!J" &amp; 212-5*(ROW()-3)/2+(COLUMN()-23))/ADC!$B$3</f>
        <v>0.92786322526111964</v>
      </c>
      <c r="X41" s="19" cm="1">
        <f t="array" aca="1" ref="X41" ca="1">INDIRECT("DATA!J" &amp; 212-5*(ROW()-3)/2+(COLUMN()-23))/ADC!$B$3</f>
        <v>0.92459592083678677</v>
      </c>
      <c r="Y41" s="19" cm="1">
        <f t="array" aca="1" ref="Y41" ca="1">INDIRECT("DATA!J" &amp; 212-5*(ROW()-3)/2+(COLUMN()-23))/ADC!$B$3</f>
        <v>0.91530601488225605</v>
      </c>
      <c r="Z41" s="19" cm="1">
        <f t="array" aca="1" ref="Z41" ca="1">INDIRECT("DATA!J" &amp; 212-5*(ROW()-3)/2+(COLUMN()-23))/ADC!$B$3</f>
        <v>0.9002111077528423</v>
      </c>
      <c r="AA41" s="19" cm="1">
        <f t="array" aca="1" ref="AA41" ca="1">INDIRECT("DATA!J" &amp; 212-5*(ROW()-3)/2+(COLUMN()-23))/ADC!$B$3</f>
        <v>0.87922064710349623</v>
      </c>
      <c r="AB41" s="13"/>
      <c r="AC41" s="55"/>
      <c r="AD41" s="47"/>
      <c r="AE41" s="7" t="s">
        <v>15</v>
      </c>
      <c r="AF41" s="14">
        <f ca="1">(N41-E41)*ADC!$B$3</f>
        <v>0.15549003198538602</v>
      </c>
      <c r="AG41" s="19">
        <f ca="1">(O41-F41)*ADC!$B$3</f>
        <v>0.16223459026677689</v>
      </c>
      <c r="AH41" s="15">
        <f ca="1">(P41-G41)*ADC!$B$3</f>
        <v>0.18283605710275264</v>
      </c>
      <c r="AI41" s="19">
        <f ca="1">(Q41-H41)*ADC!$B$3</f>
        <v>0.21772064194420004</v>
      </c>
      <c r="AJ41" s="16">
        <f ca="1">(R41-I41)*ADC!$B$3</f>
        <v>0.27278607156904122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INDIRECT("DATA!E"&amp;212-5*(ROW()-2)/2+(COLUMN()-5))/ADC!$B$3</f>
        <v>0.67887854875943077</v>
      </c>
      <c r="F42" s="10" cm="1">
        <f t="array" aca="1" ref="F42" ca="1">INDIRECT("DATA!E"&amp;212-5*(ROW()-2)/2+(COLUMN()-5))/ADC!$B$3</f>
        <v>0.67108874604668467</v>
      </c>
      <c r="G42" s="10" cm="1">
        <f t="array" aca="1" ref="G42" ca="1">INDIRECT("DATA!E"&amp;212-5*(ROW()-2)/2+(COLUMN()-5))/ADC!$B$3</f>
        <v>0.64720734676633562</v>
      </c>
      <c r="H42" s="10" cm="1">
        <f t="array" aca="1" ref="H42" ca="1">INDIRECT("DATA!E"&amp;212-5*(ROW()-2)/2+(COLUMN()-5))/ADC!$B$3</f>
        <v>0.6120751786602846</v>
      </c>
      <c r="I42" s="20" cm="1">
        <f t="array" aca="1" ref="I42" ca="1">INDIRECT("DATA!E"&amp;212-5*(ROW()-2)/2+(COLUMN()-5))/ADC!$B$3</f>
        <v>0.56289698696536894</v>
      </c>
      <c r="K42" s="55"/>
      <c r="L42" s="46">
        <v>-75</v>
      </c>
      <c r="M42" s="8" t="s">
        <v>16</v>
      </c>
      <c r="N42" s="10" cm="1">
        <f t="array" aca="1" ref="N42" ca="1">INDIRECT("DATA!F" &amp; 212-5*(ROW()-2)/2+(COLUMN()-14))/ADC!$B$3</f>
        <v>0.99042425329401285</v>
      </c>
      <c r="O42" s="10" cm="1">
        <f t="array" aca="1" ref="O42" ca="1">INDIRECT("DATA!F" &amp; 212-5*(ROW()-2)/2+(COLUMN()-14))/ADC!$B$3</f>
        <v>0.99015609509629443</v>
      </c>
      <c r="P42" s="10" cm="1">
        <f t="array" aca="1" ref="P42" ca="1">INDIRECT("DATA!F" &amp; 212-5*(ROW()-2)/2+(COLUMN()-14))/ADC!$B$3</f>
        <v>0.98813682737903641</v>
      </c>
      <c r="Q42" s="10" cm="1">
        <f t="array" aca="1" ref="Q42" ca="1">INDIRECT("DATA!F" &amp; 212-5*(ROW()-2)/2+(COLUMN()-14))/ADC!$B$3</f>
        <v>0.98918191047694715</v>
      </c>
      <c r="R42" s="20" cm="1">
        <f t="array" aca="1" ref="R42" ca="1">INDIRECT("DATA!F" &amp; 212-5*(ROW()-2)/2+(COLUMN()-14))/ADC!$B$3</f>
        <v>0.98623295439934122</v>
      </c>
      <c r="S42" s="13"/>
      <c r="T42" s="55"/>
      <c r="U42" s="46">
        <v>-75</v>
      </c>
      <c r="V42" s="8" t="s">
        <v>16</v>
      </c>
      <c r="W42" s="20" cm="1">
        <f t="array" aca="1" ref="W42" ca="1">INDIRECT("DATA!G" &amp; 212-5*(ROW()-2)/2+(COLUMN()-23))/ADC!$B$3</f>
        <v>0.88727366639806904</v>
      </c>
      <c r="X42" s="20" cm="1">
        <f t="array" aca="1" ref="X42" ca="1">INDIRECT("DATA!G" &amp; 212-5*(ROW()-2)/2+(COLUMN()-23))/ADC!$B$3</f>
        <v>0.88405614646992403</v>
      </c>
      <c r="Y42" s="20" cm="1">
        <f t="array" aca="1" ref="Y42" ca="1">INDIRECT("DATA!G" &amp; 212-5*(ROW()-2)/2+(COLUMN()-23))/ADC!$B$3</f>
        <v>0.87338998429739656</v>
      </c>
      <c r="Z42" s="20" cm="1">
        <f t="array" aca="1" ref="Z42" ca="1">INDIRECT("DATA!G" &amp; 212-5*(ROW()-2)/2+(COLUMN()-23))/ADC!$B$3</f>
        <v>0.85934217955084757</v>
      </c>
      <c r="AA42" s="20" cm="1">
        <f t="array" aca="1" ref="AA42" ca="1">INDIRECT("DATA!G" &amp; 212-5*(ROW()-2)/2+(COLUMN()-23))/ADC!$B$3</f>
        <v>0.83627395184175102</v>
      </c>
      <c r="AB42" s="13"/>
      <c r="AC42" s="55"/>
      <c r="AD42" s="46">
        <v>-75</v>
      </c>
      <c r="AE42" s="8" t="s">
        <v>16</v>
      </c>
      <c r="AF42" s="41">
        <f ca="1">(N42-E42)*ADC!$B$3</f>
        <v>0.31154570453458208</v>
      </c>
      <c r="AG42" s="42">
        <f ca="1">(O42-F42)*ADC!$B$3</f>
        <v>0.31906734904960976</v>
      </c>
      <c r="AH42" s="13">
        <f ca="1">(P42-G42)*ADC!$B$3</f>
        <v>0.34092948061270079</v>
      </c>
      <c r="AI42" s="42">
        <f ca="1">(Q42-H42)*ADC!$B$3</f>
        <v>0.37710673181666254</v>
      </c>
      <c r="AJ42" s="31">
        <f ca="1">(R42-I42)*ADC!$B$3</f>
        <v>0.42333596743397228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INDIRECT("DATA!H"&amp;212-5*(ROW()-3)/2+(COLUMN()-5))/ADC!$B$3</f>
        <v>0.79539021448079894</v>
      </c>
      <c r="F43" s="14" cm="1">
        <f t="array" aca="1" ref="F43" ca="1">INDIRECT("DATA!H"&amp;212-5*(ROW()-3)/2+(COLUMN()-5))/ADC!$B$3</f>
        <v>0.78970614426635521</v>
      </c>
      <c r="G43" s="14" cm="1">
        <f t="array" aca="1" ref="G43" ca="1">INDIRECT("DATA!H"&amp;212-5*(ROW()-3)/2+(COLUMN()-5))/ADC!$B$3</f>
        <v>0.77301336496371242</v>
      </c>
      <c r="H43" s="14" cm="1">
        <f t="array" aca="1" ref="H43" ca="1">INDIRECT("DATA!H"&amp;212-5*(ROW()-3)/2+(COLUMN()-5))/ADC!$B$3</f>
        <v>0.73449552895998427</v>
      </c>
      <c r="I43" s="19" cm="1">
        <f t="array" aca="1" ref="I43" ca="1">INDIRECT("DATA!H"&amp;212-5*(ROW()-3)/2+(COLUMN()-5))/ADC!$B$3</f>
        <v>0.69513197494941215</v>
      </c>
      <c r="K43" s="55"/>
      <c r="L43" s="47"/>
      <c r="M43" s="3" t="s">
        <v>15</v>
      </c>
      <c r="N43" s="14" cm="1">
        <f t="array" aca="1" ref="N43" ca="1">INDIRECT("DATA!I" &amp; 212-5*(ROW()-3)/2+(COLUMN()-14))/ADC!$B$3</f>
        <v>0.99475617057398324</v>
      </c>
      <c r="O43" s="14" cm="1">
        <f t="array" aca="1" ref="O43" ca="1">INDIRECT("DATA!I" &amp; 212-5*(ROW()-3)/2+(COLUMN()-14))/ADC!$B$3</f>
        <v>0.99460319962941079</v>
      </c>
      <c r="P43" s="14" cm="1">
        <f t="array" aca="1" ref="P43" ca="1">INDIRECT("DATA!I" &amp; 212-5*(ROW()-3)/2+(COLUMN()-14))/ADC!$B$3</f>
        <v>0.99502413995857242</v>
      </c>
      <c r="Q43" s="14" cm="1">
        <f t="array" aca="1" ref="Q43" ca="1">INDIRECT("DATA!I" &amp; 212-5*(ROW()-3)/2+(COLUMN()-14))/ADC!$B$3</f>
        <v>0.99074349922995364</v>
      </c>
      <c r="R43" s="19" cm="1">
        <f t="array" aca="1" ref="R43" ca="1">INDIRECT("DATA!I" &amp; 212-5*(ROW()-3)/2+(COLUMN()-14))/ADC!$B$3</f>
        <v>0.98969259685470479</v>
      </c>
      <c r="S43" s="13"/>
      <c r="T43" s="55"/>
      <c r="U43" s="47"/>
      <c r="V43" s="3" t="s">
        <v>15</v>
      </c>
      <c r="W43" s="19" cm="1">
        <f t="array" aca="1" ref="W43" ca="1">INDIRECT("DATA!J" &amp; 212-5*(ROW()-3)/2+(COLUMN()-23))/ADC!$B$3</f>
        <v>0.90910356380936197</v>
      </c>
      <c r="X43" s="19" cm="1">
        <f t="array" aca="1" ref="X43" ca="1">INDIRECT("DATA!J" &amp; 212-5*(ROW()-3)/2+(COLUMN()-23))/ADC!$B$3</f>
        <v>0.90636401080230078</v>
      </c>
      <c r="Y43" s="19" cm="1">
        <f t="array" aca="1" ref="Y43" ca="1">INDIRECT("DATA!J" &amp; 212-5*(ROW()-3)/2+(COLUMN()-23))/ADC!$B$3</f>
        <v>0.89913766808558704</v>
      </c>
      <c r="Z43" s="19" cm="1">
        <f t="array" aca="1" ref="Z43" ca="1">INDIRECT("DATA!J" &amp; 212-5*(ROW()-3)/2+(COLUMN()-23))/ADC!$B$3</f>
        <v>0.88723952676898055</v>
      </c>
      <c r="AA43" s="19" cm="1">
        <f t="array" aca="1" ref="AA43" ca="1">INDIRECT("DATA!J" &amp; 212-5*(ROW()-3)/2+(COLUMN()-23))/ADC!$B$3</f>
        <v>0.86892804200074958</v>
      </c>
      <c r="AB43" s="13"/>
      <c r="AC43" s="55"/>
      <c r="AD43" s="47"/>
      <c r="AE43" s="3" t="s">
        <v>15</v>
      </c>
      <c r="AF43" s="41">
        <f ca="1">(N43-E43)*ADC!$B$3</f>
        <v>0.1993659560931843</v>
      </c>
      <c r="AG43" s="42">
        <f ca="1">(O43-F43)*ADC!$B$3</f>
        <v>0.20489705536305558</v>
      </c>
      <c r="AH43" s="13">
        <f ca="1">(P43-G43)*ADC!$B$3</f>
        <v>0.22201077499485999</v>
      </c>
      <c r="AI43" s="42">
        <f ca="1">(Q43-H43)*ADC!$B$3</f>
        <v>0.25624797026996937</v>
      </c>
      <c r="AJ43" s="31">
        <f ca="1">(R43-I43)*ADC!$B$3</f>
        <v>0.29456062190529264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INDIRECT("DATA!E"&amp;212-5*(ROW()-2)/2+(COLUMN()-5))/ADC!$B$3</f>
        <v>0.61062600254231469</v>
      </c>
      <c r="F44" s="10" cm="1">
        <f t="array" aca="1" ref="F44" ca="1">INDIRECT("DATA!E"&amp;212-5*(ROW()-2)/2+(COLUMN()-5))/ADC!$B$3</f>
        <v>0.60521896709212708</v>
      </c>
      <c r="G44" s="10" cm="1">
        <f t="array" aca="1" ref="G44" ca="1">INDIRECT("DATA!E"&amp;212-5*(ROW()-2)/2+(COLUMN()-5))/ADC!$B$3</f>
        <v>0.58883121647170222</v>
      </c>
      <c r="H44" s="10" cm="1">
        <f t="array" aca="1" ref="H44" ca="1">INDIRECT("DATA!E"&amp;212-5*(ROW()-2)/2+(COLUMN()-5))/ADC!$B$3</f>
        <v>0.56339458743922077</v>
      </c>
      <c r="I44" s="20" cm="1">
        <f t="array" aca="1" ref="I44" ca="1">INDIRECT("DATA!E"&amp;212-5*(ROW()-2)/2+(COLUMN()-5))/ADC!$B$3</f>
        <v>0.52997601538746408</v>
      </c>
      <c r="K44" s="55"/>
      <c r="L44" s="46">
        <v>-80</v>
      </c>
      <c r="M44" s="8" t="s">
        <v>16</v>
      </c>
      <c r="N44" s="10" cm="1">
        <f t="array" aca="1" ref="N44" ca="1">INDIRECT("DATA!F" &amp; 212-5*(ROW()-2)/2+(COLUMN()-14))/ADC!$B$3</f>
        <v>0.99076020799673836</v>
      </c>
      <c r="O44" s="10" cm="1">
        <f t="array" aca="1" ref="O44" ca="1">INDIRECT("DATA!F" &amp; 212-5*(ROW()-2)/2+(COLUMN()-14))/ADC!$B$3</f>
        <v>0.99059117172684741</v>
      </c>
      <c r="P44" s="10" cm="1">
        <f t="array" aca="1" ref="P44" ca="1">INDIRECT("DATA!F" &amp; 212-5*(ROW()-2)/2+(COLUMN()-14))/ADC!$B$3</f>
        <v>0.98939008256421901</v>
      </c>
      <c r="Q44" s="10" cm="1">
        <f t="array" aca="1" ref="Q44" ca="1">INDIRECT("DATA!F" &amp; 212-5*(ROW()-2)/2+(COLUMN()-14))/ADC!$B$3</f>
        <v>0.98844504004593059</v>
      </c>
      <c r="R44" s="20" cm="1">
        <f t="array" aca="1" ref="R44" ca="1">INDIRECT("DATA!F" &amp; 212-5*(ROW()-2)/2+(COLUMN()-14))/ADC!$B$3</f>
        <v>0.98707436503916279</v>
      </c>
      <c r="S44" s="13"/>
      <c r="T44" s="55"/>
      <c r="U44" s="46">
        <v>-80</v>
      </c>
      <c r="V44" s="8" t="s">
        <v>16</v>
      </c>
      <c r="W44" s="20" cm="1">
        <f t="array" aca="1" ref="W44" ca="1">INDIRECT("DATA!G" &amp; 212-5*(ROW()-2)/2+(COLUMN()-23))/ADC!$B$3</f>
        <v>0.86000649680619068</v>
      </c>
      <c r="X44" s="20" cm="1">
        <f t="array" aca="1" ref="X44" ca="1">INDIRECT("DATA!G" &amp; 212-5*(ROW()-2)/2+(COLUMN()-23))/ADC!$B$3</f>
        <v>0.85762936327353667</v>
      </c>
      <c r="Y44" s="20" cm="1">
        <f t="array" aca="1" ref="Y44" ca="1">INDIRECT("DATA!G" &amp; 212-5*(ROW()-2)/2+(COLUMN()-23))/ADC!$B$3</f>
        <v>0.8499811107166676</v>
      </c>
      <c r="Z44" s="20" cm="1">
        <f t="array" aca="1" ref="Z44" ca="1">INDIRECT("DATA!G" &amp; 212-5*(ROW()-2)/2+(COLUMN()-23))/ADC!$B$3</f>
        <v>0.83829579079671745</v>
      </c>
      <c r="AA44" s="20" cm="1">
        <f t="array" aca="1" ref="AA44" ca="1">INDIRECT("DATA!G" &amp; 212-5*(ROW()-2)/2+(COLUMN()-23))/ADC!$B$3</f>
        <v>0.82232777322413897</v>
      </c>
      <c r="AB44" s="13"/>
      <c r="AC44" s="55"/>
      <c r="AD44" s="46">
        <v>-80</v>
      </c>
      <c r="AE44" s="8" t="s">
        <v>16</v>
      </c>
      <c r="AF44" s="10">
        <f ca="1">(N44-E44)*ADC!$B$3</f>
        <v>0.38013420545442367</v>
      </c>
      <c r="AG44" s="20">
        <f ca="1">(O44-F44)*ADC!$B$3</f>
        <v>0.38537220463472033</v>
      </c>
      <c r="AH44" s="11">
        <f ca="1">(P44-G44)*ADC!$B$3</f>
        <v>0.40055886609251679</v>
      </c>
      <c r="AI44" s="20">
        <f ca="1">(Q44-H44)*ADC!$B$3</f>
        <v>0.42505045260670982</v>
      </c>
      <c r="AJ44" s="12">
        <f ca="1">(R44-I44)*ADC!$B$3</f>
        <v>0.45709834965169871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INDIRECT("DATA!H"&amp;212-5*(ROW()-3)/2+(COLUMN()-5))/ADC!$B$3</f>
        <v>0.73391578872318974</v>
      </c>
      <c r="F45" s="14" cm="1">
        <f t="array" aca="1" ref="F45" ca="1">INDIRECT("DATA!H"&amp;212-5*(ROW()-3)/2+(COLUMN()-5))/ADC!$B$3</f>
        <v>0.72965082606820009</v>
      </c>
      <c r="G45" s="14" cm="1">
        <f t="array" aca="1" ref="G45" ca="1">INDIRECT("DATA!H"&amp;212-5*(ROW()-3)/2+(COLUMN()-5))/ADC!$B$3</f>
        <v>0.71725084466246869</v>
      </c>
      <c r="H45" s="14" cm="1">
        <f t="array" aca="1" ref="H45" ca="1">INDIRECT("DATA!H"&amp;212-5*(ROW()-3)/2+(COLUMN()-5))/ADC!$B$3</f>
        <v>0.69664436429151322</v>
      </c>
      <c r="I45" s="19" cm="1">
        <f t="array" aca="1" ref="I45" ca="1">INDIRECT("DATA!H"&amp;212-5*(ROW()-3)/2+(COLUMN()-5))/ADC!$B$3</f>
        <v>0.66886131399944959</v>
      </c>
      <c r="K45" s="56"/>
      <c r="L45" s="47"/>
      <c r="M45" s="3" t="s">
        <v>15</v>
      </c>
      <c r="N45" s="14" cm="1">
        <f t="array" aca="1" ref="N45" ca="1">INDIRECT("DATA!I" &amp; 212-5*(ROW()-3)/2+(COLUMN()-14))/ADC!$B$3</f>
        <v>0.99069956487667998</v>
      </c>
      <c r="O45" s="14" cm="1">
        <f t="array" aca="1" ref="O45" ca="1">INDIRECT("DATA!I" &amp; 212-5*(ROW()-3)/2+(COLUMN()-14))/ADC!$B$3</f>
        <v>0.99052426277421679</v>
      </c>
      <c r="P45" s="14" cm="1">
        <f t="array" aca="1" ref="P45" ca="1">INDIRECT("DATA!I" &amp; 212-5*(ROW()-3)/2+(COLUMN()-14))/ADC!$B$3</f>
        <v>0.99069098669178379</v>
      </c>
      <c r="Q45" s="14" cm="1">
        <f t="array" aca="1" ref="Q45" ca="1">INDIRECT("DATA!I" &amp; 212-5*(ROW()-3)/2+(COLUMN()-14))/ADC!$B$3</f>
        <v>0.98983944337938756</v>
      </c>
      <c r="R45" s="19" cm="1">
        <f t="array" aca="1" ref="R45" ca="1">INDIRECT("DATA!I" &amp; 212-5*(ROW()-3)/2+(COLUMN()-14))/ADC!$B$3</f>
        <v>0.98861104919193676</v>
      </c>
      <c r="S45" s="13"/>
      <c r="T45" s="56"/>
      <c r="U45" s="47"/>
      <c r="V45" s="3" t="s">
        <v>15</v>
      </c>
      <c r="W45" s="19" cm="1">
        <f t="array" aca="1" ref="W45" ca="1">INDIRECT("DATA!J" &amp; 212-5*(ROW()-3)/2+(COLUMN()-23))/ADC!$B$3</f>
        <v>0.88660020467815481</v>
      </c>
      <c r="X45" s="19" cm="1">
        <f t="array" aca="1" ref="X45" ca="1">INDIRECT("DATA!J" &amp; 212-5*(ROW()-3)/2+(COLUMN()-23))/ADC!$B$3</f>
        <v>0.88456886065902429</v>
      </c>
      <c r="Y45" s="19" cm="1">
        <f t="array" aca="1" ref="Y45" ca="1">INDIRECT("DATA!J" &amp; 212-5*(ROW()-3)/2+(COLUMN()-23))/ADC!$B$3</f>
        <v>0.87926404755911269</v>
      </c>
      <c r="Z45" s="19" cm="1">
        <f t="array" aca="1" ref="Z45" ca="1">INDIRECT("DATA!J" &amp; 212-5*(ROW()-3)/2+(COLUMN()-23))/ADC!$B$3</f>
        <v>0.86926349932694613</v>
      </c>
      <c r="AA45" s="19" cm="1">
        <f t="array" aca="1" ref="AA45" ca="1">INDIRECT("DATA!J" &amp; 212-5*(ROW()-3)/2+(COLUMN()-23))/ADC!$B$3</f>
        <v>0.85549701784169807</v>
      </c>
      <c r="AB45" s="13"/>
      <c r="AC45" s="56"/>
      <c r="AD45" s="47"/>
      <c r="AE45" s="3" t="s">
        <v>15</v>
      </c>
      <c r="AF45" s="14">
        <f ca="1">(N45-E45)*ADC!$B$3</f>
        <v>0.25678377615349024</v>
      </c>
      <c r="AG45" s="19">
        <f ca="1">(O45-F45)*ADC!$B$3</f>
        <v>0.2608734367060167</v>
      </c>
      <c r="AH45" s="15">
        <f ca="1">(P45-G45)*ADC!$B$3</f>
        <v>0.2734401420293151</v>
      </c>
      <c r="AI45" s="19">
        <f ca="1">(Q45-H45)*ADC!$B$3</f>
        <v>0.29319507908787434</v>
      </c>
      <c r="AJ45" s="16">
        <f ca="1">(R45-I45)*ADC!$B$3</f>
        <v>0.31974973519248717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21</v>
      </c>
      <c r="C49" s="49"/>
      <c r="D49" s="50"/>
      <c r="E49" s="48" t="s">
        <v>36</v>
      </c>
      <c r="F49" s="49"/>
      <c r="G49" s="49"/>
      <c r="H49" s="49"/>
      <c r="I49" s="50"/>
      <c r="K49" s="48" t="s">
        <v>21</v>
      </c>
      <c r="L49" s="49"/>
      <c r="M49" s="50"/>
      <c r="N49" s="48" t="s">
        <v>35</v>
      </c>
      <c r="O49" s="49"/>
      <c r="P49" s="49"/>
      <c r="Q49" s="49"/>
      <c r="R49" s="50"/>
      <c r="T49" s="48" t="s">
        <v>21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51"/>
      <c r="F50" s="52"/>
      <c r="G50" s="52"/>
      <c r="H50" s="52"/>
      <c r="I50" s="53"/>
      <c r="K50" s="51"/>
      <c r="L50" s="52"/>
      <c r="M50" s="53"/>
      <c r="N50" s="51"/>
      <c r="O50" s="52"/>
      <c r="P50" s="52"/>
      <c r="Q50" s="52"/>
      <c r="R50" s="53"/>
      <c r="T50" s="51"/>
      <c r="U50" s="52"/>
      <c r="V50" s="53"/>
      <c r="W50" s="51"/>
      <c r="X50" s="52"/>
      <c r="Y50" s="52"/>
      <c r="Z50" s="52"/>
      <c r="AA50" s="53"/>
    </row>
    <row r="51" spans="2:27" ht="17" customHeight="1" x14ac:dyDescent="0.2">
      <c r="B51" s="54" t="s">
        <v>18</v>
      </c>
      <c r="C51" s="46">
        <v>20</v>
      </c>
      <c r="D51" s="4" t="s">
        <v>16</v>
      </c>
      <c r="E51" s="10">
        <f ca="1">E4^2</f>
        <v>0.55942024134364632</v>
      </c>
      <c r="F51" s="20">
        <f t="shared" ref="F51:I51" ca="1" si="0">F4^2</f>
        <v>0.51932991677924545</v>
      </c>
      <c r="G51" s="11">
        <f t="shared" ca="1" si="0"/>
        <v>0.41125181410187228</v>
      </c>
      <c r="H51" s="20">
        <f t="shared" ca="1" si="0"/>
        <v>0.27893226383407965</v>
      </c>
      <c r="I51" s="12">
        <f t="shared" ca="1" si="0"/>
        <v>0.14715781963787689</v>
      </c>
      <c r="K51" s="54" t="s">
        <v>18</v>
      </c>
      <c r="L51" s="46">
        <v>20</v>
      </c>
      <c r="M51" s="4" t="s">
        <v>16</v>
      </c>
      <c r="N51" s="10">
        <f ca="1">N4^2</f>
        <v>0.98764860026189483</v>
      </c>
      <c r="O51" s="20">
        <f t="shared" ref="O51:R51" ca="1" si="1">O4^2</f>
        <v>0.98414719901271863</v>
      </c>
      <c r="P51" s="11">
        <f t="shared" ca="1" si="1"/>
        <v>0.96753668380424784</v>
      </c>
      <c r="Q51" s="20">
        <f t="shared" ca="1" si="1"/>
        <v>0.89545985183998433</v>
      </c>
      <c r="R51" s="12">
        <f t="shared" ca="1" si="1"/>
        <v>0.6200416468481692</v>
      </c>
      <c r="T51" s="54" t="s">
        <v>18</v>
      </c>
      <c r="U51" s="46">
        <v>20</v>
      </c>
      <c r="V51" s="4" t="s">
        <v>16</v>
      </c>
      <c r="W51" s="10">
        <f ca="1">W4^2</f>
        <v>0.83928692294747187</v>
      </c>
      <c r="X51" s="20">
        <f t="shared" ref="X51:AA51" ca="1" si="2">X4^2</f>
        <v>0.81885700805173267</v>
      </c>
      <c r="Y51" s="11">
        <f t="shared" ca="1" si="2"/>
        <v>0.7532515635078475</v>
      </c>
      <c r="Z51" s="20">
        <f t="shared" ca="1" si="2"/>
        <v>0.62550814083171191</v>
      </c>
      <c r="AA51" s="12">
        <f t="shared" ca="1" si="2"/>
        <v>0.42352667077350187</v>
      </c>
    </row>
    <row r="52" spans="2:27" ht="17" thickBot="1" x14ac:dyDescent="0.25">
      <c r="B52" s="55"/>
      <c r="C52" s="47"/>
      <c r="D52" s="5" t="s">
        <v>15</v>
      </c>
      <c r="E52" s="41">
        <f t="shared" ref="E52:I67" ca="1" si="3">E5^2</f>
        <v>0.70422522026014944</v>
      </c>
      <c r="F52" s="42">
        <f t="shared" ca="1" si="3"/>
        <v>0.67142081356983263</v>
      </c>
      <c r="G52" s="13">
        <f t="shared" ca="1" si="3"/>
        <v>0.57353150237472228</v>
      </c>
      <c r="H52" s="42">
        <f t="shared" ca="1" si="3"/>
        <v>0.43128582111572783</v>
      </c>
      <c r="I52" s="31">
        <f t="shared" ca="1" si="3"/>
        <v>0.24086905732582545</v>
      </c>
      <c r="K52" s="55"/>
      <c r="L52" s="47"/>
      <c r="M52" s="5" t="s">
        <v>15</v>
      </c>
      <c r="N52" s="41">
        <f t="shared" ref="N52:R67" ca="1" si="4">N5^2</f>
        <v>0.9865951580947171</v>
      </c>
      <c r="O52" s="42">
        <f t="shared" ca="1" si="4"/>
        <v>0.98536338554287295</v>
      </c>
      <c r="P52" s="13">
        <f t="shared" ca="1" si="4"/>
        <v>0.98104837618354024</v>
      </c>
      <c r="Q52" s="42">
        <f t="shared" ca="1" si="4"/>
        <v>0.97689280473361129</v>
      </c>
      <c r="R52" s="31">
        <f t="shared" ca="1" si="4"/>
        <v>0.95535722381321719</v>
      </c>
      <c r="T52" s="55"/>
      <c r="U52" s="47"/>
      <c r="V52" s="5" t="s">
        <v>15</v>
      </c>
      <c r="W52" s="41">
        <f t="shared" ref="W52:AA67" ca="1" si="5">W5^2</f>
        <v>0.86703231439137007</v>
      </c>
      <c r="X52" s="42">
        <f t="shared" ca="1" si="5"/>
        <v>0.85152190778128667</v>
      </c>
      <c r="Y52" s="13">
        <f t="shared" ca="1" si="5"/>
        <v>0.80258352380414155</v>
      </c>
      <c r="Z52" s="42">
        <f t="shared" ca="1" si="5"/>
        <v>0.70585102374294939</v>
      </c>
      <c r="AA52" s="31">
        <f t="shared" ca="1" si="5"/>
        <v>0.55474942200072019</v>
      </c>
    </row>
    <row r="53" spans="2:27" x14ac:dyDescent="0.2">
      <c r="B53" s="55"/>
      <c r="C53" s="46">
        <v>15</v>
      </c>
      <c r="D53" s="4" t="s">
        <v>16</v>
      </c>
      <c r="E53" s="10">
        <f t="shared" ca="1" si="3"/>
        <v>0.64023745997313453</v>
      </c>
      <c r="F53" s="20">
        <f t="shared" ca="1" si="3"/>
        <v>0.59766312794241649</v>
      </c>
      <c r="G53" s="11">
        <f t="shared" ca="1" si="3"/>
        <v>0.48136286456889887</v>
      </c>
      <c r="H53" s="20">
        <f t="shared" ca="1" si="3"/>
        <v>0.33037101198387392</v>
      </c>
      <c r="I53" s="12">
        <f t="shared" ca="1" si="3"/>
        <v>0.15844204135484102</v>
      </c>
      <c r="K53" s="55"/>
      <c r="L53" s="46">
        <v>15</v>
      </c>
      <c r="M53" s="4" t="s">
        <v>16</v>
      </c>
      <c r="N53" s="10">
        <f t="shared" ca="1" si="4"/>
        <v>0.98557948236329018</v>
      </c>
      <c r="O53" s="20">
        <f t="shared" ca="1" si="4"/>
        <v>0.98205146565837365</v>
      </c>
      <c r="P53" s="11">
        <f t="shared" ca="1" si="4"/>
        <v>0.96759046441168262</v>
      </c>
      <c r="Q53" s="20">
        <f t="shared" ca="1" si="4"/>
        <v>0.91811255570451988</v>
      </c>
      <c r="R53" s="12">
        <f t="shared" ca="1" si="4"/>
        <v>0.71625528260196747</v>
      </c>
      <c r="T53" s="55"/>
      <c r="U53" s="46">
        <v>15</v>
      </c>
      <c r="V53" s="4" t="s">
        <v>16</v>
      </c>
      <c r="W53" s="10">
        <f t="shared" ca="1" si="5"/>
        <v>0.8723478093833793</v>
      </c>
      <c r="X53" s="20">
        <f t="shared" ca="1" si="5"/>
        <v>0.85253310745044197</v>
      </c>
      <c r="Y53" s="11">
        <f t="shared" ca="1" si="5"/>
        <v>0.78970220511910616</v>
      </c>
      <c r="Z53" s="20">
        <f t="shared" ca="1" si="5"/>
        <v>0.67211769104540875</v>
      </c>
      <c r="AA53" s="12">
        <f t="shared" ca="1" si="5"/>
        <v>0.48993466451640239</v>
      </c>
    </row>
    <row r="54" spans="2:27" ht="17" thickBot="1" x14ac:dyDescent="0.25">
      <c r="B54" s="55"/>
      <c r="C54" s="47"/>
      <c r="D54" s="5" t="s">
        <v>15</v>
      </c>
      <c r="E54" s="14">
        <f t="shared" ca="1" si="3"/>
        <v>0.77800519565122406</v>
      </c>
      <c r="F54" s="19">
        <f t="shared" ca="1" si="3"/>
        <v>0.74617293333067025</v>
      </c>
      <c r="G54" s="15">
        <f t="shared" ca="1" si="3"/>
        <v>0.64995565722641124</v>
      </c>
      <c r="H54" s="19">
        <f t="shared" ca="1" si="3"/>
        <v>0.49051099368768852</v>
      </c>
      <c r="I54" s="16">
        <f t="shared" ca="1" si="3"/>
        <v>0.29004497483446279</v>
      </c>
      <c r="K54" s="55"/>
      <c r="L54" s="47"/>
      <c r="M54" s="5" t="s">
        <v>15</v>
      </c>
      <c r="N54" s="14">
        <f t="shared" ca="1" si="4"/>
        <v>0.99265303688992723</v>
      </c>
      <c r="O54" s="19">
        <f t="shared" ca="1" si="4"/>
        <v>0.99208699603123907</v>
      </c>
      <c r="P54" s="15">
        <f t="shared" ca="1" si="4"/>
        <v>0.98923288127656284</v>
      </c>
      <c r="Q54" s="19">
        <f t="shared" ca="1" si="4"/>
        <v>0.97953472854793289</v>
      </c>
      <c r="R54" s="16">
        <f t="shared" ca="1" si="4"/>
        <v>0.95473748449219642</v>
      </c>
      <c r="T54" s="55"/>
      <c r="U54" s="47"/>
      <c r="V54" s="5" t="s">
        <v>15</v>
      </c>
      <c r="W54" s="14">
        <f t="shared" ca="1" si="5"/>
        <v>0.89747460388965483</v>
      </c>
      <c r="X54" s="19">
        <f t="shared" ca="1" si="5"/>
        <v>0.88250572860609899</v>
      </c>
      <c r="Y54" s="15">
        <f t="shared" ca="1" si="5"/>
        <v>0.83387775186410518</v>
      </c>
      <c r="Z54" s="19">
        <f t="shared" ca="1" si="5"/>
        <v>0.74306175760214743</v>
      </c>
      <c r="AA54" s="16">
        <f t="shared" ca="1" si="5"/>
        <v>0.59452334779295779</v>
      </c>
    </row>
    <row r="55" spans="2:27" x14ac:dyDescent="0.2">
      <c r="B55" s="55"/>
      <c r="C55" s="46">
        <v>10</v>
      </c>
      <c r="D55" s="4" t="s">
        <v>16</v>
      </c>
      <c r="E55" s="41">
        <f t="shared" ca="1" si="3"/>
        <v>0.71759875176276378</v>
      </c>
      <c r="F55" s="42">
        <f t="shared" ca="1" si="3"/>
        <v>0.67403264345444314</v>
      </c>
      <c r="G55" s="13">
        <f t="shared" ca="1" si="3"/>
        <v>0.55075003388707577</v>
      </c>
      <c r="H55" s="42">
        <f t="shared" ca="1" si="3"/>
        <v>0.38242265337256687</v>
      </c>
      <c r="I55" s="31">
        <f t="shared" ca="1" si="3"/>
        <v>0.2088475626123828</v>
      </c>
      <c r="K55" s="55"/>
      <c r="L55" s="46">
        <v>10</v>
      </c>
      <c r="M55" s="4" t="s">
        <v>16</v>
      </c>
      <c r="N55" s="41">
        <f t="shared" ca="1" si="4"/>
        <v>0.98692686985308731</v>
      </c>
      <c r="O55" s="42">
        <f t="shared" ca="1" si="4"/>
        <v>0.98474947158798054</v>
      </c>
      <c r="P55" s="13">
        <f t="shared" ca="1" si="4"/>
        <v>0.97434881608183521</v>
      </c>
      <c r="Q55" s="42">
        <f t="shared" ca="1" si="4"/>
        <v>0.93438051499694985</v>
      </c>
      <c r="R55" s="31">
        <f t="shared" ca="1" si="4"/>
        <v>0.81887482622169272</v>
      </c>
      <c r="T55" s="55"/>
      <c r="U55" s="46">
        <v>10</v>
      </c>
      <c r="V55" s="4" t="s">
        <v>16</v>
      </c>
      <c r="W55" s="41">
        <f t="shared" ca="1" si="5"/>
        <v>0.90267182213102637</v>
      </c>
      <c r="X55" s="42">
        <f t="shared" ca="1" si="5"/>
        <v>0.88456622697029974</v>
      </c>
      <c r="Y55" s="13">
        <f t="shared" ca="1" si="5"/>
        <v>0.82580825020613446</v>
      </c>
      <c r="Z55" s="42">
        <f t="shared" ca="1" si="5"/>
        <v>0.71283169661124501</v>
      </c>
      <c r="AA55" s="31">
        <f t="shared" ca="1" si="5"/>
        <v>0.53967989416031792</v>
      </c>
    </row>
    <row r="56" spans="2:27" ht="17" thickBot="1" x14ac:dyDescent="0.25">
      <c r="B56" s="55"/>
      <c r="C56" s="47"/>
      <c r="D56" s="5" t="s">
        <v>15</v>
      </c>
      <c r="E56" s="41">
        <f t="shared" ca="1" si="3"/>
        <v>0.83237277071113991</v>
      </c>
      <c r="F56" s="42">
        <f t="shared" ca="1" si="3"/>
        <v>0.80087863990129038</v>
      </c>
      <c r="G56" s="13">
        <f t="shared" ca="1" si="3"/>
        <v>0.70511868338400341</v>
      </c>
      <c r="H56" s="42">
        <f t="shared" ca="1" si="3"/>
        <v>0.54497035709776609</v>
      </c>
      <c r="I56" s="31">
        <f t="shared" ca="1" si="3"/>
        <v>0.33999781545561925</v>
      </c>
      <c r="K56" s="55"/>
      <c r="L56" s="47"/>
      <c r="M56" s="5" t="s">
        <v>15</v>
      </c>
      <c r="N56" s="41">
        <f t="shared" ca="1" si="4"/>
        <v>0.9935118534087013</v>
      </c>
      <c r="O56" s="42">
        <f t="shared" ca="1" si="4"/>
        <v>0.99237084909280238</v>
      </c>
      <c r="P56" s="13">
        <f t="shared" ca="1" si="4"/>
        <v>0.9888362748994689</v>
      </c>
      <c r="Q56" s="42">
        <f t="shared" ca="1" si="4"/>
        <v>0.98136807841560647</v>
      </c>
      <c r="R56" s="31">
        <f t="shared" ca="1" si="4"/>
        <v>0.91211733429187514</v>
      </c>
      <c r="T56" s="55"/>
      <c r="U56" s="47"/>
      <c r="V56" s="5" t="s">
        <v>15</v>
      </c>
      <c r="W56" s="41">
        <f t="shared" ca="1" si="5"/>
        <v>0.92271291860343752</v>
      </c>
      <c r="X56" s="42">
        <f t="shared" ca="1" si="5"/>
        <v>0.90783800399353554</v>
      </c>
      <c r="Y56" s="13">
        <f t="shared" ca="1" si="5"/>
        <v>0.860865674498135</v>
      </c>
      <c r="Z56" s="42">
        <f t="shared" ca="1" si="5"/>
        <v>0.77511134080377486</v>
      </c>
      <c r="AA56" s="31">
        <f t="shared" ca="1" si="5"/>
        <v>0.61732727747180849</v>
      </c>
    </row>
    <row r="57" spans="2:27" x14ac:dyDescent="0.2">
      <c r="B57" s="55"/>
      <c r="C57" s="46">
        <v>5</v>
      </c>
      <c r="D57" s="4" t="s">
        <v>16</v>
      </c>
      <c r="E57" s="10">
        <f t="shared" ca="1" si="3"/>
        <v>0.7899524140841605</v>
      </c>
      <c r="F57" s="20">
        <f t="shared" ca="1" si="3"/>
        <v>0.74155361250746921</v>
      </c>
      <c r="G57" s="11">
        <f t="shared" ca="1" si="3"/>
        <v>0.6145036852038166</v>
      </c>
      <c r="H57" s="20">
        <f t="shared" ca="1" si="3"/>
        <v>0.4332842930802922</v>
      </c>
      <c r="I57" s="12">
        <f t="shared" ca="1" si="3"/>
        <v>0.25089085586820353</v>
      </c>
      <c r="K57" s="55"/>
      <c r="L57" s="46">
        <v>5</v>
      </c>
      <c r="M57" s="4" t="s">
        <v>16</v>
      </c>
      <c r="N57" s="10">
        <f t="shared" ca="1" si="4"/>
        <v>0.99087026030604619</v>
      </c>
      <c r="O57" s="20">
        <f t="shared" ca="1" si="4"/>
        <v>0.98609685917109158</v>
      </c>
      <c r="P57" s="11">
        <f t="shared" ca="1" si="4"/>
        <v>0.97840812649395148</v>
      </c>
      <c r="Q57" s="20">
        <f t="shared" ca="1" si="4"/>
        <v>0.94641815238650417</v>
      </c>
      <c r="R57" s="12">
        <f t="shared" ca="1" si="4"/>
        <v>0.85533242039125745</v>
      </c>
      <c r="T57" s="55"/>
      <c r="U57" s="46">
        <v>5</v>
      </c>
      <c r="V57" s="4" t="s">
        <v>16</v>
      </c>
      <c r="W57" s="10">
        <f t="shared" ca="1" si="5"/>
        <v>0.93031055712643329</v>
      </c>
      <c r="X57" s="20">
        <f t="shared" ca="1" si="5"/>
        <v>0.91051216009678371</v>
      </c>
      <c r="Y57" s="11">
        <f t="shared" ca="1" si="5"/>
        <v>0.85550887243999074</v>
      </c>
      <c r="Z57" s="20">
        <f t="shared" ca="1" si="5"/>
        <v>0.7481043903919633</v>
      </c>
      <c r="AA57" s="12">
        <f t="shared" ca="1" si="5"/>
        <v>0.58217579597310143</v>
      </c>
    </row>
    <row r="58" spans="2:27" ht="17" thickBot="1" x14ac:dyDescent="0.25">
      <c r="B58" s="55"/>
      <c r="C58" s="47"/>
      <c r="D58" s="5" t="s">
        <v>15</v>
      </c>
      <c r="E58" s="14">
        <f t="shared" ca="1" si="3"/>
        <v>0.87278079012516951</v>
      </c>
      <c r="F58" s="19">
        <f t="shared" ca="1" si="3"/>
        <v>0.84786348756846097</v>
      </c>
      <c r="G58" s="15">
        <f t="shared" ca="1" si="3"/>
        <v>0.75344999325278528</v>
      </c>
      <c r="H58" s="19">
        <f t="shared" ca="1" si="3"/>
        <v>0.59411395340326245</v>
      </c>
      <c r="I58" s="16">
        <f t="shared" ca="1" si="3"/>
        <v>0.38606144354465471</v>
      </c>
      <c r="K58" s="55"/>
      <c r="L58" s="47"/>
      <c r="M58" s="5" t="s">
        <v>15</v>
      </c>
      <c r="N58" s="14">
        <f t="shared" ca="1" si="4"/>
        <v>0.99086971953126834</v>
      </c>
      <c r="O58" s="19">
        <f ca="1">O11^2</f>
        <v>0.99319293513856433</v>
      </c>
      <c r="P58" s="15">
        <f t="shared" ca="1" si="4"/>
        <v>0.98921491486701885</v>
      </c>
      <c r="Q58" s="19">
        <f t="shared" ca="1" si="4"/>
        <v>0.98263580551211172</v>
      </c>
      <c r="R58" s="16">
        <f t="shared" ca="1" si="4"/>
        <v>0.93091731784425846</v>
      </c>
      <c r="T58" s="55"/>
      <c r="U58" s="47"/>
      <c r="V58" s="5" t="s">
        <v>15</v>
      </c>
      <c r="W58" s="14">
        <f t="shared" ca="1" si="5"/>
        <v>0.94138081420786102</v>
      </c>
      <c r="X58" s="19">
        <f t="shared" ca="1" si="5"/>
        <v>0.92921928348866611</v>
      </c>
      <c r="Y58" s="15">
        <f t="shared" ca="1" si="5"/>
        <v>0.88401679159995761</v>
      </c>
      <c r="Z58" s="19">
        <f t="shared" ca="1" si="5"/>
        <v>0.80240620990108802</v>
      </c>
      <c r="AA58" s="16">
        <f t="shared" ca="1" si="5"/>
        <v>0.65120913169177919</v>
      </c>
    </row>
    <row r="59" spans="2:27" x14ac:dyDescent="0.2">
      <c r="B59" s="55"/>
      <c r="C59" s="46">
        <v>0</v>
      </c>
      <c r="D59" s="4" t="s">
        <v>16</v>
      </c>
      <c r="E59" s="41">
        <f t="shared" ca="1" si="3"/>
        <v>0.8560671564683594</v>
      </c>
      <c r="F59" s="42">
        <f t="shared" ca="1" si="3"/>
        <v>0.80365594805539708</v>
      </c>
      <c r="G59" s="13">
        <f t="shared" ca="1" si="3"/>
        <v>0.67069208373454869</v>
      </c>
      <c r="H59" s="42">
        <f t="shared" ca="1" si="3"/>
        <v>0.48131715162814787</v>
      </c>
      <c r="I59" s="31">
        <f t="shared" ca="1" si="3"/>
        <v>0.28992304303820438</v>
      </c>
      <c r="K59" s="55"/>
      <c r="L59" s="46">
        <v>0</v>
      </c>
      <c r="M59" s="4" t="s">
        <v>16</v>
      </c>
      <c r="N59" s="41">
        <f t="shared" ca="1" si="4"/>
        <v>0.98476770587610485</v>
      </c>
      <c r="O59" s="42">
        <f t="shared" ca="1" si="4"/>
        <v>0.99023589311117122</v>
      </c>
      <c r="P59" s="13">
        <f t="shared" ca="1" si="4"/>
        <v>0.98047456556227208</v>
      </c>
      <c r="Q59" s="42">
        <f t="shared" ca="1" si="4"/>
        <v>0.95555139778959997</v>
      </c>
      <c r="R59" s="31">
        <f t="shared" ca="1" si="4"/>
        <v>0.90799732258159638</v>
      </c>
      <c r="T59" s="55"/>
      <c r="U59" s="46">
        <v>0</v>
      </c>
      <c r="V59" s="4" t="s">
        <v>16</v>
      </c>
      <c r="W59" s="41">
        <f t="shared" ca="1" si="5"/>
        <v>0.9416796019621535</v>
      </c>
      <c r="X59" s="42">
        <f t="shared" ca="1" si="5"/>
        <v>0.93438367845782588</v>
      </c>
      <c r="Y59" s="13">
        <f t="shared" ca="1" si="5"/>
        <v>0.87932775641433925</v>
      </c>
      <c r="Z59" s="42">
        <f t="shared" ca="1" si="5"/>
        <v>0.77830644500992452</v>
      </c>
      <c r="AA59" s="31">
        <f t="shared" ca="1" si="5"/>
        <v>0.63011991564926739</v>
      </c>
    </row>
    <row r="60" spans="2:27" ht="17" thickBot="1" x14ac:dyDescent="0.25">
      <c r="B60" s="55"/>
      <c r="C60" s="47"/>
      <c r="D60" s="5" t="s">
        <v>15</v>
      </c>
      <c r="E60" s="41">
        <f t="shared" ca="1" si="3"/>
        <v>0.9134677434036963</v>
      </c>
      <c r="F60" s="42">
        <f t="shared" ca="1" si="3"/>
        <v>0.88140380470859758</v>
      </c>
      <c r="G60" s="13">
        <f t="shared" ca="1" si="3"/>
        <v>0.79489904878684381</v>
      </c>
      <c r="H60" s="42">
        <f t="shared" ca="1" si="3"/>
        <v>0.63753573268615471</v>
      </c>
      <c r="I60" s="31">
        <f t="shared" ca="1" si="3"/>
        <v>0.42573996676501652</v>
      </c>
      <c r="K60" s="55"/>
      <c r="L60" s="47"/>
      <c r="M60" s="5" t="s">
        <v>15</v>
      </c>
      <c r="N60" s="41">
        <f t="shared" ca="1" si="4"/>
        <v>0.99491343283595712</v>
      </c>
      <c r="O60" s="42">
        <f t="shared" ca="1" si="4"/>
        <v>0.99032952015156239</v>
      </c>
      <c r="P60" s="13">
        <f t="shared" ca="1" si="4"/>
        <v>0.99036079602319349</v>
      </c>
      <c r="Q60" s="42">
        <f t="shared" ca="1" si="4"/>
        <v>0.98348016771646585</v>
      </c>
      <c r="R60" s="31">
        <f t="shared" ca="1" si="4"/>
        <v>0.91728084429310308</v>
      </c>
      <c r="T60" s="55"/>
      <c r="U60" s="47"/>
      <c r="V60" s="5" t="s">
        <v>15</v>
      </c>
      <c r="W60" s="41">
        <f t="shared" ca="1" si="5"/>
        <v>0.96131018726512207</v>
      </c>
      <c r="X60" s="42">
        <f t="shared" ca="1" si="5"/>
        <v>0.94422438967286615</v>
      </c>
      <c r="Y60" s="13">
        <f t="shared" ca="1" si="5"/>
        <v>0.9039033436108449</v>
      </c>
      <c r="Z60" s="42">
        <f t="shared" ca="1" si="5"/>
        <v>0.82531482447361881</v>
      </c>
      <c r="AA60" s="31">
        <f t="shared" ca="1" si="5"/>
        <v>0.66985495787727178</v>
      </c>
    </row>
    <row r="61" spans="2:27" x14ac:dyDescent="0.2">
      <c r="B61" s="55"/>
      <c r="C61" s="46">
        <v>-5</v>
      </c>
      <c r="D61" s="4" t="s">
        <v>16</v>
      </c>
      <c r="E61" s="10">
        <f t="shared" ca="1" si="3"/>
        <v>0.90765107827117553</v>
      </c>
      <c r="F61" s="20">
        <f t="shared" ca="1" si="3"/>
        <v>0.8588931009223898</v>
      </c>
      <c r="G61" s="11">
        <f t="shared" ca="1" si="3"/>
        <v>0.71881476483384976</v>
      </c>
      <c r="H61" s="20">
        <f t="shared" ca="1" si="3"/>
        <v>0.52509750028465696</v>
      </c>
      <c r="I61" s="12">
        <f t="shared" ca="1" si="3"/>
        <v>0.32837757357321457</v>
      </c>
      <c r="K61" s="55"/>
      <c r="L61" s="46">
        <v>-5</v>
      </c>
      <c r="M61" s="4" t="s">
        <v>16</v>
      </c>
      <c r="N61" s="10">
        <f t="shared" ca="1" si="4"/>
        <v>0.98517531114787893</v>
      </c>
      <c r="O61" s="20">
        <f t="shared" ca="1" si="4"/>
        <v>0.983689969434413</v>
      </c>
      <c r="P61" s="11">
        <f t="shared" ca="1" si="4"/>
        <v>0.98207378054750027</v>
      </c>
      <c r="Q61" s="20">
        <f t="shared" ca="1" si="4"/>
        <v>0.96262952430189308</v>
      </c>
      <c r="R61" s="12">
        <f t="shared" ca="1" si="4"/>
        <v>0.88624983033484128</v>
      </c>
      <c r="T61" s="55"/>
      <c r="U61" s="46">
        <v>-5</v>
      </c>
      <c r="V61" s="4" t="s">
        <v>16</v>
      </c>
      <c r="W61" s="10">
        <f t="shared" ca="1" si="5"/>
        <v>0.95850061326984637</v>
      </c>
      <c r="X61" s="20">
        <f t="shared" ca="1" si="5"/>
        <v>0.94203620060689686</v>
      </c>
      <c r="Y61" s="11">
        <f t="shared" ca="1" si="5"/>
        <v>0.89862542681903634</v>
      </c>
      <c r="Z61" s="20">
        <f t="shared" ca="1" si="5"/>
        <v>0.80376215526679906</v>
      </c>
      <c r="AA61" s="12">
        <f t="shared" ca="1" si="5"/>
        <v>0.64456962785893557</v>
      </c>
    </row>
    <row r="62" spans="2:27" ht="17" thickBot="1" x14ac:dyDescent="0.25">
      <c r="B62" s="55"/>
      <c r="C62" s="47"/>
      <c r="D62" s="5" t="s">
        <v>15</v>
      </c>
      <c r="E62" s="14">
        <f t="shared" ca="1" si="3"/>
        <v>0.94560404266844478</v>
      </c>
      <c r="F62" s="19">
        <f t="shared" ca="1" si="3"/>
        <v>0.91532043390636586</v>
      </c>
      <c r="G62" s="15">
        <f t="shared" ca="1" si="3"/>
        <v>0.82924662408071326</v>
      </c>
      <c r="H62" s="19">
        <f t="shared" ca="1" si="3"/>
        <v>0.674961883594829</v>
      </c>
      <c r="I62" s="16">
        <f t="shared" ca="1" si="3"/>
        <v>0.45955480899824641</v>
      </c>
      <c r="K62" s="55"/>
      <c r="L62" s="47"/>
      <c r="M62" s="5" t="s">
        <v>15</v>
      </c>
      <c r="N62" s="14">
        <f t="shared" ca="1" si="4"/>
        <v>0.99626510495356413</v>
      </c>
      <c r="O62" s="19">
        <f t="shared" ca="1" si="4"/>
        <v>0.99456253611213075</v>
      </c>
      <c r="P62" s="15">
        <f t="shared" ca="1" si="4"/>
        <v>0.99124864729146056</v>
      </c>
      <c r="Q62" s="19">
        <f t="shared" ca="1" si="4"/>
        <v>0.98398730299960258</v>
      </c>
      <c r="R62" s="16">
        <f t="shared" ca="1" si="4"/>
        <v>0.96291065945804055</v>
      </c>
      <c r="T62" s="55"/>
      <c r="U62" s="47"/>
      <c r="V62" s="5" t="s">
        <v>15</v>
      </c>
      <c r="W62" s="14">
        <f t="shared" ca="1" si="5"/>
        <v>0.97442414105828778</v>
      </c>
      <c r="X62" s="19">
        <f t="shared" ca="1" si="5"/>
        <v>0.9616493834801465</v>
      </c>
      <c r="Y62" s="15">
        <f t="shared" ca="1" si="5"/>
        <v>0.91980085527065358</v>
      </c>
      <c r="Z62" s="19">
        <f t="shared" ca="1" si="5"/>
        <v>0.84417339332564134</v>
      </c>
      <c r="AA62" s="16">
        <f t="shared" ca="1" si="5"/>
        <v>0.72270154538383258</v>
      </c>
    </row>
    <row r="63" spans="2:27" x14ac:dyDescent="0.2">
      <c r="B63" s="55"/>
      <c r="C63" s="46">
        <v>-10</v>
      </c>
      <c r="D63" s="4" t="s">
        <v>16</v>
      </c>
      <c r="E63" s="41">
        <f t="shared" ca="1" si="3"/>
        <v>0.94225485321028324</v>
      </c>
      <c r="F63" s="42">
        <f t="shared" ca="1" si="3"/>
        <v>0.89994280235870061</v>
      </c>
      <c r="G63" s="13">
        <f t="shared" ca="1" si="3"/>
        <v>0.757260261777434</v>
      </c>
      <c r="H63" s="42">
        <f t="shared" ca="1" si="3"/>
        <v>0.56298945077527296</v>
      </c>
      <c r="I63" s="31">
        <f t="shared" ca="1" si="3"/>
        <v>0.35879183681475041</v>
      </c>
      <c r="K63" s="55"/>
      <c r="L63" s="46">
        <v>-10</v>
      </c>
      <c r="M63" s="4" t="s">
        <v>16</v>
      </c>
      <c r="N63" s="41">
        <f t="shared" ca="1" si="4"/>
        <v>0.98980981678199587</v>
      </c>
      <c r="O63" s="42">
        <f t="shared" ca="1" si="4"/>
        <v>0.98447975039489055</v>
      </c>
      <c r="P63" s="13">
        <f t="shared" ca="1" si="4"/>
        <v>0.98233707851579011</v>
      </c>
      <c r="Q63" s="42">
        <f t="shared" ca="1" si="4"/>
        <v>0.96641199285977697</v>
      </c>
      <c r="R63" s="31">
        <f t="shared" ca="1" si="4"/>
        <v>0.88717425741895384</v>
      </c>
      <c r="T63" s="55"/>
      <c r="U63" s="46">
        <v>-10</v>
      </c>
      <c r="V63" s="4" t="s">
        <v>16</v>
      </c>
      <c r="W63" s="41">
        <f t="shared" ca="1" si="5"/>
        <v>0.9748377910652255</v>
      </c>
      <c r="X63" s="42">
        <f t="shared" ca="1" si="5"/>
        <v>0.95575295244204472</v>
      </c>
      <c r="Y63" s="13">
        <f t="shared" ca="1" si="5"/>
        <v>0.91290716051994203</v>
      </c>
      <c r="Z63" s="42">
        <f t="shared" ca="1" si="5"/>
        <v>0.82351686443235539</v>
      </c>
      <c r="AA63" s="31">
        <f t="shared" ca="1" si="5"/>
        <v>0.66492840041405132</v>
      </c>
    </row>
    <row r="64" spans="2:27" ht="17" thickBot="1" x14ac:dyDescent="0.25">
      <c r="B64" s="55"/>
      <c r="C64" s="47"/>
      <c r="D64" s="5" t="s">
        <v>15</v>
      </c>
      <c r="E64" s="41">
        <f t="shared" ca="1" si="3"/>
        <v>0.96440503348910533</v>
      </c>
      <c r="F64" s="42">
        <f t="shared" ca="1" si="3"/>
        <v>0.94083450532072443</v>
      </c>
      <c r="G64" s="13">
        <f t="shared" ca="1" si="3"/>
        <v>0.85677825187211698</v>
      </c>
      <c r="H64" s="42">
        <f t="shared" ca="1" si="3"/>
        <v>0.70662045709545263</v>
      </c>
      <c r="I64" s="31">
        <f t="shared" ca="1" si="3"/>
        <v>0.49780176102264978</v>
      </c>
      <c r="K64" s="55"/>
      <c r="L64" s="47"/>
      <c r="M64" s="5" t="s">
        <v>15</v>
      </c>
      <c r="N64" s="41">
        <f t="shared" ca="1" si="4"/>
        <v>0.99354558779242697</v>
      </c>
      <c r="O64" s="42">
        <f t="shared" ca="1" si="4"/>
        <v>0.99548770043283363</v>
      </c>
      <c r="P64" s="13">
        <f t="shared" ca="1" si="4"/>
        <v>0.99269984690324953</v>
      </c>
      <c r="Q64" s="42">
        <f t="shared" ca="1" si="4"/>
        <v>0.98566530512449779</v>
      </c>
      <c r="R64" s="31">
        <f t="shared" ca="1" si="4"/>
        <v>0.97878143508118109</v>
      </c>
      <c r="T64" s="55"/>
      <c r="U64" s="47"/>
      <c r="V64" s="5" t="s">
        <v>15</v>
      </c>
      <c r="W64" s="41">
        <f t="shared" ca="1" si="5"/>
        <v>0.98136481150507038</v>
      </c>
      <c r="X64" s="42">
        <f t="shared" ca="1" si="5"/>
        <v>0.97183237787276344</v>
      </c>
      <c r="Y64" s="13">
        <f t="shared" ca="1" si="5"/>
        <v>0.9330556182914016</v>
      </c>
      <c r="Z64" s="42">
        <f t="shared" ca="1" si="5"/>
        <v>0.86069605676058503</v>
      </c>
      <c r="AA64" s="31">
        <f t="shared" ca="1" si="5"/>
        <v>0.75096322957195205</v>
      </c>
    </row>
    <row r="65" spans="2:27" x14ac:dyDescent="0.2">
      <c r="B65" s="55"/>
      <c r="C65" s="46">
        <v>-15</v>
      </c>
      <c r="D65" s="4" t="s">
        <v>16</v>
      </c>
      <c r="E65" s="10">
        <f t="shared" ca="1" si="3"/>
        <v>0.96546847606261188</v>
      </c>
      <c r="F65" s="20">
        <f t="shared" ca="1" si="3"/>
        <v>0.92889551070783649</v>
      </c>
      <c r="G65" s="11">
        <f t="shared" ca="1" si="3"/>
        <v>0.78992716199826818</v>
      </c>
      <c r="H65" s="20">
        <f t="shared" ca="1" si="3"/>
        <v>0.59487813356578201</v>
      </c>
      <c r="I65" s="12">
        <f t="shared" ca="1" si="3"/>
        <v>0.38353046716707223</v>
      </c>
      <c r="K65" s="55"/>
      <c r="L65" s="46">
        <v>-15</v>
      </c>
      <c r="M65" s="4" t="s">
        <v>16</v>
      </c>
      <c r="N65" s="10">
        <f t="shared" ca="1" si="4"/>
        <v>0.98882342001506607</v>
      </c>
      <c r="O65" s="20">
        <f t="shared" ca="1" si="4"/>
        <v>0.98774044319155763</v>
      </c>
      <c r="P65" s="11">
        <f t="shared" ca="1" si="4"/>
        <v>0.98610824853124412</v>
      </c>
      <c r="Q65" s="20">
        <f t="shared" ca="1" si="4"/>
        <v>0.97102031935839761</v>
      </c>
      <c r="R65" s="12">
        <f t="shared" ca="1" si="4"/>
        <v>0.90583484648137347</v>
      </c>
      <c r="T65" s="55"/>
      <c r="U65" s="46">
        <v>-15</v>
      </c>
      <c r="V65" s="4" t="s">
        <v>16</v>
      </c>
      <c r="W65" s="10">
        <f t="shared" ca="1" si="5"/>
        <v>0.98181400682942532</v>
      </c>
      <c r="X65" s="20">
        <f t="shared" ca="1" si="5"/>
        <v>0.96768962073966347</v>
      </c>
      <c r="Y65" s="11">
        <f t="shared" ca="1" si="5"/>
        <v>0.926518256420371</v>
      </c>
      <c r="Z65" s="20">
        <f t="shared" ca="1" si="5"/>
        <v>0.84036814408312643</v>
      </c>
      <c r="AA65" s="12">
        <f t="shared" ca="1" si="5"/>
        <v>0.69127215397710784</v>
      </c>
    </row>
    <row r="66" spans="2:27" ht="17" thickBot="1" x14ac:dyDescent="0.25">
      <c r="B66" s="55"/>
      <c r="C66" s="57"/>
      <c r="D66" s="5" t="s">
        <v>15</v>
      </c>
      <c r="E66" s="14">
        <f t="shared" ca="1" si="3"/>
        <v>0.9798266089837282</v>
      </c>
      <c r="F66" s="19">
        <f t="shared" ca="1" si="3"/>
        <v>0.95506106836258731</v>
      </c>
      <c r="G66" s="15">
        <f t="shared" ca="1" si="3"/>
        <v>0.87123898847912284</v>
      </c>
      <c r="H66" s="19">
        <f t="shared" ca="1" si="3"/>
        <v>0.73168585250515261</v>
      </c>
      <c r="I66" s="16">
        <f t="shared" ca="1" si="3"/>
        <v>0.52858812997734816</v>
      </c>
      <c r="K66" s="55"/>
      <c r="L66" s="57"/>
      <c r="M66" s="5" t="s">
        <v>15</v>
      </c>
      <c r="N66" s="14">
        <f t="shared" ca="1" si="4"/>
        <v>0.99373970532165123</v>
      </c>
      <c r="O66" s="19">
        <f t="shared" ca="1" si="4"/>
        <v>0.99380920223073554</v>
      </c>
      <c r="P66" s="15">
        <f t="shared" ca="1" si="4"/>
        <v>0.99021571728881685</v>
      </c>
      <c r="Q66" s="19">
        <f t="shared" ca="1" si="4"/>
        <v>0.98564073134325259</v>
      </c>
      <c r="R66" s="16">
        <f t="shared" ca="1" si="4"/>
        <v>0.97984335584459858</v>
      </c>
      <c r="T66" s="55"/>
      <c r="U66" s="57"/>
      <c r="V66" s="5" t="s">
        <v>15</v>
      </c>
      <c r="W66" s="14">
        <f t="shared" ca="1" si="5"/>
        <v>0.9880264669234945</v>
      </c>
      <c r="X66" s="19">
        <f t="shared" ca="1" si="5"/>
        <v>0.97742695840695859</v>
      </c>
      <c r="Y66" s="15">
        <f t="shared" ca="1" si="5"/>
        <v>0.94101532656053311</v>
      </c>
      <c r="Z66" s="19">
        <f t="shared" ca="1" si="5"/>
        <v>0.87236422228643473</v>
      </c>
      <c r="AA66" s="16">
        <f t="shared" ca="1" si="5"/>
        <v>0.76847197175411974</v>
      </c>
    </row>
    <row r="67" spans="2:27" x14ac:dyDescent="0.2">
      <c r="B67" s="55"/>
      <c r="C67" s="58">
        <v>-20</v>
      </c>
      <c r="D67" s="4" t="s">
        <v>16</v>
      </c>
      <c r="E67" s="41">
        <f t="shared" ca="1" si="3"/>
        <v>0.97171777338482057</v>
      </c>
      <c r="F67" s="42">
        <f t="shared" ca="1" si="3"/>
        <v>0.94261553188025982</v>
      </c>
      <c r="G67" s="13">
        <f t="shared" ca="1" si="3"/>
        <v>0.81135470743735538</v>
      </c>
      <c r="H67" s="42">
        <f t="shared" ca="1" si="3"/>
        <v>0.61910024400381303</v>
      </c>
      <c r="I67" s="31">
        <f t="shared" ca="1" si="3"/>
        <v>0.40536447513936125</v>
      </c>
      <c r="K67" s="55"/>
      <c r="L67" s="58">
        <v>-20</v>
      </c>
      <c r="M67" s="4" t="s">
        <v>16</v>
      </c>
      <c r="N67" s="41">
        <f t="shared" ca="1" si="4"/>
        <v>0.99188316342735328</v>
      </c>
      <c r="O67" s="42">
        <f t="shared" ca="1" si="4"/>
        <v>0.9891404929049733</v>
      </c>
      <c r="P67" s="13">
        <f t="shared" ca="1" si="4"/>
        <v>0.98762388934037371</v>
      </c>
      <c r="Q67" s="42">
        <f t="shared" ca="1" si="4"/>
        <v>0.97321546997163033</v>
      </c>
      <c r="R67" s="31">
        <f t="shared" ca="1" si="4"/>
        <v>0.92058723317082836</v>
      </c>
      <c r="T67" s="55"/>
      <c r="U67" s="58">
        <v>-20</v>
      </c>
      <c r="V67" s="4" t="s">
        <v>16</v>
      </c>
      <c r="W67" s="41">
        <f t="shared" ca="1" si="5"/>
        <v>0.98738405499020665</v>
      </c>
      <c r="X67" s="42">
        <f t="shared" ca="1" si="5"/>
        <v>0.97437214421272511</v>
      </c>
      <c r="Y67" s="13">
        <f t="shared" ca="1" si="5"/>
        <v>0.93474872495387995</v>
      </c>
      <c r="Z67" s="42">
        <f t="shared" ca="1" si="5"/>
        <v>0.85209830866397529</v>
      </c>
      <c r="AA67" s="31">
        <f t="shared" ca="1" si="5"/>
        <v>0.71325136237589537</v>
      </c>
    </row>
    <row r="68" spans="2:27" ht="17" thickBot="1" x14ac:dyDescent="0.25">
      <c r="B68" s="55"/>
      <c r="C68" s="57"/>
      <c r="D68" s="5" t="s">
        <v>15</v>
      </c>
      <c r="E68" s="41">
        <f t="shared" ref="E68:I83" ca="1" si="6">E21^2</f>
        <v>0.98721570925621016</v>
      </c>
      <c r="F68" s="42">
        <f t="shared" ca="1" si="6"/>
        <v>0.96421843187868039</v>
      </c>
      <c r="G68" s="13">
        <f t="shared" ca="1" si="6"/>
        <v>0.88516548977982801</v>
      </c>
      <c r="H68" s="42">
        <f t="shared" ca="1" si="6"/>
        <v>0.75090574188508041</v>
      </c>
      <c r="I68" s="31">
        <f t="shared" ca="1" si="6"/>
        <v>0.55447250113376478</v>
      </c>
      <c r="K68" s="55"/>
      <c r="L68" s="57"/>
      <c r="M68" s="5" t="s">
        <v>15</v>
      </c>
      <c r="N68" s="41">
        <f t="shared" ref="N68:R83" ca="1" si="7">N21^2</f>
        <v>0.99553971213792103</v>
      </c>
      <c r="O68" s="42">
        <f t="shared" ca="1" si="7"/>
        <v>0.99311507521001363</v>
      </c>
      <c r="P68" s="13">
        <f t="shared" ca="1" si="7"/>
        <v>0.98977227607777141</v>
      </c>
      <c r="Q68" s="42">
        <f t="shared" ca="1" si="7"/>
        <v>0.98675024744281814</v>
      </c>
      <c r="R68" s="31">
        <f t="shared" ca="1" si="7"/>
        <v>0.98056047819605219</v>
      </c>
      <c r="T68" s="55"/>
      <c r="U68" s="57"/>
      <c r="V68" s="5" t="s">
        <v>15</v>
      </c>
      <c r="W68" s="41">
        <f t="shared" ref="W68:AA83" ca="1" si="8">W21^2</f>
        <v>0.99181598317326436</v>
      </c>
      <c r="X68" s="42">
        <f t="shared" ca="1" si="8"/>
        <v>0.98097584530059578</v>
      </c>
      <c r="Y68" s="13">
        <f t="shared" ca="1" si="8"/>
        <v>0.94575721582535355</v>
      </c>
      <c r="Z68" s="42">
        <f t="shared" ca="1" si="8"/>
        <v>0.88215343643005095</v>
      </c>
      <c r="AA68" s="31">
        <f t="shared" ca="1" si="8"/>
        <v>0.7827049625823026</v>
      </c>
    </row>
    <row r="69" spans="2:27" x14ac:dyDescent="0.2">
      <c r="B69" s="55"/>
      <c r="C69" s="58">
        <v>-25</v>
      </c>
      <c r="D69" s="2" t="s">
        <v>16</v>
      </c>
      <c r="E69" s="10">
        <f t="shared" ca="1" si="6"/>
        <v>0.974292259989612</v>
      </c>
      <c r="F69" s="20">
        <f t="shared" ca="1" si="6"/>
        <v>0.947474961889754</v>
      </c>
      <c r="G69" s="11">
        <f t="shared" ca="1" si="6"/>
        <v>0.82215154803042345</v>
      </c>
      <c r="H69" s="20">
        <f t="shared" ca="1" si="6"/>
        <v>0.63564175919451782</v>
      </c>
      <c r="I69" s="12">
        <f t="shared" ca="1" si="6"/>
        <v>0.42347152935026311</v>
      </c>
      <c r="K69" s="55"/>
      <c r="L69" s="58">
        <v>-25</v>
      </c>
      <c r="M69" s="2" t="s">
        <v>16</v>
      </c>
      <c r="N69" s="10">
        <f t="shared" ca="1" si="7"/>
        <v>0.99742811092625472</v>
      </c>
      <c r="O69" s="20">
        <f t="shared" ca="1" si="7"/>
        <v>0.98940859510878887</v>
      </c>
      <c r="P69" s="11">
        <f t="shared" ca="1" si="7"/>
        <v>0.98800645289206168</v>
      </c>
      <c r="Q69" s="20">
        <f t="shared" ca="1" si="7"/>
        <v>0.97492444586522198</v>
      </c>
      <c r="R69" s="12">
        <f t="shared" ca="1" si="7"/>
        <v>0.93239835885460964</v>
      </c>
      <c r="T69" s="55"/>
      <c r="U69" s="58">
        <v>-25</v>
      </c>
      <c r="V69" s="2" t="s">
        <v>16</v>
      </c>
      <c r="W69" s="10">
        <f t="shared" ca="1" si="8"/>
        <v>0.98934724454109224</v>
      </c>
      <c r="X69" s="20">
        <f t="shared" ca="1" si="8"/>
        <v>0.97658858217508226</v>
      </c>
      <c r="Y69" s="11">
        <f t="shared" ca="1" si="8"/>
        <v>0.93863346464141695</v>
      </c>
      <c r="Z69" s="20">
        <f t="shared" ca="1" si="8"/>
        <v>0.86011125666359267</v>
      </c>
      <c r="AA69" s="12">
        <f t="shared" ca="1" si="8"/>
        <v>0.73109114179861034</v>
      </c>
    </row>
    <row r="70" spans="2:27" ht="17" thickBot="1" x14ac:dyDescent="0.25">
      <c r="B70" s="55"/>
      <c r="C70" s="47"/>
      <c r="D70" s="6" t="s">
        <v>15</v>
      </c>
      <c r="E70" s="14">
        <f t="shared" ca="1" si="6"/>
        <v>0.98766675841737872</v>
      </c>
      <c r="F70" s="19">
        <f t="shared" ca="1" si="6"/>
        <v>0.96776825040348291</v>
      </c>
      <c r="G70" s="15">
        <f t="shared" ca="1" si="6"/>
        <v>0.89252329041834388</v>
      </c>
      <c r="H70" s="19">
        <f t="shared" ca="1" si="6"/>
        <v>0.76390345877528465</v>
      </c>
      <c r="I70" s="16">
        <f t="shared" ca="1" si="6"/>
        <v>0.57529514382001556</v>
      </c>
      <c r="K70" s="55"/>
      <c r="L70" s="47"/>
      <c r="M70" s="6" t="s">
        <v>15</v>
      </c>
      <c r="N70" s="14">
        <f t="shared" ca="1" si="7"/>
        <v>0.99974089415810719</v>
      </c>
      <c r="O70" s="19">
        <f t="shared" ca="1" si="7"/>
        <v>0.99308858440087777</v>
      </c>
      <c r="P70" s="15">
        <f t="shared" ca="1" si="7"/>
        <v>0.99011422697980533</v>
      </c>
      <c r="Q70" s="19">
        <f t="shared" ca="1" si="7"/>
        <v>0.98759918585326323</v>
      </c>
      <c r="R70" s="16">
        <f t="shared" ca="1" si="7"/>
        <v>0.98099316099727107</v>
      </c>
      <c r="T70" s="55"/>
      <c r="U70" s="47"/>
      <c r="V70" s="6" t="s">
        <v>15</v>
      </c>
      <c r="W70" s="14">
        <f t="shared" ca="1" si="8"/>
        <v>0.99268815818623601</v>
      </c>
      <c r="X70" s="19">
        <f t="shared" ca="1" si="8"/>
        <v>0.98253399356301829</v>
      </c>
      <c r="Y70" s="15">
        <f t="shared" ca="1" si="8"/>
        <v>0.94892670916686495</v>
      </c>
      <c r="Z70" s="19">
        <f t="shared" ca="1" si="8"/>
        <v>0.88882926005919149</v>
      </c>
      <c r="AA70" s="16">
        <f t="shared" ca="1" si="8"/>
        <v>0.7937959339219558</v>
      </c>
    </row>
    <row r="71" spans="2:27" x14ac:dyDescent="0.2">
      <c r="B71" s="55"/>
      <c r="C71" s="46">
        <v>-30</v>
      </c>
      <c r="D71" s="4" t="s">
        <v>16</v>
      </c>
      <c r="E71" s="41">
        <f t="shared" ca="1" si="6"/>
        <v>0.97144827385778831</v>
      </c>
      <c r="F71" s="42">
        <f t="shared" ca="1" si="6"/>
        <v>0.94452321190421695</v>
      </c>
      <c r="G71" s="13">
        <f t="shared" ca="1" si="6"/>
        <v>0.82319460575908032</v>
      </c>
      <c r="H71" s="42">
        <f t="shared" ca="1" si="6"/>
        <v>0.64485101663167299</v>
      </c>
      <c r="I71" s="31">
        <f t="shared" ca="1" si="6"/>
        <v>0.43718355232803652</v>
      </c>
      <c r="K71" s="55"/>
      <c r="L71" s="46">
        <v>-30</v>
      </c>
      <c r="M71" s="4" t="s">
        <v>16</v>
      </c>
      <c r="N71" s="41">
        <f t="shared" ca="1" si="7"/>
        <v>0.99056718113266362</v>
      </c>
      <c r="O71" s="42">
        <f t="shared" ca="1" si="7"/>
        <v>0.98922122089129982</v>
      </c>
      <c r="P71" s="13">
        <f t="shared" ca="1" si="7"/>
        <v>0.98822589589172594</v>
      </c>
      <c r="Q71" s="42">
        <f t="shared" ca="1" si="7"/>
        <v>0.97761534626367275</v>
      </c>
      <c r="R71" s="31">
        <f t="shared" ca="1" si="7"/>
        <v>0.93935918824322107</v>
      </c>
      <c r="T71" s="55"/>
      <c r="U71" s="46">
        <v>-30</v>
      </c>
      <c r="V71" s="4" t="s">
        <v>16</v>
      </c>
      <c r="W71" s="41">
        <f t="shared" ca="1" si="8"/>
        <v>0.9865942940087683</v>
      </c>
      <c r="X71" s="42">
        <f t="shared" ca="1" si="8"/>
        <v>0.97502277114748681</v>
      </c>
      <c r="Y71" s="13">
        <f t="shared" ca="1" si="8"/>
        <v>0.93907229440449769</v>
      </c>
      <c r="Z71" s="42">
        <f t="shared" ca="1" si="8"/>
        <v>0.8655716042484618</v>
      </c>
      <c r="AA71" s="31">
        <f t="shared" ca="1" si="8"/>
        <v>0.74345205582657925</v>
      </c>
    </row>
    <row r="72" spans="2:27" ht="17" thickBot="1" x14ac:dyDescent="0.25">
      <c r="B72" s="55"/>
      <c r="C72" s="47"/>
      <c r="D72" s="5" t="s">
        <v>15</v>
      </c>
      <c r="E72" s="41">
        <f t="shared" ca="1" si="6"/>
        <v>0.98708602508350052</v>
      </c>
      <c r="F72" s="42">
        <f t="shared" ca="1" si="6"/>
        <v>0.9653758794153493</v>
      </c>
      <c r="G72" s="13">
        <f t="shared" ca="1" si="6"/>
        <v>0.8930394910375512</v>
      </c>
      <c r="H72" s="42">
        <f t="shared" ca="1" si="6"/>
        <v>0.77032217777667988</v>
      </c>
      <c r="I72" s="31">
        <f t="shared" ca="1" si="6"/>
        <v>0.59137727148221253</v>
      </c>
      <c r="K72" s="55"/>
      <c r="L72" s="47"/>
      <c r="M72" s="5" t="s">
        <v>15</v>
      </c>
      <c r="N72" s="41">
        <f t="shared" ca="1" si="7"/>
        <v>0.99494194462174779</v>
      </c>
      <c r="O72" s="42">
        <f t="shared" ca="1" si="7"/>
        <v>0.99316711447639983</v>
      </c>
      <c r="P72" s="13">
        <f t="shared" ca="1" si="7"/>
        <v>0.99027847480799114</v>
      </c>
      <c r="Q72" s="42">
        <f t="shared" ca="1" si="7"/>
        <v>0.98702921972524504</v>
      </c>
      <c r="R72" s="31">
        <f t="shared" ca="1" si="7"/>
        <v>0.98289532288600012</v>
      </c>
      <c r="T72" s="55"/>
      <c r="U72" s="47"/>
      <c r="V72" s="5" t="s">
        <v>15</v>
      </c>
      <c r="W72" s="41">
        <f t="shared" ca="1" si="8"/>
        <v>0.99157773741264232</v>
      </c>
      <c r="X72" s="42">
        <f t="shared" ca="1" si="8"/>
        <v>0.98152716299539289</v>
      </c>
      <c r="Y72" s="13">
        <f t="shared" ca="1" si="8"/>
        <v>0.94943388476227353</v>
      </c>
      <c r="Z72" s="42">
        <f t="shared" ca="1" si="8"/>
        <v>0.89123582969319937</v>
      </c>
      <c r="AA72" s="31">
        <f t="shared" ca="1" si="8"/>
        <v>0.80317406469291319</v>
      </c>
    </row>
    <row r="73" spans="2:27" x14ac:dyDescent="0.2">
      <c r="B73" s="55"/>
      <c r="C73" s="46">
        <v>-35</v>
      </c>
      <c r="D73" s="4" t="s">
        <v>16</v>
      </c>
      <c r="E73" s="10">
        <f t="shared" ca="1" si="6"/>
        <v>0.96489261205714838</v>
      </c>
      <c r="F73" s="20">
        <f t="shared" ca="1" si="6"/>
        <v>0.93371694616511491</v>
      </c>
      <c r="G73" s="11">
        <f t="shared" ca="1" si="6"/>
        <v>0.81445484875053131</v>
      </c>
      <c r="H73" s="20">
        <f t="shared" ca="1" si="6"/>
        <v>0.64522003700359054</v>
      </c>
      <c r="I73" s="12">
        <f t="shared" ca="1" si="6"/>
        <v>0.44582480397917496</v>
      </c>
      <c r="K73" s="55"/>
      <c r="L73" s="46">
        <v>-35</v>
      </c>
      <c r="M73" s="4" t="s">
        <v>16</v>
      </c>
      <c r="N73" s="10">
        <f t="shared" ca="1" si="7"/>
        <v>0.98814413149892089</v>
      </c>
      <c r="O73" s="20">
        <f t="shared" ca="1" si="7"/>
        <v>0.98857122394472974</v>
      </c>
      <c r="P73" s="11">
        <f t="shared" ca="1" si="7"/>
        <v>0.9882929589220707</v>
      </c>
      <c r="Q73" s="20">
        <f t="shared" ca="1" si="7"/>
        <v>0.9785341364216894</v>
      </c>
      <c r="R73" s="12">
        <f t="shared" ca="1" si="7"/>
        <v>0.94738761881808919</v>
      </c>
      <c r="T73" s="55"/>
      <c r="U73" s="46">
        <v>-35</v>
      </c>
      <c r="V73" s="4" t="s">
        <v>16</v>
      </c>
      <c r="W73" s="10">
        <f t="shared" ca="1" si="8"/>
        <v>0.98023642155232871</v>
      </c>
      <c r="X73" s="20">
        <f t="shared" ca="1" si="8"/>
        <v>0.96963367613378526</v>
      </c>
      <c r="Y73" s="11">
        <f t="shared" ca="1" si="8"/>
        <v>0.93607344164818784</v>
      </c>
      <c r="Z73" s="20">
        <f t="shared" ca="1" si="8"/>
        <v>0.86640638131541037</v>
      </c>
      <c r="AA73" s="12">
        <f t="shared" ca="1" si="8"/>
        <v>0.75359737549551364</v>
      </c>
    </row>
    <row r="74" spans="2:27" ht="17" thickBot="1" x14ac:dyDescent="0.25">
      <c r="B74" s="55"/>
      <c r="C74" s="47"/>
      <c r="D74" s="3" t="s">
        <v>15</v>
      </c>
      <c r="E74" s="14">
        <f t="shared" ca="1" si="6"/>
        <v>0.9781530762096321</v>
      </c>
      <c r="F74" s="19">
        <f t="shared" ca="1" si="6"/>
        <v>0.95702217635794495</v>
      </c>
      <c r="G74" s="15">
        <f t="shared" ca="1" si="6"/>
        <v>0.88671801462698152</v>
      </c>
      <c r="H74" s="19">
        <f t="shared" ca="1" si="6"/>
        <v>0.77095430868137849</v>
      </c>
      <c r="I74" s="16">
        <f t="shared" ca="1" si="6"/>
        <v>0.60179237692118159</v>
      </c>
      <c r="K74" s="55"/>
      <c r="L74" s="47"/>
      <c r="M74" s="3" t="s">
        <v>15</v>
      </c>
      <c r="N74" s="14">
        <f t="shared" ca="1" si="7"/>
        <v>0.99378196037808364</v>
      </c>
      <c r="O74" s="19">
        <f t="shared" ca="1" si="7"/>
        <v>0.99328229619463482</v>
      </c>
      <c r="P74" s="15">
        <f t="shared" ca="1" si="7"/>
        <v>0.99027315300625662</v>
      </c>
      <c r="Q74" s="19">
        <f t="shared" ca="1" si="7"/>
        <v>0.98752478108131514</v>
      </c>
      <c r="R74" s="16">
        <f t="shared" ca="1" si="7"/>
        <v>0.98285593005855432</v>
      </c>
      <c r="T74" s="55"/>
      <c r="U74" s="47"/>
      <c r="V74" s="3" t="s">
        <v>15</v>
      </c>
      <c r="W74" s="14">
        <f t="shared" ca="1" si="8"/>
        <v>0.98752708436853998</v>
      </c>
      <c r="X74" s="19">
        <f t="shared" ca="1" si="8"/>
        <v>0.97780084890204577</v>
      </c>
      <c r="Y74" s="15">
        <f t="shared" ca="1" si="8"/>
        <v>0.94729033399348783</v>
      </c>
      <c r="Z74" s="19">
        <f t="shared" ca="1" si="8"/>
        <v>0.89204192675506389</v>
      </c>
      <c r="AA74" s="16">
        <f t="shared" ca="1" si="8"/>
        <v>0.80831281403908439</v>
      </c>
    </row>
    <row r="75" spans="2:27" x14ac:dyDescent="0.2">
      <c r="B75" s="55"/>
      <c r="C75" s="46">
        <v>-40</v>
      </c>
      <c r="D75" s="9" t="s">
        <v>16</v>
      </c>
      <c r="E75" s="41">
        <f t="shared" ca="1" si="6"/>
        <v>0.94154578316087167</v>
      </c>
      <c r="F75" s="42">
        <f t="shared" ca="1" si="6"/>
        <v>0.90487534125178537</v>
      </c>
      <c r="G75" s="13">
        <f t="shared" ca="1" si="6"/>
        <v>0.79326538875047459</v>
      </c>
      <c r="H75" s="42">
        <f t="shared" ca="1" si="6"/>
        <v>0.63731045241298567</v>
      </c>
      <c r="I75" s="31">
        <f t="shared" ca="1" si="6"/>
        <v>0.44910220314195876</v>
      </c>
      <c r="K75" s="55"/>
      <c r="L75" s="46">
        <v>-40</v>
      </c>
      <c r="M75" s="9" t="s">
        <v>16</v>
      </c>
      <c r="N75" s="41">
        <f t="shared" ca="1" si="7"/>
        <v>0.98999193102026983</v>
      </c>
      <c r="O75" s="42">
        <f t="shared" ca="1" si="7"/>
        <v>0.98544034394597124</v>
      </c>
      <c r="P75" s="13">
        <f t="shared" ca="1" si="7"/>
        <v>0.98564593818663104</v>
      </c>
      <c r="Q75" s="42">
        <f t="shared" ca="1" si="7"/>
        <v>0.97917884325564408</v>
      </c>
      <c r="R75" s="31">
        <f t="shared" ca="1" si="7"/>
        <v>0.95404152851394686</v>
      </c>
      <c r="T75" s="55"/>
      <c r="U75" s="46">
        <v>-40</v>
      </c>
      <c r="V75" s="9" t="s">
        <v>16</v>
      </c>
      <c r="W75" s="41">
        <f t="shared" ca="1" si="8"/>
        <v>0.97367609577539838</v>
      </c>
      <c r="X75" s="42">
        <f t="shared" ca="1" si="8"/>
        <v>0.95840385697818375</v>
      </c>
      <c r="Y75" s="13">
        <f t="shared" ca="1" si="8"/>
        <v>0.92730864673240787</v>
      </c>
      <c r="Z75" s="42">
        <f t="shared" ca="1" si="8"/>
        <v>0.86372004796571933</v>
      </c>
      <c r="AA75" s="31">
        <f t="shared" ca="1" si="8"/>
        <v>0.76003940166726247</v>
      </c>
    </row>
    <row r="76" spans="2:27" ht="17" thickBot="1" x14ac:dyDescent="0.25">
      <c r="B76" s="55"/>
      <c r="C76" s="47"/>
      <c r="D76" s="7" t="s">
        <v>15</v>
      </c>
      <c r="E76" s="41">
        <f t="shared" ca="1" si="6"/>
        <v>0.96149022545953811</v>
      </c>
      <c r="F76" s="42">
        <f t="shared" ca="1" si="6"/>
        <v>0.94384794662612881</v>
      </c>
      <c r="G76" s="13">
        <f t="shared" ca="1" si="6"/>
        <v>0.87954329141451482</v>
      </c>
      <c r="H76" s="42">
        <f t="shared" ca="1" si="6"/>
        <v>0.7654105534047736</v>
      </c>
      <c r="I76" s="31">
        <f t="shared" ca="1" si="6"/>
        <v>0.60693070120964909</v>
      </c>
      <c r="K76" s="55"/>
      <c r="L76" s="47"/>
      <c r="M76" s="7" t="s">
        <v>15</v>
      </c>
      <c r="N76" s="41">
        <f t="shared" ca="1" si="7"/>
        <v>0.99285461994233448</v>
      </c>
      <c r="O76" s="42">
        <f t="shared" ca="1" si="7"/>
        <v>0.99511790635713804</v>
      </c>
      <c r="P76" s="13">
        <f t="shared" ca="1" si="7"/>
        <v>0.99306272323796085</v>
      </c>
      <c r="Q76" s="42">
        <f t="shared" ca="1" si="7"/>
        <v>0.98784099603874564</v>
      </c>
      <c r="R76" s="31">
        <f t="shared" ca="1" si="7"/>
        <v>0.98263124229438537</v>
      </c>
      <c r="T76" s="55"/>
      <c r="U76" s="47"/>
      <c r="V76" s="7" t="s">
        <v>15</v>
      </c>
      <c r="W76" s="41">
        <f t="shared" ca="1" si="8"/>
        <v>0.97965718507066801</v>
      </c>
      <c r="X76" s="42">
        <f t="shared" ca="1" si="8"/>
        <v>0.97304376016197958</v>
      </c>
      <c r="Y76" s="13">
        <f t="shared" ca="1" si="8"/>
        <v>0.94350296372849463</v>
      </c>
      <c r="Z76" s="42">
        <f t="shared" ca="1" si="8"/>
        <v>0.88992040895132263</v>
      </c>
      <c r="AA76" s="31">
        <f t="shared" ca="1" si="8"/>
        <v>0.81054091327654276</v>
      </c>
    </row>
    <row r="77" spans="2:27" x14ac:dyDescent="0.2">
      <c r="B77" s="55"/>
      <c r="C77" s="46">
        <v>-45</v>
      </c>
      <c r="D77" s="8" t="s">
        <v>16</v>
      </c>
      <c r="E77" s="10">
        <f t="shared" ca="1" si="6"/>
        <v>0.90038498987431048</v>
      </c>
      <c r="F77" s="20">
        <f t="shared" ca="1" si="6"/>
        <v>0.86108556761998767</v>
      </c>
      <c r="G77" s="11">
        <f t="shared" ca="1" si="6"/>
        <v>0.76678706533674224</v>
      </c>
      <c r="H77" s="20">
        <f t="shared" ca="1" si="6"/>
        <v>0.62115543712966437</v>
      </c>
      <c r="I77" s="12">
        <f t="shared" ca="1" si="6"/>
        <v>0.44653426117839667</v>
      </c>
      <c r="K77" s="55"/>
      <c r="L77" s="46">
        <v>-45</v>
      </c>
      <c r="M77" s="8" t="s">
        <v>16</v>
      </c>
      <c r="N77" s="10">
        <f t="shared" ca="1" si="7"/>
        <v>0.98637436032907699</v>
      </c>
      <c r="O77" s="20">
        <f t="shared" ca="1" si="7"/>
        <v>0.99121680117312994</v>
      </c>
      <c r="P77" s="11">
        <f t="shared" ca="1" si="7"/>
        <v>0.98710285439662182</v>
      </c>
      <c r="Q77" s="20">
        <f t="shared" ca="1" si="7"/>
        <v>0.97957876186128812</v>
      </c>
      <c r="R77" s="12">
        <f t="shared" ca="1" si="7"/>
        <v>0.95751117632046001</v>
      </c>
      <c r="T77" s="55"/>
      <c r="U77" s="46">
        <v>-45</v>
      </c>
      <c r="V77" s="8" t="s">
        <v>16</v>
      </c>
      <c r="W77" s="10">
        <f t="shared" ca="1" si="8"/>
        <v>0.95776633178889026</v>
      </c>
      <c r="X77" s="20">
        <f t="shared" ca="1" si="8"/>
        <v>0.95360749107570897</v>
      </c>
      <c r="Y77" s="11">
        <f t="shared" ca="1" si="8"/>
        <v>0.91866145686019263</v>
      </c>
      <c r="Z77" s="20">
        <f t="shared" ca="1" si="8"/>
        <v>0.85747374597316262</v>
      </c>
      <c r="AA77" s="12">
        <f t="shared" ca="1" si="8"/>
        <v>0.7615448179950921</v>
      </c>
    </row>
    <row r="78" spans="2:27" ht="17" thickBot="1" x14ac:dyDescent="0.25">
      <c r="B78" s="55"/>
      <c r="C78" s="47"/>
      <c r="D78" s="3" t="s">
        <v>15</v>
      </c>
      <c r="E78" s="14">
        <f t="shared" ca="1" si="6"/>
        <v>0.94076942188790624</v>
      </c>
      <c r="F78" s="19">
        <f t="shared" ca="1" si="6"/>
        <v>0.91829091790698381</v>
      </c>
      <c r="G78" s="15">
        <f t="shared" ca="1" si="6"/>
        <v>0.85958651698726163</v>
      </c>
      <c r="H78" s="19">
        <f t="shared" ca="1" si="6"/>
        <v>0.75368200690695963</v>
      </c>
      <c r="I78" s="16">
        <f t="shared" ca="1" si="6"/>
        <v>0.60718553703457168</v>
      </c>
      <c r="K78" s="55"/>
      <c r="L78" s="47"/>
      <c r="M78" s="3" t="s">
        <v>15</v>
      </c>
      <c r="N78" s="14">
        <f t="shared" ca="1" si="7"/>
        <v>0.99475497471194518</v>
      </c>
      <c r="O78" s="19">
        <f t="shared" ca="1" si="7"/>
        <v>0.99141469280714334</v>
      </c>
      <c r="P78" s="15">
        <f t="shared" ca="1" si="7"/>
        <v>0.99128429480399705</v>
      </c>
      <c r="Q78" s="19">
        <f t="shared" ca="1" si="7"/>
        <v>0.98799306247794749</v>
      </c>
      <c r="R78" s="16">
        <f t="shared" ca="1" si="7"/>
        <v>0.9838069192885911</v>
      </c>
      <c r="T78" s="55"/>
      <c r="U78" s="47"/>
      <c r="V78" s="3" t="s">
        <v>15</v>
      </c>
      <c r="W78" s="14">
        <f t="shared" ca="1" si="8"/>
        <v>0.9716724239103377</v>
      </c>
      <c r="X78" s="19">
        <f t="shared" ca="1" si="8"/>
        <v>0.96005361633493969</v>
      </c>
      <c r="Y78" s="15">
        <f t="shared" ca="1" si="8"/>
        <v>0.93357186540628756</v>
      </c>
      <c r="Z78" s="19">
        <f t="shared" ca="1" si="8"/>
        <v>0.88481385107148014</v>
      </c>
      <c r="AA78" s="16">
        <f t="shared" ca="1" si="8"/>
        <v>0.8111900685062321</v>
      </c>
    </row>
    <row r="79" spans="2:27" x14ac:dyDescent="0.2">
      <c r="B79" s="55"/>
      <c r="C79" s="46">
        <v>-50</v>
      </c>
      <c r="D79" s="9" t="s">
        <v>16</v>
      </c>
      <c r="E79" s="41">
        <f t="shared" ca="1" si="6"/>
        <v>0.84391659569709199</v>
      </c>
      <c r="F79" s="42">
        <f t="shared" ca="1" si="6"/>
        <v>0.81241282473228815</v>
      </c>
      <c r="G79" s="13">
        <f t="shared" ca="1" si="6"/>
        <v>0.72985804371517748</v>
      </c>
      <c r="H79" s="42">
        <f t="shared" ca="1" si="6"/>
        <v>0.59691748621497642</v>
      </c>
      <c r="I79" s="31">
        <f t="shared" ca="1" si="6"/>
        <v>0.4383584502166667</v>
      </c>
      <c r="K79" s="55"/>
      <c r="L79" s="46">
        <v>-50</v>
      </c>
      <c r="M79" s="9" t="s">
        <v>16</v>
      </c>
      <c r="N79" s="41">
        <f t="shared" ca="1" si="7"/>
        <v>0.99135367808874097</v>
      </c>
      <c r="O79" s="42">
        <f t="shared" ca="1" si="7"/>
        <v>0.98850688081649152</v>
      </c>
      <c r="P79" s="13">
        <f t="shared" ca="1" si="7"/>
        <v>0.98759220089246069</v>
      </c>
      <c r="Q79" s="42">
        <f t="shared" ca="1" si="7"/>
        <v>0.9797523464660034</v>
      </c>
      <c r="R79" s="31">
        <f t="shared" ca="1" si="7"/>
        <v>0.96232262259022672</v>
      </c>
      <c r="T79" s="55"/>
      <c r="U79" s="46">
        <v>-50</v>
      </c>
      <c r="V79" s="9" t="s">
        <v>16</v>
      </c>
      <c r="W79" s="41">
        <f t="shared" ca="1" si="8"/>
        <v>0.94798220596504468</v>
      </c>
      <c r="X79" s="42">
        <f t="shared" ca="1" si="8"/>
        <v>0.93578240906794963</v>
      </c>
      <c r="Y79" s="13">
        <f t="shared" ca="1" si="8"/>
        <v>0.90544241925639013</v>
      </c>
      <c r="Z79" s="42">
        <f t="shared" ca="1" si="8"/>
        <v>0.84757966975488408</v>
      </c>
      <c r="AA79" s="31">
        <f t="shared" ca="1" si="8"/>
        <v>0.76082363618206472</v>
      </c>
    </row>
    <row r="80" spans="2:27" ht="17" thickBot="1" x14ac:dyDescent="0.25">
      <c r="B80" s="55"/>
      <c r="C80" s="47"/>
      <c r="D80" s="7" t="s">
        <v>15</v>
      </c>
      <c r="E80" s="41">
        <f t="shared" ca="1" si="6"/>
        <v>0.90643051204802549</v>
      </c>
      <c r="F80" s="42">
        <f t="shared" ca="1" si="6"/>
        <v>0.89188994081116701</v>
      </c>
      <c r="G80" s="13">
        <f t="shared" ca="1" si="6"/>
        <v>0.83294978127471253</v>
      </c>
      <c r="H80" s="42">
        <f t="shared" ca="1" si="6"/>
        <v>0.73575252589326401</v>
      </c>
      <c r="I80" s="31">
        <f t="shared" ca="1" si="6"/>
        <v>0.60175433028582181</v>
      </c>
      <c r="K80" s="55"/>
      <c r="L80" s="47"/>
      <c r="M80" s="7" t="s">
        <v>15</v>
      </c>
      <c r="N80" s="41">
        <f t="shared" ca="1" si="7"/>
        <v>0.99145159976532415</v>
      </c>
      <c r="O80" s="42">
        <f t="shared" ca="1" si="7"/>
        <v>0.9934638957209021</v>
      </c>
      <c r="P80" s="13">
        <f t="shared" ca="1" si="7"/>
        <v>0.98997892863280235</v>
      </c>
      <c r="Q80" s="42">
        <f t="shared" ca="1" si="7"/>
        <v>0.98798928777194739</v>
      </c>
      <c r="R80" s="31">
        <f t="shared" ca="1" si="7"/>
        <v>0.9832620372060773</v>
      </c>
      <c r="T80" s="55"/>
      <c r="U80" s="47"/>
      <c r="V80" s="7" t="s">
        <v>15</v>
      </c>
      <c r="W80" s="41">
        <f t="shared" ca="1" si="8"/>
        <v>0.95601565402274735</v>
      </c>
      <c r="X80" s="42">
        <f t="shared" ca="1" si="8"/>
        <v>0.94910548038550679</v>
      </c>
      <c r="Y80" s="13">
        <f t="shared" ca="1" si="8"/>
        <v>0.92122201542407078</v>
      </c>
      <c r="Z80" s="42">
        <f t="shared" ca="1" si="8"/>
        <v>0.8766025029409682</v>
      </c>
      <c r="AA80" s="31">
        <f t="shared" ca="1" si="8"/>
        <v>0.80762823385051963</v>
      </c>
    </row>
    <row r="81" spans="2:27" x14ac:dyDescent="0.2">
      <c r="B81" s="55"/>
      <c r="C81" s="46">
        <v>-55</v>
      </c>
      <c r="D81" s="8" t="s">
        <v>16</v>
      </c>
      <c r="E81" s="10">
        <f t="shared" ca="1" si="6"/>
        <v>0.78387014949526823</v>
      </c>
      <c r="F81" s="20">
        <f t="shared" ca="1" si="6"/>
        <v>0.75807585114878018</v>
      </c>
      <c r="G81" s="11">
        <f t="shared" ca="1" si="6"/>
        <v>0.68283094700681568</v>
      </c>
      <c r="H81" s="20">
        <f t="shared" ca="1" si="6"/>
        <v>0.56492189941938797</v>
      </c>
      <c r="I81" s="12">
        <f t="shared" ca="1" si="6"/>
        <v>0.42414633366147708</v>
      </c>
      <c r="K81" s="55"/>
      <c r="L81" s="46">
        <v>-55</v>
      </c>
      <c r="M81" s="8" t="s">
        <v>16</v>
      </c>
      <c r="N81" s="10">
        <f t="shared" ca="1" si="7"/>
        <v>0.98991744021273842</v>
      </c>
      <c r="O81" s="20">
        <f t="shared" ca="1" si="7"/>
        <v>0.98926138964061683</v>
      </c>
      <c r="P81" s="11">
        <f t="shared" ca="1" si="7"/>
        <v>0.98703071995978942</v>
      </c>
      <c r="Q81" s="20">
        <f t="shared" ca="1" si="7"/>
        <v>0.97970831709449269</v>
      </c>
      <c r="R81" s="12">
        <f t="shared" ca="1" si="7"/>
        <v>0.9645451990660372</v>
      </c>
      <c r="T81" s="55"/>
      <c r="U81" s="46">
        <v>-55</v>
      </c>
      <c r="V81" s="8" t="s">
        <v>16</v>
      </c>
      <c r="W81" s="10">
        <f t="shared" ca="1" si="8"/>
        <v>0.92658400386277728</v>
      </c>
      <c r="X81" s="20">
        <f t="shared" ca="1" si="8"/>
        <v>0.91696264725414833</v>
      </c>
      <c r="Y81" s="11">
        <f t="shared" ca="1" si="8"/>
        <v>0.88734887414388519</v>
      </c>
      <c r="Z81" s="20">
        <f t="shared" ca="1" si="8"/>
        <v>0.83390509859563289</v>
      </c>
      <c r="AA81" s="12">
        <f t="shared" ca="1" si="8"/>
        <v>0.75532521503070771</v>
      </c>
    </row>
    <row r="82" spans="2:27" ht="17" thickBot="1" x14ac:dyDescent="0.25">
      <c r="B82" s="55"/>
      <c r="C82" s="47"/>
      <c r="D82" s="3" t="s">
        <v>15</v>
      </c>
      <c r="E82" s="14">
        <f t="shared" ca="1" si="6"/>
        <v>0.87090308684689366</v>
      </c>
      <c r="F82" s="19">
        <f t="shared" ca="1" si="6"/>
        <v>0.85313182877691407</v>
      </c>
      <c r="G82" s="15">
        <f t="shared" ca="1" si="6"/>
        <v>0.79965075050101153</v>
      </c>
      <c r="H82" s="19">
        <f t="shared" ca="1" si="6"/>
        <v>0.71161263431889765</v>
      </c>
      <c r="I82" s="16">
        <f t="shared" ca="1" si="6"/>
        <v>0.59144943968770813</v>
      </c>
      <c r="K82" s="55"/>
      <c r="L82" s="47"/>
      <c r="M82" s="3" t="s">
        <v>15</v>
      </c>
      <c r="N82" s="14">
        <f t="shared" ca="1" si="7"/>
        <v>0.9919013765892587</v>
      </c>
      <c r="O82" s="19">
        <f t="shared" ca="1" si="7"/>
        <v>0.99133219014658924</v>
      </c>
      <c r="P82" s="15">
        <f t="shared" ca="1" si="7"/>
        <v>0.98941282034739653</v>
      </c>
      <c r="Q82" s="19">
        <f t="shared" ca="1" si="7"/>
        <v>0.98783159569106682</v>
      </c>
      <c r="R82" s="16">
        <f t="shared" ca="1" si="7"/>
        <v>0.98406077076713905</v>
      </c>
      <c r="T82" s="55"/>
      <c r="U82" s="47"/>
      <c r="V82" s="3" t="s">
        <v>15</v>
      </c>
      <c r="W82" s="14">
        <f t="shared" ca="1" si="8"/>
        <v>0.93900352791585662</v>
      </c>
      <c r="X82" s="19">
        <f t="shared" ca="1" si="8"/>
        <v>0.9310880050297663</v>
      </c>
      <c r="Y82" s="15">
        <f t="shared" ca="1" si="8"/>
        <v>0.90641649691864745</v>
      </c>
      <c r="Z82" s="19">
        <f t="shared" ca="1" si="8"/>
        <v>0.86510529668520797</v>
      </c>
      <c r="AA82" s="16">
        <f t="shared" ca="1" si="8"/>
        <v>0.80236681733017712</v>
      </c>
    </row>
    <row r="83" spans="2:27" x14ac:dyDescent="0.2">
      <c r="B83" s="55"/>
      <c r="C83" s="46">
        <v>-60</v>
      </c>
      <c r="D83" s="9" t="s">
        <v>16</v>
      </c>
      <c r="E83" s="41">
        <f t="shared" ca="1" si="6"/>
        <v>0.71477113030591621</v>
      </c>
      <c r="F83" s="42">
        <f t="shared" ca="1" si="6"/>
        <v>0.6923410402798239</v>
      </c>
      <c r="G83" s="13">
        <f t="shared" ca="1" si="6"/>
        <v>0.62724486927928302</v>
      </c>
      <c r="H83" s="42">
        <f t="shared" ca="1" si="6"/>
        <v>0.52633599448317137</v>
      </c>
      <c r="I83" s="31">
        <f t="shared" ca="1" si="6"/>
        <v>0.4043211035104306</v>
      </c>
      <c r="K83" s="55"/>
      <c r="L83" s="46">
        <v>-60</v>
      </c>
      <c r="M83" s="9" t="s">
        <v>16</v>
      </c>
      <c r="N83" s="41">
        <f t="shared" ca="1" si="7"/>
        <v>0.98896493792486662</v>
      </c>
      <c r="O83" s="42">
        <f t="shared" ca="1" si="7"/>
        <v>0.98834441665620043</v>
      </c>
      <c r="P83" s="13">
        <f t="shared" ca="1" si="7"/>
        <v>0.9862730898197718</v>
      </c>
      <c r="Q83" s="42">
        <f t="shared" ca="1" si="7"/>
        <v>0.98070826037302272</v>
      </c>
      <c r="R83" s="31">
        <f t="shared" ca="1" si="7"/>
        <v>0.96634901130116135</v>
      </c>
      <c r="T83" s="55"/>
      <c r="U83" s="46">
        <v>-60</v>
      </c>
      <c r="V83" s="9" t="s">
        <v>16</v>
      </c>
      <c r="W83" s="41">
        <f t="shared" ca="1" si="8"/>
        <v>0.90095735386478892</v>
      </c>
      <c r="X83" s="42">
        <f t="shared" ca="1" si="8"/>
        <v>0.89204492208342478</v>
      </c>
      <c r="Y83" s="13">
        <f t="shared" ca="1" si="8"/>
        <v>0.86483741974097539</v>
      </c>
      <c r="Z83" s="42">
        <f t="shared" ca="1" si="8"/>
        <v>0.81722692947827358</v>
      </c>
      <c r="AA83" s="31">
        <f t="shared" ca="1" si="8"/>
        <v>0.74631397458989868</v>
      </c>
    </row>
    <row r="84" spans="2:27" ht="17" thickBot="1" x14ac:dyDescent="0.25">
      <c r="B84" s="55"/>
      <c r="C84" s="47"/>
      <c r="D84" s="7" t="s">
        <v>15</v>
      </c>
      <c r="E84" s="41">
        <f t="shared" ref="E84:I92" ca="1" si="9">E37^2</f>
        <v>0.82316974818938893</v>
      </c>
      <c r="F84" s="42">
        <f t="shared" ca="1" si="9"/>
        <v>0.80715398031153118</v>
      </c>
      <c r="G84" s="13">
        <f t="shared" ca="1" si="9"/>
        <v>0.75925286337077968</v>
      </c>
      <c r="H84" s="42">
        <f t="shared" ca="1" si="9"/>
        <v>0.68090909720388793</v>
      </c>
      <c r="I84" s="31">
        <f t="shared" ca="1" si="9"/>
        <v>0.57591321068855839</v>
      </c>
      <c r="K84" s="55"/>
      <c r="L84" s="47"/>
      <c r="M84" s="7" t="s">
        <v>15</v>
      </c>
      <c r="N84" s="41">
        <f t="shared" ref="N84:R92" ca="1" si="10">N37^2</f>
        <v>0.9909864896397772</v>
      </c>
      <c r="O84" s="42">
        <f t="shared" ca="1" si="10"/>
        <v>0.99044722390440443</v>
      </c>
      <c r="P84" s="13">
        <f t="shared" ca="1" si="10"/>
        <v>0.98866028342359347</v>
      </c>
      <c r="Q84" s="42">
        <f t="shared" ca="1" si="10"/>
        <v>0.98632449831522384</v>
      </c>
      <c r="R84" s="31">
        <f t="shared" ca="1" si="10"/>
        <v>0.98465116994854296</v>
      </c>
      <c r="T84" s="55"/>
      <c r="U84" s="47"/>
      <c r="V84" s="7" t="s">
        <v>15</v>
      </c>
      <c r="W84" s="41">
        <f t="shared" ref="W84:AA92" ca="1" si="11">W37^2</f>
        <v>0.9181234535760836</v>
      </c>
      <c r="X84" s="42">
        <f t="shared" ca="1" si="11"/>
        <v>0.91067398614691264</v>
      </c>
      <c r="Y84" s="13">
        <f t="shared" ca="1" si="11"/>
        <v>0.88768871846112207</v>
      </c>
      <c r="Z84" s="42">
        <f t="shared" ca="1" si="11"/>
        <v>0.84885614473937221</v>
      </c>
      <c r="AA84" s="31">
        <f t="shared" ca="1" si="11"/>
        <v>0.79398719629041248</v>
      </c>
    </row>
    <row r="85" spans="2:27" x14ac:dyDescent="0.2">
      <c r="B85" s="55"/>
      <c r="C85" s="46">
        <v>-65</v>
      </c>
      <c r="D85" s="8" t="s">
        <v>16</v>
      </c>
      <c r="E85" s="10">
        <f t="shared" ca="1" si="9"/>
        <v>0.63686130116616635</v>
      </c>
      <c r="F85" s="20">
        <f t="shared" ca="1" si="9"/>
        <v>0.61816912309053018</v>
      </c>
      <c r="G85" s="11">
        <f t="shared" ca="1" si="9"/>
        <v>0.56414062947058252</v>
      </c>
      <c r="H85" s="20">
        <f t="shared" ca="1" si="9"/>
        <v>0.48004566118142356</v>
      </c>
      <c r="I85" s="12">
        <f t="shared" ca="1" si="9"/>
        <v>0.37854721173205946</v>
      </c>
      <c r="K85" s="55"/>
      <c r="L85" s="46">
        <v>-65</v>
      </c>
      <c r="M85" s="8" t="s">
        <v>16</v>
      </c>
      <c r="N85" s="10">
        <f t="shared" ca="1" si="10"/>
        <v>0.98775025303338337</v>
      </c>
      <c r="O85" s="20">
        <f t="shared" ca="1" si="10"/>
        <v>0.9871730699645701</v>
      </c>
      <c r="P85" s="11">
        <f t="shared" ca="1" si="10"/>
        <v>0.98528431373288772</v>
      </c>
      <c r="Q85" s="20">
        <f t="shared" ca="1" si="10"/>
        <v>0.97895001744320331</v>
      </c>
      <c r="R85" s="12">
        <f t="shared" ca="1" si="10"/>
        <v>0.96447966838527144</v>
      </c>
      <c r="T85" s="55"/>
      <c r="U85" s="46">
        <v>-65</v>
      </c>
      <c r="V85" s="8" t="s">
        <v>16</v>
      </c>
      <c r="W85" s="10">
        <f t="shared" ca="1" si="11"/>
        <v>0.86995891009131809</v>
      </c>
      <c r="X85" s="20">
        <f t="shared" ca="1" si="11"/>
        <v>0.86191678719923293</v>
      </c>
      <c r="Y85" s="11">
        <f t="shared" ca="1" si="11"/>
        <v>0.8375623793666922</v>
      </c>
      <c r="Z85" s="20">
        <f t="shared" ca="1" si="11"/>
        <v>0.79449425440320687</v>
      </c>
      <c r="AA85" s="12">
        <f t="shared" ca="1" si="11"/>
        <v>0.73159534304614482</v>
      </c>
    </row>
    <row r="86" spans="2:27" ht="17" thickBot="1" x14ac:dyDescent="0.25">
      <c r="B86" s="55"/>
      <c r="C86" s="47"/>
      <c r="D86" s="3" t="s">
        <v>15</v>
      </c>
      <c r="E86" s="14">
        <f t="shared" ca="1" si="9"/>
        <v>0.7672994611710513</v>
      </c>
      <c r="F86" s="19">
        <f t="shared" ca="1" si="9"/>
        <v>0.75331873575896302</v>
      </c>
      <c r="G86" s="15">
        <f t="shared" ca="1" si="9"/>
        <v>0.71174666057339553</v>
      </c>
      <c r="H86" s="19">
        <f t="shared" ca="1" si="9"/>
        <v>0.64482263645377658</v>
      </c>
      <c r="I86" s="16">
        <f t="shared" ca="1" si="9"/>
        <v>0.55577835722792268</v>
      </c>
      <c r="K86" s="55"/>
      <c r="L86" s="47"/>
      <c r="M86" s="3" t="s">
        <v>15</v>
      </c>
      <c r="N86" s="14">
        <f t="shared" ca="1" si="10"/>
        <v>0.98982470137916312</v>
      </c>
      <c r="O86" s="19">
        <f t="shared" ca="1" si="10"/>
        <v>0.989322263086855</v>
      </c>
      <c r="P86" s="15">
        <f t="shared" ca="1" si="10"/>
        <v>0.98768830814150788</v>
      </c>
      <c r="Q86" s="19">
        <f t="shared" ca="1" si="10"/>
        <v>0.98702699848992825</v>
      </c>
      <c r="R86" s="16">
        <f t="shared" ca="1" si="10"/>
        <v>0.98740373062247855</v>
      </c>
      <c r="T86" s="55"/>
      <c r="U86" s="47"/>
      <c r="V86" s="3" t="s">
        <v>15</v>
      </c>
      <c r="W86" s="14">
        <f t="shared" ca="1" si="11"/>
        <v>0.89233277217332618</v>
      </c>
      <c r="X86" s="19">
        <f t="shared" ca="1" si="11"/>
        <v>0.88548792915923225</v>
      </c>
      <c r="Y86" s="15">
        <f t="shared" ca="1" si="11"/>
        <v>0.86457828339771858</v>
      </c>
      <c r="Z86" s="19">
        <f t="shared" ca="1" si="11"/>
        <v>0.83123816352127233</v>
      </c>
      <c r="AA86" s="16">
        <f t="shared" ca="1" si="11"/>
        <v>0.78443776324707215</v>
      </c>
    </row>
    <row r="87" spans="2:27" x14ac:dyDescent="0.2">
      <c r="B87" s="55"/>
      <c r="C87" s="46">
        <v>-70</v>
      </c>
      <c r="D87" s="9" t="s">
        <v>16</v>
      </c>
      <c r="E87" s="41">
        <f t="shared" ca="1" si="9"/>
        <v>0.55203319529055805</v>
      </c>
      <c r="F87" s="42">
        <f t="shared" ca="1" si="9"/>
        <v>0.53735499691735544</v>
      </c>
      <c r="G87" s="13">
        <f t="shared" ca="1" si="9"/>
        <v>0.49432919047971702</v>
      </c>
      <c r="H87" s="42">
        <f t="shared" ca="1" si="9"/>
        <v>0.42792383485107965</v>
      </c>
      <c r="I87" s="31">
        <f t="shared" ca="1" si="9"/>
        <v>0.35037696816092806</v>
      </c>
      <c r="K87" s="55"/>
      <c r="L87" s="46">
        <v>-70</v>
      </c>
      <c r="M87" s="9" t="s">
        <v>16</v>
      </c>
      <c r="N87" s="41">
        <f t="shared" ca="1" si="10"/>
        <v>0.98619974113967068</v>
      </c>
      <c r="O87" s="42">
        <f t="shared" ca="1" si="10"/>
        <v>0.98567923314020722</v>
      </c>
      <c r="P87" s="13">
        <f t="shared" ca="1" si="10"/>
        <v>0.98288941463516311</v>
      </c>
      <c r="Q87" s="42">
        <f t="shared" ca="1" si="10"/>
        <v>0.97560256200001083</v>
      </c>
      <c r="R87" s="31">
        <f t="shared" ca="1" si="10"/>
        <v>0.97211038140821537</v>
      </c>
      <c r="T87" s="55"/>
      <c r="U87" s="46">
        <v>-70</v>
      </c>
      <c r="V87" s="9" t="s">
        <v>16</v>
      </c>
      <c r="W87" s="41">
        <f t="shared" ca="1" si="11"/>
        <v>0.83307577954528</v>
      </c>
      <c r="X87" s="42">
        <f t="shared" ca="1" si="11"/>
        <v>0.82610547239299736</v>
      </c>
      <c r="Y87" s="13">
        <f t="shared" ca="1" si="11"/>
        <v>0.80428495806223121</v>
      </c>
      <c r="Z87" s="42">
        <f t="shared" ca="1" si="11"/>
        <v>0.76645655286039915</v>
      </c>
      <c r="AA87" s="31">
        <f t="shared" ca="1" si="11"/>
        <v>0.71953477696619028</v>
      </c>
    </row>
    <row r="88" spans="2:27" ht="17" thickBot="1" x14ac:dyDescent="0.25">
      <c r="B88" s="55"/>
      <c r="C88" s="47"/>
      <c r="D88" s="7" t="s">
        <v>15</v>
      </c>
      <c r="E88" s="41">
        <f t="shared" ca="1" si="9"/>
        <v>0.7033633470153321</v>
      </c>
      <c r="F88" s="42">
        <f t="shared" ca="1" si="9"/>
        <v>0.69171605721904161</v>
      </c>
      <c r="G88" s="13">
        <f t="shared" ca="1" si="9"/>
        <v>0.65762986594786843</v>
      </c>
      <c r="H88" s="42">
        <f t="shared" ca="1" si="9"/>
        <v>0.60296846997041309</v>
      </c>
      <c r="I88" s="31">
        <f t="shared" ca="1" si="9"/>
        <v>0.51410683279199965</v>
      </c>
      <c r="K88" s="55"/>
      <c r="L88" s="47"/>
      <c r="M88" s="7" t="s">
        <v>15</v>
      </c>
      <c r="N88" s="41">
        <f t="shared" ca="1" si="10"/>
        <v>0.98834940165108809</v>
      </c>
      <c r="O88" s="42">
        <f t="shared" ca="1" si="10"/>
        <v>0.98789541398621339</v>
      </c>
      <c r="P88" s="13">
        <f t="shared" ca="1" si="10"/>
        <v>0.98759842789906027</v>
      </c>
      <c r="Q88" s="42">
        <f t="shared" ca="1" si="10"/>
        <v>0.9884954526794596</v>
      </c>
      <c r="R88" s="31">
        <f t="shared" ca="1" si="10"/>
        <v>0.97970108477605522</v>
      </c>
      <c r="T88" s="55"/>
      <c r="U88" s="47"/>
      <c r="V88" s="7" t="s">
        <v>15</v>
      </c>
      <c r="W88" s="41">
        <f t="shared" ca="1" si="11"/>
        <v>0.86093016479196727</v>
      </c>
      <c r="X88" s="42">
        <f t="shared" ca="1" si="11"/>
        <v>0.85487761682802565</v>
      </c>
      <c r="Y88" s="13">
        <f t="shared" ca="1" si="11"/>
        <v>0.83778510087963676</v>
      </c>
      <c r="Z88" s="42">
        <f t="shared" ca="1" si="11"/>
        <v>0.81038003852159946</v>
      </c>
      <c r="AA88" s="31">
        <f t="shared" ca="1" si="11"/>
        <v>0.77302894629309071</v>
      </c>
    </row>
    <row r="89" spans="2:27" x14ac:dyDescent="0.2">
      <c r="B89" s="55"/>
      <c r="C89" s="46">
        <v>-75</v>
      </c>
      <c r="D89" s="8" t="s">
        <v>16</v>
      </c>
      <c r="E89" s="10">
        <f t="shared" ca="1" si="9"/>
        <v>0.46087608396571084</v>
      </c>
      <c r="F89" s="20">
        <f t="shared" ca="1" si="9"/>
        <v>0.45036010507051161</v>
      </c>
      <c r="G89" s="11">
        <f t="shared" ca="1" si="9"/>
        <v>0.4188773497083198</v>
      </c>
      <c r="H89" s="20">
        <f t="shared" ca="1" si="9"/>
        <v>0.37463602433201931</v>
      </c>
      <c r="I89" s="12">
        <f t="shared" ca="1" si="9"/>
        <v>0.31685301793469073</v>
      </c>
      <c r="K89" s="55"/>
      <c r="L89" s="46">
        <v>-75</v>
      </c>
      <c r="M89" s="8" t="s">
        <v>16</v>
      </c>
      <c r="N89" s="10">
        <f t="shared" ca="1" si="10"/>
        <v>0.98094020151300287</v>
      </c>
      <c r="O89" s="20">
        <f t="shared" ca="1" si="10"/>
        <v>0.98040909265634202</v>
      </c>
      <c r="P89" s="11">
        <f t="shared" ca="1" si="10"/>
        <v>0.97641438962270755</v>
      </c>
      <c r="Q89" s="20">
        <f t="shared" ca="1" si="10"/>
        <v>0.97848085201482304</v>
      </c>
      <c r="R89" s="12">
        <f t="shared" ca="1" si="10"/>
        <v>0.97265544034325302</v>
      </c>
      <c r="T89" s="55"/>
      <c r="U89" s="46">
        <v>-75</v>
      </c>
      <c r="V89" s="8" t="s">
        <v>16</v>
      </c>
      <c r="W89" s="10">
        <f t="shared" ca="1" si="11"/>
        <v>0.78725455908347186</v>
      </c>
      <c r="X89" s="20">
        <f t="shared" ca="1" si="11"/>
        <v>0.78155527011125181</v>
      </c>
      <c r="Y89" s="11">
        <f t="shared" ca="1" si="11"/>
        <v>0.76281006467100665</v>
      </c>
      <c r="Z89" s="20">
        <f t="shared" ca="1" si="11"/>
        <v>0.73846898155520113</v>
      </c>
      <c r="AA89" s="12">
        <f t="shared" ca="1" si="11"/>
        <v>0.6993541225290193</v>
      </c>
    </row>
    <row r="90" spans="2:27" ht="17" thickBot="1" x14ac:dyDescent="0.25">
      <c r="B90" s="55"/>
      <c r="C90" s="47"/>
      <c r="D90" s="3" t="s">
        <v>15</v>
      </c>
      <c r="E90" s="14">
        <f t="shared" ca="1" si="9"/>
        <v>0.63264559329181136</v>
      </c>
      <c r="F90" s="19">
        <f t="shared" ca="1" si="9"/>
        <v>0.62363579429203342</v>
      </c>
      <c r="G90" s="15">
        <f t="shared" ca="1" si="9"/>
        <v>0.59754966241252161</v>
      </c>
      <c r="H90" s="19">
        <f t="shared" ca="1" si="9"/>
        <v>0.53948368206220709</v>
      </c>
      <c r="I90" s="16">
        <f t="shared" ca="1" si="9"/>
        <v>0.48320846259707018</v>
      </c>
      <c r="K90" s="55"/>
      <c r="L90" s="47"/>
      <c r="M90" s="3" t="s">
        <v>15</v>
      </c>
      <c r="N90" s="14">
        <f t="shared" ca="1" si="10"/>
        <v>0.98953983889501562</v>
      </c>
      <c r="O90" s="19">
        <f t="shared" ca="1" si="10"/>
        <v>0.98923552471306153</v>
      </c>
      <c r="P90" s="15">
        <f t="shared" ca="1" si="10"/>
        <v>0.99007303910029676</v>
      </c>
      <c r="Q90" s="19">
        <f t="shared" ca="1" si="10"/>
        <v>0.98157268126641317</v>
      </c>
      <c r="R90" s="16">
        <f t="shared" ca="1" si="10"/>
        <v>0.97949143626900925</v>
      </c>
      <c r="T90" s="55"/>
      <c r="U90" s="47"/>
      <c r="V90" s="3" t="s">
        <v>15</v>
      </c>
      <c r="W90" s="14">
        <f t="shared" ca="1" si="11"/>
        <v>0.82646928973088263</v>
      </c>
      <c r="X90" s="19">
        <f t="shared" ca="1" si="11"/>
        <v>0.82149572007763316</v>
      </c>
      <c r="Y90" s="15">
        <f t="shared" ca="1" si="11"/>
        <v>0.80844854617038731</v>
      </c>
      <c r="Z90" s="19">
        <f t="shared" ca="1" si="11"/>
        <v>0.78719397786124456</v>
      </c>
      <c r="AA90" s="16">
        <f t="shared" ca="1" si="11"/>
        <v>0.75503594217525638</v>
      </c>
    </row>
    <row r="91" spans="2:27" x14ac:dyDescent="0.2">
      <c r="B91" s="55"/>
      <c r="C91" s="46">
        <v>-80</v>
      </c>
      <c r="D91" s="8" t="s">
        <v>16</v>
      </c>
      <c r="E91" s="41">
        <f t="shared" ca="1" si="9"/>
        <v>0.3728641149808069</v>
      </c>
      <c r="F91" s="42">
        <f t="shared" ca="1" si="9"/>
        <v>0.36628999812806118</v>
      </c>
      <c r="G91" s="13">
        <f t="shared" ca="1" si="9"/>
        <v>0.34672220149154465</v>
      </c>
      <c r="H91" s="42">
        <f t="shared" ca="1" si="9"/>
        <v>0.31741346115580976</v>
      </c>
      <c r="I91" s="31">
        <f t="shared" ca="1" si="9"/>
        <v>0.28087457688597356</v>
      </c>
      <c r="K91" s="55"/>
      <c r="L91" s="46">
        <v>-80</v>
      </c>
      <c r="M91" s="8" t="s">
        <v>16</v>
      </c>
      <c r="N91" s="41">
        <f t="shared" ca="1" si="10"/>
        <v>0.98160578974974022</v>
      </c>
      <c r="O91" s="42">
        <f t="shared" ca="1" si="10"/>
        <v>0.98127086950316844</v>
      </c>
      <c r="P91" s="13">
        <f t="shared" ca="1" si="10"/>
        <v>0.97889273547643207</v>
      </c>
      <c r="Q91" s="42">
        <f t="shared" ca="1" si="10"/>
        <v>0.97702359719140131</v>
      </c>
      <c r="R91" s="31">
        <f t="shared" ca="1" si="10"/>
        <v>0.97431580211746638</v>
      </c>
      <c r="T91" s="55"/>
      <c r="U91" s="46">
        <v>-80</v>
      </c>
      <c r="V91" s="8" t="s">
        <v>16</v>
      </c>
      <c r="W91" s="41">
        <f t="shared" ca="1" si="11"/>
        <v>0.7396111745488565</v>
      </c>
      <c r="X91" s="42">
        <f t="shared" ca="1" si="11"/>
        <v>0.73552812474897189</v>
      </c>
      <c r="Y91" s="13">
        <f t="shared" ca="1" si="11"/>
        <v>0.72246788857513999</v>
      </c>
      <c r="Z91" s="42">
        <f t="shared" ca="1" si="11"/>
        <v>0.70273983286749386</v>
      </c>
      <c r="AA91" s="31">
        <f t="shared" ca="1" si="11"/>
        <v>0.67622296661577097</v>
      </c>
    </row>
    <row r="92" spans="2:27" ht="17" thickBot="1" x14ac:dyDescent="0.25">
      <c r="B92" s="56"/>
      <c r="C92" s="47"/>
      <c r="D92" s="3" t="s">
        <v>15</v>
      </c>
      <c r="E92" s="14">
        <f t="shared" ca="1" si="9"/>
        <v>0.53863238493718169</v>
      </c>
      <c r="F92" s="19">
        <f t="shared" ca="1" si="9"/>
        <v>0.53239032798200681</v>
      </c>
      <c r="G92" s="15">
        <f t="shared" ca="1" si="9"/>
        <v>0.51444877416902479</v>
      </c>
      <c r="H92" s="19">
        <f t="shared" ca="1" si="9"/>
        <v>0.48531337029912658</v>
      </c>
      <c r="I92" s="16">
        <f t="shared" ca="1" si="9"/>
        <v>0.44737545736507028</v>
      </c>
      <c r="K92" s="56"/>
      <c r="L92" s="47"/>
      <c r="M92" s="3" t="s">
        <v>15</v>
      </c>
      <c r="N92" s="14">
        <f t="shared" ca="1" si="10"/>
        <v>0.98148562784684301</v>
      </c>
      <c r="O92" s="19">
        <f t="shared" ca="1" si="10"/>
        <v>0.98113831514440564</v>
      </c>
      <c r="P92" s="15">
        <f t="shared" ca="1" si="10"/>
        <v>0.98146863111234017</v>
      </c>
      <c r="Q92" s="19">
        <f t="shared" ca="1" si="10"/>
        <v>0.97978212366961581</v>
      </c>
      <c r="R92" s="16">
        <f t="shared" ca="1" si="10"/>
        <v>0.97735180658438203</v>
      </c>
      <c r="T92" s="56"/>
      <c r="U92" s="47"/>
      <c r="V92" s="3" t="s">
        <v>15</v>
      </c>
      <c r="W92" s="14">
        <f t="shared" ca="1" si="11"/>
        <v>0.78605992293534599</v>
      </c>
      <c r="X92" s="19">
        <f t="shared" ca="1" si="11"/>
        <v>0.78246206924760431</v>
      </c>
      <c r="Y92" s="15">
        <f t="shared" ca="1" si="11"/>
        <v>0.77310526533003354</v>
      </c>
      <c r="Z92" s="19">
        <f t="shared" ca="1" si="11"/>
        <v>0.7556190312621277</v>
      </c>
      <c r="AA92" s="16">
        <f t="shared" ca="1" si="11"/>
        <v>0.73187514753603866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AC46:AE47"/>
    <mergeCell ref="AF47:AJ47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D30:AD31"/>
    <mergeCell ref="AD32:AD33"/>
    <mergeCell ref="AD34:AD35"/>
    <mergeCell ref="AD36:AD37"/>
    <mergeCell ref="AD38:AD39"/>
    <mergeCell ref="AD40:AD41"/>
    <mergeCell ref="AD42:AD43"/>
    <mergeCell ref="AD44:AD45"/>
    <mergeCell ref="W2:AA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L8:L9"/>
    <mergeCell ref="U8:U9"/>
    <mergeCell ref="C10:C11"/>
    <mergeCell ref="L10:L11"/>
    <mergeCell ref="U10:U11"/>
    <mergeCell ref="B2:D3"/>
    <mergeCell ref="E2:I3"/>
    <mergeCell ref="K2:M3"/>
    <mergeCell ref="N2:R3"/>
    <mergeCell ref="T2:V3"/>
    <mergeCell ref="C16:C17"/>
    <mergeCell ref="L16:L17"/>
    <mergeCell ref="U16:U17"/>
    <mergeCell ref="C18:C19"/>
    <mergeCell ref="L18:L19"/>
    <mergeCell ref="U18:U19"/>
    <mergeCell ref="C12:C13"/>
    <mergeCell ref="L12:L13"/>
    <mergeCell ref="U12:U13"/>
    <mergeCell ref="C14:C15"/>
    <mergeCell ref="L14:L15"/>
    <mergeCell ref="U14:U15"/>
    <mergeCell ref="C24:C25"/>
    <mergeCell ref="L24:L25"/>
    <mergeCell ref="U24:U25"/>
    <mergeCell ref="C26:C27"/>
    <mergeCell ref="L26:L27"/>
    <mergeCell ref="U26:U27"/>
    <mergeCell ref="C20:C21"/>
    <mergeCell ref="L20:L21"/>
    <mergeCell ref="U20:U21"/>
    <mergeCell ref="C22:C23"/>
    <mergeCell ref="L22:L23"/>
    <mergeCell ref="U22:U23"/>
    <mergeCell ref="C32:C33"/>
    <mergeCell ref="L32:L33"/>
    <mergeCell ref="U32:U33"/>
    <mergeCell ref="C34:C35"/>
    <mergeCell ref="L34:L35"/>
    <mergeCell ref="U34:U35"/>
    <mergeCell ref="C28:C29"/>
    <mergeCell ref="L28:L29"/>
    <mergeCell ref="U28:U29"/>
    <mergeCell ref="C30:C31"/>
    <mergeCell ref="L30:L31"/>
    <mergeCell ref="U30:U31"/>
    <mergeCell ref="C40:C41"/>
    <mergeCell ref="L40:L41"/>
    <mergeCell ref="U40:U41"/>
    <mergeCell ref="C42:C43"/>
    <mergeCell ref="L42:L43"/>
    <mergeCell ref="U42:U43"/>
    <mergeCell ref="C36:C37"/>
    <mergeCell ref="L36:L37"/>
    <mergeCell ref="U36:U37"/>
    <mergeCell ref="C38:C39"/>
    <mergeCell ref="L38:L39"/>
    <mergeCell ref="U38:U39"/>
    <mergeCell ref="C59:C60"/>
    <mergeCell ref="L59:L60"/>
    <mergeCell ref="U59:U60"/>
    <mergeCell ref="C61:C62"/>
    <mergeCell ref="L61:L62"/>
    <mergeCell ref="U61:U62"/>
    <mergeCell ref="W47:AA47"/>
    <mergeCell ref="C44:C45"/>
    <mergeCell ref="L44:L45"/>
    <mergeCell ref="U44:U45"/>
    <mergeCell ref="B46:D47"/>
    <mergeCell ref="K46:M47"/>
    <mergeCell ref="T46:V47"/>
    <mergeCell ref="E47:I47"/>
    <mergeCell ref="N47:R47"/>
    <mergeCell ref="C67:C68"/>
    <mergeCell ref="L67:L68"/>
    <mergeCell ref="U67:U68"/>
    <mergeCell ref="C69:C70"/>
    <mergeCell ref="L69:L70"/>
    <mergeCell ref="U69:U70"/>
    <mergeCell ref="C63:C64"/>
    <mergeCell ref="L63:L64"/>
    <mergeCell ref="U63:U64"/>
    <mergeCell ref="C65:C66"/>
    <mergeCell ref="L65:L66"/>
    <mergeCell ref="U65:U66"/>
    <mergeCell ref="C75:C76"/>
    <mergeCell ref="L75:L76"/>
    <mergeCell ref="U75:U76"/>
    <mergeCell ref="C77:C78"/>
    <mergeCell ref="L77:L78"/>
    <mergeCell ref="U77:U78"/>
    <mergeCell ref="C71:C72"/>
    <mergeCell ref="L71:L72"/>
    <mergeCell ref="U71:U72"/>
    <mergeCell ref="C73:C74"/>
    <mergeCell ref="L73:L74"/>
    <mergeCell ref="U73:U74"/>
    <mergeCell ref="C83:C84"/>
    <mergeCell ref="L83:L84"/>
    <mergeCell ref="U83:U84"/>
    <mergeCell ref="C85:C86"/>
    <mergeCell ref="L85:L86"/>
    <mergeCell ref="U85:U86"/>
    <mergeCell ref="C79:C80"/>
    <mergeCell ref="L79:L80"/>
    <mergeCell ref="U79:U80"/>
    <mergeCell ref="C81:C82"/>
    <mergeCell ref="L81:L82"/>
    <mergeCell ref="U81:U82"/>
    <mergeCell ref="U91:U92"/>
    <mergeCell ref="B93:D94"/>
    <mergeCell ref="K93:M94"/>
    <mergeCell ref="T93:V94"/>
    <mergeCell ref="E94:I94"/>
    <mergeCell ref="N94:R94"/>
    <mergeCell ref="C87:C88"/>
    <mergeCell ref="L87:L88"/>
    <mergeCell ref="U87:U88"/>
    <mergeCell ref="C89:C90"/>
    <mergeCell ref="L89:L90"/>
    <mergeCell ref="U89:U90"/>
    <mergeCell ref="W94:AA94"/>
    <mergeCell ref="C55:C56"/>
    <mergeCell ref="L55:L56"/>
    <mergeCell ref="U55:U56"/>
    <mergeCell ref="C57:C58"/>
    <mergeCell ref="L57:L58"/>
    <mergeCell ref="U57:U58"/>
    <mergeCell ref="B49:D50"/>
    <mergeCell ref="E49:I50"/>
    <mergeCell ref="K49:M50"/>
    <mergeCell ref="N49:R50"/>
    <mergeCell ref="T49:V50"/>
    <mergeCell ref="W49:AA50"/>
    <mergeCell ref="B51:B92"/>
    <mergeCell ref="C51:C52"/>
    <mergeCell ref="K51:K92"/>
    <mergeCell ref="L51:L52"/>
    <mergeCell ref="T51:T92"/>
    <mergeCell ref="U51:U52"/>
    <mergeCell ref="C53:C54"/>
    <mergeCell ref="L53:L54"/>
    <mergeCell ref="U53:U54"/>
    <mergeCell ref="C91:C92"/>
    <mergeCell ref="L91:L92"/>
  </mergeCells>
  <conditionalFormatting sqref="E4:I45 N4:S45 W4:AA45">
    <cfRule type="colorScale" priority="84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8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">
      <colorScale>
        <cfvo type="num" val="0"/>
        <cfvo type="num" val="1"/>
        <color rgb="FFFF7128"/>
        <color theme="9"/>
      </colorScale>
    </cfRule>
    <cfRule type="colorScale" priority="78">
      <colorScale>
        <cfvo type="num" val="0"/>
        <cfvo type="num" val="1"/>
        <color rgb="FFFF0000"/>
        <color theme="9" tint="-0.249977111117893"/>
      </colorScale>
    </cfRule>
    <cfRule type="colorScale" priority="7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2">
      <colorScale>
        <cfvo type="num" val="0"/>
        <cfvo type="num" val="1"/>
        <cfvo type="max"/>
        <color rgb="FFFF7128"/>
        <color theme="0"/>
        <color theme="9" tint="0.39997558519241921"/>
      </colorScale>
    </cfRule>
  </conditionalFormatting>
  <conditionalFormatting sqref="E51:I92">
    <cfRule type="colorScale" priority="34">
      <colorScale>
        <cfvo type="num" val="0"/>
        <cfvo type="num" val="1"/>
        <color rgb="FFFF7128"/>
        <color theme="9"/>
      </colorScale>
    </cfRule>
    <cfRule type="colorScale" priority="3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num" val="0"/>
        <cfvo type="num" val="1"/>
        <color rgb="FFFF0000"/>
        <color theme="9" tint="-0.249977111117893"/>
      </colorScale>
    </cfRule>
    <cfRule type="colorScale" priority="3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4">
      <colorScale>
        <cfvo type="num" val="0"/>
        <cfvo type="num" val="1"/>
        <color rgb="FFFF0000"/>
        <color theme="9" tint="-0.249977111117893"/>
      </colorScale>
    </cfRule>
    <cfRule type="colorScale" priority="25">
      <colorScale>
        <cfvo type="num" val="0"/>
        <cfvo type="num" val="1"/>
        <color rgb="FFFF7128"/>
        <color theme="9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1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1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num" val="0"/>
        <cfvo type="num" val="1"/>
        <color rgb="FFFF7128"/>
        <color theme="9"/>
      </colorScale>
    </cfRule>
    <cfRule type="colorScale" priority="15">
      <colorScale>
        <cfvo type="num" val="0"/>
        <cfvo type="num" val="1"/>
        <color rgb="FFFF0000"/>
        <color theme="9" tint="-0.249977111117893"/>
      </colorScale>
    </cfRule>
    <cfRule type="colorScale" priority="1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AB4:AB45">
    <cfRule type="colorScale" priority="6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5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6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9">
      <colorScale>
        <cfvo type="num" val="0"/>
        <cfvo type="num" val="1"/>
        <color rgb="FFFF0000"/>
        <color theme="9" tint="-0.249977111117893"/>
      </colorScale>
    </cfRule>
    <cfRule type="colorScale" priority="70">
      <colorScale>
        <cfvo type="num" val="0"/>
        <cfvo type="num" val="1"/>
        <color rgb="FFFF7128"/>
        <color theme="9"/>
      </colorScale>
    </cfRule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4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num" val="0"/>
        <cfvo type="num" val="1"/>
        <color rgb="FFFF7128"/>
        <color theme="9"/>
      </colorScale>
    </cfRule>
    <cfRule type="colorScale" priority="6">
      <colorScale>
        <cfvo type="num" val="0"/>
        <cfvo type="num" val="1"/>
        <color rgb="FFFF0000"/>
        <color theme="9" tint="-0.249977111117893"/>
      </colorScale>
    </cfRule>
    <cfRule type="colorScale" priority="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2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B99D-1102-854C-AA24-C3BF36E63071}">
  <dimension ref="B1:AJ94"/>
  <sheetViews>
    <sheetView topLeftCell="C53" zoomScale="96" zoomScaleNormal="96" workbookViewId="0">
      <selection activeCell="N49" sqref="N49:R50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6" ht="17" thickBot="1" x14ac:dyDescent="0.25"/>
    <row r="2" spans="2:36" x14ac:dyDescent="0.2">
      <c r="B2" s="48" t="s">
        <v>19</v>
      </c>
      <c r="C2" s="49"/>
      <c r="D2" s="50"/>
      <c r="E2" s="48" t="s">
        <v>31</v>
      </c>
      <c r="F2" s="49"/>
      <c r="G2" s="49"/>
      <c r="H2" s="49"/>
      <c r="I2" s="50"/>
      <c r="K2" s="48" t="s">
        <v>19</v>
      </c>
      <c r="L2" s="49"/>
      <c r="M2" s="50"/>
      <c r="N2" s="48" t="s">
        <v>32</v>
      </c>
      <c r="O2" s="49"/>
      <c r="P2" s="49"/>
      <c r="Q2" s="49"/>
      <c r="R2" s="50"/>
      <c r="T2" s="48" t="s">
        <v>19</v>
      </c>
      <c r="U2" s="49"/>
      <c r="V2" s="50"/>
      <c r="W2" s="48" t="s">
        <v>33</v>
      </c>
      <c r="X2" s="49"/>
      <c r="Y2" s="49"/>
      <c r="Z2" s="49"/>
      <c r="AA2" s="50"/>
      <c r="AC2" s="48" t="s">
        <v>19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ht="16" customHeight="1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INDIRECT("DATA!E"&amp;107-5*(ROW()-2)/2+(COLUMN()-5))/ADC!$B$3</f>
        <v>0.91011872867116816</v>
      </c>
      <c r="F4" s="10" cm="1">
        <f t="array" aca="1" ref="F4" ca="1">INDIRECT("DATA!E"&amp;107-5*(ROW()-2)/2+(COLUMN()-5))/ADC!$B$3</f>
        <v>0.89829434131965791</v>
      </c>
      <c r="G4" s="10" cm="1">
        <f t="array" aca="1" ref="G4" ca="1">INDIRECT("DATA!E"&amp;107-5*(ROW()-2)/2+(COLUMN()-5))/ADC!$B$3</f>
        <v>0.83396422557353789</v>
      </c>
      <c r="H4" s="10" cm="1">
        <f t="array" aca="1" ref="H4" ca="1">INDIRECT("DATA!E"&amp;107-5*(ROW()-2)/2+(COLUMN()-5))/ADC!$B$3</f>
        <v>0.74891139624300185</v>
      </c>
      <c r="I4" s="20" cm="1">
        <f t="array" aca="1" ref="I4" ca="1">INDIRECT("DATA!E"&amp;107-5*(ROW()-2)/2+(COLUMN()-5))/ADC!$B$3</f>
        <v>0.61143313290001111</v>
      </c>
      <c r="K4" s="54" t="s">
        <v>18</v>
      </c>
      <c r="L4" s="46">
        <v>20</v>
      </c>
      <c r="M4" s="4" t="s">
        <v>16</v>
      </c>
      <c r="N4" s="10" cm="1">
        <f t="array" aca="1" ref="N4" ca="1">INDIRECT("DATA!F" &amp; 107-5*(ROW()-2)/2+(COLUMN()-14))/ADC!$B$3</f>
        <v>0.99757918734036055</v>
      </c>
      <c r="O4" s="10" cm="1">
        <f t="array" aca="1" ref="O4" ca="1">INDIRECT("DATA!F" &amp; 107-5*(ROW()-2)/2+(COLUMN()-14))/ADC!$B$3</f>
        <v>0.99711989711359361</v>
      </c>
      <c r="P4" s="10" cm="1">
        <f t="array" aca="1" ref="P4" ca="1">INDIRECT("DATA!F" &amp; 107-5*(ROW()-2)/2+(COLUMN()-14))/ADC!$B$3</f>
        <v>0.99759971146760518</v>
      </c>
      <c r="Q4" s="10" cm="1">
        <f t="array" aca="1" ref="Q4" ca="1">INDIRECT("DATA!F" &amp; 107-5*(ROW()-2)/2+(COLUMN()-14))/ADC!$B$3</f>
        <v>0.99465904350223244</v>
      </c>
      <c r="R4" s="10" cm="1">
        <f t="array" aca="1" ref="R4" ca="1">INDIRECT("DATA!F" &amp; 107-5*(ROW()-2)/2+(COLUMN()-14))/ADC!$B$3</f>
        <v>0.98696240673015101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INDIRECT("DATA!G" &amp; 107-5*(ROW()-2)/2+(COLUMN()-23))/ADC!$B$3</f>
        <v>0.96804484137991464</v>
      </c>
      <c r="X4" s="20" cm="1">
        <f t="array" aca="1" ref="X4" ca="1">INDIRECT("DATA!G" &amp; 107-5*(ROW()-2)/2+(COLUMN()-23))/ADC!$B$3</f>
        <v>0.9634837140831648</v>
      </c>
      <c r="Y4" s="20" cm="1">
        <f t="array" aca="1" ref="Y4" ca="1">INDIRECT("DATA!G" &amp; 107-5*(ROW()-2)/2+(COLUMN()-23))/ADC!$B$3</f>
        <v>0.95190733623770241</v>
      </c>
      <c r="Z4" s="20" cm="1">
        <f t="array" aca="1" ref="Z4" ca="1">INDIRECT("DATA!G" &amp; 107-5*(ROW()-2)/2+(COLUMN()-23))/ADC!$B$3</f>
        <v>0.92210652468954879</v>
      </c>
      <c r="AA4" s="20" cm="1">
        <f t="array" aca="1" ref="AA4" ca="1">INDIRECT("DATA!G" &amp; 107-5*(ROW()-2)/2+(COLUMN()-23))/ADC!$B$3</f>
        <v>0.86203786186492115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8.7460458669192387E-2</v>
      </c>
      <c r="AG4" s="20">
        <f ca="1">(O4-F4)*ADC!$B$3</f>
        <v>9.8825555793935704E-2</v>
      </c>
      <c r="AH4" s="11">
        <f ca="1">(P4-G4)*ADC!$B$3</f>
        <v>0.16363548589406729</v>
      </c>
      <c r="AI4" s="20">
        <f ca="1">(Q4-H4)*ADC!$B$3</f>
        <v>0.24574764725923059</v>
      </c>
      <c r="AJ4" s="12">
        <f ca="1">(R4-I4)*ADC!$B$3</f>
        <v>0.3755292738301399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INDIRECT("DATA!H" &amp; 107-5*(ROW()-3)/2+(COLUMN()-5))/ADC!$B$3</f>
        <v>0.84540263457124509</v>
      </c>
      <c r="F5" s="14" cm="1">
        <f t="array" aca="1" ref="F5" ca="1">INDIRECT("DATA!H" &amp; 107-5*(ROW()-3)/2+(COLUMN()-5))/ADC!$B$3</f>
        <v>0.82645776955508632</v>
      </c>
      <c r="G5" s="14" cm="1">
        <f t="array" aca="1" ref="G5" ca="1">INDIRECT("DATA!H" &amp; 107-5*(ROW()-3)/2+(COLUMN()-5))/ADC!$B$3</f>
        <v>0.7669653603183777</v>
      </c>
      <c r="H5" s="14" cm="1">
        <f t="array" aca="1" ref="H5" ca="1">INDIRECT("DATA!H" &amp; 107-5*(ROW()-3)/2+(COLUMN()-5))/ADC!$B$3</f>
        <v>0.65711639624787421</v>
      </c>
      <c r="I5" s="19" cm="1">
        <f t="array" aca="1" ref="I5" ca="1">INDIRECT("DATA!H" &amp; 107-5*(ROW()-3)/2+(COLUMN()-5))/ADC!$B$3</f>
        <v>0.49730074360858523</v>
      </c>
      <c r="K5" s="55"/>
      <c r="L5" s="47"/>
      <c r="M5" s="5" t="s">
        <v>15</v>
      </c>
      <c r="N5" s="14" cm="1">
        <f t="array" aca="1" ref="N5" ca="1">INDIRECT("DATA!I" &amp; 107-5*(ROW()-3)/2+(COLUMN()-14))/ADC!$B$3</f>
        <v>0.99860103550309376</v>
      </c>
      <c r="O5" s="14" cm="1">
        <f t="array" aca="1" ref="O5" ca="1">INDIRECT("DATA!I" &amp; 107-5*(ROW()-3)/2+(COLUMN()-14))/ADC!$B$3</f>
        <v>0.99836085350153259</v>
      </c>
      <c r="P5" s="14" cm="1">
        <f t="array" aca="1" ref="P5" ca="1">INDIRECT("DATA!I" &amp; 107-5*(ROW()-3)/2+(COLUMN()-14))/ADC!$B$3</f>
        <v>0.99619853846147521</v>
      </c>
      <c r="Q5" s="14" cm="1">
        <f t="array" aca="1" ref="Q5" ca="1">INDIRECT("DATA!I" &amp; 107-5*(ROW()-3)/2+(COLUMN()-14))/ADC!$B$3</f>
        <v>0.99037135179644242</v>
      </c>
      <c r="R5" s="14" cm="1">
        <f t="array" aca="1" ref="R5" ca="1">INDIRECT("DATA!I" &amp; 107-5*(ROW()-3)/2+(COLUMN()-14))/ADC!$B$3</f>
        <v>0.94830972846714756</v>
      </c>
      <c r="S5" s="13"/>
      <c r="T5" s="55"/>
      <c r="U5" s="47"/>
      <c r="V5" s="5" t="s">
        <v>15</v>
      </c>
      <c r="W5" s="19" cm="1">
        <f t="array" aca="1" ref="W5" ca="1">INDIRECT("DATA!J" &amp; 107-5*(ROW()-3)/2+(COLUMN()-23))/ADC!$B$3</f>
        <v>0.93529383991236437</v>
      </c>
      <c r="X5" s="19" cm="1">
        <f t="array" aca="1" ref="X5" ca="1">INDIRECT("DATA!J" &amp; 107-5*(ROW()-3)/2+(COLUMN()-23))/ADC!$B$3</f>
        <v>0.92662576087970761</v>
      </c>
      <c r="Y5" s="19" cm="1">
        <f t="array" aca="1" ref="Y5" ca="1">INDIRECT("DATA!J" &amp; 107-5*(ROW()-3)/2+(COLUMN()-23))/ADC!$B$3</f>
        <v>0.89691956992772226</v>
      </c>
      <c r="Z5" s="19" cm="1">
        <f t="array" aca="1" ref="Z5" ca="1">INDIRECT("DATA!J" &amp; 107-5*(ROW()-3)/2+(COLUMN()-23))/ADC!$B$3</f>
        <v>0.84143400896597687</v>
      </c>
      <c r="AA5" s="19" cm="1">
        <f t="array" aca="1" ref="AA5" ca="1">INDIRECT("DATA!J" &amp; 107-5*(ROW()-3)/2+(COLUMN()-23))/ADC!$B$3</f>
        <v>0.73269118971717084</v>
      </c>
      <c r="AB5" s="13"/>
      <c r="AC5" s="55"/>
      <c r="AD5" s="47"/>
      <c r="AE5" s="5" t="s">
        <v>15</v>
      </c>
      <c r="AF5" s="14">
        <f ca="1">(N5-E5)*ADC!$B$3</f>
        <v>0.15319840093184867</v>
      </c>
      <c r="AG5" s="19">
        <f ca="1">(O5-F5)*ADC!$B$3</f>
        <v>0.17190308394644627</v>
      </c>
      <c r="AH5" s="15">
        <f ca="1">(P5-G5)*ADC!$B$3</f>
        <v>0.22923317814309752</v>
      </c>
      <c r="AI5" s="19">
        <f ca="1">(Q5-H5)*ADC!$B$3</f>
        <v>0.33325495554856821</v>
      </c>
      <c r="AJ5" s="16">
        <f ca="1">(R5-I5)*ADC!$B$3</f>
        <v>0.45100898485856233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INDIRECT("DATA!E"&amp;107-5*(ROW()-2)/2+(COLUMN()-5))/ADC!$B$3</f>
        <v>0.93185480220996875</v>
      </c>
      <c r="F6" s="10" cm="1">
        <f t="array" aca="1" ref="F6" ca="1">INDIRECT("DATA!E"&amp;107-5*(ROW()-2)/2+(COLUMN()-5))/ADC!$B$3</f>
        <v>0.92098359419087139</v>
      </c>
      <c r="G6" s="10" cm="1">
        <f t="array" aca="1" ref="G6" ca="1">INDIRECT("DATA!E"&amp;107-5*(ROW()-2)/2+(COLUMN()-5))/ADC!$B$3</f>
        <v>0.86414789053886831</v>
      </c>
      <c r="H6" s="10" cm="1">
        <f t="array" aca="1" ref="H6" ca="1">INDIRECT("DATA!E"&amp;107-5*(ROW()-2)/2+(COLUMN()-5))/ADC!$B$3</f>
        <v>0.7837163702117409</v>
      </c>
      <c r="I6" s="20" cm="1">
        <f t="array" aca="1" ref="I6" ca="1">INDIRECT("DATA!E"&amp;107-5*(ROW()-2)/2+(COLUMN()-5))/ADC!$B$3</f>
        <v>0.65570835316178133</v>
      </c>
      <c r="K6" s="55"/>
      <c r="L6" s="46">
        <v>15</v>
      </c>
      <c r="M6" s="4" t="s">
        <v>16</v>
      </c>
      <c r="N6" s="10" cm="1">
        <f t="array" aca="1" ref="N6" ca="1">INDIRECT("DATA!F" &amp; 107-5*(ROW()-2)/2+(COLUMN()-14))/ADC!$B$3</f>
        <v>0.99793389099974483</v>
      </c>
      <c r="O6" s="10" cm="1">
        <f t="array" aca="1" ref="O6" ca="1">INDIRECT("DATA!F" &amp; 107-5*(ROW()-2)/2+(COLUMN()-14))/ADC!$B$3</f>
        <v>0.9975502531675644</v>
      </c>
      <c r="P6" s="10" cm="1">
        <f t="array" aca="1" ref="P6" ca="1">INDIRECT("DATA!F" &amp; 107-5*(ROW()-2)/2+(COLUMN()-14))/ADC!$B$3</f>
        <v>0.99795928951474622</v>
      </c>
      <c r="Q6" s="10" cm="1">
        <f t="array" aca="1" ref="Q6" ca="1">INDIRECT("DATA!F" &amp; 107-5*(ROW()-2)/2+(COLUMN()-14))/ADC!$B$3</f>
        <v>0.99464490730829036</v>
      </c>
      <c r="R6" s="10" cm="1">
        <f t="array" aca="1" ref="R6" ca="1">INDIRECT("DATA!F" &amp; 107-5*(ROW()-2)/2+(COLUMN()-14))/ADC!$B$3</f>
        <v>0.98271600207311383</v>
      </c>
      <c r="S6" s="13"/>
      <c r="T6" s="55"/>
      <c r="U6" s="46">
        <v>15</v>
      </c>
      <c r="V6" s="4" t="s">
        <v>16</v>
      </c>
      <c r="W6" s="20" cm="1">
        <f t="array" aca="1" ref="W6" ca="1">INDIRECT("DATA!G" &amp; 107-5*(ROW()-2)/2+(COLUMN()-23))/ADC!$B$3</f>
        <v>0.97598260831163819</v>
      </c>
      <c r="X6" s="20" cm="1">
        <f t="array" aca="1" ref="X6" ca="1">INDIRECT("DATA!G" &amp; 107-5*(ROW()-2)/2+(COLUMN()-23))/ADC!$B$3</f>
        <v>0.97188983358772918</v>
      </c>
      <c r="Y6" s="20" cm="1">
        <f t="array" aca="1" ref="Y6" ca="1">INDIRECT("DATA!G" &amp; 107-5*(ROW()-2)/2+(COLUMN()-23))/ADC!$B$3</f>
        <v>0.96120268952830201</v>
      </c>
      <c r="Z6" s="20" cm="1">
        <f t="array" aca="1" ref="Z6" ca="1">INDIRECT("DATA!G" &amp; 107-5*(ROW()-2)/2+(COLUMN()-23))/ADC!$B$3</f>
        <v>0.93373258228549816</v>
      </c>
      <c r="AA6" s="20" cm="1">
        <f t="array" aca="1" ref="AA6" ca="1">INDIRECT("DATA!G" &amp; 107-5*(ROW()-2)/2+(COLUMN()-23))/ADC!$B$3</f>
        <v>0.87714659676334461</v>
      </c>
      <c r="AB6" s="13"/>
      <c r="AC6" s="55"/>
      <c r="AD6" s="46">
        <v>15</v>
      </c>
      <c r="AE6" s="4" t="s">
        <v>16</v>
      </c>
      <c r="AF6" s="41">
        <f ca="1">(N6-E6)*ADC!$B$3</f>
        <v>6.6079088789776086E-2</v>
      </c>
      <c r="AG6" s="42">
        <f ca="1">(O6-F6)*ADC!$B$3</f>
        <v>7.6566658976693014E-2</v>
      </c>
      <c r="AH6" s="13">
        <f ca="1">(P6-G6)*ADC!$B$3</f>
        <v>0.1338113989758779</v>
      </c>
      <c r="AI6" s="42">
        <f ca="1">(Q6-H6)*ADC!$B$3</f>
        <v>0.21092853709654946</v>
      </c>
      <c r="AJ6" s="31">
        <f ca="1">(R6-I6)*ADC!$B$3</f>
        <v>0.32700764891133249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INDIRECT("DATA!H" &amp; 107-5*(ROW()-3)/2+(COLUMN()-5))/ADC!$B$3</f>
        <v>0.88161727924733846</v>
      </c>
      <c r="F7" s="14" cm="1">
        <f t="array" aca="1" ref="F7" ca="1">INDIRECT("DATA!H" &amp; 107-5*(ROW()-3)/2+(COLUMN()-5))/ADC!$B$3</f>
        <v>0.86349017739002776</v>
      </c>
      <c r="G7" s="14" cm="1">
        <f t="array" aca="1" ref="G7" ca="1">INDIRECT("DATA!H" &amp; 107-5*(ROW()-3)/2+(COLUMN()-5))/ADC!$B$3</f>
        <v>0.80640870002215193</v>
      </c>
      <c r="H7" s="14" cm="1">
        <f t="array" aca="1" ref="H7" ca="1">INDIRECT("DATA!H" &amp; 107-5*(ROW()-3)/2+(COLUMN()-5))/ADC!$B$3</f>
        <v>0.70121231538121365</v>
      </c>
      <c r="I7" s="19" cm="1">
        <f t="array" aca="1" ref="I7" ca="1">INDIRECT("DATA!H" &amp; 107-5*(ROW()-3)/2+(COLUMN()-5))/ADC!$B$3</f>
        <v>0.54051173613320114</v>
      </c>
      <c r="K7" s="55"/>
      <c r="L7" s="47"/>
      <c r="M7" s="5" t="s">
        <v>15</v>
      </c>
      <c r="N7" s="14" cm="1">
        <f t="array" aca="1" ref="N7" ca="1">INDIRECT("DATA!I" &amp; 107-5*(ROW()-3)/2+(COLUMN()-14))/ADC!$B$3</f>
        <v>0.99887351502335342</v>
      </c>
      <c r="O7" s="14" cm="1">
        <f t="array" aca="1" ref="O7" ca="1">INDIRECT("DATA!I" &amp; 107-5*(ROW()-3)/2+(COLUMN()-14))/ADC!$B$3</f>
        <v>0.9986667170568978</v>
      </c>
      <c r="P7" s="14" cm="1">
        <f t="array" aca="1" ref="P7" ca="1">INDIRECT("DATA!I" &amp; 107-5*(ROW()-3)/2+(COLUMN()-14))/ADC!$B$3</f>
        <v>0.99682723069810164</v>
      </c>
      <c r="Q7" s="14" cm="1">
        <f t="array" aca="1" ref="Q7" ca="1">INDIRECT("DATA!I" &amp; 107-5*(ROW()-3)/2+(COLUMN()-14))/ADC!$B$3</f>
        <v>0.99355223709128082</v>
      </c>
      <c r="R7" s="14" cm="1">
        <f t="array" aca="1" ref="R7" ca="1">INDIRECT("DATA!I" &amp; 107-5*(ROW()-3)/2+(COLUMN()-14))/ADC!$B$3</f>
        <v>0.97433979878812838</v>
      </c>
      <c r="S7" s="13"/>
      <c r="T7" s="55"/>
      <c r="U7" s="47"/>
      <c r="V7" s="5" t="s">
        <v>15</v>
      </c>
      <c r="W7" s="19" cm="1">
        <f t="array" aca="1" ref="W7" ca="1">INDIRECT("DATA!J" &amp; 107-5*(ROW()-3)/2+(COLUMN()-23))/ADC!$B$3</f>
        <v>0.95128698704681558</v>
      </c>
      <c r="X7" s="19" cm="1">
        <f t="array" aca="1" ref="X7" ca="1">INDIRECT("DATA!J" &amp; 107-5*(ROW()-3)/2+(COLUMN()-23))/ADC!$B$3</f>
        <v>0.94331008021862839</v>
      </c>
      <c r="Y7" s="19" cm="1">
        <f t="array" aca="1" ref="Y7" ca="1">INDIRECT("DATA!J" &amp; 107-5*(ROW()-3)/2+(COLUMN()-23))/ADC!$B$3</f>
        <v>0.9158203030988088</v>
      </c>
      <c r="Z7" s="19" cm="1">
        <f t="array" aca="1" ref="Z7" ca="1">INDIRECT("DATA!J" &amp; 107-5*(ROW()-3)/2+(COLUMN()-23))/ADC!$B$3</f>
        <v>0.86492040152042848</v>
      </c>
      <c r="AA7" s="19" cm="1">
        <f t="array" aca="1" ref="AA7" ca="1">INDIRECT("DATA!J" &amp; 107-5*(ROW()-3)/2+(COLUMN()-23))/ADC!$B$3</f>
        <v>0.77047192913085605</v>
      </c>
      <c r="AB7" s="13"/>
      <c r="AC7" s="55"/>
      <c r="AD7" s="47"/>
      <c r="AE7" s="5" t="s">
        <v>15</v>
      </c>
      <c r="AF7" s="41">
        <f ca="1">(N7-E7)*ADC!$B$3</f>
        <v>0.11725623577601496</v>
      </c>
      <c r="AG7" s="42">
        <f ca="1">(O7-F7)*ADC!$B$3</f>
        <v>0.13517653966687004</v>
      </c>
      <c r="AH7" s="13">
        <f ca="1">(P7-G7)*ADC!$B$3</f>
        <v>0.19041853067594972</v>
      </c>
      <c r="AI7" s="42">
        <f ca="1">(Q7-H7)*ADC!$B$3</f>
        <v>0.29233992171006717</v>
      </c>
      <c r="AJ7" s="31">
        <f ca="1">(R7-I7)*ADC!$B$3</f>
        <v>0.43382806265492724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INDIRECT("DATA!E"&amp;107-5*(ROW()-2)/2+(COLUMN()-5))/ADC!$B$3</f>
        <v>0.94809732332757035</v>
      </c>
      <c r="F8" s="10" cm="1">
        <f t="array" aca="1" ref="F8" ca="1">INDIRECT("DATA!E"&amp;107-5*(ROW()-2)/2+(COLUMN()-5))/ADC!$B$3</f>
        <v>0.93935533495343637</v>
      </c>
      <c r="G8" s="10" cm="1">
        <f t="array" aca="1" ref="G8" ca="1">INDIRECT("DATA!E"&amp;107-5*(ROW()-2)/2+(COLUMN()-5))/ADC!$B$3</f>
        <v>0.90674259016207237</v>
      </c>
      <c r="H8" s="10" cm="1">
        <f t="array" aca="1" ref="H8" ca="1">INDIRECT("DATA!E"&amp;107-5*(ROW()-2)/2+(COLUMN()-5))/ADC!$B$3</f>
        <v>0.81354366653519328</v>
      </c>
      <c r="I8" s="20" cm="1">
        <f t="array" aca="1" ref="I8" ca="1">INDIRECT("DATA!E"&amp;107-5*(ROW()-2)/2+(COLUMN()-5))/ADC!$B$3</f>
        <v>0.68934605696275175</v>
      </c>
      <c r="K8" s="55"/>
      <c r="L8" s="46">
        <v>10</v>
      </c>
      <c r="M8" s="4" t="s">
        <v>16</v>
      </c>
      <c r="N8" s="10" cm="1">
        <f t="array" aca="1" ref="N8" ca="1">INDIRECT("DATA!F" &amp; 107-5*(ROW()-2)/2+(COLUMN()-14))/ADC!$B$3</f>
        <v>0.99745564702863621</v>
      </c>
      <c r="O8" s="10" cm="1">
        <f t="array" aca="1" ref="O8" ca="1">INDIRECT("DATA!F" &amp; 107-5*(ROW()-2)/2+(COLUMN()-14))/ADC!$B$3</f>
        <v>0.99788422732619764</v>
      </c>
      <c r="P8" s="10" cm="1">
        <f t="array" aca="1" ref="P8" ca="1">INDIRECT("DATA!F" &amp; 107-5*(ROW()-2)/2+(COLUMN()-14))/ADC!$B$3</f>
        <v>0.99675676898036081</v>
      </c>
      <c r="Q8" s="10" cm="1">
        <f t="array" aca="1" ref="Q8" ca="1">INDIRECT("DATA!F" &amp; 107-5*(ROW()-2)/2+(COLUMN()-14))/ADC!$B$3</f>
        <v>0.99557716150613396</v>
      </c>
      <c r="R8" s="10" cm="1">
        <f t="array" aca="1" ref="R8" ca="1">INDIRECT("DATA!F" &amp; 107-5*(ROW()-2)/2+(COLUMN()-14))/ADC!$B$3</f>
        <v>0.99173577725298778</v>
      </c>
      <c r="S8" s="13"/>
      <c r="T8" s="55"/>
      <c r="U8" s="46">
        <v>10</v>
      </c>
      <c r="V8" s="4" t="s">
        <v>16</v>
      </c>
      <c r="W8" s="20" cm="1">
        <f t="array" aca="1" ref="W8" ca="1">INDIRECT("DATA!G" &amp; 107-5*(ROW()-2)/2+(COLUMN()-23))/ADC!$B$3</f>
        <v>0.98156613620269884</v>
      </c>
      <c r="X8" s="20" cm="1">
        <f t="array" aca="1" ref="X8" ca="1">INDIRECT("DATA!G" &amp; 107-5*(ROW()-2)/2+(COLUMN()-23))/ADC!$B$3</f>
        <v>0.97858533160759897</v>
      </c>
      <c r="Y8" s="20" cm="1">
        <f t="array" aca="1" ref="Y8" ca="1">INDIRECT("DATA!G" &amp; 107-5*(ROW()-2)/2+(COLUMN()-23))/ADC!$B$3</f>
        <v>0.96619679715872964</v>
      </c>
      <c r="Z8" s="20" cm="1">
        <f t="array" aca="1" ref="Z8" ca="1">INDIRECT("DATA!G" &amp; 107-5*(ROW()-2)/2+(COLUMN()-23))/ADC!$B$3</f>
        <v>0.94393224634804218</v>
      </c>
      <c r="AA8" s="20" cm="1">
        <f t="array" aca="1" ref="AA8" ca="1">INDIRECT("DATA!G" &amp; 107-5*(ROW()-2)/2+(COLUMN()-23))/ADC!$B$3</f>
        <v>0.89733846423908359</v>
      </c>
      <c r="AB8" s="13"/>
      <c r="AC8" s="55"/>
      <c r="AD8" s="46">
        <v>10</v>
      </c>
      <c r="AE8" s="4" t="s">
        <v>16</v>
      </c>
      <c r="AF8" s="10">
        <f ca="1">(N8-E8)*ADC!$B$3</f>
        <v>4.9358323701065854E-2</v>
      </c>
      <c r="AG8" s="20">
        <f ca="1">(O8-F8)*ADC!$B$3</f>
        <v>5.8528892372761265E-2</v>
      </c>
      <c r="AH8" s="11">
        <f ca="1">(P8-G8)*ADC!$B$3</f>
        <v>9.0014178818288437E-2</v>
      </c>
      <c r="AI8" s="20">
        <f ca="1">(Q8-H8)*ADC!$B$3</f>
        <v>0.18203349497094068</v>
      </c>
      <c r="AJ8" s="12">
        <f ca="1">(R8-I8)*ADC!$B$3</f>
        <v>0.30238972029023603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INDIRECT("DATA!H" &amp; 107-5*(ROW()-3)/2+(COLUMN()-5))/ADC!$B$3</f>
        <v>0.91540200082486178</v>
      </c>
      <c r="F9" s="14" cm="1">
        <f t="array" aca="1" ref="F9" ca="1">INDIRECT("DATA!H" &amp; 107-5*(ROW()-3)/2+(COLUMN()-5))/ADC!$B$3</f>
        <v>0.89470992858944032</v>
      </c>
      <c r="G9" s="14" cm="1">
        <f t="array" aca="1" ref="G9" ca="1">INDIRECT("DATA!H" &amp; 107-5*(ROW()-3)/2+(COLUMN()-5))/ADC!$B$3</f>
        <v>0.84002839013444019</v>
      </c>
      <c r="H9" s="14" cm="1">
        <f t="array" aca="1" ref="H9" ca="1">INDIRECT("DATA!H" &amp; 107-5*(ROW()-3)/2+(COLUMN()-5))/ADC!$B$3</f>
        <v>0.7391633097391187</v>
      </c>
      <c r="I9" s="19" cm="1">
        <f t="array" aca="1" ref="I9" ca="1">INDIRECT("DATA!H" &amp; 107-5*(ROW()-3)/2+(COLUMN()-5))/ADC!$B$3</f>
        <v>0.58252829542897377</v>
      </c>
      <c r="K9" s="55"/>
      <c r="L9" s="47"/>
      <c r="M9" s="5" t="s">
        <v>15</v>
      </c>
      <c r="N9" s="14" cm="1">
        <f t="array" aca="1" ref="N9" ca="1">INDIRECT("DATA!I" &amp; 107-5*(ROW()-3)/2+(COLUMN()-14))/ADC!$B$3</f>
        <v>0.99968708021236286</v>
      </c>
      <c r="O9" s="14" cm="1">
        <f t="array" aca="1" ref="O9" ca="1">INDIRECT("DATA!I" &amp; 107-5*(ROW()-3)/2+(COLUMN()-14))/ADC!$B$3</f>
        <v>0.99890842296558924</v>
      </c>
      <c r="P9" s="14" cm="1">
        <f t="array" aca="1" ref="P9" ca="1">INDIRECT("DATA!I" &amp; 107-5*(ROW()-3)/2+(COLUMN()-14))/ADC!$B$3</f>
        <v>0.99807719558097197</v>
      </c>
      <c r="Q9" s="14" cm="1">
        <f t="array" aca="1" ref="Q9" ca="1">INDIRECT("DATA!I" &amp; 107-5*(ROW()-3)/2+(COLUMN()-14))/ADC!$B$3</f>
        <v>0.99466482318723759</v>
      </c>
      <c r="R9" s="14" cm="1">
        <f t="array" aca="1" ref="R9" ca="1">INDIRECT("DATA!I" &amp; 107-5*(ROW()-3)/2+(COLUMN()-14))/ADC!$B$3</f>
        <v>0.97325409740730384</v>
      </c>
      <c r="S9" s="13"/>
      <c r="T9" s="55"/>
      <c r="U9" s="47"/>
      <c r="V9" s="5" t="s">
        <v>15</v>
      </c>
      <c r="W9" s="19" cm="1">
        <f t="array" aca="1" ref="W9" ca="1">INDIRECT("DATA!J" &amp; 107-5*(ROW()-3)/2+(COLUMN()-23))/ADC!$B$3</f>
        <v>0.96330648961973397</v>
      </c>
      <c r="X9" s="19" cm="1">
        <f t="array" aca="1" ref="X9" ca="1">INDIRECT("DATA!J" &amp; 107-5*(ROW()-3)/2+(COLUMN()-23))/ADC!$B$3</f>
        <v>0.95683656016208141</v>
      </c>
      <c r="Y9" s="19" cm="1">
        <f t="array" aca="1" ref="Y9" ca="1">INDIRECT("DATA!J" &amp; 107-5*(ROW()-3)/2+(COLUMN()-23))/ADC!$B$3</f>
        <v>0.93246825643381881</v>
      </c>
      <c r="Z9" s="19" cm="1">
        <f t="array" aca="1" ref="Z9" ca="1">INDIRECT("DATA!J" &amp; 107-5*(ROW()-3)/2+(COLUMN()-23))/ADC!$B$3</f>
        <v>0.88383994042605063</v>
      </c>
      <c r="AA9" s="19" cm="1">
        <f t="array" aca="1" ref="AA9" ca="1">INDIRECT("DATA!J" &amp; 107-5*(ROW()-3)/2+(COLUMN()-23))/ADC!$B$3</f>
        <v>0.79203237121440118</v>
      </c>
      <c r="AB9" s="13"/>
      <c r="AC9" s="55"/>
      <c r="AD9" s="47"/>
      <c r="AE9" s="5" t="s">
        <v>15</v>
      </c>
      <c r="AF9" s="14">
        <f ca="1">(N9-E9)*ADC!$B$3</f>
        <v>8.4285079387501072E-2</v>
      </c>
      <c r="AG9" s="19">
        <f ca="1">(O9-F9)*ADC!$B$3</f>
        <v>0.10419849437614892</v>
      </c>
      <c r="AH9" s="15">
        <f ca="1">(P9-G9)*ADC!$B$3</f>
        <v>0.15804880544653177</v>
      </c>
      <c r="AI9" s="19">
        <f ca="1">(Q9-H9)*ADC!$B$3</f>
        <v>0.25550151344811889</v>
      </c>
      <c r="AJ9" s="16">
        <f ca="1">(R9-I9)*ADC!$B$3</f>
        <v>0.39072580197833007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INDIRECT("DATA!E"&amp;107-5*(ROW()-2)/2+(COLUMN()-5))/ADC!$B$3</f>
        <v>0.9628419550725702</v>
      </c>
      <c r="F10" s="10" cm="1">
        <f t="array" aca="1" ref="F10" ca="1">INDIRECT("DATA!E"&amp;107-5*(ROW()-2)/2+(COLUMN()-5))/ADC!$B$3</f>
        <v>0.95316006557244759</v>
      </c>
      <c r="G10" s="10" cm="1">
        <f t="array" aca="1" ref="G10" ca="1">INDIRECT("DATA!E"&amp;107-5*(ROW()-2)/2+(COLUMN()-5))/ADC!$B$3</f>
        <v>0.92386821822818155</v>
      </c>
      <c r="H10" s="10" cm="1">
        <f t="array" aca="1" ref="H10" ca="1">INDIRECT("DATA!E"&amp;107-5*(ROW()-2)/2+(COLUMN()-5))/ADC!$B$3</f>
        <v>0.83863524230275466</v>
      </c>
      <c r="I10" s="20" cm="1">
        <f t="array" aca="1" ref="I10" ca="1">INDIRECT("DATA!E"&amp;107-5*(ROW()-2)/2+(COLUMN()-5))/ADC!$B$3</f>
        <v>0.72153353715424684</v>
      </c>
      <c r="K10" s="55"/>
      <c r="L10" s="46">
        <v>5</v>
      </c>
      <c r="M10" s="4" t="s">
        <v>16</v>
      </c>
      <c r="N10" s="10" cm="1">
        <f t="array" aca="1" ref="N10" ca="1">INDIRECT("DATA!F" &amp; 107-5*(ROW()-2)/2+(COLUMN()-14))/ADC!$B$3</f>
        <v>0.99812777667395602</v>
      </c>
      <c r="O10" s="10" cm="1">
        <f t="array" aca="1" ref="O10" ca="1">INDIRECT("DATA!F" &amp; 107-5*(ROW()-2)/2+(COLUMN()-14))/ADC!$B$3</f>
        <v>0.99756416719264762</v>
      </c>
      <c r="P10" s="10" cm="1">
        <f t="array" aca="1" ref="P10" ca="1">INDIRECT("DATA!F" &amp; 107-5*(ROW()-2)/2+(COLUMN()-14))/ADC!$B$3</f>
        <v>0.99718702944491955</v>
      </c>
      <c r="Q10" s="10" cm="1">
        <f t="array" aca="1" ref="Q10" ca="1">INDIRECT("DATA!F" &amp; 107-5*(ROW()-2)/2+(COLUMN()-14))/ADC!$B$3</f>
        <v>0.9962550071750802</v>
      </c>
      <c r="R10" s="10" cm="1">
        <f t="array" aca="1" ref="R10" ca="1">INDIRECT("DATA!F" &amp; 107-5*(ROW()-2)/2+(COLUMN()-14))/ADC!$B$3</f>
        <v>0.98749322093993963</v>
      </c>
      <c r="S10" s="13"/>
      <c r="T10" s="55"/>
      <c r="U10" s="46">
        <v>5</v>
      </c>
      <c r="V10" s="4" t="s">
        <v>16</v>
      </c>
      <c r="W10" s="20" cm="1">
        <f t="array" aca="1" ref="W10" ca="1">INDIRECT("DATA!G" &amp; 107-5*(ROW()-2)/2+(COLUMN()-23))/ADC!$B$3</f>
        <v>0.98696951267309119</v>
      </c>
      <c r="X10" s="20" cm="1">
        <f t="array" aca="1" ref="X10" ca="1">INDIRECT("DATA!G" &amp; 107-5*(ROW()-2)/2+(COLUMN()-23))/ADC!$B$3</f>
        <v>0.98333975828178444</v>
      </c>
      <c r="Y10" s="20" cm="1">
        <f t="array" aca="1" ref="Y10" ca="1">INDIRECT("DATA!G" &amp; 107-5*(ROW()-2)/2+(COLUMN()-23))/ADC!$B$3</f>
        <v>0.97261662096919521</v>
      </c>
      <c r="Z10" s="20" cm="1">
        <f t="array" aca="1" ref="Z10" ca="1">INDIRECT("DATA!G" &amp; 107-5*(ROW()-2)/2+(COLUMN()-23))/ADC!$B$3</f>
        <v>0.95219472589165499</v>
      </c>
      <c r="AA10" s="20" cm="1">
        <f t="array" aca="1" ref="AA10" ca="1">INDIRECT("DATA!G" &amp; 107-5*(ROW()-2)/2+(COLUMN()-23))/ADC!$B$3</f>
        <v>0.90617482293243401</v>
      </c>
      <c r="AB10" s="13"/>
      <c r="AC10" s="55"/>
      <c r="AD10" s="46">
        <v>5</v>
      </c>
      <c r="AE10" s="4" t="s">
        <v>16</v>
      </c>
      <c r="AF10" s="41">
        <f ca="1">(N10-E10)*ADC!$B$3</f>
        <v>3.5285821601385825E-2</v>
      </c>
      <c r="AG10" s="42">
        <f ca="1">(O10-F10)*ADC!$B$3</f>
        <v>4.4404101620200032E-2</v>
      </c>
      <c r="AH10" s="13">
        <f ca="1">(P10-G10)*ADC!$B$3</f>
        <v>7.3318811216738E-2</v>
      </c>
      <c r="AI10" s="42">
        <f ca="1">(Q10-H10)*ADC!$B$3</f>
        <v>0.15761976487232554</v>
      </c>
      <c r="AJ10" s="31">
        <f ca="1">(R10-I10)*ADC!$B$3</f>
        <v>0.26595968378569279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INDIRECT("DATA!H" &amp; 107-5*(ROW()-3)/2+(COLUMN()-5))/ADC!$B$3</f>
        <v>0.9397370262675796</v>
      </c>
      <c r="F11" s="14" cm="1">
        <f t="array" aca="1" ref="F11" ca="1">INDIRECT("DATA!H" &amp; 107-5*(ROW()-3)/2+(COLUMN()-5))/ADC!$B$3</f>
        <v>0.923858461250048</v>
      </c>
      <c r="G11" s="14" cm="1">
        <f t="array" aca="1" ref="G11" ca="1">INDIRECT("DATA!H" &amp; 107-5*(ROW()-3)/2+(COLUMN()-5))/ADC!$B$3</f>
        <v>0.86842086299855759</v>
      </c>
      <c r="H11" s="14" cm="1">
        <f t="array" aca="1" ref="H11" ca="1">INDIRECT("DATA!H" &amp; 107-5*(ROW()-3)/2+(COLUMN()-5))/ADC!$B$3</f>
        <v>0.77182029512975914</v>
      </c>
      <c r="I11" s="19" cm="1">
        <f t="array" aca="1" ref="I11" ca="1">INDIRECT("DATA!H" &amp; 107-5*(ROW()-3)/2+(COLUMN()-5))/ADC!$B$3</f>
        <v>0.61529901776971496</v>
      </c>
      <c r="K11" s="55"/>
      <c r="L11" s="47"/>
      <c r="M11" s="5" t="s">
        <v>15</v>
      </c>
      <c r="N11" s="14" cm="1">
        <f t="array" aca="1" ref="N11" ca="1">INDIRECT("DATA!I" &amp; 107-5*(ROW()-3)/2+(COLUMN()-14))/ADC!$B$3</f>
        <v>0.99961227700223421</v>
      </c>
      <c r="O11" s="14" cm="1">
        <f t="array" aca="1" ref="O11" ca="1">INDIRECT("DATA!I" &amp; 107-5*(ROW()-3)/2+(COLUMN()-14))/ADC!$B$3</f>
        <v>0.99962628641684581</v>
      </c>
      <c r="P11" s="14" cm="1">
        <f t="array" aca="1" ref="P11" ca="1">INDIRECT("DATA!I" &amp; 107-5*(ROW()-3)/2+(COLUMN()-14))/ADC!$B$3</f>
        <v>0.99836786584502157</v>
      </c>
      <c r="Q11" s="14" cm="1">
        <f t="array" aca="1" ref="Q11" ca="1">INDIRECT("DATA!I" &amp; 107-5*(ROW()-3)/2+(COLUMN()-14))/ADC!$B$3</f>
        <v>0.99549127959916195</v>
      </c>
      <c r="R11" s="14" cm="1">
        <f t="array" aca="1" ref="R11" ca="1">INDIRECT("DATA!I" &amp; 107-5*(ROW()-3)/2+(COLUMN()-14))/ADC!$B$3</f>
        <v>0.98606334825928543</v>
      </c>
      <c r="S11" s="13"/>
      <c r="T11" s="55"/>
      <c r="U11" s="47"/>
      <c r="V11" s="5" t="s">
        <v>15</v>
      </c>
      <c r="W11" s="19" cm="1">
        <f t="array" aca="1" ref="W11" ca="1">INDIRECT("DATA!J" &amp; 107-5*(ROW()-3)/2+(COLUMN()-23))/ADC!$B$3</f>
        <v>0.97366197759401918</v>
      </c>
      <c r="X11" s="19" cm="1">
        <f t="array" aca="1" ref="X11" ca="1">INDIRECT("DATA!J" &amp; 107-5*(ROW()-3)/2+(COLUMN()-23))/ADC!$B$3</f>
        <v>0.96682585706959601</v>
      </c>
      <c r="Y11" s="19" cm="1">
        <f t="array" aca="1" ref="Y11" ca="1">INDIRECT("DATA!J" &amp; 107-5*(ROW()-3)/2+(COLUMN()-23))/ADC!$B$3</f>
        <v>0.94511077355683937</v>
      </c>
      <c r="Z11" s="19" cm="1">
        <f t="array" aca="1" ref="Z11" ca="1">INDIRECT("DATA!J" &amp; 107-5*(ROW()-3)/2+(COLUMN()-23))/ADC!$B$3</f>
        <v>0.89970331228324008</v>
      </c>
      <c r="AA11" s="19" cm="1">
        <f t="array" aca="1" ref="AA11" ca="1">INDIRECT("DATA!J" &amp; 107-5*(ROW()-3)/2+(COLUMN()-23))/ADC!$B$3</f>
        <v>0.82288199746415092</v>
      </c>
      <c r="AB11" s="13"/>
      <c r="AC11" s="55"/>
      <c r="AD11" s="47"/>
      <c r="AE11" s="5" t="s">
        <v>15</v>
      </c>
      <c r="AF11" s="41">
        <f ca="1">(N11-E11)*ADC!$B$3</f>
        <v>5.9875250734654606E-2</v>
      </c>
      <c r="AG11" s="42">
        <f ca="1">(O11-F11)*ADC!$B$3</f>
        <v>7.5767825166797809E-2</v>
      </c>
      <c r="AH11" s="13">
        <f ca="1">(P11-G11)*ADC!$B$3</f>
        <v>0.12994700284646399</v>
      </c>
      <c r="AI11" s="42">
        <f ca="1">(Q11-H11)*ADC!$B$3</f>
        <v>0.22367098446940281</v>
      </c>
      <c r="AJ11" s="31">
        <f ca="1">(R11-I11)*ADC!$B$3</f>
        <v>0.37076433048957047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INDIRECT("DATA!E"&amp;107-5*(ROW()-2)/2+(COLUMN()-5))/ADC!$B$3</f>
        <v>0.97472442753577082</v>
      </c>
      <c r="F12" s="10" cm="1">
        <f t="array" aca="1" ref="F12" ca="1">INDIRECT("DATA!E"&amp;107-5*(ROW()-2)/2+(COLUMN()-5))/ADC!$B$3</f>
        <v>0.96506940607351543</v>
      </c>
      <c r="G12" s="10" cm="1">
        <f t="array" aca="1" ref="G12" ca="1">INDIRECT("DATA!E"&amp;107-5*(ROW()-2)/2+(COLUMN()-5))/ADC!$B$3</f>
        <v>0.93766086274107519</v>
      </c>
      <c r="H12" s="10" cm="1">
        <f t="array" aca="1" ref="H12" ca="1">INDIRECT("DATA!E"&amp;107-5*(ROW()-2)/2+(COLUMN()-5))/ADC!$B$3</f>
        <v>0.85952826032196006</v>
      </c>
      <c r="I12" s="20" cm="1">
        <f t="array" aca="1" ref="I12" ca="1">INDIRECT("DATA!E"&amp;107-5*(ROW()-2)/2+(COLUMN()-5))/ADC!$B$3</f>
        <v>0.748166963372909</v>
      </c>
      <c r="K12" s="55"/>
      <c r="L12" s="46">
        <v>0</v>
      </c>
      <c r="M12" s="4" t="s">
        <v>16</v>
      </c>
      <c r="N12" s="10" cm="1">
        <f t="array" aca="1" ref="N12" ca="1">INDIRECT("DATA!F" &amp; 107-5*(ROW()-2)/2+(COLUMN()-14))/ADC!$B$3</f>
        <v>0.99878427289639515</v>
      </c>
      <c r="O12" s="10" cm="1">
        <f t="array" aca="1" ref="O12" ca="1">INDIRECT("DATA!F" &amp; 107-5*(ROW()-2)/2+(COLUMN()-14))/ADC!$B$3</f>
        <v>0.99791465278778335</v>
      </c>
      <c r="P12" s="10" cm="1">
        <f t="array" aca="1" ref="P12" ca="1">INDIRECT("DATA!F" &amp; 107-5*(ROW()-2)/2+(COLUMN()-14))/ADC!$B$3</f>
        <v>0.9975181805796024</v>
      </c>
      <c r="Q12" s="10" cm="1">
        <f t="array" aca="1" ref="Q12" ca="1">INDIRECT("DATA!F" &amp; 107-5*(ROW()-2)/2+(COLUMN()-14))/ADC!$B$3</f>
        <v>0.99676133574283121</v>
      </c>
      <c r="R12" s="10" cm="1">
        <f t="array" aca="1" ref="R12" ca="1">INDIRECT("DATA!F" &amp; 107-5*(ROW()-2)/2+(COLUMN()-14))/ADC!$B$3</f>
        <v>0.98999266003876019</v>
      </c>
      <c r="S12" s="13"/>
      <c r="T12" s="55"/>
      <c r="U12" s="46">
        <v>0</v>
      </c>
      <c r="V12" s="4" t="s">
        <v>16</v>
      </c>
      <c r="W12" s="20" cm="1">
        <f t="array" aca="1" ref="W12" ca="1">INDIRECT("DATA!G" &amp; 107-5*(ROW()-2)/2+(COLUMN()-23))/ADC!$B$3</f>
        <v>0.99130949040247918</v>
      </c>
      <c r="X12" s="20" cm="1">
        <f t="array" aca="1" ref="X12" ca="1">INDIRECT("DATA!G" &amp; 107-5*(ROW()-2)/2+(COLUMN()-23))/ADC!$B$3</f>
        <v>0.98763118581271758</v>
      </c>
      <c r="Y12" s="20" cm="1">
        <f t="array" aca="1" ref="Y12" ca="1">INDIRECT("DATA!G" &amp; 107-5*(ROW()-2)/2+(COLUMN()-23))/ADC!$B$3</f>
        <v>0.97771193277417756</v>
      </c>
      <c r="Z12" s="20" cm="1">
        <f t="array" aca="1" ref="Z12" ca="1">INDIRECT("DATA!G" &amp; 107-5*(ROW()-2)/2+(COLUMN()-23))/ADC!$B$3</f>
        <v>0.95887340718932923</v>
      </c>
      <c r="AA12" s="20" cm="1">
        <f t="array" aca="1" ref="AA12" ca="1">INDIRECT("DATA!G" &amp; 107-5*(ROW()-2)/2+(COLUMN()-23))/ADC!$B$3</f>
        <v>0.91757598787085681</v>
      </c>
      <c r="AB12" s="13"/>
      <c r="AC12" s="55"/>
      <c r="AD12" s="46">
        <v>0</v>
      </c>
      <c r="AE12" s="4" t="s">
        <v>16</v>
      </c>
      <c r="AF12" s="10">
        <f ca="1">(N12-E12)*ADC!$B$3</f>
        <v>2.4059845360624332E-2</v>
      </c>
      <c r="AG12" s="20">
        <f ca="1">(O12-F12)*ADC!$B$3</f>
        <v>3.2845246714267917E-2</v>
      </c>
      <c r="AH12" s="11">
        <f ca="1">(P12-G12)*ADC!$B$3</f>
        <v>5.9857317838527213E-2</v>
      </c>
      <c r="AI12" s="20">
        <f ca="1">(Q12-H12)*ADC!$B$3</f>
        <v>0.13723307542087115</v>
      </c>
      <c r="AJ12" s="12">
        <f ca="1">(R12-I12)*ADC!$B$3</f>
        <v>0.24182569666585119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INDIRECT("DATA!H" &amp; 107-5*(ROW()-3)/2+(COLUMN()-5))/ADC!$B$3</f>
        <v>0.95750883313955004</v>
      </c>
      <c r="F13" s="14" cm="1">
        <f t="array" aca="1" ref="F13" ca="1">INDIRECT("DATA!H" &amp; 107-5*(ROW()-3)/2+(COLUMN()-5))/ADC!$B$3</f>
        <v>0.94413860576835995</v>
      </c>
      <c r="G13" s="14" cm="1">
        <f t="array" aca="1" ref="G13" ca="1">INDIRECT("DATA!H" &amp; 107-5*(ROW()-3)/2+(COLUMN()-5))/ADC!$B$3</f>
        <v>0.89194935707053025</v>
      </c>
      <c r="H13" s="14" cm="1">
        <f t="array" aca="1" ref="H13" ca="1">INDIRECT("DATA!H" &amp; 107-5*(ROW()-3)/2+(COLUMN()-5))/ADC!$B$3</f>
        <v>0.79958394207316641</v>
      </c>
      <c r="I13" s="19" cm="1">
        <f t="array" aca="1" ref="I13" ca="1">INDIRECT("DATA!H" &amp; 107-5*(ROW()-3)/2+(COLUMN()-5))/ADC!$B$3</f>
        <v>0.65036903216484743</v>
      </c>
      <c r="K13" s="55"/>
      <c r="L13" s="47"/>
      <c r="M13" s="5" t="s">
        <v>15</v>
      </c>
      <c r="N13" s="14" cm="1">
        <f t="array" aca="1" ref="N13" ca="1">INDIRECT("DATA!I" &amp; 107-5*(ROW()-3)/2+(COLUMN()-14))/ADC!$B$3</f>
        <v>0.99925255761102161</v>
      </c>
      <c r="O13" s="14" cm="1">
        <f t="array" aca="1" ref="O13" ca="1">INDIRECT("DATA!I" &amp; 107-5*(ROW()-3)/2+(COLUMN()-14))/ADC!$B$3</f>
        <v>0.99964866301815125</v>
      </c>
      <c r="P13" s="14" cm="1">
        <f t="array" aca="1" ref="P13" ca="1">INDIRECT("DATA!I" &amp; 107-5*(ROW()-3)/2+(COLUMN()-14))/ADC!$B$3</f>
        <v>0.99859501976347775</v>
      </c>
      <c r="Q13" s="14" cm="1">
        <f t="array" aca="1" ref="Q13" ca="1">INDIRECT("DATA!I" &amp; 107-5*(ROW()-3)/2+(COLUMN()-14))/ADC!$B$3</f>
        <v>0.99611871667509677</v>
      </c>
      <c r="R13" s="14" cm="1">
        <f t="array" aca="1" ref="R13" ca="1">INDIRECT("DATA!I" &amp; 107-5*(ROW()-3)/2+(COLUMN()-14))/ADC!$B$3</f>
        <v>0.98871897683952259</v>
      </c>
      <c r="S13" s="13"/>
      <c r="T13" s="55"/>
      <c r="U13" s="47"/>
      <c r="V13" s="5" t="s">
        <v>15</v>
      </c>
      <c r="W13" s="19" cm="1">
        <f t="array" aca="1" ref="W13" ca="1">INDIRECT("DATA!J" &amp; 107-5*(ROW()-3)/2+(COLUMN()-23))/ADC!$B$3</f>
        <v>0.98226486889854925</v>
      </c>
      <c r="X13" s="19" cm="1">
        <f t="array" aca="1" ref="X13" ca="1">INDIRECT("DATA!J" &amp; 107-5*(ROW()-3)/2+(COLUMN()-23))/ADC!$B$3</f>
        <v>0.97566295279919801</v>
      </c>
      <c r="Y13" s="19" cm="1">
        <f t="array" aca="1" ref="Y13" ca="1">INDIRECT("DATA!J" &amp; 107-5*(ROW()-3)/2+(COLUMN()-23))/ADC!$B$3</f>
        <v>0.95529320016364483</v>
      </c>
      <c r="Z13" s="19" cm="1">
        <f t="array" aca="1" ref="Z13" ca="1">INDIRECT("DATA!J" &amp; 107-5*(ROW()-3)/2+(COLUMN()-23))/ADC!$B$3</f>
        <v>0.91287543676245841</v>
      </c>
      <c r="AA13" s="19" cm="1">
        <f t="array" aca="1" ref="AA13" ca="1">INDIRECT("DATA!J" &amp; 107-5*(ROW()-3)/2+(COLUMN()-23))/ADC!$B$3</f>
        <v>0.84052830627560771</v>
      </c>
      <c r="AB13" s="13"/>
      <c r="AC13" s="55"/>
      <c r="AD13" s="47"/>
      <c r="AE13" s="5" t="s">
        <v>15</v>
      </c>
      <c r="AF13" s="14">
        <f ca="1">(N13-E13)*ADC!$B$3</f>
        <v>4.1743724471471566E-2</v>
      </c>
      <c r="AG13" s="19">
        <f ca="1">(O13-F13)*ADC!$B$3</f>
        <v>5.55100572497913E-2</v>
      </c>
      <c r="AH13" s="15">
        <f ca="1">(P13-G13)*ADC!$B$3</f>
        <v>0.10664566269294751</v>
      </c>
      <c r="AI13" s="19">
        <f ca="1">(Q13-H13)*ADC!$B$3</f>
        <v>0.19653477460193036</v>
      </c>
      <c r="AJ13" s="16">
        <f ca="1">(R13-I13)*ADC!$B$3</f>
        <v>0.33834994467467516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INDIRECT("DATA!E"&amp;107-5*(ROW()-2)/2+(COLUMN()-5))/ADC!$B$3</f>
        <v>0.98350597870411516</v>
      </c>
      <c r="F14" s="10" cm="1">
        <f t="array" aca="1" ref="F14" ca="1">INDIRECT("DATA!E"&amp;107-5*(ROW()-2)/2+(COLUMN()-5))/ADC!$B$3</f>
        <v>0.97536102813422842</v>
      </c>
      <c r="G14" s="10" cm="1">
        <f t="array" aca="1" ref="G14" ca="1">INDIRECT("DATA!E"&amp;107-5*(ROW()-2)/2+(COLUMN()-5))/ADC!$B$3</f>
        <v>0.94856816551195877</v>
      </c>
      <c r="H14" s="10" cm="1">
        <f t="array" aca="1" ref="H14" ca="1">INDIRECT("DATA!E"&amp;107-5*(ROW()-2)/2+(COLUMN()-5))/ADC!$B$3</f>
        <v>0.8766767448335967</v>
      </c>
      <c r="I14" s="20" cm="1">
        <f t="array" aca="1" ref="I14" ca="1">INDIRECT("DATA!E"&amp;107-5*(ROW()-2)/2+(COLUMN()-5))/ADC!$B$3</f>
        <v>0.77118167792190728</v>
      </c>
      <c r="K14" s="55"/>
      <c r="L14" s="46">
        <v>-5</v>
      </c>
      <c r="M14" s="4" t="s">
        <v>16</v>
      </c>
      <c r="N14" s="10" cm="1">
        <f t="array" aca="1" ref="N14" ca="1">INDIRECT("DATA!F" &amp; 107-5*(ROW()-2)/2+(COLUMN()-14))/ADC!$B$3</f>
        <v>0.99907627708762681</v>
      </c>
      <c r="O14" s="10" cm="1">
        <f t="array" aca="1" ref="O14" ca="1">INDIRECT("DATA!F" &amp; 107-5*(ROW()-2)/2+(COLUMN()-14))/ADC!$B$3</f>
        <v>0.99880056916338522</v>
      </c>
      <c r="P14" s="10" cm="1">
        <f t="array" aca="1" ref="P14" ca="1">INDIRECT("DATA!F" &amp; 107-5*(ROW()-2)/2+(COLUMN()-14))/ADC!$B$3</f>
        <v>0.99777278669627001</v>
      </c>
      <c r="Q14" s="10" cm="1">
        <f t="array" aca="1" ref="Q14" ca="1">INDIRECT("DATA!F" &amp; 107-5*(ROW()-2)/2+(COLUMN()-14))/ADC!$B$3</f>
        <v>0.99714708401373742</v>
      </c>
      <c r="R14" s="10" cm="1">
        <f t="array" aca="1" ref="R14" ca="1">INDIRECT("DATA!F" &amp; 107-5*(ROW()-2)/2+(COLUMN()-14))/ADC!$B$3</f>
        <v>0.99178366555706154</v>
      </c>
      <c r="S14" s="13"/>
      <c r="T14" s="55"/>
      <c r="U14" s="46">
        <v>-5</v>
      </c>
      <c r="V14" s="4" t="s">
        <v>16</v>
      </c>
      <c r="W14" s="20" cm="1">
        <f t="array" aca="1" ref="W14" ca="1">INDIRECT("DATA!G" &amp; 107-5*(ROW()-2)/2+(COLUMN()-23))/ADC!$B$3</f>
        <v>0.99441988411872562</v>
      </c>
      <c r="X14" s="20" cm="1">
        <f t="array" aca="1" ref="X14" ca="1">INDIRECT("DATA!G" &amp; 107-5*(ROW()-2)/2+(COLUMN()-23))/ADC!$B$3</f>
        <v>0.99151338989199878</v>
      </c>
      <c r="Y14" s="20" cm="1">
        <f t="array" aca="1" ref="Y14" ca="1">INDIRECT("DATA!G" &amp; 107-5*(ROW()-2)/2+(COLUMN()-23))/ADC!$B$3</f>
        <v>0.98169375041910956</v>
      </c>
      <c r="Z14" s="20" cm="1">
        <f t="array" aca="1" ref="Z14" ca="1">INDIRECT("DATA!G" &amp; 107-5*(ROW()-2)/2+(COLUMN()-23))/ADC!$B$3</f>
        <v>0.96422918262126045</v>
      </c>
      <c r="AA14" s="20" cm="1">
        <f t="array" aca="1" ref="AA14" ca="1">INDIRECT("DATA!G" &amp; 107-5*(ROW()-2)/2+(COLUMN()-23))/ADC!$B$3</f>
        <v>0.92684156863793876</v>
      </c>
      <c r="AB14" s="13"/>
      <c r="AC14" s="55"/>
      <c r="AD14" s="46">
        <v>-5</v>
      </c>
      <c r="AE14" s="4" t="s">
        <v>16</v>
      </c>
      <c r="AF14" s="41">
        <f ca="1">(N14-E14)*ADC!$B$3</f>
        <v>1.5570298383511649E-2</v>
      </c>
      <c r="AG14" s="42">
        <f ca="1">(O14-F14)*ADC!$B$3</f>
        <v>2.3439541029156796E-2</v>
      </c>
      <c r="AH14" s="13">
        <f ca="1">(P14-G14)*ADC!$B$3</f>
        <v>4.9204621184311237E-2</v>
      </c>
      <c r="AI14" s="42">
        <f ca="1">(Q14-H14)*ADC!$B$3</f>
        <v>0.12047033918014072</v>
      </c>
      <c r="AJ14" s="31">
        <f ca="1">(R14-I14)*ADC!$B$3</f>
        <v>0.22060198763515426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INDIRECT("DATA!H" &amp; 107-5*(ROW()-3)/2+(COLUMN()-5))/ADC!$B$3</f>
        <v>0.97353075482008355</v>
      </c>
      <c r="F15" s="14" cm="1">
        <f t="array" aca="1" ref="F15" ca="1">INDIRECT("DATA!H" &amp; 107-5*(ROW()-3)/2+(COLUMN()-5))/ADC!$B$3</f>
        <v>0.95858159825284017</v>
      </c>
      <c r="G15" s="14" cm="1">
        <f t="array" aca="1" ref="G15" ca="1">INDIRECT("DATA!H" &amp; 107-5*(ROW()-3)/2+(COLUMN()-5))/ADC!$B$3</f>
        <v>0.91098763850992182</v>
      </c>
      <c r="H15" s="14" cm="1">
        <f t="array" aca="1" ref="H15" ca="1">INDIRECT("DATA!H" &amp; 107-5*(ROW()-3)/2+(COLUMN()-5))/ADC!$B$3</f>
        <v>0.8227892726313939</v>
      </c>
      <c r="I15" s="19" cm="1">
        <f t="array" aca="1" ref="I15" ca="1">INDIRECT("DATA!H" &amp; 107-5*(ROW()-3)/2+(COLUMN()-5))/ADC!$B$3</f>
        <v>0.68063620997381158</v>
      </c>
      <c r="K15" s="55"/>
      <c r="L15" s="47"/>
      <c r="M15" s="5" t="s">
        <v>15</v>
      </c>
      <c r="N15" s="14" cm="1">
        <f t="array" aca="1" ref="N15" ca="1">INDIRECT("DATA!I" &amp; 107-5*(ROW()-3)/2+(COLUMN()-14))/ADC!$B$3</f>
        <v>0.99919314444443419</v>
      </c>
      <c r="O15" s="14" cm="1">
        <f t="array" aca="1" ref="O15" ca="1">INDIRECT("DATA!I" &amp; 107-5*(ROW()-3)/2+(COLUMN()-14))/ADC!$B$3</f>
        <v>0.99911916367939335</v>
      </c>
      <c r="P15" s="14" cm="1">
        <f t="array" aca="1" ref="P15" ca="1">INDIRECT("DATA!I" &amp; 107-5*(ROW()-3)/2+(COLUMN()-14))/ADC!$B$3</f>
        <v>0.99877127278954836</v>
      </c>
      <c r="Q15" s="14" cm="1">
        <f t="array" aca="1" ref="Q15" ca="1">INDIRECT("DATA!I" &amp; 107-5*(ROW()-3)/2+(COLUMN()-14))/ADC!$B$3</f>
        <v>0.99660146356538204</v>
      </c>
      <c r="R15" s="14" cm="1">
        <f t="array" aca="1" ref="R15" ca="1">INDIRECT("DATA!I" &amp; 107-5*(ROW()-3)/2+(COLUMN()-14))/ADC!$B$3</f>
        <v>0.99063814290338836</v>
      </c>
      <c r="S15" s="13"/>
      <c r="T15" s="55"/>
      <c r="U15" s="47"/>
      <c r="V15" s="5" t="s">
        <v>15</v>
      </c>
      <c r="W15" s="19" cm="1">
        <f t="array" aca="1" ref="W15" ca="1">INDIRECT("DATA!J" &amp; 107-5*(ROW()-3)/2+(COLUMN()-23))/ADC!$B$3</f>
        <v>0.98816924598134137</v>
      </c>
      <c r="X15" s="19" cm="1">
        <f t="array" aca="1" ref="X15" ca="1">INDIRECT("DATA!J" &amp; 107-5*(ROW()-3)/2+(COLUMN()-23))/ADC!$B$3</f>
        <v>0.98244504727792115</v>
      </c>
      <c r="Y15" s="19" cm="1">
        <f t="array" aca="1" ref="Y15" ca="1">INDIRECT("DATA!J" &amp; 107-5*(ROW()-3)/2+(COLUMN()-23))/ADC!$B$3</f>
        <v>0.96333589436781197</v>
      </c>
      <c r="Z15" s="19" cm="1">
        <f t="array" aca="1" ref="Z15" ca="1">INDIRECT("DATA!J" &amp; 107-5*(ROW()-3)/2+(COLUMN()-23))/ADC!$B$3</f>
        <v>0.9236602900492088</v>
      </c>
      <c r="AA15" s="19" cm="1">
        <f t="array" aca="1" ref="AA15" ca="1">INDIRECT("DATA!J" &amp; 107-5*(ROW()-3)/2+(COLUMN()-23))/ADC!$B$3</f>
        <v>0.85562551435091594</v>
      </c>
      <c r="AB15" s="13"/>
      <c r="AC15" s="55"/>
      <c r="AD15" s="47"/>
      <c r="AE15" s="5" t="s">
        <v>15</v>
      </c>
      <c r="AF15" s="41">
        <f ca="1">(N15-E15)*ADC!$B$3</f>
        <v>2.5662389624350634E-2</v>
      </c>
      <c r="AG15" s="42">
        <f ca="1">(O15-F15)*ADC!$B$3</f>
        <v>4.0537565426553179E-2</v>
      </c>
      <c r="AH15" s="13">
        <f ca="1">(P15-G15)*ADC!$B$3</f>
        <v>8.7783634279626543E-2</v>
      </c>
      <c r="AI15" s="42">
        <f ca="1">(Q15-H15)*ADC!$B$3</f>
        <v>0.17381219093398814</v>
      </c>
      <c r="AJ15" s="31">
        <f ca="1">(R15-I15)*ADC!$B$3</f>
        <v>0.31000193292957678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INDIRECT("DATA!E"&amp;107-5*(ROW()-2)/2+(COLUMN()-5))/ADC!$B$3</f>
        <v>0.98956915446470084</v>
      </c>
      <c r="F16" s="10" cm="1">
        <f t="array" aca="1" ref="F16" ca="1">INDIRECT("DATA!E"&amp;107-5*(ROW()-2)/2+(COLUMN()-5))/ADC!$B$3</f>
        <v>0.98243326244679163</v>
      </c>
      <c r="G16" s="10" cm="1">
        <f t="array" aca="1" ref="G16" ca="1">INDIRECT("DATA!E"&amp;107-5*(ROW()-2)/2+(COLUMN()-5))/ADC!$B$3</f>
        <v>0.9557058296171036</v>
      </c>
      <c r="H16" s="10" cm="1">
        <f t="array" aca="1" ref="H16" ca="1">INDIRECT("DATA!E"&amp;107-5*(ROW()-2)/2+(COLUMN()-5))/ADC!$B$3</f>
        <v>0.9078019996458544</v>
      </c>
      <c r="I16" s="20" cm="1">
        <f t="array" aca="1" ref="I16" ca="1">INDIRECT("DATA!E"&amp;107-5*(ROW()-2)/2+(COLUMN()-5))/ADC!$B$3</f>
        <v>0.79056403156557786</v>
      </c>
      <c r="K16" s="55"/>
      <c r="L16" s="46">
        <v>-10</v>
      </c>
      <c r="M16" s="4" t="s">
        <v>16</v>
      </c>
      <c r="N16" s="10" cm="1">
        <f t="array" aca="1" ref="N16" ca="1">INDIRECT("DATA!F" &amp; 107-5*(ROW()-2)/2+(COLUMN()-14))/ADC!$B$3</f>
        <v>0.99907150614066997</v>
      </c>
      <c r="O16" s="10" cm="1">
        <f t="array" aca="1" ref="O16" ca="1">INDIRECT("DATA!F" &amp; 107-5*(ROW()-2)/2+(COLUMN()-14))/ADC!$B$3</f>
        <v>0.99908653437497641</v>
      </c>
      <c r="P16" s="10" cm="1">
        <f t="array" aca="1" ref="P16" ca="1">INDIRECT("DATA!F" &amp; 107-5*(ROW()-2)/2+(COLUMN()-14))/ADC!$B$3</f>
        <v>0.99712416441750518</v>
      </c>
      <c r="Q16" s="10" cm="1">
        <f t="array" aca="1" ref="Q16" ca="1">INDIRECT("DATA!F" &amp; 107-5*(ROW()-2)/2+(COLUMN()-14))/ADC!$B$3</f>
        <v>0.99588680346492442</v>
      </c>
      <c r="R16" s="10" cm="1">
        <f t="array" aca="1" ref="R16" ca="1">INDIRECT("DATA!F" &amp; 107-5*(ROW()-2)/2+(COLUMN()-14))/ADC!$B$3</f>
        <v>0.99239375299877919</v>
      </c>
      <c r="S16" s="13"/>
      <c r="T16" s="55"/>
      <c r="U16" s="46">
        <v>-10</v>
      </c>
      <c r="V16" s="4" t="s">
        <v>16</v>
      </c>
      <c r="W16" s="20" cm="1">
        <f t="array" aca="1" ref="W16" ca="1">INDIRECT("DATA!G" &amp; 107-5*(ROW()-2)/2+(COLUMN()-23))/ADC!$B$3</f>
        <v>0.99649142004024915</v>
      </c>
      <c r="X16" s="20" cm="1">
        <f t="array" aca="1" ref="X16" ca="1">INDIRECT("DATA!G" &amp; 107-5*(ROW()-2)/2+(COLUMN()-23))/ADC!$B$3</f>
        <v>0.99403607856929377</v>
      </c>
      <c r="Y16" s="20" cm="1">
        <f t="array" aca="1" ref="Y16" ca="1">INDIRECT("DATA!G" &amp; 107-5*(ROW()-2)/2+(COLUMN()-23))/ADC!$B$3</f>
        <v>0.98393324270133564</v>
      </c>
      <c r="Z16" s="20" cm="1">
        <f t="array" aca="1" ref="Z16" ca="1">INDIRECT("DATA!G" &amp; 107-5*(ROW()-2)/2+(COLUMN()-23))/ADC!$B$3</f>
        <v>0.96589638227130459</v>
      </c>
      <c r="AA16" s="20" cm="1">
        <f t="array" aca="1" ref="AA16" ca="1">INDIRECT("DATA!G" &amp; 107-5*(ROW()-2)/2+(COLUMN()-23))/ADC!$B$3</f>
        <v>0.9338150452840418</v>
      </c>
      <c r="AB16" s="13"/>
      <c r="AC16" s="55"/>
      <c r="AD16" s="46">
        <v>-10</v>
      </c>
      <c r="AE16" s="4" t="s">
        <v>16</v>
      </c>
      <c r="AF16" s="10">
        <f ca="1">(N16-E16)*ADC!$B$3</f>
        <v>9.502351675969134E-3</v>
      </c>
      <c r="AG16" s="20">
        <f ca="1">(O16-F16)*ADC!$B$3</f>
        <v>1.6653271928184776E-2</v>
      </c>
      <c r="AH16" s="11">
        <f ca="1">(P16-G16)*ADC!$B$3</f>
        <v>4.1418334800401579E-2</v>
      </c>
      <c r="AI16" s="20">
        <f ca="1">(Q16-H16)*ADC!$B$3</f>
        <v>8.8084803819070023E-2</v>
      </c>
      <c r="AJ16" s="12">
        <f ca="1">(R16-I16)*ADC!$B$3</f>
        <v>0.20182972143320133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INDIRECT("DATA!H" &amp; 107-5*(ROW()-3)/2+(COLUMN()-5))/ADC!$B$3</f>
        <v>0.98478453563609858</v>
      </c>
      <c r="F17" s="14" cm="1">
        <f t="array" aca="1" ref="F17" ca="1">INDIRECT("DATA!H" &amp; 107-5*(ROW()-3)/2+(COLUMN()-5))/ADC!$B$3</f>
        <v>0.97129735310356635</v>
      </c>
      <c r="G17" s="14" cm="1">
        <f t="array" aca="1" ref="G17" ca="1">INDIRECT("DATA!H" &amp; 107-5*(ROW()-3)/2+(COLUMN()-5))/ADC!$B$3</f>
        <v>0.92891914685769139</v>
      </c>
      <c r="H17" s="14" cm="1">
        <f t="array" aca="1" ref="H17" ca="1">INDIRECT("DATA!H" &amp; 107-5*(ROW()-3)/2+(COLUMN()-5))/ADC!$B$3</f>
        <v>0.84184168763109113</v>
      </c>
      <c r="I17" s="19" cm="1">
        <f t="array" aca="1" ref="I17" ca="1">INDIRECT("DATA!H" &amp; 107-5*(ROW()-3)/2+(COLUMN()-5))/ADC!$B$3</f>
        <v>0.7067382058951579</v>
      </c>
      <c r="K17" s="55"/>
      <c r="L17" s="47"/>
      <c r="M17" s="5" t="s">
        <v>15</v>
      </c>
      <c r="N17" s="14" cm="1">
        <f t="array" aca="1" ref="N17" ca="1">INDIRECT("DATA!I" &amp; 107-5*(ROW()-3)/2+(COLUMN()-14))/ADC!$B$3</f>
        <v>0.99930963221022717</v>
      </c>
      <c r="O17" s="14" cm="1">
        <f t="array" aca="1" ref="O17" ca="1">INDIRECT("DATA!I" &amp; 107-5*(ROW()-3)/2+(COLUMN()-14))/ADC!$B$3</f>
        <v>0.99901117993743205</v>
      </c>
      <c r="P17" s="14" cm="1">
        <f t="array" aca="1" ref="P17" ca="1">INDIRECT("DATA!I" &amp; 107-5*(ROW()-3)/2+(COLUMN()-14))/ADC!$B$3</f>
        <v>0.99958973609938584</v>
      </c>
      <c r="Q17" s="14" cm="1">
        <f t="array" aca="1" ref="Q17" ca="1">INDIRECT("DATA!I" &amp; 107-5*(ROW()-3)/2+(COLUMN()-14))/ADC!$B$3</f>
        <v>0.99770578544270683</v>
      </c>
      <c r="R17" s="14" cm="1">
        <f t="array" aca="1" ref="R17" ca="1">INDIRECT("DATA!I" &amp; 107-5*(ROW()-3)/2+(COLUMN()-14))/ADC!$B$3</f>
        <v>0.99280756383523483</v>
      </c>
      <c r="S17" s="13"/>
      <c r="T17" s="55"/>
      <c r="U17" s="47"/>
      <c r="V17" s="5" t="s">
        <v>15</v>
      </c>
      <c r="W17" s="19" cm="1">
        <f t="array" aca="1" ref="W17" ca="1">INDIRECT("DATA!J" &amp; 107-5*(ROW()-3)/2+(COLUMN()-23))/ADC!$B$3</f>
        <v>0.99310483374272041</v>
      </c>
      <c r="X17" s="19" cm="1">
        <f t="array" aca="1" ref="X17" ca="1">INDIRECT("DATA!J" &amp; 107-5*(ROW()-3)/2+(COLUMN()-23))/ADC!$B$3</f>
        <v>0.98705222494571943</v>
      </c>
      <c r="Y17" s="19" cm="1">
        <f t="array" aca="1" ref="Y17" ca="1">INDIRECT("DATA!J" &amp; 107-5*(ROW()-3)/2+(COLUMN()-23))/ADC!$B$3</f>
        <v>0.96897991861650479</v>
      </c>
      <c r="Z17" s="19" cm="1">
        <f t="array" aca="1" ref="Z17" ca="1">INDIRECT("DATA!J" &amp; 107-5*(ROW()-3)/2+(COLUMN()-23))/ADC!$B$3</f>
        <v>0.93320384818904978</v>
      </c>
      <c r="AA17" s="19" cm="1">
        <f t="array" aca="1" ref="AA17" ca="1">INDIRECT("DATA!J" &amp; 107-5*(ROW()-3)/2+(COLUMN()-23))/ADC!$B$3</f>
        <v>0.868888159355376</v>
      </c>
      <c r="AB17" s="13"/>
      <c r="AC17" s="55"/>
      <c r="AD17" s="47"/>
      <c r="AE17" s="5" t="s">
        <v>15</v>
      </c>
      <c r="AF17" s="14">
        <f ca="1">(N17-E17)*ADC!$B$3</f>
        <v>1.4525096574128593E-2</v>
      </c>
      <c r="AG17" s="19">
        <f ca="1">(O17-F17)*ADC!$B$3</f>
        <v>2.7713826833865696E-2</v>
      </c>
      <c r="AH17" s="15">
        <f ca="1">(P17-G17)*ADC!$B$3</f>
        <v>7.0670589241694448E-2</v>
      </c>
      <c r="AI17" s="19">
        <f ca="1">(Q17-H17)*ADC!$B$3</f>
        <v>0.1558640978116157</v>
      </c>
      <c r="AJ17" s="16">
        <f ca="1">(R17-I17)*ADC!$B$3</f>
        <v>0.28606935794007693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INDIRECT("DATA!E"&amp;107-5*(ROW()-2)/2+(COLUMN()-5))/ADC!$B$3</f>
        <v>0.99450689903367084</v>
      </c>
      <c r="F18" s="10" cm="1">
        <f t="array" aca="1" ref="F18" ca="1">INDIRECT("DATA!E"&amp;107-5*(ROW()-2)/2+(COLUMN()-5))/ADC!$B$3</f>
        <v>0.98710171473687636</v>
      </c>
      <c r="G18" s="10" cm="1">
        <f t="array" aca="1" ref="G18" ca="1">INDIRECT("DATA!E"&amp;107-5*(ROW()-2)/2+(COLUMN()-5))/ADC!$B$3</f>
        <v>0.96206220333509285</v>
      </c>
      <c r="H18" s="10" cm="1">
        <f t="array" aca="1" ref="H18" ca="1">INDIRECT("DATA!E"&amp;107-5*(ROW()-2)/2+(COLUMN()-5))/ADC!$B$3</f>
        <v>0.91684524302071402</v>
      </c>
      <c r="I18" s="20" cm="1">
        <f t="array" aca="1" ref="I18" ca="1">INDIRECT("DATA!E"&amp;107-5*(ROW()-2)/2+(COLUMN()-5))/ADC!$B$3</f>
        <v>0.80689401370738423</v>
      </c>
      <c r="K18" s="55"/>
      <c r="L18" s="46">
        <v>-15</v>
      </c>
      <c r="M18" s="4" t="s">
        <v>16</v>
      </c>
      <c r="N18" s="10" cm="1">
        <f t="array" aca="1" ref="N18" ca="1">INDIRECT("DATA!F" &amp; 107-5*(ROW()-2)/2+(COLUMN()-14))/ADC!$B$3</f>
        <v>0.99902965855905235</v>
      </c>
      <c r="O18" s="10" cm="1">
        <f t="array" aca="1" ref="O18" ca="1">INDIRECT("DATA!F" &amp; 107-5*(ROW()-2)/2+(COLUMN()-14))/ADC!$B$3</f>
        <v>0.99914848749202201</v>
      </c>
      <c r="P18" s="10" cm="1">
        <f t="array" aca="1" ref="P18" ca="1">INDIRECT("DATA!F" &amp; 107-5*(ROW()-2)/2+(COLUMN()-14))/ADC!$B$3</f>
        <v>0.99744590209046602</v>
      </c>
      <c r="Q18" s="10" cm="1">
        <f t="array" aca="1" ref="Q18" ca="1">INDIRECT("DATA!F" &amp; 107-5*(ROW()-2)/2+(COLUMN()-14))/ADC!$B$3</f>
        <v>0.99627866288617317</v>
      </c>
      <c r="R18" s="10" cm="1">
        <f t="array" aca="1" ref="R18" ca="1">INDIRECT("DATA!F" &amp; 107-5*(ROW()-2)/2+(COLUMN()-14))/ADC!$B$3</f>
        <v>0.9934993881069264</v>
      </c>
      <c r="S18" s="13"/>
      <c r="T18" s="55"/>
      <c r="U18" s="46">
        <v>-15</v>
      </c>
      <c r="V18" s="4" t="s">
        <v>16</v>
      </c>
      <c r="W18" s="20" cm="1">
        <f t="array" aca="1" ref="W18" ca="1">INDIRECT("DATA!G" &amp; 107-5*(ROW()-2)/2+(COLUMN()-23))/ADC!$B$3</f>
        <v>0.99782391045172736</v>
      </c>
      <c r="X18" s="20" cm="1">
        <f t="array" aca="1" ref="X18" ca="1">INDIRECT("DATA!G" &amp; 107-5*(ROW()-2)/2+(COLUMN()-23))/ADC!$B$3</f>
        <v>0.99565244066608904</v>
      </c>
      <c r="Y18" s="20" cm="1">
        <f t="array" aca="1" ref="Y18" ca="1">INDIRECT("DATA!G" &amp; 107-5*(ROW()-2)/2+(COLUMN()-23))/ADC!$B$3</f>
        <v>0.98629108712394076</v>
      </c>
      <c r="Z18" s="20" cm="1">
        <f t="array" aca="1" ref="Z18" ca="1">INDIRECT("DATA!G" &amp; 107-5*(ROW()-2)/2+(COLUMN()-23))/ADC!$B$3</f>
        <v>0.96941356459925843</v>
      </c>
      <c r="AA18" s="20" cm="1">
        <f t="array" aca="1" ref="AA18" ca="1">INDIRECT("DATA!G" &amp; 107-5*(ROW()-2)/2+(COLUMN()-23))/ADC!$B$3</f>
        <v>0.93995866950889395</v>
      </c>
      <c r="AB18" s="13"/>
      <c r="AC18" s="55"/>
      <c r="AD18" s="46">
        <v>-15</v>
      </c>
      <c r="AE18" s="4" t="s">
        <v>16</v>
      </c>
      <c r="AF18" s="41">
        <f ca="1">(N18-E18)*ADC!$B$3</f>
        <v>4.5227595253815034E-3</v>
      </c>
      <c r="AG18" s="42">
        <f ca="1">(O18-F18)*ADC!$B$3</f>
        <v>1.2046772755145652E-2</v>
      </c>
      <c r="AH18" s="13">
        <f ca="1">(P18-G18)*ADC!$B$3</f>
        <v>3.5383698755373172E-2</v>
      </c>
      <c r="AI18" s="42">
        <f ca="1">(Q18-H18)*ADC!$B$3</f>
        <v>7.9433419865459154E-2</v>
      </c>
      <c r="AJ18" s="31">
        <f ca="1">(R18-I18)*ADC!$B$3</f>
        <v>0.18660537439954217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INDIRECT("DATA!H" &amp; 107-5*(ROW()-3)/2+(COLUMN()-5))/ADC!$B$3</f>
        <v>0.99230430503035882</v>
      </c>
      <c r="F19" s="14" cm="1">
        <f t="array" aca="1" ref="F19" ca="1">INDIRECT("DATA!H" &amp; 107-5*(ROW()-3)/2+(COLUMN()-5))/ADC!$B$3</f>
        <v>0.97929310089382238</v>
      </c>
      <c r="G19" s="14" cm="1">
        <f t="array" aca="1" ref="G19" ca="1">INDIRECT("DATA!H" &amp; 107-5*(ROW()-3)/2+(COLUMN()-5))/ADC!$B$3</f>
        <v>0.93947827317219601</v>
      </c>
      <c r="H19" s="14" cm="1">
        <f t="array" aca="1" ref="H19" ca="1">INDIRECT("DATA!H" &amp; 107-5*(ROW()-3)/2+(COLUMN()-5))/ADC!$B$3</f>
        <v>0.85672214081642872</v>
      </c>
      <c r="I19" s="19" cm="1">
        <f t="array" aca="1" ref="I19" ca="1">INDIRECT("DATA!H" &amp; 107-5*(ROW()-3)/2+(COLUMN()-5))/ADC!$B$3</f>
        <v>0.72837342155405915</v>
      </c>
      <c r="K19" s="55"/>
      <c r="L19" s="57"/>
      <c r="M19" s="5" t="s">
        <v>15</v>
      </c>
      <c r="N19" s="14" cm="1">
        <f t="array" aca="1" ref="N19" ca="1">INDIRECT("DATA!I" &amp; 107-5*(ROW()-3)/2+(COLUMN()-14))/ADC!$B$3</f>
        <v>0.99925108644609439</v>
      </c>
      <c r="O19" s="14" cm="1">
        <f t="array" aca="1" ref="O19" ca="1">INDIRECT("DATA!I" &amp; 107-5*(ROW()-3)/2+(COLUMN()-14))/ADC!$B$3</f>
        <v>0.99900646029047879</v>
      </c>
      <c r="P19" s="14" cm="1">
        <f t="array" aca="1" ref="P19" ca="1">INDIRECT("DATA!I" &amp; 107-5*(ROW()-3)/2+(COLUMN()-14))/ADC!$B$3</f>
        <v>0.99957769914145278</v>
      </c>
      <c r="Q19" s="14" cm="1">
        <f t="array" aca="1" ref="Q19" ca="1">INDIRECT("DATA!I" &amp; 107-5*(ROW()-3)/2+(COLUMN()-14))/ADC!$B$3</f>
        <v>0.99792858270992579</v>
      </c>
      <c r="R19" s="14" cm="1">
        <f t="array" aca="1" ref="R19" ca="1">INDIRECT("DATA!I" &amp; 107-5*(ROW()-3)/2+(COLUMN()-14))/ADC!$B$3</f>
        <v>0.99378256940188703</v>
      </c>
      <c r="S19" s="13"/>
      <c r="T19" s="55"/>
      <c r="U19" s="57"/>
      <c r="V19" s="5" t="s">
        <v>15</v>
      </c>
      <c r="W19" s="19" cm="1">
        <f t="array" aca="1" ref="W19" ca="1">INDIRECT("DATA!J" &amp; 107-5*(ROW()-3)/2+(COLUMN()-23))/ADC!$B$3</f>
        <v>0.99638371261907444</v>
      </c>
      <c r="X19" s="19" cm="1">
        <f t="array" aca="1" ref="X19" ca="1">INDIRECT("DATA!J" &amp; 107-5*(ROW()-3)/2+(COLUMN()-23))/ADC!$B$3</f>
        <v>0.99080219330788155</v>
      </c>
      <c r="Y19" s="19" cm="1">
        <f t="array" aca="1" ref="Y19" ca="1">INDIRECT("DATA!J" &amp; 107-5*(ROW()-3)/2+(COLUMN()-23))/ADC!$B$3</f>
        <v>0.97353136620549119</v>
      </c>
      <c r="Z19" s="19" cm="1">
        <f t="array" aca="1" ref="Z19" ca="1">INDIRECT("DATA!J" &amp; 107-5*(ROW()-3)/2+(COLUMN()-23))/ADC!$B$3</f>
        <v>0.9398785534272488</v>
      </c>
      <c r="AA19" s="19" cm="1">
        <f t="array" aca="1" ref="AA19" ca="1">INDIRECT("DATA!J" &amp; 107-5*(ROW()-3)/2+(COLUMN()-23))/ADC!$B$3</f>
        <v>0.87948545622678365</v>
      </c>
      <c r="AB19" s="13"/>
      <c r="AC19" s="55"/>
      <c r="AD19" s="57"/>
      <c r="AE19" s="5" t="s">
        <v>15</v>
      </c>
      <c r="AF19" s="41">
        <f ca="1">(N19-E19)*ADC!$B$3</f>
        <v>6.9467814157355701E-3</v>
      </c>
      <c r="AG19" s="42">
        <f ca="1">(O19-F19)*ADC!$B$3</f>
        <v>1.9713359396656416E-2</v>
      </c>
      <c r="AH19" s="13">
        <f ca="1">(P19-G19)*ADC!$B$3</f>
        <v>6.009942596925677E-2</v>
      </c>
      <c r="AI19" s="42">
        <f ca="1">(Q19-H19)*ADC!$B$3</f>
        <v>0.14120644189349707</v>
      </c>
      <c r="AJ19" s="31">
        <f ca="1">(R19-I19)*ADC!$B$3</f>
        <v>0.26540914784782788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INDIRECT("DATA!E"&amp;107-5*(ROW()-2)/2+(COLUMN()-5))/ADC!$B$3</f>
        <v>0.99602057057659121</v>
      </c>
      <c r="F20" s="10" cm="1">
        <f t="array" aca="1" ref="F20" ca="1">INDIRECT("DATA!E"&amp;107-5*(ROW()-2)/2+(COLUMN()-5))/ADC!$B$3</f>
        <v>0.9895810021659236</v>
      </c>
      <c r="G20" s="10" cm="1">
        <f t="array" aca="1" ref="G20" ca="1">INDIRECT("DATA!E"&amp;107-5*(ROW()-2)/2+(COLUMN()-5))/ADC!$B$3</f>
        <v>0.96614871817983483</v>
      </c>
      <c r="H20" s="10" cm="1">
        <f t="array" aca="1" ref="H20" ca="1">INDIRECT("DATA!E"&amp;107-5*(ROW()-2)/2+(COLUMN()-5))/ADC!$B$3</f>
        <v>0.92352166417625459</v>
      </c>
      <c r="I20" s="20" cm="1">
        <f t="array" aca="1" ref="I20" ca="1">INDIRECT("DATA!E"&amp;107-5*(ROW()-2)/2+(COLUMN()-5))/ADC!$B$3</f>
        <v>0.82020480167231291</v>
      </c>
      <c r="K20" s="55"/>
      <c r="L20" s="58">
        <v>-20</v>
      </c>
      <c r="M20" s="4" t="s">
        <v>16</v>
      </c>
      <c r="N20" s="10" cm="1">
        <f t="array" aca="1" ref="N20" ca="1">INDIRECT("DATA!F" &amp; 107-5*(ROW()-2)/2+(COLUMN()-14))/ADC!$B$3</f>
        <v>0.99903223989240042</v>
      </c>
      <c r="O20" s="10" cm="1">
        <f t="array" aca="1" ref="O20" ca="1">INDIRECT("DATA!F" &amp; 107-5*(ROW()-2)/2+(COLUMN()-14))/ADC!$B$3</f>
        <v>0.99900950255987397</v>
      </c>
      <c r="P20" s="10" cm="1">
        <f t="array" aca="1" ref="P20" ca="1">INDIRECT("DATA!F" &amp; 107-5*(ROW()-2)/2+(COLUMN()-14))/ADC!$B$3</f>
        <v>0.99757507896860398</v>
      </c>
      <c r="Q20" s="10" cm="1">
        <f t="array" aca="1" ref="Q20" ca="1">INDIRECT("DATA!F" &amp; 107-5*(ROW()-2)/2+(COLUMN()-14))/ADC!$B$3</f>
        <v>0.99657834211854723</v>
      </c>
      <c r="R20" s="10" cm="1">
        <f t="array" aca="1" ref="R20" ca="1">INDIRECT("DATA!F" &amp; 107-5*(ROW()-2)/2+(COLUMN()-14))/ADC!$B$3</f>
        <v>0.99435346251347756</v>
      </c>
      <c r="S20" s="13"/>
      <c r="T20" s="55"/>
      <c r="U20" s="58">
        <v>-20</v>
      </c>
      <c r="V20" s="4" t="s">
        <v>16</v>
      </c>
      <c r="W20" s="20" cm="1">
        <f t="array" aca="1" ref="W20" ca="1">INDIRECT("DATA!G" &amp; 107-5*(ROW()-2)/2+(COLUMN()-23))/ADC!$B$3</f>
        <v>0.99840444393670302</v>
      </c>
      <c r="X20" s="20" cm="1">
        <f t="array" aca="1" ref="X20" ca="1">INDIRECT("DATA!G" &amp; 107-5*(ROW()-2)/2+(COLUMN()-23))/ADC!$B$3</f>
        <v>0.99644871843143401</v>
      </c>
      <c r="Y20" s="20" cm="1">
        <f t="array" aca="1" ref="Y20" ca="1">INDIRECT("DATA!G" &amp; 107-5*(ROW()-2)/2+(COLUMN()-23))/ADC!$B$3</f>
        <v>0.98775918488062375</v>
      </c>
      <c r="Z20" s="20" cm="1">
        <f t="array" aca="1" ref="Z20" ca="1">INDIRECT("DATA!G" &amp; 107-5*(ROW()-2)/2+(COLUMN()-23))/ADC!$B$3</f>
        <v>0.97199027982469199</v>
      </c>
      <c r="AA20" s="20" cm="1">
        <f t="array" aca="1" ref="AA20" ca="1">INDIRECT("DATA!G" &amp; 107-5*(ROW()-2)/2+(COLUMN()-23))/ADC!$B$3</f>
        <v>0.94484160790790761</v>
      </c>
      <c r="AB20" s="13"/>
      <c r="AC20" s="55"/>
      <c r="AD20" s="58">
        <v>-20</v>
      </c>
      <c r="AE20" s="4" t="s">
        <v>16</v>
      </c>
      <c r="AF20" s="10">
        <f ca="1">(N20-E20)*ADC!$B$3</f>
        <v>3.0116693158092067E-3</v>
      </c>
      <c r="AG20" s="20">
        <f ca="1">(O20-F20)*ADC!$B$3</f>
        <v>9.4285003939503786E-3</v>
      </c>
      <c r="AH20" s="11">
        <f ca="1">(P20-G20)*ADC!$B$3</f>
        <v>3.1426360788769148E-2</v>
      </c>
      <c r="AI20" s="20">
        <f ca="1">(Q20-H20)*ADC!$B$3</f>
        <v>7.3056677942292647E-2</v>
      </c>
      <c r="AJ20" s="12">
        <f ca="1">(R20-I20)*ADC!$B$3</f>
        <v>0.17414866084116465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INDIRECT("DATA!H" &amp; 107-5*(ROW()-3)/2+(COLUMN()-5))/ADC!$B$3</f>
        <v>0.99693795965335419</v>
      </c>
      <c r="F21" s="14" cm="1">
        <f t="array" aca="1" ref="F21" ca="1">INDIRECT("DATA!H" &amp; 107-5*(ROW()-3)/2+(COLUMN()-5))/ADC!$B$3</f>
        <v>0.98484782249965663</v>
      </c>
      <c r="G21" s="14" cm="1">
        <f t="array" aca="1" ref="G21" ca="1">INDIRECT("DATA!H" &amp; 107-5*(ROW()-3)/2+(COLUMN()-5))/ADC!$B$3</f>
        <v>0.9464568027871274</v>
      </c>
      <c r="H21" s="14" cm="1">
        <f t="array" aca="1" ref="H21" ca="1">INDIRECT("DATA!H" &amp; 107-5*(ROW()-3)/2+(COLUMN()-5))/ADC!$B$3</f>
        <v>0.86777787398496409</v>
      </c>
      <c r="I21" s="19" cm="1">
        <f t="array" aca="1" ref="I21" ca="1">INDIRECT("DATA!H" &amp; 107-5*(ROW()-3)/2+(COLUMN()-5))/ADC!$B$3</f>
        <v>0.74608258307480746</v>
      </c>
      <c r="K21" s="55"/>
      <c r="L21" s="57"/>
      <c r="M21" s="5" t="s">
        <v>15</v>
      </c>
      <c r="N21" s="14" cm="1">
        <f t="array" aca="1" ref="N21" ca="1">INDIRECT("DATA!I" &amp; 107-5*(ROW()-3)/2+(COLUMN()-14))/ADC!$B$3</f>
        <v>0.99937144799971145</v>
      </c>
      <c r="O21" s="14" cm="1">
        <f t="array" aca="1" ref="O21" ca="1">INDIRECT("DATA!I" &amp; 107-5*(ROW()-3)/2+(COLUMN()-14))/ADC!$B$3</f>
        <v>0.99926388652840681</v>
      </c>
      <c r="P21" s="14" cm="1">
        <f t="array" aca="1" ref="P21" ca="1">INDIRECT("DATA!I" &amp; 107-5*(ROW()-3)/2+(COLUMN()-14))/ADC!$B$3</f>
        <v>0.99960639013719876</v>
      </c>
      <c r="Q21" s="14" cm="1">
        <f t="array" aca="1" ref="Q21" ca="1">INDIRECT("DATA!I" &amp; 107-5*(ROW()-3)/2+(COLUMN()-14))/ADC!$B$3</f>
        <v>0.99809680903125664</v>
      </c>
      <c r="R21" s="14" cm="1">
        <f t="array" aca="1" ref="R21" ca="1">INDIRECT("DATA!I" &amp; 107-5*(ROW()-3)/2+(COLUMN()-14))/ADC!$B$3</f>
        <v>0.9945343095762138</v>
      </c>
      <c r="S21" s="13"/>
      <c r="T21" s="55"/>
      <c r="U21" s="57"/>
      <c r="V21" s="5" t="s">
        <v>15</v>
      </c>
      <c r="W21" s="19" cm="1">
        <f t="array" aca="1" ref="W21" ca="1">INDIRECT("DATA!J" &amp; 107-5*(ROW()-3)/2+(COLUMN()-23))/ADC!$B$3</f>
        <v>0.99836727844177597</v>
      </c>
      <c r="X21" s="19" cm="1">
        <f t="array" aca="1" ref="X21" ca="1">INDIRECT("DATA!J" &amp; 107-5*(ROW()-3)/2+(COLUMN()-23))/ADC!$B$3</f>
        <v>0.99308651293776995</v>
      </c>
      <c r="Y21" s="19" cm="1">
        <f t="array" aca="1" ref="Y21" ca="1">INDIRECT("DATA!J" &amp; 107-5*(ROW()-3)/2+(COLUMN()-23))/ADC!$B$3</f>
        <v>0.97660238035914837</v>
      </c>
      <c r="Z21" s="19" cm="1">
        <f t="array" aca="1" ref="Z21" ca="1">INDIRECT("DATA!J" &amp; 107-5*(ROW()-3)/2+(COLUMN()-23))/ADC!$B$3</f>
        <v>0.944796834393964</v>
      </c>
      <c r="AA21" s="19" cm="1">
        <f t="array" aca="1" ref="AA21" ca="1">INDIRECT("DATA!J" &amp; 107-5*(ROW()-3)/2+(COLUMN()-23))/ADC!$B$3</f>
        <v>0.88809754186288981</v>
      </c>
      <c r="AB21" s="13"/>
      <c r="AC21" s="55"/>
      <c r="AD21" s="57"/>
      <c r="AE21" s="5" t="s">
        <v>15</v>
      </c>
      <c r="AF21" s="14">
        <f ca="1">(N21-E21)*ADC!$B$3</f>
        <v>2.4334883463572599E-3</v>
      </c>
      <c r="AG21" s="19">
        <f ca="1">(O21-F21)*ADC!$B$3</f>
        <v>1.4416064028750175E-2</v>
      </c>
      <c r="AH21" s="15">
        <f ca="1">(P21-G21)*ADC!$B$3</f>
        <v>5.3149587350071359E-2</v>
      </c>
      <c r="AI21" s="19">
        <f ca="1">(Q21-H21)*ADC!$B$3</f>
        <v>0.13031893504629255</v>
      </c>
      <c r="AJ21" s="16">
        <f ca="1">(R21-I21)*ADC!$B$3</f>
        <v>0.24845172650140634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INDIRECT("DATA!E"&amp;107-5*(ROW()-2)/2+(COLUMN()-5))/ADC!$B$3</f>
        <v>0.99621319210311243</v>
      </c>
      <c r="F22" s="10" cm="1">
        <f t="array" aca="1" ref="F22" ca="1">INDIRECT("DATA!E"&amp;107-5*(ROW()-2)/2+(COLUMN()-5))/ADC!$B$3</f>
        <v>0.99164856208893115</v>
      </c>
      <c r="G22" s="10" cm="1">
        <f t="array" aca="1" ref="G22" ca="1">INDIRECT("DATA!E"&amp;107-5*(ROW()-2)/2+(COLUMN()-5))/ADC!$B$3</f>
        <v>0.96829437616234637</v>
      </c>
      <c r="H22" s="10" cm="1">
        <f t="array" aca="1" ref="H22" ca="1">INDIRECT("DATA!E"&amp;107-5*(ROW()-2)/2+(COLUMN()-5))/ADC!$B$3</f>
        <v>0.92799727859833958</v>
      </c>
      <c r="I22" s="20" cm="1">
        <f t="array" aca="1" ref="I22" ca="1">INDIRECT("DATA!E"&amp;107-5*(ROW()-2)/2+(COLUMN()-5))/ADC!$B$3</f>
        <v>0.83065839329418367</v>
      </c>
      <c r="K22" s="55"/>
      <c r="L22" s="58">
        <v>-25</v>
      </c>
      <c r="M22" s="2" t="s">
        <v>16</v>
      </c>
      <c r="N22" s="10" cm="1">
        <f t="array" aca="1" ref="N22" ca="1">INDIRECT("DATA!F" &amp; 107-5*(ROW()-2)/2+(COLUMN()-14))/ADC!$B$3</f>
        <v>0.999765788091731</v>
      </c>
      <c r="O22" s="10" cm="1">
        <f t="array" aca="1" ref="O22" ca="1">INDIRECT("DATA!F" &amp; 107-5*(ROW()-2)/2+(COLUMN()-14))/ADC!$B$3</f>
        <v>0.99863588981421803</v>
      </c>
      <c r="P22" s="10" cm="1">
        <f t="array" aca="1" ref="P22" ca="1">INDIRECT("DATA!F" &amp; 107-5*(ROW()-2)/2+(COLUMN()-14))/ADC!$B$3</f>
        <v>0.99765730622482418</v>
      </c>
      <c r="Q22" s="10" cm="1">
        <f t="array" aca="1" ref="Q22" ca="1">INDIRECT("DATA!F" &amp; 107-5*(ROW()-2)/2+(COLUMN()-14))/ADC!$B$3</f>
        <v>0.99680326857164958</v>
      </c>
      <c r="R22" s="10" cm="1">
        <f t="array" aca="1" ref="R22" ca="1">INDIRECT("DATA!F" &amp; 107-5*(ROW()-2)/2+(COLUMN()-14))/ADC!$B$3</f>
        <v>0.995024016821902</v>
      </c>
      <c r="S22" s="13"/>
      <c r="T22" s="55"/>
      <c r="U22" s="58">
        <v>-25</v>
      </c>
      <c r="V22" s="2" t="s">
        <v>16</v>
      </c>
      <c r="W22" s="20" cm="1">
        <f t="array" aca="1" ref="W22" ca="1">INDIRECT("DATA!G" &amp; 107-5*(ROW()-2)/2+(COLUMN()-23))/ADC!$B$3</f>
        <v>0.99857725220588023</v>
      </c>
      <c r="X22" s="20" cm="1">
        <f t="array" aca="1" ref="X22" ca="1">INDIRECT("DATA!G" &amp; 107-5*(ROW()-2)/2+(COLUMN()-23))/ADC!$B$3</f>
        <v>0.99634920976703845</v>
      </c>
      <c r="Y22" s="20" cm="1">
        <f t="array" aca="1" ref="Y22" ca="1">INDIRECT("DATA!G" &amp; 107-5*(ROW()-2)/2+(COLUMN()-23))/ADC!$B$3</f>
        <v>0.98852441114893042</v>
      </c>
      <c r="Z22" s="20" cm="1">
        <f t="array" aca="1" ref="Z22" ca="1">INDIRECT("DATA!G" &amp; 107-5*(ROW()-2)/2+(COLUMN()-23))/ADC!$B$3</f>
        <v>0.97371371444639621</v>
      </c>
      <c r="AA22" s="20" cm="1">
        <f t="array" aca="1" ref="AA22" ca="1">INDIRECT("DATA!G" &amp; 107-5*(ROW()-2)/2+(COLUMN()-23))/ADC!$B$3</f>
        <v>0.94862071718365437</v>
      </c>
      <c r="AB22" s="13"/>
      <c r="AC22" s="55"/>
      <c r="AD22" s="58">
        <v>-25</v>
      </c>
      <c r="AE22" s="2" t="s">
        <v>16</v>
      </c>
      <c r="AF22" s="41">
        <f ca="1">(N22-E22)*ADC!$B$3</f>
        <v>3.5525959886185676E-3</v>
      </c>
      <c r="AG22" s="42">
        <f ca="1">(O22-F22)*ADC!$B$3</f>
        <v>6.9873277252868737E-3</v>
      </c>
      <c r="AH22" s="13">
        <f ca="1">(P22-G22)*ADC!$B$3</f>
        <v>2.936293006247781E-2</v>
      </c>
      <c r="AI22" s="42">
        <f ca="1">(Q22-H22)*ADC!$B$3</f>
        <v>6.880598997331E-2</v>
      </c>
      <c r="AJ22" s="31">
        <f ca="1">(R22-I22)*ADC!$B$3</f>
        <v>0.16436562352771833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INDIRECT("DATA!H" &amp; 107-5*(ROW()-3)/2+(COLUMN()-5))/ADC!$B$3</f>
        <v>0.99771396696095782</v>
      </c>
      <c r="F23" s="14" cm="1">
        <f t="array" aca="1" ref="F23" ca="1">INDIRECT("DATA!H" &amp; 107-5*(ROW()-3)/2+(COLUMN()-5))/ADC!$B$3</f>
        <v>0.98682873203801402</v>
      </c>
      <c r="G23" s="14" cm="1">
        <f t="array" aca="1" ref="G23" ca="1">INDIRECT("DATA!H" &amp; 107-5*(ROW()-3)/2+(COLUMN()-5))/ADC!$B$3</f>
        <v>0.95004618291112197</v>
      </c>
      <c r="H23" s="14" cm="1">
        <f t="array" aca="1" ref="H23" ca="1">INDIRECT("DATA!H" &amp; 107-5*(ROW()-3)/2+(COLUMN()-5))/ADC!$B$3</f>
        <v>0.87516171355480876</v>
      </c>
      <c r="I23" s="19" cm="1">
        <f t="array" aca="1" ref="I23" ca="1">INDIRECT("DATA!H" &amp; 107-5*(ROW()-3)/2+(COLUMN()-5))/ADC!$B$3</f>
        <v>0.76004256775244095</v>
      </c>
      <c r="K23" s="55"/>
      <c r="L23" s="47"/>
      <c r="M23" s="6" t="s">
        <v>15</v>
      </c>
      <c r="N23" s="14" cm="1">
        <f t="array" aca="1" ref="N23" ca="1">INDIRECT("DATA!I" &amp; 107-5*(ROW()-3)/2+(COLUMN()-14))/ADC!$B$3</f>
        <v>0.99999274138797756</v>
      </c>
      <c r="O23" s="14" cm="1">
        <f t="array" aca="1" ref="O23" ca="1">INDIRECT("DATA!I" &amp; 107-5*(ROW()-3)/2+(COLUMN()-14))/ADC!$B$3</f>
        <v>0.99943949264371235</v>
      </c>
      <c r="P23" s="14" cm="1">
        <f t="array" aca="1" ref="P23" ca="1">INDIRECT("DATA!I" &amp; 107-5*(ROW()-3)/2+(COLUMN()-14))/ADC!$B$3</f>
        <v>0.99962285291339315</v>
      </c>
      <c r="Q23" s="14" cm="1">
        <f t="array" aca="1" ref="Q23" ca="1">INDIRECT("DATA!I" &amp; 107-5*(ROW()-3)/2+(COLUMN()-14))/ADC!$B$3</f>
        <v>0.99821897667179682</v>
      </c>
      <c r="R23" s="14" cm="1">
        <f t="array" aca="1" ref="R23" ca="1">INDIRECT("DATA!I" &amp; 107-5*(ROW()-3)/2+(COLUMN()-14))/ADC!$B$3</f>
        <v>0.99511907112801701</v>
      </c>
      <c r="S23" s="13"/>
      <c r="T23" s="55"/>
      <c r="U23" s="47"/>
      <c r="V23" s="6" t="s">
        <v>15</v>
      </c>
      <c r="W23" s="19" cm="1">
        <f t="array" aca="1" ref="W23" ca="1">INDIRECT("DATA!J" &amp; 107-5*(ROW()-3)/2+(COLUMN()-23))/ADC!$B$3</f>
        <v>0.99891831363925698</v>
      </c>
      <c r="X23" s="19" cm="1">
        <f t="array" aca="1" ref="X23" ca="1">INDIRECT("DATA!J" &amp; 107-5*(ROW()-3)/2+(COLUMN()-23))/ADC!$B$3</f>
        <v>0.99407605498131557</v>
      </c>
      <c r="Y23" s="19" cm="1">
        <f t="array" aca="1" ref="Y23" ca="1">INDIRECT("DATA!J" &amp; 107-5*(ROW()-3)/2+(COLUMN()-23))/ADC!$B$3</f>
        <v>0.9781884885938178</v>
      </c>
      <c r="Z23" s="19" cm="1">
        <f t="array" aca="1" ref="Z23" ca="1">INDIRECT("DATA!J" &amp; 107-5*(ROW()-3)/2+(COLUMN()-23))/ADC!$B$3</f>
        <v>0.94808141283949043</v>
      </c>
      <c r="AA23" s="19" cm="1">
        <f t="array" aca="1" ref="AA23" ca="1">INDIRECT("DATA!J" &amp; 107-5*(ROW()-3)/2+(COLUMN()-23))/ADC!$B$3</f>
        <v>0.89485588279593364</v>
      </c>
      <c r="AB23" s="13"/>
      <c r="AC23" s="55"/>
      <c r="AD23" s="47"/>
      <c r="AE23" s="6" t="s">
        <v>15</v>
      </c>
      <c r="AF23" s="41">
        <f ca="1">(N23-E23)*ADC!$B$3</f>
        <v>2.2787744270197363E-3</v>
      </c>
      <c r="AG23" s="42">
        <f ca="1">(O23-F23)*ADC!$B$3</f>
        <v>1.2610760605698323E-2</v>
      </c>
      <c r="AH23" s="13">
        <f ca="1">(P23-G23)*ADC!$B$3</f>
        <v>4.9576670002271173E-2</v>
      </c>
      <c r="AI23" s="42">
        <f ca="1">(Q23-H23)*ADC!$B$3</f>
        <v>0.12305726311698806</v>
      </c>
      <c r="AJ23" s="31">
        <f ca="1">(R23-I23)*ADC!$B$3</f>
        <v>0.23507650337557606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INDIRECT("DATA!E"&amp;107-5*(ROW()-2)/2+(COLUMN()-5))/ADC!$B$3</f>
        <v>0.99591821907694722</v>
      </c>
      <c r="F24" s="10" cm="1">
        <f t="array" aca="1" ref="F24" ca="1">INDIRECT("DATA!E"&amp;107-5*(ROW()-2)/2+(COLUMN()-5))/ADC!$B$3</f>
        <v>0.98997669326795401</v>
      </c>
      <c r="G24" s="10" cm="1">
        <f t="array" aca="1" ref="G24" ca="1">INDIRECT("DATA!E"&amp;107-5*(ROW()-2)/2+(COLUMN()-5))/ADC!$B$3</f>
        <v>0.96874422468265675</v>
      </c>
      <c r="H24" s="10" cm="1">
        <f t="array" aca="1" ref="H24" ca="1">INDIRECT("DATA!E"&amp;107-5*(ROW()-2)/2+(COLUMN()-5))/ADC!$B$3</f>
        <v>0.93038186160870695</v>
      </c>
      <c r="I24" s="20" cm="1">
        <f t="array" aca="1" ref="I24" ca="1">INDIRECT("DATA!E"&amp;107-5*(ROW()-2)/2+(COLUMN()-5))/ADC!$B$3</f>
        <v>0.83838706467666346</v>
      </c>
      <c r="K24" s="55"/>
      <c r="L24" s="46">
        <v>-30</v>
      </c>
      <c r="M24" s="4" t="s">
        <v>16</v>
      </c>
      <c r="N24" s="10" cm="1">
        <f t="array" aca="1" ref="N24" ca="1">INDIRECT("DATA!F" &amp; 107-5*(ROW()-2)/2+(COLUMN()-14))/ADC!$B$3</f>
        <v>0.99908287941495677</v>
      </c>
      <c r="O24" s="10" cm="1">
        <f t="array" aca="1" ref="O24" ca="1">INDIRECT("DATA!F" &amp; 107-5*(ROW()-2)/2+(COLUMN()-14))/ADC!$B$3</f>
        <v>0.99901738328993639</v>
      </c>
      <c r="P24" s="10" cm="1">
        <f t="array" aca="1" ref="P24" ca="1">INDIRECT("DATA!F" &amp; 107-5*(ROW()-2)/2+(COLUMN()-14))/ADC!$B$3</f>
        <v>0.99781686411138582</v>
      </c>
      <c r="Q24" s="10" cm="1">
        <f t="array" aca="1" ref="Q24" ca="1">INDIRECT("DATA!F" &amp; 107-5*(ROW()-2)/2+(COLUMN()-14))/ADC!$B$3</f>
        <v>0.99696561099294323</v>
      </c>
      <c r="R24" s="10" cm="1">
        <f t="array" aca="1" ref="R24" ca="1">INDIRECT("DATA!F" &amp; 107-5*(ROW()-2)/2+(COLUMN()-14))/ADC!$B$3</f>
        <v>0.99555746693440861</v>
      </c>
      <c r="S24" s="13"/>
      <c r="T24" s="55"/>
      <c r="U24" s="46">
        <v>-30</v>
      </c>
      <c r="V24" s="4" t="s">
        <v>16</v>
      </c>
      <c r="W24" s="20" cm="1">
        <f t="array" aca="1" ref="W24" ca="1">INDIRECT("DATA!G" &amp; 107-5*(ROW()-2)/2+(COLUMN()-23))/ADC!$B$3</f>
        <v>0.99843494402891164</v>
      </c>
      <c r="X24" s="20" cm="1">
        <f t="array" aca="1" ref="X24" ca="1">INDIRECT("DATA!G" &amp; 107-5*(ROW()-2)/2+(COLUMN()-23))/ADC!$B$3</f>
        <v>0.99655873231249037</v>
      </c>
      <c r="Y24" s="20" cm="1">
        <f t="array" aca="1" ref="Y24" ca="1">INDIRECT("DATA!G" &amp; 107-5*(ROW()-2)/2+(COLUMN()-23))/ADC!$B$3</f>
        <v>0.98873012344506839</v>
      </c>
      <c r="Z24" s="20" cm="1">
        <f t="array" aca="1" ref="Z24" ca="1">INDIRECT("DATA!G" &amp; 107-5*(ROW()-2)/2+(COLUMN()-23))/ADC!$B$3</f>
        <v>0.97464128956370477</v>
      </c>
      <c r="AA24" s="20" cm="1">
        <f t="array" aca="1" ref="AA24" ca="1">INDIRECT("DATA!G" &amp; 107-5*(ROW()-2)/2+(COLUMN()-23))/ADC!$B$3</f>
        <v>0.95141076372439515</v>
      </c>
      <c r="AB24" s="13"/>
      <c r="AC24" s="55"/>
      <c r="AD24" s="46">
        <v>-30</v>
      </c>
      <c r="AE24" s="4" t="s">
        <v>16</v>
      </c>
      <c r="AF24" s="10">
        <f ca="1">(N24-E24)*ADC!$B$3</f>
        <v>3.1646603380095506E-3</v>
      </c>
      <c r="AG24" s="20">
        <f ca="1">(O24-F24)*ADC!$B$3</f>
        <v>9.0406900219823783E-3</v>
      </c>
      <c r="AH24" s="11">
        <f ca="1">(P24-G24)*ADC!$B$3</f>
        <v>2.9072639428729063E-2</v>
      </c>
      <c r="AI24" s="20">
        <f ca="1">(Q24-H24)*ADC!$B$3</f>
        <v>6.6583749384236279E-2</v>
      </c>
      <c r="AJ24" s="12">
        <f ca="1">(R24-I24)*ADC!$B$3</f>
        <v>0.15717040225774515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INDIRECT("DATA!H" &amp; 107-5*(ROW()-3)/2+(COLUMN()-5))/ADC!$B$3</f>
        <v>0.99653737024954003</v>
      </c>
      <c r="F25" s="14" cm="1">
        <f t="array" aca="1" ref="F25" ca="1">INDIRECT("DATA!H" &amp; 107-5*(ROW()-3)/2+(COLUMN()-5))/ADC!$B$3</f>
        <v>0.98541618371486361</v>
      </c>
      <c r="G25" s="14" cm="1">
        <f t="array" aca="1" ref="G25" ca="1">INDIRECT("DATA!H" &amp; 107-5*(ROW()-3)/2+(COLUMN()-5))/ADC!$B$3</f>
        <v>0.95036204330005802</v>
      </c>
      <c r="H25" s="14" cm="1">
        <f t="array" aca="1" ref="H25" ca="1">INDIRECT("DATA!H" &amp; 107-5*(ROW()-3)/2+(COLUMN()-5))/ADC!$B$3</f>
        <v>0.87897866311442685</v>
      </c>
      <c r="I25" s="19" cm="1">
        <f t="array" aca="1" ref="I25" ca="1">INDIRECT("DATA!H" &amp; 107-5*(ROW()-3)/2+(COLUMN()-5))/ADC!$B$3</f>
        <v>0.77039215067261246</v>
      </c>
      <c r="K25" s="55"/>
      <c r="L25" s="47"/>
      <c r="M25" s="5" t="s">
        <v>15</v>
      </c>
      <c r="N25" s="14" cm="1">
        <f t="array" aca="1" ref="N25" ca="1">INDIRECT("DATA!I" &amp; 107-5*(ROW()-3)/2+(COLUMN()-14))/ADC!$B$3</f>
        <v>0.99934267522638021</v>
      </c>
      <c r="O25" s="14" cm="1">
        <f t="array" aca="1" ref="O25" ca="1">INDIRECT("DATA!I" &amp; 107-5*(ROW()-3)/2+(COLUMN()-14))/ADC!$B$3</f>
        <v>0.99926966770705217</v>
      </c>
      <c r="P25" s="14" cm="1">
        <f t="array" aca="1" ref="P25" ca="1">INDIRECT("DATA!I" &amp; 107-5*(ROW()-3)/2+(COLUMN()-14))/ADC!$B$3</f>
        <v>0.99957430369066802</v>
      </c>
      <c r="Q25" s="14" cm="1">
        <f t="array" aca="1" ref="Q25" ca="1">INDIRECT("DATA!I" &amp; 107-5*(ROW()-3)/2+(COLUMN()-14))/ADC!$B$3</f>
        <v>0.99830095654939277</v>
      </c>
      <c r="R25" s="14" cm="1">
        <f t="array" aca="1" ref="R25" ca="1">INDIRECT("DATA!I" &amp; 107-5*(ROW()-3)/2+(COLUMN()-14))/ADC!$B$3</f>
        <v>0.99557522018975719</v>
      </c>
      <c r="S25" s="13"/>
      <c r="T25" s="55"/>
      <c r="U25" s="47"/>
      <c r="V25" s="5" t="s">
        <v>15</v>
      </c>
      <c r="W25" s="19" cm="1">
        <f t="array" aca="1" ref="W25" ca="1">INDIRECT("DATA!J" &amp; 107-5*(ROW()-3)/2+(COLUMN()-23))/ADC!$B$3</f>
        <v>0.99817842107141441</v>
      </c>
      <c r="X25" s="19" cm="1">
        <f t="array" aca="1" ref="X25" ca="1">INDIRECT("DATA!J" &amp; 107-5*(ROW()-3)/2+(COLUMN()-23))/ADC!$B$3</f>
        <v>0.99334577286473558</v>
      </c>
      <c r="Y25" s="19" cm="1">
        <f t="array" aca="1" ref="Y25" ca="1">INDIRECT("DATA!J" &amp; 107-5*(ROW()-3)/2+(COLUMN()-23))/ADC!$B$3</f>
        <v>0.97824105165531761</v>
      </c>
      <c r="Z25" s="19" cm="1">
        <f t="array" aca="1" ref="Z25" ca="1">INDIRECT("DATA!J" &amp; 107-5*(ROW()-3)/2+(COLUMN()-23))/ADC!$B$3</f>
        <v>0.94981427689452602</v>
      </c>
      <c r="AA25" s="19" cm="1">
        <f t="array" aca="1" ref="AA25" ca="1">INDIRECT("DATA!J" &amp; 107-5*(ROW()-3)/2+(COLUMN()-23))/ADC!$B$3</f>
        <v>0.89986439236107096</v>
      </c>
      <c r="AB25" s="13"/>
      <c r="AC25" s="55"/>
      <c r="AD25" s="47"/>
      <c r="AE25" s="5" t="s">
        <v>15</v>
      </c>
      <c r="AF25" s="14">
        <f ca="1">(N25-E25)*ADC!$B$3</f>
        <v>2.8053049768401728E-3</v>
      </c>
      <c r="AG25" s="19">
        <f ca="1">(O25-F25)*ADC!$B$3</f>
        <v>1.3853483992188553E-2</v>
      </c>
      <c r="AH25" s="15">
        <f ca="1">(P25-G25)*ADC!$B$3</f>
        <v>4.9212260390609996E-2</v>
      </c>
      <c r="AI25" s="19">
        <f ca="1">(Q25-H25)*ADC!$B$3</f>
        <v>0.11932229343496592</v>
      </c>
      <c r="AJ25" s="16">
        <f ca="1">(R25-I25)*ADC!$B$3</f>
        <v>0.22518306951714473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INDIRECT("DATA!E"&amp;107-5*(ROW()-2)/2+(COLUMN()-5))/ADC!$B$3</f>
        <v>0.99414606724262244</v>
      </c>
      <c r="F26" s="10" cm="1">
        <f t="array" aca="1" ref="F26" ca="1">INDIRECT("DATA!E"&amp;107-5*(ROW()-2)/2+(COLUMN()-5))/ADC!$B$3</f>
        <v>0.98741222153030017</v>
      </c>
      <c r="G26" s="10" cm="1">
        <f t="array" aca="1" ref="G26" ca="1">INDIRECT("DATA!E"&amp;107-5*(ROW()-2)/2+(COLUMN()-5))/ADC!$B$3</f>
        <v>0.96714862341346863</v>
      </c>
      <c r="H26" s="10" cm="1">
        <f t="array" aca="1" ref="H26" ca="1">INDIRECT("DATA!E"&amp;107-5*(ROW()-2)/2+(COLUMN()-5))/ADC!$B$3</f>
        <v>0.93073092705282923</v>
      </c>
      <c r="I26" s="20" cm="1">
        <f t="array" aca="1" ref="I26" ca="1">INDIRECT("DATA!E"&amp;107-5*(ROW()-2)/2+(COLUMN()-5))/ADC!$B$3</f>
        <v>0.84374693088774366</v>
      </c>
      <c r="K26" s="55"/>
      <c r="L26" s="46">
        <v>-35</v>
      </c>
      <c r="M26" s="4" t="s">
        <v>16</v>
      </c>
      <c r="N26" s="10" cm="1">
        <f t="array" aca="1" ref="N26" ca="1">INDIRECT("DATA!F" &amp; 107-5*(ROW()-2)/2+(COLUMN()-14))/ADC!$B$3</f>
        <v>0.99890103075991377</v>
      </c>
      <c r="O26" s="10" cm="1">
        <f t="array" aca="1" ref="O26" ca="1">INDIRECT("DATA!F" &amp; 107-5*(ROW()-2)/2+(COLUMN()-14))/ADC!$B$3</f>
        <v>0.99889402189306398</v>
      </c>
      <c r="P26" s="10" cm="1">
        <f t="array" aca="1" ref="P26" ca="1">INDIRECT("DATA!F" &amp; 107-5*(ROW()-2)/2+(COLUMN()-14))/ADC!$B$3</f>
        <v>0.9978146536855248</v>
      </c>
      <c r="Q26" s="10" cm="1">
        <f t="array" aca="1" ref="Q26" ca="1">INDIRECT("DATA!F" &amp; 107-5*(ROW()-2)/2+(COLUMN()-14))/ADC!$B$3</f>
        <v>0.99707374860332965</v>
      </c>
      <c r="R26" s="10" cm="1">
        <f t="array" aca="1" ref="R26" ca="1">INDIRECT("DATA!F" &amp; 107-5*(ROW()-2)/2+(COLUMN()-14))/ADC!$B$3</f>
        <v>0.99636110381858944</v>
      </c>
      <c r="S26" s="13"/>
      <c r="T26" s="55"/>
      <c r="U26" s="46">
        <v>-35</v>
      </c>
      <c r="V26" s="4" t="s">
        <v>16</v>
      </c>
      <c r="W26" s="20" cm="1">
        <f t="array" aca="1" ref="W26" ca="1">INDIRECT("DATA!G" &amp; 107-5*(ROW()-2)/2+(COLUMN()-23))/ADC!$B$3</f>
        <v>0.99754849633561482</v>
      </c>
      <c r="X26" s="20" cm="1">
        <f t="array" aca="1" ref="X26" ca="1">INDIRECT("DATA!G" &amp; 107-5*(ROW()-2)/2+(COLUMN()-23))/ADC!$B$3</f>
        <v>0.99561885445104803</v>
      </c>
      <c r="Y26" s="20" cm="1">
        <f t="array" aca="1" ref="Y26" ca="1">INDIRECT("DATA!G" &amp; 107-5*(ROW()-2)/2+(COLUMN()-23))/ADC!$B$3</f>
        <v>0.98815077007543139</v>
      </c>
      <c r="Z26" s="20" cm="1">
        <f t="array" aca="1" ref="Z26" ca="1">INDIRECT("DATA!G" &amp; 107-5*(ROW()-2)/2+(COLUMN()-23))/ADC!$B$3</f>
        <v>0.97480375238883921</v>
      </c>
      <c r="AA26" s="20" cm="1">
        <f t="array" aca="1" ref="AA26" ca="1">INDIRECT("DATA!G" &amp; 107-5*(ROW()-2)/2+(COLUMN()-23))/ADC!$B$3</f>
        <v>0.95360738265139844</v>
      </c>
      <c r="AB26" s="13"/>
      <c r="AC26" s="55"/>
      <c r="AD26" s="46">
        <v>-35</v>
      </c>
      <c r="AE26" s="4" t="s">
        <v>16</v>
      </c>
      <c r="AF26" s="41">
        <f ca="1">(N26-E26)*ADC!$B$3</f>
        <v>4.7549635172913218E-3</v>
      </c>
      <c r="AG26" s="42">
        <f ca="1">(O26-F26)*ADC!$B$3</f>
        <v>1.1481800362763805E-2</v>
      </c>
      <c r="AH26" s="13">
        <f ca="1">(P26-G26)*ADC!$B$3</f>
        <v>3.0666030272056166E-2</v>
      </c>
      <c r="AI26" s="42">
        <f ca="1">(Q26-H26)*ADC!$B$3</f>
        <v>6.6342821550500419E-2</v>
      </c>
      <c r="AJ26" s="31">
        <f ca="1">(R26-I26)*ADC!$B$3</f>
        <v>0.15261417293084578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INDIRECT("DATA!H" &amp; 107-5*(ROW()-3)/2+(COLUMN()-5))/ADC!$B$3</f>
        <v>0.99174087965880764</v>
      </c>
      <c r="F27" s="14" cm="1">
        <f t="array" aca="1" ref="F27" ca="1">INDIRECT("DATA!H" &amp; 107-5*(ROW()-3)/2+(COLUMN()-5))/ADC!$B$3</f>
        <v>0.98122068472624457</v>
      </c>
      <c r="G27" s="14" cm="1">
        <f t="array" aca="1" ref="G27" ca="1">INDIRECT("DATA!H" &amp; 107-5*(ROW()-3)/2+(COLUMN()-5))/ADC!$B$3</f>
        <v>0.94732398213113322</v>
      </c>
      <c r="H27" s="14" cm="1">
        <f t="array" aca="1" ref="H27" ca="1">INDIRECT("DATA!H" &amp; 107-5*(ROW()-3)/2+(COLUMN()-5))/ADC!$B$3</f>
        <v>0.87928391768877423</v>
      </c>
      <c r="I27" s="19" cm="1">
        <f t="array" aca="1" ref="I27" ca="1">INDIRECT("DATA!H" &amp; 107-5*(ROW()-3)/2+(COLUMN()-5))/ADC!$B$3</f>
        <v>0.77710753428160317</v>
      </c>
      <c r="K27" s="55"/>
      <c r="L27" s="47"/>
      <c r="M27" s="3" t="s">
        <v>15</v>
      </c>
      <c r="N27" s="14" cm="1">
        <f t="array" aca="1" ref="N27" ca="1">INDIRECT("DATA!I" &amp; 107-5*(ROW()-3)/2+(COLUMN()-14))/ADC!$B$3</f>
        <v>0.99937037598460765</v>
      </c>
      <c r="O27" s="14" cm="1">
        <f t="array" aca="1" ref="O27" ca="1">INDIRECT("DATA!I" &amp; 107-5*(ROW()-3)/2+(COLUMN()-14))/ADC!$B$3</f>
        <v>0.9993742251154466</v>
      </c>
      <c r="P27" s="14" cm="1">
        <f t="array" aca="1" ref="P27" ca="1">INDIRECT("DATA!I" &amp; 107-5*(ROW()-3)/2+(COLUMN()-14))/ADC!$B$3</f>
        <v>0.99956834145597395</v>
      </c>
      <c r="Q27" s="14" cm="1">
        <f t="array" aca="1" ref="Q27" ca="1">INDIRECT("DATA!I" &amp; 107-5*(ROW()-3)/2+(COLUMN()-14))/ADC!$B$3</f>
        <v>0.99834663032720583</v>
      </c>
      <c r="R27" s="14" cm="1">
        <f t="array" aca="1" ref="R27" ca="1">INDIRECT("DATA!I" &amp; 107-5*(ROW()-3)/2+(COLUMN()-14))/ADC!$B$3</f>
        <v>0.99554066515782957</v>
      </c>
      <c r="S27" s="13"/>
      <c r="T27" s="55"/>
      <c r="U27" s="47"/>
      <c r="V27" s="3" t="s">
        <v>15</v>
      </c>
      <c r="W27" s="19" cm="1">
        <f t="array" aca="1" ref="W27" ca="1">INDIRECT("DATA!J" &amp; 107-5*(ROW()-3)/2+(COLUMN()-23))/ADC!$B$3</f>
        <v>0.99614528260594715</v>
      </c>
      <c r="X27" s="19" cm="1">
        <f t="array" aca="1" ref="X27" ca="1">INDIRECT("DATA!J" &amp; 107-5*(ROW()-3)/2+(COLUMN()-23))/ADC!$B$3</f>
        <v>0.99149180687323524</v>
      </c>
      <c r="Y27" s="19" cm="1">
        <f t="array" aca="1" ref="Y27" ca="1">INDIRECT("DATA!J" &amp; 107-5*(ROW()-3)/2+(COLUMN()-23))/ADC!$B$3</f>
        <v>0.97697040411663982</v>
      </c>
      <c r="Z27" s="19" cm="1">
        <f t="array" aca="1" ref="Z27" ca="1">INDIRECT("DATA!J" &amp; 107-5*(ROW()-3)/2+(COLUMN()-23))/ADC!$B$3</f>
        <v>0.95003727810470517</v>
      </c>
      <c r="AA27" s="19" cm="1">
        <f t="array" aca="1" ref="AA27" ca="1">INDIRECT("DATA!J" &amp; 107-5*(ROW()-3)/2+(COLUMN()-23))/ADC!$B$3</f>
        <v>0.9028296726581112</v>
      </c>
      <c r="AB27" s="13"/>
      <c r="AC27" s="55"/>
      <c r="AD27" s="47"/>
      <c r="AE27" s="3" t="s">
        <v>15</v>
      </c>
      <c r="AF27" s="41">
        <f ca="1">(N27-E27)*ADC!$B$3</f>
        <v>7.6294963258000115E-3</v>
      </c>
      <c r="AG27" s="42">
        <f ca="1">(O27-F27)*ADC!$B$3</f>
        <v>1.8153540389202028E-2</v>
      </c>
      <c r="AH27" s="13">
        <f ca="1">(P27-G27)*ADC!$B$3</f>
        <v>5.2244359324840728E-2</v>
      </c>
      <c r="AI27" s="42">
        <f ca="1">(Q27-H27)*ADC!$B$3</f>
        <v>0.1190627126384316</v>
      </c>
      <c r="AJ27" s="31">
        <f ca="1">(R27-I27)*ADC!$B$3</f>
        <v>0.2184331308762264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INDIRECT("DATA!E"&amp;107-5*(ROW()-2)/2+(COLUMN()-5))/ADC!$B$3</f>
        <v>0.98941512516255525</v>
      </c>
      <c r="F28" s="10" cm="1">
        <f t="array" aca="1" ref="F28" ca="1">INDIRECT("DATA!E"&amp;107-5*(ROW()-2)/2+(COLUMN()-5))/ADC!$B$3</f>
        <v>0.98365220554860522</v>
      </c>
      <c r="G28" s="10" cm="1">
        <f t="array" aca="1" ref="G28" ca="1">INDIRECT("DATA!E"&amp;107-5*(ROW()-2)/2+(COLUMN()-5))/ADC!$B$3</f>
        <v>0.96381072528474099</v>
      </c>
      <c r="H28" s="10" cm="1">
        <f t="array" aca="1" ref="H28" ca="1">INDIRECT("DATA!E"&amp;107-5*(ROW()-2)/2+(COLUMN()-5))/ADC!$B$3</f>
        <v>0.92904644187418761</v>
      </c>
      <c r="I28" s="20" cm="1">
        <f t="array" aca="1" ref="I28" ca="1">INDIRECT("DATA!E"&amp;107-5*(ROW()-2)/2+(COLUMN()-5))/ADC!$B$3</f>
        <v>0.8462758699644175</v>
      </c>
      <c r="K28" s="55"/>
      <c r="L28" s="46">
        <v>-40</v>
      </c>
      <c r="M28" s="9" t="s">
        <v>16</v>
      </c>
      <c r="N28" s="10" cm="1">
        <f t="array" aca="1" ref="N28" ca="1">INDIRECT("DATA!F" &amp; 107-5*(ROW()-2)/2+(COLUMN()-14))/ADC!$B$3</f>
        <v>0.99921400265748439</v>
      </c>
      <c r="O28" s="10" cm="1">
        <f t="array" aca="1" ref="O28" ca="1">INDIRECT("DATA!F" &amp; 107-5*(ROW()-2)/2+(COLUMN()-14))/ADC!$B$3</f>
        <v>0.99910686170712237</v>
      </c>
      <c r="P28" s="10" cm="1">
        <f t="array" aca="1" ref="P28" ca="1">INDIRECT("DATA!F" &amp; 107-5*(ROW()-2)/2+(COLUMN()-14))/ADC!$B$3</f>
        <v>0.99789402949189121</v>
      </c>
      <c r="Q28" s="10" cm="1">
        <f t="array" aca="1" ref="Q28" ca="1">INDIRECT("DATA!F" &amp; 107-5*(ROW()-2)/2+(COLUMN()-14))/ADC!$B$3</f>
        <v>0.997133192021182</v>
      </c>
      <c r="R28" s="10" cm="1">
        <f t="array" aca="1" ref="R28" ca="1">INDIRECT("DATA!F" &amp; 107-5*(ROW()-2)/2+(COLUMN()-14))/ADC!$B$3</f>
        <v>0.9966757003101856</v>
      </c>
      <c r="S28" s="13"/>
      <c r="T28" s="55"/>
      <c r="U28" s="46">
        <v>-40</v>
      </c>
      <c r="V28" s="9" t="s">
        <v>16</v>
      </c>
      <c r="W28" s="20" cm="1">
        <f t="array" aca="1" ref="W28" ca="1">INDIRECT("DATA!G" &amp; 107-5*(ROW()-2)/2+(COLUMN()-23))/ADC!$B$3</f>
        <v>0.99640230677705177</v>
      </c>
      <c r="X28" s="20" cm="1">
        <f t="array" aca="1" ref="X28" ca="1">INDIRECT("DATA!G" &amp; 107-5*(ROW()-2)/2+(COLUMN()-23))/ADC!$B$3</f>
        <v>0.99438096029518919</v>
      </c>
      <c r="Y28" s="20" cm="1">
        <f t="array" aca="1" ref="Y28" ca="1">INDIRECT("DATA!G" &amp; 107-5*(ROW()-2)/2+(COLUMN()-23))/ADC!$B$3</f>
        <v>0.98699531728177603</v>
      </c>
      <c r="Z28" s="20" cm="1">
        <f t="array" aca="1" ref="Z28" ca="1">INDIRECT("DATA!G" &amp; 107-5*(ROW()-2)/2+(COLUMN()-23))/ADC!$B$3</f>
        <v>0.97420681361382178</v>
      </c>
      <c r="AA28" s="20" cm="1">
        <f t="array" aca="1" ref="AA28" ca="1">INDIRECT("DATA!G" &amp; 107-5*(ROW()-2)/2+(COLUMN()-23))/ADC!$B$3</f>
        <v>0.95461042526981765</v>
      </c>
      <c r="AB28" s="13"/>
      <c r="AC28" s="55"/>
      <c r="AD28" s="46">
        <v>-40</v>
      </c>
      <c r="AE28" s="9" t="s">
        <v>16</v>
      </c>
      <c r="AF28" s="10">
        <f ca="1">(N28-E28)*ADC!$B$3</f>
        <v>9.7988774949291368E-3</v>
      </c>
      <c r="AG28" s="20">
        <f ca="1">(O28-F28)*ADC!$B$3</f>
        <v>1.5454656158517155E-2</v>
      </c>
      <c r="AH28" s="11">
        <f ca="1">(P28-G28)*ADC!$B$3</f>
        <v>3.4083304207150222E-2</v>
      </c>
      <c r="AI28" s="20">
        <f ca="1">(Q28-H28)*ADC!$B$3</f>
        <v>6.808675014699439E-2</v>
      </c>
      <c r="AJ28" s="12">
        <f ca="1">(R28-I28)*ADC!$B$3</f>
        <v>0.15039983034576809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INDIRECT("DATA!H" &amp; 107-5*(ROW()-3)/2+(COLUMN()-5))/ADC!$B$3</f>
        <v>0.98328012600235204</v>
      </c>
      <c r="F29" s="14" cm="1">
        <f t="array" aca="1" ref="F29" ca="1">INDIRECT("DATA!H" &amp; 107-5*(ROW()-3)/2+(COLUMN()-5))/ADC!$B$3</f>
        <v>0.97295174213670843</v>
      </c>
      <c r="G29" s="14" cm="1">
        <f t="array" aca="1" ref="G29" ca="1">INDIRECT("DATA!H" &amp; 107-5*(ROW()-3)/2+(COLUMN()-5))/ADC!$B$3</f>
        <v>0.94094730442951957</v>
      </c>
      <c r="H29" s="14" cm="1">
        <f t="array" aca="1" ref="H29" ca="1">INDIRECT("DATA!H" &amp; 107-5*(ROW()-3)/2+(COLUMN()-5))/ADC!$B$3</f>
        <v>0.87608184785297749</v>
      </c>
      <c r="I29" s="19" cm="1">
        <f t="array" aca="1" ref="I29" ca="1">INDIRECT("DATA!H" &amp; 107-5*(ROW()-3)/2+(COLUMN()-5))/ADC!$B$3</f>
        <v>0.78053092811981983</v>
      </c>
      <c r="K29" s="55"/>
      <c r="L29" s="47"/>
      <c r="M29" s="7" t="s">
        <v>15</v>
      </c>
      <c r="N29" s="14" cm="1">
        <f t="array" aca="1" ref="N29" ca="1">INDIRECT("DATA!I" &amp; 107-5*(ROW()-3)/2+(COLUMN()-14))/ADC!$B$3</f>
        <v>0.99909059191305716</v>
      </c>
      <c r="O29" s="14" cm="1">
        <f t="array" aca="1" ref="O29" ca="1">INDIRECT("DATA!I" &amp; 107-5*(ROW()-3)/2+(COLUMN()-14))/ADC!$B$3</f>
        <v>0.99903248687810875</v>
      </c>
      <c r="P29" s="14" cm="1">
        <f t="array" aca="1" ref="P29" ca="1">INDIRECT("DATA!I" &amp; 107-5*(ROW()-3)/2+(COLUMN()-14))/ADC!$B$3</f>
        <v>0.99948969161599843</v>
      </c>
      <c r="Q29" s="14" cm="1">
        <f t="array" aca="1" ref="Q29" ca="1">INDIRECT("DATA!I" &amp; 107-5*(ROW()-3)/2+(COLUMN()-14))/ADC!$B$3</f>
        <v>0.99835829081789162</v>
      </c>
      <c r="R29" s="14" cm="1">
        <f t="array" aca="1" ref="R29" ca="1">INDIRECT("DATA!I" &amp; 107-5*(ROW()-3)/2+(COLUMN()-14))/ADC!$B$3</f>
        <v>0.99584646350177242</v>
      </c>
      <c r="S29" s="13"/>
      <c r="T29" s="55"/>
      <c r="U29" s="47"/>
      <c r="V29" s="7" t="s">
        <v>15</v>
      </c>
      <c r="W29" s="19" cm="1">
        <f t="array" aca="1" ref="W29" ca="1">INDIRECT("DATA!J" &amp; 107-5*(ROW()-3)/2+(COLUMN()-23))/ADC!$B$3</f>
        <v>0.9924383411426636</v>
      </c>
      <c r="X29" s="19" cm="1">
        <f t="array" aca="1" ref="X29" ca="1">INDIRECT("DATA!J" &amp; 107-5*(ROW()-3)/2+(COLUMN()-23))/ADC!$B$3</f>
        <v>0.98792480460815801</v>
      </c>
      <c r="Y29" s="19" cm="1">
        <f t="array" aca="1" ref="Y29" ca="1">INDIRECT("DATA!J" &amp; 107-5*(ROW()-3)/2+(COLUMN()-23))/ADC!$B$3</f>
        <v>0.97411717078681603</v>
      </c>
      <c r="Z29" s="19" cm="1">
        <f t="array" aca="1" ref="Z29" ca="1">INDIRECT("DATA!J" &amp; 107-5*(ROW()-3)/2+(COLUMN()-23))/ADC!$B$3</f>
        <v>0.94875230396832677</v>
      </c>
      <c r="AA29" s="19" cm="1">
        <f t="array" aca="1" ref="AA29" ca="1">INDIRECT("DATA!J" &amp; 107-5*(ROW()-3)/2+(COLUMN()-23))/ADC!$B$3</f>
        <v>0.90456082998109943</v>
      </c>
      <c r="AB29" s="13"/>
      <c r="AC29" s="55"/>
      <c r="AD29" s="47"/>
      <c r="AE29" s="7" t="s">
        <v>15</v>
      </c>
      <c r="AF29" s="14">
        <f ca="1">(N29-E29)*ADC!$B$3</f>
        <v>1.5810465910705118E-2</v>
      </c>
      <c r="AG29" s="19">
        <f ca="1">(O29-F29)*ADC!$B$3</f>
        <v>2.6080744741400319E-2</v>
      </c>
      <c r="AH29" s="15">
        <f ca="1">(P29-G29)*ADC!$B$3</f>
        <v>5.8542387186478861E-2</v>
      </c>
      <c r="AI29" s="19">
        <f ca="1">(Q29-H29)*ADC!$B$3</f>
        <v>0.12227644296491413</v>
      </c>
      <c r="AJ29" s="16">
        <f ca="1">(R29-I29)*ADC!$B$3</f>
        <v>0.21531553538195258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INDIRECT("DATA!E"&amp;107-5*(ROW()-2)/2+(COLUMN()-5))/ADC!$B$3</f>
        <v>0.98301618612643438</v>
      </c>
      <c r="F30" s="10" cm="1">
        <f t="array" aca="1" ref="F30" ca="1">INDIRECT("DATA!E"&amp;107-5*(ROW()-2)/2+(COLUMN()-5))/ADC!$B$3</f>
        <v>0.97645199424020102</v>
      </c>
      <c r="G30" s="10" cm="1">
        <f t="array" aca="1" ref="G30" ca="1">INDIRECT("DATA!E"&amp;107-5*(ROW()-2)/2+(COLUMN()-5))/ADC!$B$3</f>
        <v>0.95808125867567395</v>
      </c>
      <c r="H30" s="10" cm="1">
        <f t="array" aca="1" ref="H30" ca="1">INDIRECT("DATA!E"&amp;107-5*(ROW()-2)/2+(COLUMN()-5))/ADC!$B$3</f>
        <v>0.92527625636848843</v>
      </c>
      <c r="I30" s="20" cm="1">
        <f t="array" aca="1" ref="I30" ca="1">INDIRECT("DATA!E"&amp;107-5*(ROW()-2)/2+(COLUMN()-5))/ADC!$B$3</f>
        <v>0.84625588814681907</v>
      </c>
      <c r="K30" s="55"/>
      <c r="L30" s="46">
        <v>-45</v>
      </c>
      <c r="M30" s="8" t="s">
        <v>16</v>
      </c>
      <c r="N30" s="10" cm="1">
        <f t="array" aca="1" ref="N30" ca="1">INDIRECT("DATA!F" &amp; 107-5*(ROW()-2)/2+(COLUMN()-14))/ADC!$B$3</f>
        <v>0.9991296457477582</v>
      </c>
      <c r="O30" s="10" cm="1">
        <f t="array" aca="1" ref="O30" ca="1">INDIRECT("DATA!F" &amp; 107-5*(ROW()-2)/2+(COLUMN()-14))/ADC!$B$3</f>
        <v>0.99844801772090797</v>
      </c>
      <c r="P30" s="10" cm="1">
        <f t="array" aca="1" ref="P30" ca="1">INDIRECT("DATA!F" &amp; 107-5*(ROW()-2)/2+(COLUMN()-14))/ADC!$B$3</f>
        <v>0.99769160936747159</v>
      </c>
      <c r="Q30" s="10" cm="1">
        <f t="array" aca="1" ref="Q30" ca="1">INDIRECT("DATA!F" &amp; 107-5*(ROW()-2)/2+(COLUMN()-14))/ADC!$B$3</f>
        <v>0.99714714556041084</v>
      </c>
      <c r="R30" s="10" cm="1">
        <f t="array" aca="1" ref="R30" ca="1">INDIRECT("DATA!F" &amp; 107-5*(ROW()-2)/2+(COLUMN()-14))/ADC!$B$3</f>
        <v>0.99693188177656922</v>
      </c>
      <c r="S30" s="13"/>
      <c r="T30" s="55"/>
      <c r="U30" s="46">
        <v>-45</v>
      </c>
      <c r="V30" s="8" t="s">
        <v>16</v>
      </c>
      <c r="W30" s="20" cm="1">
        <f t="array" aca="1" ref="W30" ca="1">INDIRECT("DATA!G" &amp; 107-5*(ROW()-2)/2+(COLUMN()-23))/ADC!$B$3</f>
        <v>0.99415485085847144</v>
      </c>
      <c r="X30" s="20" cm="1">
        <f t="array" aca="1" ref="X30" ca="1">INDIRECT("DATA!G" &amp; 107-5*(ROW()-2)/2+(COLUMN()-23))/ADC!$B$3</f>
        <v>0.9916266994610492</v>
      </c>
      <c r="Y30" s="20" cm="1">
        <f t="array" aca="1" ref="Y30" ca="1">INDIRECT("DATA!G" &amp; 107-5*(ROW()-2)/2+(COLUMN()-23))/ADC!$B$3</f>
        <v>0.98487126596780039</v>
      </c>
      <c r="Z30" s="20" cm="1">
        <f t="array" aca="1" ref="Z30" ca="1">INDIRECT("DATA!G" &amp; 107-5*(ROW()-2)/2+(COLUMN()-23))/ADC!$B$3</f>
        <v>0.972831549703148</v>
      </c>
      <c r="AA30" s="20" cm="1">
        <f t="array" aca="1" ref="AA30" ca="1">INDIRECT("DATA!G" &amp; 107-5*(ROW()-2)/2+(COLUMN()-23))/ADC!$B$3</f>
        <v>0.95479236976106763</v>
      </c>
      <c r="AB30" s="13"/>
      <c r="AC30" s="55"/>
      <c r="AD30" s="46">
        <v>-45</v>
      </c>
      <c r="AE30" s="8" t="s">
        <v>16</v>
      </c>
      <c r="AF30" s="41">
        <f ca="1">(N30-E30)*ADC!$B$3</f>
        <v>1.6113459621323822E-2</v>
      </c>
      <c r="AG30" s="42">
        <f ca="1">(O30-F30)*ADC!$B$3</f>
        <v>2.199602348070695E-2</v>
      </c>
      <c r="AH30" s="13">
        <f ca="1">(P30-G30)*ADC!$B$3</f>
        <v>3.9610350691797636E-2</v>
      </c>
      <c r="AI30" s="42">
        <f ca="1">(Q30-H30)*ADC!$B$3</f>
        <v>7.1870889191922416E-2</v>
      </c>
      <c r="AJ30" s="31">
        <f ca="1">(R30-I30)*ADC!$B$3</f>
        <v>0.15067599362975015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INDIRECT("DATA!H" &amp; 107-5*(ROW()-3)/2+(COLUMN()-5))/ADC!$B$3</f>
        <v>0.97150097509441957</v>
      </c>
      <c r="F31" s="14" cm="1">
        <f t="array" aca="1" ref="F31" ca="1">INDIRECT("DATA!H" &amp; 107-5*(ROW()-3)/2+(COLUMN()-5))/ADC!$B$3</f>
        <v>0.96255234974376125</v>
      </c>
      <c r="G31" s="14" cm="1">
        <f t="array" aca="1" ref="G31" ca="1">INDIRECT("DATA!H" &amp; 107-5*(ROW()-3)/2+(COLUMN()-5))/ADC!$B$3</f>
        <v>0.9309910858546484</v>
      </c>
      <c r="H31" s="14" cm="1">
        <f t="array" aca="1" ref="H31" ca="1">INDIRECT("DATA!H" &amp; 107-5*(ROW()-3)/2+(COLUMN()-5))/ADC!$B$3</f>
        <v>0.86932614318350676</v>
      </c>
      <c r="I31" s="19" cm="1">
        <f t="array" aca="1" ref="I31" ca="1">INDIRECT("DATA!H" &amp; 107-5*(ROW()-3)/2+(COLUMN()-5))/ADC!$B$3</f>
        <v>0.78055273684671322</v>
      </c>
      <c r="K31" s="55"/>
      <c r="L31" s="47"/>
      <c r="M31" s="3" t="s">
        <v>15</v>
      </c>
      <c r="N31" s="14" cm="1">
        <f t="array" aca="1" ref="N31" ca="1">INDIRECT("DATA!I" &amp; 107-5*(ROW()-3)/2+(COLUMN()-14))/ADC!$B$3</f>
        <v>0.99905578186297617</v>
      </c>
      <c r="O31" s="14" cm="1">
        <f t="array" aca="1" ref="O31" ca="1">INDIRECT("DATA!I" &amp; 107-5*(ROW()-3)/2+(COLUMN()-14))/ADC!$B$3</f>
        <v>0.99955989218362284</v>
      </c>
      <c r="P31" s="14" cm="1">
        <f t="array" aca="1" ref="P31" ca="1">INDIRECT("DATA!I" &amp; 107-5*(ROW()-3)/2+(COLUMN()-14))/ADC!$B$3</f>
        <v>0.99951966534045922</v>
      </c>
      <c r="Q31" s="14" cm="1">
        <f t="array" aca="1" ref="Q31" ca="1">INDIRECT("DATA!I" &amp; 107-5*(ROW()-3)/2+(COLUMN()-14))/ADC!$B$3</f>
        <v>0.99833687182686781</v>
      </c>
      <c r="R31" s="14" cm="1">
        <f t="array" aca="1" ref="R31" ca="1">INDIRECT("DATA!I" &amp; 107-5*(ROW()-3)/2+(COLUMN()-14))/ADC!$B$3</f>
        <v>0.99607645462414685</v>
      </c>
      <c r="S31" s="13"/>
      <c r="T31" s="55"/>
      <c r="U31" s="47"/>
      <c r="V31" s="3" t="s">
        <v>15</v>
      </c>
      <c r="W31" s="19" cm="1">
        <f t="array" aca="1" ref="W31" ca="1">INDIRECT("DATA!J" &amp; 107-5*(ROW()-3)/2+(COLUMN()-23))/ADC!$B$3</f>
        <v>0.9874685503183348</v>
      </c>
      <c r="X31" s="19" cm="1">
        <f t="array" aca="1" ref="X31" ca="1">INDIRECT("DATA!J" &amp; 107-5*(ROW()-3)/2+(COLUMN()-23))/ADC!$B$3</f>
        <v>0.98344161860146284</v>
      </c>
      <c r="Y31" s="19" cm="1">
        <f t="array" aca="1" ref="Y31" ca="1">INDIRECT("DATA!J" &amp; 107-5*(ROW()-3)/2+(COLUMN()-23))/ADC!$B$3</f>
        <v>0.96991302441031602</v>
      </c>
      <c r="Z31" s="19" cm="1">
        <f t="array" aca="1" ref="Z31" ca="1">INDIRECT("DATA!J" &amp; 107-5*(ROW()-3)/2+(COLUMN()-23))/ADC!$B$3</f>
        <v>0.94592100808995205</v>
      </c>
      <c r="AA31" s="19" cm="1">
        <f t="array" aca="1" ref="AA31" ca="1">INDIRECT("DATA!J" &amp; 107-5*(ROW()-3)/2+(COLUMN()-23))/ADC!$B$3</f>
        <v>0.90468526628625678</v>
      </c>
      <c r="AB31" s="13"/>
      <c r="AC31" s="55"/>
      <c r="AD31" s="47"/>
      <c r="AE31" s="3" t="s">
        <v>15</v>
      </c>
      <c r="AF31" s="41">
        <f ca="1">(N31-E31)*ADC!$B$3</f>
        <v>2.7554806768556594E-2</v>
      </c>
      <c r="AG31" s="42">
        <f ca="1">(O31-F31)*ADC!$B$3</f>
        <v>3.7007542439861596E-2</v>
      </c>
      <c r="AH31" s="13">
        <f ca="1">(P31-G31)*ADC!$B$3</f>
        <v>6.8528579485810814E-2</v>
      </c>
      <c r="AI31" s="42">
        <f ca="1">(Q31-H31)*ADC!$B$3</f>
        <v>0.12901072864336105</v>
      </c>
      <c r="AJ31" s="31">
        <f ca="1">(R31-I31)*ADC!$B$3</f>
        <v>0.21552371777743362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INDIRECT("DATA!E"&amp;107-5*(ROW()-2)/2+(COLUMN()-5))/ADC!$B$3</f>
        <v>0.9734353541266858</v>
      </c>
      <c r="F32" s="10" cm="1">
        <f t="array" aca="1" ref="F32" ca="1">INDIRECT("DATA!E"&amp;107-5*(ROW()-2)/2+(COLUMN()-5))/ADC!$B$3</f>
        <v>0.96796838465806956</v>
      </c>
      <c r="G32" s="10" cm="1">
        <f t="array" aca="1" ref="G32" ca="1">INDIRECT("DATA!E"&amp;107-5*(ROW()-2)/2+(COLUMN()-5))/ADC!$B$3</f>
        <v>0.95012958598904995</v>
      </c>
      <c r="H32" s="10" cm="1">
        <f t="array" aca="1" ref="H32" ca="1">INDIRECT("DATA!E"&amp;107-5*(ROW()-2)/2+(COLUMN()-5))/ADC!$B$3</f>
        <v>0.91931215338104422</v>
      </c>
      <c r="I32" s="20" cm="1">
        <f t="array" aca="1" ref="I32" ca="1">INDIRECT("DATA!E"&amp;107-5*(ROW()-2)/2+(COLUMN()-5))/ADC!$B$3</f>
        <v>0.84366504924599439</v>
      </c>
      <c r="K32" s="55"/>
      <c r="L32" s="46">
        <v>-50</v>
      </c>
      <c r="M32" s="9" t="s">
        <v>16</v>
      </c>
      <c r="N32" s="10" cm="1">
        <f t="array" aca="1" ref="N32" ca="1">INDIRECT("DATA!F" &amp; 107-5*(ROW()-2)/2+(COLUMN()-14))/ADC!$B$3</f>
        <v>0.99844780463372496</v>
      </c>
      <c r="O32" s="10" cm="1">
        <f t="array" aca="1" ref="O32" ca="1">INDIRECT("DATA!F" &amp; 107-5*(ROW()-2)/2+(COLUMN()-14))/ADC!$B$3</f>
        <v>0.99830585279394801</v>
      </c>
      <c r="P32" s="10" cm="1">
        <f t="array" aca="1" ref="P32" ca="1">INDIRECT("DATA!F" &amp; 107-5*(ROW()-2)/2+(COLUMN()-14))/ADC!$B$3</f>
        <v>0.99744014203439335</v>
      </c>
      <c r="Q32" s="10" cm="1">
        <f t="array" aca="1" ref="Q32" ca="1">INDIRECT("DATA!F" &amp; 107-5*(ROW()-2)/2+(COLUMN()-14))/ADC!$B$3</f>
        <v>0.99711681078674996</v>
      </c>
      <c r="R32" s="10" cm="1">
        <f t="array" aca="1" ref="R32" ca="1">INDIRECT("DATA!F" &amp; 107-5*(ROW()-2)/2+(COLUMN()-14))/ADC!$B$3</f>
        <v>0.99714088443998605</v>
      </c>
      <c r="S32" s="13"/>
      <c r="T32" s="55"/>
      <c r="U32" s="46">
        <v>-50</v>
      </c>
      <c r="V32" s="9" t="s">
        <v>16</v>
      </c>
      <c r="W32" s="20" cm="1">
        <f t="array" aca="1" ref="W32" ca="1">INDIRECT("DATA!G" &amp; 107-5*(ROW()-2)/2+(COLUMN()-23))/ADC!$B$3</f>
        <v>0.99056265147152678</v>
      </c>
      <c r="X32" s="20" cm="1">
        <f t="array" aca="1" ref="X32" ca="1">INDIRECT("DATA!G" &amp; 107-5*(ROW()-2)/2+(COLUMN()-23))/ADC!$B$3</f>
        <v>0.98859680097128821</v>
      </c>
      <c r="Y32" s="20" cm="1">
        <f t="array" aca="1" ref="Y32" ca="1">INDIRECT("DATA!G" &amp; 107-5*(ROW()-2)/2+(COLUMN()-23))/ADC!$B$3</f>
        <v>0.98192597938928061</v>
      </c>
      <c r="Z32" s="20" cm="1">
        <f t="array" aca="1" ref="Z32" ca="1">INDIRECT("DATA!G" &amp; 107-5*(ROW()-2)/2+(COLUMN()-23))/ADC!$B$3</f>
        <v>0.97063362796192043</v>
      </c>
      <c r="AA32" s="20" cm="1">
        <f t="array" aca="1" ref="AA32" ca="1">INDIRECT("DATA!G" &amp; 107-5*(ROW()-2)/2+(COLUMN()-23))/ADC!$B$3</f>
        <v>0.95415847526028796</v>
      </c>
      <c r="AB32" s="13"/>
      <c r="AC32" s="55"/>
      <c r="AD32" s="46">
        <v>-50</v>
      </c>
      <c r="AE32" s="9" t="s">
        <v>16</v>
      </c>
      <c r="AF32" s="10">
        <f ca="1">(N32-E32)*ADC!$B$3</f>
        <v>2.5012450507039152E-2</v>
      </c>
      <c r="AG32" s="20">
        <f ca="1">(O32-F32)*ADC!$B$3</f>
        <v>3.0337468135878454E-2</v>
      </c>
      <c r="AH32" s="11">
        <f ca="1">(P32-G32)*ADC!$B$3</f>
        <v>4.7310556045343399E-2</v>
      </c>
      <c r="AI32" s="20">
        <f ca="1">(Q32-H32)*ADC!$B$3</f>
        <v>7.7804657405705746E-2</v>
      </c>
      <c r="AJ32" s="12">
        <f ca="1">(R32-I32)*ADC!$B$3</f>
        <v>0.15347583519399166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INDIRECT("DATA!H" &amp; 107-5*(ROW()-3)/2+(COLUMN()-5))/ADC!$B$3</f>
        <v>0.95686416937591645</v>
      </c>
      <c r="F33" s="14" cm="1">
        <f t="array" aca="1" ref="F33" ca="1">INDIRECT("DATA!H" &amp; 107-5*(ROW()-3)/2+(COLUMN()-5))/ADC!$B$3</f>
        <v>0.94723446396393596</v>
      </c>
      <c r="G33" s="14" cm="1">
        <f t="array" aca="1" ref="G33" ca="1">INDIRECT("DATA!H" &amp; 107-5*(ROW()-3)/2+(COLUMN()-5))/ADC!$B$3</f>
        <v>0.91732959799733838</v>
      </c>
      <c r="H33" s="14" cm="1">
        <f t="array" aca="1" ref="H33" ca="1">INDIRECT("DATA!H" &amp; 107-5*(ROW()-3)/2+(COLUMN()-5))/ADC!$B$3</f>
        <v>0.85892115028858762</v>
      </c>
      <c r="I33" s="19" cm="1">
        <f t="array" aca="1" ref="I33" ca="1">INDIRECT("DATA!H" &amp; 107-5*(ROW()-3)/2+(COLUMN()-5))/ADC!$B$3</f>
        <v>0.77717798166976138</v>
      </c>
      <c r="K33" s="55"/>
      <c r="L33" s="47"/>
      <c r="M33" s="7" t="s">
        <v>15</v>
      </c>
      <c r="N33" s="14" cm="1">
        <f t="array" aca="1" ref="N33" ca="1">INDIRECT("DATA!I" &amp; 107-5*(ROW()-3)/2+(COLUMN()-14))/ADC!$B$3</f>
        <v>0.99955265704648544</v>
      </c>
      <c r="O33" s="14" cm="1">
        <f t="array" aca="1" ref="O33" ca="1">INDIRECT("DATA!I" &amp; 107-5*(ROW()-3)/2+(COLUMN()-14))/ADC!$B$3</f>
        <v>0.99950389562222641</v>
      </c>
      <c r="P33" s="14" cm="1">
        <f t="array" aca="1" ref="P33" ca="1">INDIRECT("DATA!I" &amp; 107-5*(ROW()-3)/2+(COLUMN()-14))/ADC!$B$3</f>
        <v>0.99953104203414922</v>
      </c>
      <c r="Q33" s="14" cm="1">
        <f t="array" aca="1" ref="Q33" ca="1">INDIRECT("DATA!I" &amp; 107-5*(ROW()-3)/2+(COLUMN()-14))/ADC!$B$3</f>
        <v>0.99828204783537722</v>
      </c>
      <c r="R33" s="14" cm="1">
        <f t="array" aca="1" ref="R33" ca="1">INDIRECT("DATA!I" &amp; 107-5*(ROW()-3)/2+(COLUMN()-14))/ADC!$B$3</f>
        <v>0.99624120321609577</v>
      </c>
      <c r="S33" s="13"/>
      <c r="T33" s="55"/>
      <c r="U33" s="47"/>
      <c r="V33" s="7" t="s">
        <v>15</v>
      </c>
      <c r="W33" s="19" cm="1">
        <f t="array" aca="1" ref="W33" ca="1">INDIRECT("DATA!J" &amp; 107-5*(ROW()-3)/2+(COLUMN()-23))/ADC!$B$3</f>
        <v>0.98108006469134323</v>
      </c>
      <c r="X33" s="19" cm="1">
        <f t="array" aca="1" ref="X33" ca="1">INDIRECT("DATA!J" &amp; 107-5*(ROW()-3)/2+(COLUMN()-23))/ADC!$B$3</f>
        <v>0.97690495725865079</v>
      </c>
      <c r="Y33" s="19" cm="1">
        <f t="array" aca="1" ref="Y33" ca="1">INDIRECT("DATA!J" &amp; 107-5*(ROW()-3)/2+(COLUMN()-23))/ADC!$B$3</f>
        <v>0.96398389104611859</v>
      </c>
      <c r="Z33" s="19" cm="1">
        <f t="array" aca="1" ref="Z33" ca="1">INDIRECT("DATA!J" &amp; 107-5*(ROW()-3)/2+(COLUMN()-23))/ADC!$B$3</f>
        <v>0.94146408167641682</v>
      </c>
      <c r="AA33" s="19" cm="1">
        <f t="array" aca="1" ref="AA33" ca="1">INDIRECT("DATA!J" &amp; 107-5*(ROW()-3)/2+(COLUMN()-23))/ADC!$B$3</f>
        <v>0.90319410433085123</v>
      </c>
      <c r="AB33" s="13"/>
      <c r="AC33" s="55"/>
      <c r="AD33" s="47"/>
      <c r="AE33" s="7" t="s">
        <v>15</v>
      </c>
      <c r="AF33" s="14">
        <f ca="1">(N33-E33)*ADC!$B$3</f>
        <v>4.2688487670568986E-2</v>
      </c>
      <c r="AG33" s="19">
        <f ca="1">(O33-F33)*ADC!$B$3</f>
        <v>5.2269431658290455E-2</v>
      </c>
      <c r="AH33" s="15">
        <f ca="1">(P33-G33)*ADC!$B$3</f>
        <v>8.2201444036810845E-2</v>
      </c>
      <c r="AI33" s="19">
        <f ca="1">(Q33-H33)*ADC!$B$3</f>
        <v>0.1393608975467896</v>
      </c>
      <c r="AJ33" s="16">
        <f ca="1">(R33-I33)*ADC!$B$3</f>
        <v>0.2190632215463344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INDIRECT("DATA!E"&amp;107-5*(ROW()-2)/2+(COLUMN()-5))/ADC!$B$3</f>
        <v>0.96219946339438156</v>
      </c>
      <c r="F34" s="10" cm="1">
        <f t="array" aca="1" ref="F34" ca="1">INDIRECT("DATA!E"&amp;107-5*(ROW()-2)/2+(COLUMN()-5))/ADC!$B$3</f>
        <v>0.95676934932075763</v>
      </c>
      <c r="G34" s="10" cm="1">
        <f t="array" aca="1" ref="G34" ca="1">INDIRECT("DATA!E"&amp;107-5*(ROW()-2)/2+(COLUMN()-5))/ADC!$B$3</f>
        <v>0.94080263897264282</v>
      </c>
      <c r="H34" s="10" cm="1">
        <f t="array" aca="1" ref="H34" ca="1">INDIRECT("DATA!E"&amp;107-5*(ROW()-2)/2+(COLUMN()-5))/ADC!$B$3</f>
        <v>0.89348326559126312</v>
      </c>
      <c r="I34" s="20" cm="1">
        <f t="array" aca="1" ref="I34" ca="1">INDIRECT("DATA!E"&amp;107-5*(ROW()-2)/2+(COLUMN()-5))/ADC!$B$3</f>
        <v>0.83843686155393582</v>
      </c>
      <c r="K34" s="55"/>
      <c r="L34" s="46">
        <v>-55</v>
      </c>
      <c r="M34" s="8" t="s">
        <v>16</v>
      </c>
      <c r="N34" s="10" cm="1">
        <f t="array" aca="1" ref="N34" ca="1">INDIRECT("DATA!F" &amp; 107-5*(ROW()-2)/2+(COLUMN()-14))/ADC!$B$3</f>
        <v>0.99825524958666556</v>
      </c>
      <c r="O34" s="10" cm="1">
        <f t="array" aca="1" ref="O34" ca="1">INDIRECT("DATA!F" &amp; 107-5*(ROW()-2)/2+(COLUMN()-14))/ADC!$B$3</f>
        <v>0.99800854349143997</v>
      </c>
      <c r="P34" s="10" cm="1">
        <f t="array" aca="1" ref="P34" ca="1">INDIRECT("DATA!F" &amp; 107-5*(ROW()-2)/2+(COLUMN()-14))/ADC!$B$3</f>
        <v>0.99792070472617878</v>
      </c>
      <c r="Q34" s="10" cm="1">
        <f t="array" aca="1" ref="Q34" ca="1">INDIRECT("DATA!F" &amp; 107-5*(ROW()-2)/2+(COLUMN()-14))/ADC!$B$3</f>
        <v>0.99828672651660477</v>
      </c>
      <c r="R34" s="10" cm="1">
        <f t="array" aca="1" ref="R34" ca="1">INDIRECT("DATA!F" &amp; 107-5*(ROW()-2)/2+(COLUMN()-14))/ADC!$B$3</f>
        <v>0.99731088049052485</v>
      </c>
      <c r="S34" s="13"/>
      <c r="T34" s="55"/>
      <c r="U34" s="46">
        <v>-55</v>
      </c>
      <c r="V34" s="8" t="s">
        <v>16</v>
      </c>
      <c r="W34" s="20" cm="1">
        <f t="array" aca="1" ref="W34" ca="1">INDIRECT("DATA!G" &amp; 107-5*(ROW()-2)/2+(COLUMN()-23))/ADC!$B$3</f>
        <v>0.98654005281254165</v>
      </c>
      <c r="X34" s="20" cm="1">
        <f t="array" aca="1" ref="X34" ca="1">INDIRECT("DATA!G" &amp; 107-5*(ROW()-2)/2+(COLUMN()-23))/ADC!$B$3</f>
        <v>0.98452169178417803</v>
      </c>
      <c r="Y34" s="20" cm="1">
        <f t="array" aca="1" ref="Y34" ca="1">INDIRECT("DATA!G" &amp; 107-5*(ROW()-2)/2+(COLUMN()-23))/ADC!$B$3</f>
        <v>0.97879486014399064</v>
      </c>
      <c r="Z34" s="20" cm="1">
        <f t="array" aca="1" ref="Z34" ca="1">INDIRECT("DATA!G" &amp; 107-5*(ROW()-2)/2+(COLUMN()-23))/ADC!$B$3</f>
        <v>0.9697818870426218</v>
      </c>
      <c r="AA34" s="20" cm="1">
        <f t="array" aca="1" ref="AA34" ca="1">INDIRECT("DATA!G" &amp; 107-5*(ROW()-2)/2+(COLUMN()-23))/ADC!$B$3</f>
        <v>0.952691827979113</v>
      </c>
      <c r="AB34" s="13"/>
      <c r="AC34" s="55"/>
      <c r="AD34" s="46">
        <v>-55</v>
      </c>
      <c r="AE34" s="8" t="s">
        <v>16</v>
      </c>
      <c r="AF34" s="41">
        <f ca="1">(N34-E34)*ADC!$B$3</f>
        <v>3.6055786192284001E-2</v>
      </c>
      <c r="AG34" s="42">
        <f ca="1">(O34-F34)*ADC!$B$3</f>
        <v>4.1239194170682336E-2</v>
      </c>
      <c r="AH34" s="13">
        <f ca="1">(P34-G34)*ADC!$B$3</f>
        <v>5.7118065753535952E-2</v>
      </c>
      <c r="AI34" s="42">
        <f ca="1">(Q34-H34)*ADC!$B$3</f>
        <v>0.10480346092534165</v>
      </c>
      <c r="AJ34" s="31">
        <f ca="1">(R34-I34)*ADC!$B$3</f>
        <v>0.15887401893658903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INDIRECT("DATA!H" &amp; 107-5*(ROW()-3)/2+(COLUMN()-5))/ADC!$B$3</f>
        <v>0.93682662990926002</v>
      </c>
      <c r="F35" s="14" cm="1">
        <f t="array" aca="1" ref="F35" ca="1">INDIRECT("DATA!H" &amp; 107-5*(ROW()-3)/2+(COLUMN()-5))/ADC!$B$3</f>
        <v>0.927712596421428</v>
      </c>
      <c r="G35" s="14" cm="1">
        <f t="array" aca="1" ref="G35" ca="1">INDIRECT("DATA!H" &amp; 107-5*(ROW()-3)/2+(COLUMN()-5))/ADC!$B$3</f>
        <v>0.89528124559968703</v>
      </c>
      <c r="H35" s="14" cm="1">
        <f t="array" aca="1" ref="H35" ca="1">INDIRECT("DATA!H" &amp; 107-5*(ROW()-3)/2+(COLUMN()-5))/ADC!$B$3</f>
        <v>0.8446810046437202</v>
      </c>
      <c r="I35" s="19" cm="1">
        <f t="array" aca="1" ref="I35" ca="1">INDIRECT("DATA!H" &amp; 107-5*(ROW()-3)/2+(COLUMN()-5))/ADC!$B$3</f>
        <v>0.77037949952227902</v>
      </c>
      <c r="K35" s="55"/>
      <c r="L35" s="47"/>
      <c r="M35" s="3" t="s">
        <v>15</v>
      </c>
      <c r="N35" s="14" cm="1">
        <f t="array" aca="1" ref="N35" ca="1">INDIRECT("DATA!I" &amp; 107-5*(ROW()-3)/2+(COLUMN()-14))/ADC!$B$3</f>
        <v>0.99947759358036237</v>
      </c>
      <c r="O35" s="14" cm="1">
        <f t="array" aca="1" ref="O35" ca="1">INDIRECT("DATA!I" &amp; 107-5*(ROW()-3)/2+(COLUMN()-14))/ADC!$B$3</f>
        <v>0.99949238806634799</v>
      </c>
      <c r="P35" s="14" cm="1">
        <f t="array" aca="1" ref="P35" ca="1">INDIRECT("DATA!I" &amp; 107-5*(ROW()-3)/2+(COLUMN()-14))/ADC!$B$3</f>
        <v>0.99876316338000959</v>
      </c>
      <c r="Q35" s="14" cm="1">
        <f t="array" aca="1" ref="Q35" ca="1">INDIRECT("DATA!I" &amp; 107-5*(ROW()-3)/2+(COLUMN()-14))/ADC!$B$3</f>
        <v>0.99770581788750756</v>
      </c>
      <c r="R35" s="14" cm="1">
        <f t="array" aca="1" ref="R35" ca="1">INDIRECT("DATA!I" &amp; 107-5*(ROW()-3)/2+(COLUMN()-14))/ADC!$B$3</f>
        <v>0.99634775766503836</v>
      </c>
      <c r="S35" s="13"/>
      <c r="T35" s="55"/>
      <c r="U35" s="47"/>
      <c r="V35" s="3" t="s">
        <v>15</v>
      </c>
      <c r="W35" s="19" cm="1">
        <f t="array" aca="1" ref="W35" ca="1">INDIRECT("DATA!J" &amp; 107-5*(ROW()-3)/2+(COLUMN()-23))/ADC!$B$3</f>
        <v>0.97241940827474516</v>
      </c>
      <c r="X35" s="19" cm="1">
        <f t="array" aca="1" ref="X35" ca="1">INDIRECT("DATA!J" &amp; 107-5*(ROW()-3)/2+(COLUMN()-23))/ADC!$B$3</f>
        <v>0.96849036725339877</v>
      </c>
      <c r="Y35" s="19" cm="1">
        <f t="array" aca="1" ref="Y35" ca="1">INDIRECT("DATA!J" &amp; 107-5*(ROW()-3)/2+(COLUMN()-23))/ADC!$B$3</f>
        <v>0.95733235282187024</v>
      </c>
      <c r="Z35" s="19" cm="1">
        <f t="array" aca="1" ref="Z35" ca="1">INDIRECT("DATA!J" &amp; 107-5*(ROW()-3)/2+(COLUMN()-23))/ADC!$B$3</f>
        <v>0.93461165844042682</v>
      </c>
      <c r="AA35" s="19" cm="1">
        <f t="array" aca="1" ref="AA35" ca="1">INDIRECT("DATA!J" &amp; 107-5*(ROW()-3)/2+(COLUMN()-23))/ADC!$B$3</f>
        <v>0.90004876419472468</v>
      </c>
      <c r="AB35" s="13"/>
      <c r="AC35" s="55"/>
      <c r="AD35" s="47"/>
      <c r="AE35" s="3" t="s">
        <v>15</v>
      </c>
      <c r="AF35" s="41">
        <f ca="1">(N35-E35)*ADC!$B$3</f>
        <v>6.2650963671102344E-2</v>
      </c>
      <c r="AG35" s="42">
        <f ca="1">(O35-F35)*ADC!$B$3</f>
        <v>7.1779791644919988E-2</v>
      </c>
      <c r="AH35" s="13">
        <f ca="1">(P35-G35)*ADC!$B$3</f>
        <v>0.10348191778032256</v>
      </c>
      <c r="AI35" s="42">
        <f ca="1">(Q35-H35)*ADC!$B$3</f>
        <v>0.15302481324378736</v>
      </c>
      <c r="AJ35" s="31">
        <f ca="1">(R35-I35)*ADC!$B$3</f>
        <v>0.22596825814275934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INDIRECT("DATA!E"&amp;107-5*(ROW()-2)/2+(COLUMN()-5))/ADC!$B$3</f>
        <v>0.94745846967438441</v>
      </c>
      <c r="F36" s="10" cm="1">
        <f t="array" aca="1" ref="F36" ca="1">INDIRECT("DATA!E"&amp;107-5*(ROW()-2)/2+(COLUMN()-5))/ADC!$B$3</f>
        <v>0.94209864265941057</v>
      </c>
      <c r="G36" s="10" cm="1">
        <f t="array" aca="1" ref="G36" ca="1">INDIRECT("DATA!E"&amp;107-5*(ROW()-2)/2+(COLUMN()-5))/ADC!$B$3</f>
        <v>0.92774746202532477</v>
      </c>
      <c r="H36" s="10" cm="1">
        <f t="array" aca="1" ref="H36" ca="1">INDIRECT("DATA!E"&amp;107-5*(ROW()-2)/2+(COLUMN()-5))/ADC!$B$3</f>
        <v>0.8803484770175668</v>
      </c>
      <c r="I36" s="20" cm="1">
        <f t="array" aca="1" ref="I36" ca="1">INDIRECT("DATA!E"&amp;107-5*(ROW()-2)/2+(COLUMN()-5))/ADC!$B$3</f>
        <v>0.83045825521785743</v>
      </c>
      <c r="K36" s="55"/>
      <c r="L36" s="46">
        <v>-60</v>
      </c>
      <c r="M36" s="9" t="s">
        <v>16</v>
      </c>
      <c r="N36" s="10" cm="1">
        <f t="array" aca="1" ref="N36" ca="1">INDIRECT("DATA!F" &amp; 107-5*(ROW()-2)/2+(COLUMN()-14))/ADC!$B$3</f>
        <v>0.99767130479712818</v>
      </c>
      <c r="O36" s="10" cm="1">
        <f t="array" aca="1" ref="O36" ca="1">INDIRECT("DATA!F" &amp; 107-5*(ROW()-2)/2+(COLUMN()-14))/ADC!$B$3</f>
        <v>0.99728782086310819</v>
      </c>
      <c r="P36" s="10" cm="1">
        <f t="array" aca="1" ref="P36" ca="1">INDIRECT("DATA!F" &amp; 107-5*(ROW()-2)/2+(COLUMN()-14))/ADC!$B$3</f>
        <v>0.99771893633186715</v>
      </c>
      <c r="Q36" s="10" cm="1">
        <f t="array" aca="1" ref="Q36" ca="1">INDIRECT("DATA!F" &amp; 107-5*(ROW()-2)/2+(COLUMN()-14))/ADC!$B$3</f>
        <v>0.9982633596399676</v>
      </c>
      <c r="R36" s="10" cm="1">
        <f t="array" aca="1" ref="R36" ca="1">INDIRECT("DATA!F" &amp; 107-5*(ROW()-2)/2+(COLUMN()-14))/ADC!$B$3</f>
        <v>0.99744753508368322</v>
      </c>
      <c r="S36" s="13"/>
      <c r="T36" s="55"/>
      <c r="U36" s="46">
        <v>-60</v>
      </c>
      <c r="V36" s="9" t="s">
        <v>16</v>
      </c>
      <c r="W36" s="20" cm="1">
        <f t="array" aca="1" ref="W36" ca="1">INDIRECT("DATA!G" &amp; 107-5*(ROW()-2)/2+(COLUMN()-23))/ADC!$B$3</f>
        <v>0.98106484949520423</v>
      </c>
      <c r="X36" s="20" cm="1">
        <f t="array" aca="1" ref="X36" ca="1">INDIRECT("DATA!G" &amp; 107-5*(ROW()-2)/2+(COLUMN()-23))/ADC!$B$3</f>
        <v>0.97897855789304555</v>
      </c>
      <c r="Y36" s="20" cm="1">
        <f t="array" aca="1" ref="Y36" ca="1">INDIRECT("DATA!G" &amp; 107-5*(ROW()-2)/2+(COLUMN()-23))/ADC!$B$3</f>
        <v>0.97399511951429318</v>
      </c>
      <c r="Z36" s="20" cm="1">
        <f t="array" aca="1" ref="Z36" ca="1">INDIRECT("DATA!G" &amp; 107-5*(ROW()-2)/2+(COLUMN()-23))/ADC!$B$3</f>
        <v>0.96593324310865403</v>
      </c>
      <c r="AA36" s="20" cm="1">
        <f t="array" aca="1" ref="AA36" ca="1">INDIRECT("DATA!G" &amp; 107-5*(ROW()-2)/2+(COLUMN()-23))/ADC!$B$3</f>
        <v>0.95035258082867036</v>
      </c>
      <c r="AB36" s="13"/>
      <c r="AC36" s="55"/>
      <c r="AD36" s="46">
        <v>-60</v>
      </c>
      <c r="AE36" s="9" t="s">
        <v>16</v>
      </c>
      <c r="AF36" s="10">
        <f ca="1">(N36-E36)*ADC!$B$3</f>
        <v>5.0212835122743771E-2</v>
      </c>
      <c r="AG36" s="20">
        <f ca="1">(O36-F36)*ADC!$B$3</f>
        <v>5.518917820369762E-2</v>
      </c>
      <c r="AH36" s="11">
        <f ca="1">(P36-G36)*ADC!$B$3</f>
        <v>6.9971474306542381E-2</v>
      </c>
      <c r="AI36" s="20">
        <f ca="1">(Q36-H36)*ADC!$B$3</f>
        <v>0.1179148826224008</v>
      </c>
      <c r="AJ36" s="12">
        <f ca="1">(R36-I36)*ADC!$B$3</f>
        <v>0.16698927986582579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INDIRECT("DATA!H" &amp; 107-5*(ROW()-3)/2+(COLUMN()-5))/ADC!$B$3</f>
        <v>0.91199260760168843</v>
      </c>
      <c r="F37" s="14" cm="1">
        <f t="array" aca="1" ref="F37" ca="1">INDIRECT("DATA!H" &amp; 107-5*(ROW()-3)/2+(COLUMN()-5))/ADC!$B$3</f>
        <v>0.90348653955950475</v>
      </c>
      <c r="G37" s="14" cm="1">
        <f t="array" aca="1" ref="G37" ca="1">INDIRECT("DATA!H" &amp; 107-5*(ROW()-3)/2+(COLUMN()-5))/ADC!$B$3</f>
        <v>0.87247967188559172</v>
      </c>
      <c r="H37" s="14" cm="1">
        <f t="array" aca="1" ref="H37" ca="1">INDIRECT("DATA!H" &amp; 107-5*(ROW()-3)/2+(COLUMN()-5))/ADC!$B$3</f>
        <v>0.826505395789216</v>
      </c>
      <c r="I37" s="19" cm="1">
        <f t="array" aca="1" ref="I37" ca="1">INDIRECT("DATA!H" &amp; 107-5*(ROW()-3)/2+(COLUMN()-5))/ADC!$B$3</f>
        <v>0.76009864556000817</v>
      </c>
      <c r="K37" s="55"/>
      <c r="L37" s="47"/>
      <c r="M37" s="7" t="s">
        <v>15</v>
      </c>
      <c r="N37" s="14" cm="1">
        <f t="array" aca="1" ref="N37" ca="1">INDIRECT("DATA!I" &amp; 107-5*(ROW()-3)/2+(COLUMN()-14))/ADC!$B$3</f>
        <v>0.99954969949027317</v>
      </c>
      <c r="O37" s="14" cm="1">
        <f t="array" aca="1" ref="O37" ca="1">INDIRECT("DATA!I" &amp; 107-5*(ROW()-3)/2+(COLUMN()-14))/ADC!$B$3</f>
        <v>0.99959911126968182</v>
      </c>
      <c r="P37" s="14" cm="1">
        <f t="array" aca="1" ref="P37" ca="1">INDIRECT("DATA!I" &amp; 107-5*(ROW()-3)/2+(COLUMN()-14))/ADC!$B$3</f>
        <v>0.99858933673770045</v>
      </c>
      <c r="Q37" s="14" cm="1">
        <f t="array" aca="1" ref="Q37" ca="1">INDIRECT("DATA!I" &amp; 107-5*(ROW()-3)/2+(COLUMN()-14))/ADC!$B$3</f>
        <v>0.99757410748494901</v>
      </c>
      <c r="R37" s="14" cm="1">
        <f t="array" aca="1" ref="R37" ca="1">INDIRECT("DATA!I" &amp; 107-5*(ROW()-3)/2+(COLUMN()-14))/ADC!$B$3</f>
        <v>0.99640013835015762</v>
      </c>
      <c r="S37" s="13"/>
      <c r="T37" s="55"/>
      <c r="U37" s="47"/>
      <c r="V37" s="7" t="s">
        <v>15</v>
      </c>
      <c r="W37" s="19" cm="1">
        <f t="array" aca="1" ref="W37" ca="1">INDIRECT("DATA!J" &amp; 107-5*(ROW()-3)/2+(COLUMN()-23))/ADC!$B$3</f>
        <v>0.96171075567456199</v>
      </c>
      <c r="X37" s="19" cm="1">
        <f t="array" aca="1" ref="X37" ca="1">INDIRECT("DATA!J" &amp; 107-5*(ROW()-3)/2+(COLUMN()-23))/ADC!$B$3</f>
        <v>0.95803437841905925</v>
      </c>
      <c r="Y37" s="19" cm="1">
        <f t="array" aca="1" ref="Y37" ca="1">INDIRECT("DATA!J" &amp; 107-5*(ROW()-3)/2+(COLUMN()-23))/ADC!$B$3</f>
        <v>0.94763328808309</v>
      </c>
      <c r="Z37" s="19" cm="1">
        <f t="array" aca="1" ref="Z37" ca="1">INDIRECT("DATA!J" &amp; 107-5*(ROW()-3)/2+(COLUMN()-23))/ADC!$B$3</f>
        <v>0.92649721895483561</v>
      </c>
      <c r="AA37" s="19" cm="1">
        <f t="array" aca="1" ref="AA37" ca="1">INDIRECT("DATA!J" &amp; 107-5*(ROW()-3)/2+(COLUMN()-23))/ADC!$B$3</f>
        <v>0.89518005855931193</v>
      </c>
      <c r="AB37" s="13"/>
      <c r="AC37" s="55"/>
      <c r="AD37" s="47"/>
      <c r="AE37" s="7" t="s">
        <v>15</v>
      </c>
      <c r="AF37" s="14">
        <f ca="1">(N37-E37)*ADC!$B$3</f>
        <v>8.7557091888584737E-2</v>
      </c>
      <c r="AG37" s="19">
        <f ca="1">(O37-F37)*ADC!$B$3</f>
        <v>9.6112571710177064E-2</v>
      </c>
      <c r="AH37" s="15">
        <f ca="1">(P37-G37)*ADC!$B$3</f>
        <v>0.12610966485210873</v>
      </c>
      <c r="AI37" s="19">
        <f ca="1">(Q37-H37)*ADC!$B$3</f>
        <v>0.17106871169573301</v>
      </c>
      <c r="AJ37" s="16">
        <f ca="1">(R37-I37)*ADC!$B$3</f>
        <v>0.23630149279014945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INDIRECT("DATA!E"&amp;107-5*(ROW()-2)/2+(COLUMN()-5))/ADC!$B$3</f>
        <v>0.93051630384370243</v>
      </c>
      <c r="F38" s="10" cm="1">
        <f t="array" aca="1" ref="F38" ca="1">INDIRECT("DATA!E"&amp;107-5*(ROW()-2)/2+(COLUMN()-5))/ADC!$B$3</f>
        <v>0.92584189758287005</v>
      </c>
      <c r="G38" s="10" cm="1">
        <f t="array" aca="1" ref="G38" ca="1">INDIRECT("DATA!E"&amp;107-5*(ROW()-2)/2+(COLUMN()-5))/ADC!$B$3</f>
        <v>0.89377372994498594</v>
      </c>
      <c r="H38" s="10" cm="1">
        <f t="array" aca="1" ref="H38" ca="1">INDIRECT("DATA!E"&amp;107-5*(ROW()-2)/2+(COLUMN()-5))/ADC!$B$3</f>
        <v>0.86381119885938329</v>
      </c>
      <c r="I38" s="20" cm="1">
        <f t="array" aca="1" ref="I38" ca="1">INDIRECT("DATA!E"&amp;107-5*(ROW()-2)/2+(COLUMN()-5))/ADC!$B$3</f>
        <v>0.81956722997448861</v>
      </c>
      <c r="K38" s="55"/>
      <c r="L38" s="46">
        <v>-65</v>
      </c>
      <c r="M38" s="8" t="s">
        <v>16</v>
      </c>
      <c r="N38" s="10" cm="1">
        <f t="array" aca="1" ref="N38" ca="1">INDIRECT("DATA!F" &amp; 107-5*(ROW()-2)/2+(COLUMN()-14))/ADC!$B$3</f>
        <v>0.99793678061266045</v>
      </c>
      <c r="O38" s="10" cm="1">
        <f t="array" aca="1" ref="O38" ca="1">INDIRECT("DATA!F" &amp; 107-5*(ROW()-2)/2+(COLUMN()-14))/ADC!$B$3</f>
        <v>0.99782412729068914</v>
      </c>
      <c r="P38" s="10" cm="1">
        <f t="array" aca="1" ref="P38" ca="1">INDIRECT("DATA!F" &amp; 107-5*(ROW()-2)/2+(COLUMN()-14))/ADC!$B$3</f>
        <v>0.99858319221801894</v>
      </c>
      <c r="Q38" s="10" cm="1">
        <f t="array" aca="1" ref="Q38" ca="1">INDIRECT("DATA!F" &amp; 107-5*(ROW()-2)/2+(COLUMN()-14))/ADC!$B$3</f>
        <v>0.99821959800691262</v>
      </c>
      <c r="R38" s="10" cm="1">
        <f t="array" aca="1" ref="R38" ca="1">INDIRECT("DATA!F" &amp; 107-5*(ROW()-2)/2+(COLUMN()-14))/ADC!$B$3</f>
        <v>0.99755413495467915</v>
      </c>
      <c r="S38" s="13"/>
      <c r="T38" s="55"/>
      <c r="U38" s="46">
        <v>-65</v>
      </c>
      <c r="V38" s="8" t="s">
        <v>16</v>
      </c>
      <c r="W38" s="20" cm="1">
        <f t="array" aca="1" ref="W38" ca="1">INDIRECT("DATA!G" &amp; 107-5*(ROW()-2)/2+(COLUMN()-23))/ADC!$B$3</f>
        <v>0.97509791491118181</v>
      </c>
      <c r="X38" s="20" cm="1">
        <f t="array" aca="1" ref="X38" ca="1">INDIRECT("DATA!G" &amp; 107-5*(ROW()-2)/2+(COLUMN()-23))/ADC!$B$3</f>
        <v>0.97335591910235519</v>
      </c>
      <c r="Y38" s="20" cm="1">
        <f t="array" aca="1" ref="Y38" ca="1">INDIRECT("DATA!G" &amp; 107-5*(ROW()-2)/2+(COLUMN()-23))/ADC!$B$3</f>
        <v>0.9700561690525884</v>
      </c>
      <c r="Z38" s="20" cm="1">
        <f t="array" aca="1" ref="Z38" ca="1">INDIRECT("DATA!G" &amp; 107-5*(ROW()-2)/2+(COLUMN()-23))/ADC!$B$3</f>
        <v>0.96101887120374041</v>
      </c>
      <c r="AA38" s="20" cm="1">
        <f t="array" aca="1" ref="AA38" ca="1">INDIRECT("DATA!G" &amp; 107-5*(ROW()-2)/2+(COLUMN()-23))/ADC!$B$3</f>
        <v>0.94707587114733083</v>
      </c>
      <c r="AB38" s="13"/>
      <c r="AC38" s="55"/>
      <c r="AD38" s="46">
        <v>-65</v>
      </c>
      <c r="AE38" s="8" t="s">
        <v>16</v>
      </c>
      <c r="AF38" s="41">
        <f ca="1">(N38-E38)*ADC!$B$3</f>
        <v>6.7420476768958015E-2</v>
      </c>
      <c r="AG38" s="42">
        <f ca="1">(O38-F38)*ADC!$B$3</f>
        <v>7.198222970781909E-2</v>
      </c>
      <c r="AH38" s="13">
        <f ca="1">(P38-G38)*ADC!$B$3</f>
        <v>0.104809462273033</v>
      </c>
      <c r="AI38" s="42">
        <f ca="1">(Q38-H38)*ADC!$B$3</f>
        <v>0.13440839914752933</v>
      </c>
      <c r="AJ38" s="31">
        <f ca="1">(R38-I38)*ADC!$B$3</f>
        <v>0.17798690498019054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INDIRECT("DATA!H" &amp; 107-5*(ROW()-3)/2+(COLUMN()-5))/ADC!$B$3</f>
        <v>0.87688833045578196</v>
      </c>
      <c r="F39" s="14" cm="1">
        <f t="array" aca="1" ref="F39" ca="1">INDIRECT("DATA!H" &amp; 107-5*(ROW()-3)/2+(COLUMN()-5))/ADC!$B$3</f>
        <v>0.86893952282280817</v>
      </c>
      <c r="G39" s="14" cm="1">
        <f t="array" aca="1" ref="G39" ca="1">INDIRECT("DATA!H" &amp; 107-5*(ROW()-3)/2+(COLUMN()-5))/ADC!$B$3</f>
        <v>0.84487787412998061</v>
      </c>
      <c r="H39" s="14" cm="1">
        <f t="array" aca="1" ref="H39" ca="1">INDIRECT("DATA!H" &amp; 107-5*(ROW()-3)/2+(COLUMN()-5))/ADC!$B$3</f>
        <v>0.80412383206153892</v>
      </c>
      <c r="I39" s="19" cm="1">
        <f t="array" aca="1" ref="I39" ca="1">INDIRECT("DATA!H" &amp; 107-5*(ROW()-3)/2+(COLUMN()-5))/ADC!$B$3</f>
        <v>0.7462458476318774</v>
      </c>
      <c r="K39" s="55"/>
      <c r="L39" s="47"/>
      <c r="M39" s="3" t="s">
        <v>15</v>
      </c>
      <c r="N39" s="14" cm="1">
        <f t="array" aca="1" ref="N39" ca="1">INDIRECT("DATA!I" &amp; 107-5*(ROW()-3)/2+(COLUMN()-14))/ADC!$B$3</f>
        <v>0.99869842551782517</v>
      </c>
      <c r="O39" s="14" cm="1">
        <f t="array" aca="1" ref="O39" ca="1">INDIRECT("DATA!I" &amp; 107-5*(ROW()-3)/2+(COLUMN()-14))/ADC!$B$3</f>
        <v>0.99861956968707077</v>
      </c>
      <c r="P39" s="14" cm="1">
        <f t="array" aca="1" ref="P39" ca="1">INDIRECT("DATA!I" &amp; 107-5*(ROW()-3)/2+(COLUMN()-14))/ADC!$B$3</f>
        <v>0.99797087106025439</v>
      </c>
      <c r="Q39" s="14" cm="1">
        <f t="array" aca="1" ref="Q39" ca="1">INDIRECT("DATA!I" &amp; 107-5*(ROW()-3)/2+(COLUMN()-14))/ADC!$B$3</f>
        <v>0.99739452245348281</v>
      </c>
      <c r="R39" s="14" cm="1">
        <f t="array" aca="1" ref="R39" ca="1">INDIRECT("DATA!I" &amp; 107-5*(ROW()-3)/2+(COLUMN()-14))/ADC!$B$3</f>
        <v>0.99639936109087235</v>
      </c>
      <c r="S39" s="13"/>
      <c r="T39" s="55"/>
      <c r="U39" s="47"/>
      <c r="V39" s="3" t="s">
        <v>15</v>
      </c>
      <c r="W39" s="19" cm="1">
        <f t="array" aca="1" ref="W39" ca="1">INDIRECT("DATA!J" &amp; 107-5*(ROW()-3)/2+(COLUMN()-23))/ADC!$B$3</f>
        <v>0.94964864197284204</v>
      </c>
      <c r="X39" s="19" cm="1">
        <f t="array" aca="1" ref="X39" ca="1">INDIRECT("DATA!J" &amp; 107-5*(ROW()-3)/2+(COLUMN()-23))/ADC!$B$3</f>
        <v>0.94618823339954439</v>
      </c>
      <c r="Y39" s="19" cm="1">
        <f t="array" aca="1" ref="Y39" ca="1">INDIRECT("DATA!J" &amp; 107-5*(ROW()-3)/2+(COLUMN()-23))/ADC!$B$3</f>
        <v>0.93496230961275961</v>
      </c>
      <c r="Z39" s="19" cm="1">
        <f t="array" aca="1" ref="Z39" ca="1">INDIRECT("DATA!J" &amp; 107-5*(ROW()-3)/2+(COLUMN()-23))/ADC!$B$3</f>
        <v>0.91625359856004962</v>
      </c>
      <c r="AA39" s="19" cm="1">
        <f t="array" aca="1" ref="AA39" ca="1">INDIRECT("DATA!J" &amp; 107-5*(ROW()-3)/2+(COLUMN()-23))/ADC!$B$3</f>
        <v>0.88848705120330651</v>
      </c>
      <c r="AB39" s="13"/>
      <c r="AC39" s="55"/>
      <c r="AD39" s="47"/>
      <c r="AE39" s="3" t="s">
        <v>15</v>
      </c>
      <c r="AF39" s="41">
        <f ca="1">(N39-E39)*ADC!$B$3</f>
        <v>0.12181009506204321</v>
      </c>
      <c r="AG39" s="42">
        <f ca="1">(O39-F39)*ADC!$B$3</f>
        <v>0.1296800468642626</v>
      </c>
      <c r="AH39" s="13">
        <f ca="1">(P39-G39)*ADC!$B$3</f>
        <v>0.15309299693027378</v>
      </c>
      <c r="AI39" s="42">
        <f ca="1">(Q39-H39)*ADC!$B$3</f>
        <v>0.19327069039194389</v>
      </c>
      <c r="AJ39" s="31">
        <f ca="1">(R39-I39)*ADC!$B$3</f>
        <v>0.25015351345899495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INDIRECT("DATA!E"&amp;107-5*(ROW()-2)/2+(COLUMN()-5))/ADC!$B$3</f>
        <v>0.89033113077233927</v>
      </c>
      <c r="F40" s="10" cm="1">
        <f t="array" aca="1" ref="F40" ca="1">INDIRECT("DATA!E"&amp;107-5*(ROW()-2)/2+(COLUMN()-5))/ADC!$B$3</f>
        <v>0.88528759403779977</v>
      </c>
      <c r="G40" s="10" cm="1">
        <f t="array" aca="1" ref="G40" ca="1">INDIRECT("DATA!E"&amp;107-5*(ROW()-2)/2+(COLUMN()-5))/ADC!$B$3</f>
        <v>0.86972558300322611</v>
      </c>
      <c r="H40" s="10" cm="1">
        <f t="array" aca="1" ref="H40" ca="1">INDIRECT("DATA!E"&amp;107-5*(ROW()-2)/2+(COLUMN()-5))/ADC!$B$3</f>
        <v>0.84345978335748983</v>
      </c>
      <c r="I40" s="20" cm="1">
        <f t="array" aca="1" ref="I40" ca="1">INDIRECT("DATA!E"&amp;107-5*(ROW()-2)/2+(COLUMN()-5))/ADC!$B$3</f>
        <v>0.80532671342513129</v>
      </c>
      <c r="K40" s="55"/>
      <c r="L40" s="46">
        <v>-70</v>
      </c>
      <c r="M40" s="9" t="s">
        <v>16</v>
      </c>
      <c r="N40" s="10" cm="1">
        <f t="array" aca="1" ref="N40" ca="1">INDIRECT("DATA!F" &amp; 107-5*(ROW()-2)/2+(COLUMN()-14))/ADC!$B$3</f>
        <v>0.9988036960473512</v>
      </c>
      <c r="O40" s="10" cm="1">
        <f t="array" aca="1" ref="O40" ca="1">INDIRECT("DATA!F" &amp; 107-5*(ROW()-2)/2+(COLUMN()-14))/ADC!$B$3</f>
        <v>0.99875822406133197</v>
      </c>
      <c r="P40" s="10" cm="1">
        <f t="array" aca="1" ref="P40" ca="1">INDIRECT("DATA!F" &amp; 107-5*(ROW()-2)/2+(COLUMN()-14))/ADC!$B$3</f>
        <v>0.99845960192427663</v>
      </c>
      <c r="Q40" s="10" cm="1">
        <f t="array" aca="1" ref="Q40" ca="1">INDIRECT("DATA!F" &amp; 107-5*(ROW()-2)/2+(COLUMN()-14))/ADC!$B$3</f>
        <v>0.99815266850972784</v>
      </c>
      <c r="R40" s="10" cm="1">
        <f t="array" aca="1" ref="R40" ca="1">INDIRECT("DATA!F" &amp; 107-5*(ROW()-2)/2+(COLUMN()-14))/ADC!$B$3</f>
        <v>0.99739238085413695</v>
      </c>
      <c r="S40" s="13"/>
      <c r="T40" s="55"/>
      <c r="U40" s="46">
        <v>-70</v>
      </c>
      <c r="V40" s="9" t="s">
        <v>16</v>
      </c>
      <c r="W40" s="20" cm="1">
        <f t="array" aca="1" ref="W40" ca="1">INDIRECT("DATA!G" &amp; 107-5*(ROW()-2)/2+(COLUMN()-23))/ADC!$B$3</f>
        <v>0.9691829237335664</v>
      </c>
      <c r="X40" s="20" cm="1">
        <f t="array" aca="1" ref="X40" ca="1">INDIRECT("DATA!G" &amp; 107-5*(ROW()-2)/2+(COLUMN()-23))/ADC!$B$3</f>
        <v>0.96768705899830165</v>
      </c>
      <c r="Y40" s="20" cm="1">
        <f t="array" aca="1" ref="Y40" ca="1">INDIRECT("DATA!G" &amp; 107-5*(ROW()-2)/2+(COLUMN()-23))/ADC!$B$3</f>
        <v>0.9629427292920254</v>
      </c>
      <c r="Z40" s="20" cm="1">
        <f t="array" aca="1" ref="Z40" ca="1">INDIRECT("DATA!G" &amp; 107-5*(ROW()-2)/2+(COLUMN()-23))/ADC!$B$3</f>
        <v>0.95486523397739176</v>
      </c>
      <c r="AA40" s="20" cm="1">
        <f t="array" aca="1" ref="AA40" ca="1">INDIRECT("DATA!G" &amp; 107-5*(ROW()-2)/2+(COLUMN()-23))/ADC!$B$3</f>
        <v>0.94255905004377682</v>
      </c>
      <c r="AB40" s="13"/>
      <c r="AC40" s="55"/>
      <c r="AD40" s="46">
        <v>-70</v>
      </c>
      <c r="AE40" s="9" t="s">
        <v>16</v>
      </c>
      <c r="AF40" s="10">
        <f ca="1">(N40-E40)*ADC!$B$3</f>
        <v>0.10847256527501192</v>
      </c>
      <c r="AG40" s="20">
        <f ca="1">(O40-F40)*ADC!$B$3</f>
        <v>0.11347063002353219</v>
      </c>
      <c r="AH40" s="11">
        <f ca="1">(P40-G40)*ADC!$B$3</f>
        <v>0.12873401892105052</v>
      </c>
      <c r="AI40" s="20">
        <f ca="1">(Q40-H40)*ADC!$B$3</f>
        <v>0.154692885152238</v>
      </c>
      <c r="AJ40" s="12">
        <f ca="1">(R40-I40)*ADC!$B$3</f>
        <v>0.19206566742900566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INDIRECT("DATA!H" &amp; 107-5*(ROW()-3)/2+(COLUMN()-5))/ADC!$B$3</f>
        <v>0.83977033328201423</v>
      </c>
      <c r="F41" s="14" cm="1">
        <f t="array" aca="1" ref="F41" ca="1">INDIRECT("DATA!H" &amp; 107-5*(ROW()-3)/2+(COLUMN()-5))/ADC!$B$3</f>
        <v>0.83284772092340886</v>
      </c>
      <c r="G41" s="14" cm="1">
        <f t="array" aca="1" ref="G41" ca="1">INDIRECT("DATA!H" &amp; 107-5*(ROW()-3)/2+(COLUMN()-5))/ADC!$B$3</f>
        <v>0.81204289839876898</v>
      </c>
      <c r="H41" s="14" cm="1">
        <f t="array" aca="1" ref="H41" ca="1">INDIRECT("DATA!H" &amp; 107-5*(ROW()-3)/2+(COLUMN()-5))/ADC!$B$3</f>
        <v>0.77726944467838877</v>
      </c>
      <c r="I41" s="19" cm="1">
        <f t="array" aca="1" ref="I41" ca="1">INDIRECT("DATA!H" &amp; 107-5*(ROW()-3)/2+(COLUMN()-5))/ADC!$B$3</f>
        <v>0.72874811345518586</v>
      </c>
      <c r="K41" s="55"/>
      <c r="L41" s="47"/>
      <c r="M41" s="7" t="s">
        <v>15</v>
      </c>
      <c r="N41" s="14" cm="1">
        <f t="array" aca="1" ref="N41" ca="1">INDIRECT("DATA!I" &amp; 107-5*(ROW()-3)/2+(COLUMN()-14))/ADC!$B$3</f>
        <v>0.99786787075246119</v>
      </c>
      <c r="O41" s="14" cm="1">
        <f t="array" aca="1" ref="O41" ca="1">INDIRECT("DATA!I" &amp; 107-5*(ROW()-3)/2+(COLUMN()-14))/ADC!$B$3</f>
        <v>0.99777579514276038</v>
      </c>
      <c r="P41" s="14" cm="1">
        <f t="array" aca="1" ref="P41" ca="1">INDIRECT("DATA!I" &amp; 107-5*(ROW()-3)/2+(COLUMN()-14))/ADC!$B$3</f>
        <v>0.99766081456451305</v>
      </c>
      <c r="Q41" s="14" cm="1">
        <f t="array" aca="1" ref="Q41" ca="1">INDIRECT("DATA!I" &amp; 107-5*(ROW()-3)/2+(COLUMN()-14))/ADC!$B$3</f>
        <v>0.99715913624336683</v>
      </c>
      <c r="R41" s="14" cm="1">
        <f t="array" aca="1" ref="R41" ca="1">INDIRECT("DATA!I" &amp; 107-5*(ROW()-3)/2+(COLUMN()-14))/ADC!$B$3</f>
        <v>0.9965866020874804</v>
      </c>
      <c r="S41" s="13"/>
      <c r="T41" s="55"/>
      <c r="U41" s="47"/>
      <c r="V41" s="7" t="s">
        <v>15</v>
      </c>
      <c r="W41" s="19" cm="1">
        <f t="array" aca="1" ref="W41" ca="1">INDIRECT("DATA!J" &amp; 107-5*(ROW()-3)/2+(COLUMN()-23))/ADC!$B$3</f>
        <v>0.93255556359514025</v>
      </c>
      <c r="X41" s="19" cm="1">
        <f t="array" aca="1" ref="X41" ca="1">INDIRECT("DATA!J" &amp; 107-5*(ROW()-3)/2+(COLUMN()-23))/ADC!$B$3</f>
        <v>0.92940786545726839</v>
      </c>
      <c r="Y41" s="19" cm="1">
        <f t="array" aca="1" ref="Y41" ca="1">INDIRECT("DATA!J" &amp; 107-5*(ROW()-3)/2+(COLUMN()-23))/ADC!$B$3</f>
        <v>0.92004612047031342</v>
      </c>
      <c r="Z41" s="19" cm="1">
        <f t="array" aca="1" ref="Z41" ca="1">INDIRECT("DATA!J" &amp; 107-5*(ROW()-3)/2+(COLUMN()-23))/ADC!$B$3</f>
        <v>0.90361865474001135</v>
      </c>
      <c r="AA41" s="19" cm="1">
        <f t="array" aca="1" ref="AA41" ca="1">INDIRECT("DATA!J" &amp; 107-5*(ROW()-3)/2+(COLUMN()-23))/ADC!$B$3</f>
        <v>0.8801045943639777</v>
      </c>
      <c r="AB41" s="13"/>
      <c r="AC41" s="55"/>
      <c r="AD41" s="47"/>
      <c r="AE41" s="7" t="s">
        <v>15</v>
      </c>
      <c r="AF41" s="14">
        <f ca="1">(N41-E41)*ADC!$B$3</f>
        <v>0.15809753747044697</v>
      </c>
      <c r="AG41" s="19">
        <f ca="1">(O41-F41)*ADC!$B$3</f>
        <v>0.16492807421935152</v>
      </c>
      <c r="AH41" s="15">
        <f ca="1">(P41-G41)*ADC!$B$3</f>
        <v>0.18561791616574408</v>
      </c>
      <c r="AI41" s="19">
        <f ca="1">(Q41-H41)*ADC!$B$3</f>
        <v>0.21988969156497806</v>
      </c>
      <c r="AJ41" s="16">
        <f ca="1">(R41-I41)*ADC!$B$3</f>
        <v>0.26783848863229454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INDIRECT("DATA!E"&amp;107-5*(ROW()-2)/2+(COLUMN()-5))/ADC!$B$3</f>
        <v>0.85774905666267443</v>
      </c>
      <c r="F42" s="10" cm="1">
        <f t="array" aca="1" ref="F42" ca="1">INDIRECT("DATA!E"&amp;107-5*(ROW()-2)/2+(COLUMN()-5))/ADC!$B$3</f>
        <v>0.85346184657882107</v>
      </c>
      <c r="G42" s="10" cm="1">
        <f t="array" aca="1" ref="G42" ca="1">INDIRECT("DATA!E"&amp;107-5*(ROW()-2)/2+(COLUMN()-5))/ADC!$B$3</f>
        <v>0.84052908472545695</v>
      </c>
      <c r="H42" s="10" cm="1">
        <f t="array" aca="1" ref="H42" ca="1">INDIRECT("DATA!E"&amp;107-5*(ROW()-2)/2+(COLUMN()-5))/ADC!$B$3</f>
        <v>0.81878893877227965</v>
      </c>
      <c r="I42" s="20" cm="1">
        <f t="array" aca="1" ref="I42" ca="1">INDIRECT("DATA!E"&amp;107-5*(ROW()-2)/2+(COLUMN()-5))/ADC!$B$3</f>
        <v>0.78725070798838159</v>
      </c>
      <c r="K42" s="55"/>
      <c r="L42" s="46">
        <v>-75</v>
      </c>
      <c r="M42" s="8" t="s">
        <v>16</v>
      </c>
      <c r="N42" s="10" cm="1">
        <f t="array" aca="1" ref="N42" ca="1">INDIRECT("DATA!F" &amp; 107-5*(ROW()-2)/2+(COLUMN()-14))/ADC!$B$3</f>
        <v>0.9984778292801364</v>
      </c>
      <c r="O42" s="10" cm="1">
        <f t="array" aca="1" ref="O42" ca="1">INDIRECT("DATA!F" &amp; 107-5*(ROW()-2)/2+(COLUMN()-14))/ADC!$B$3</f>
        <v>0.99843484994034037</v>
      </c>
      <c r="P42" s="10" cm="1">
        <f t="array" aca="1" ref="P42" ca="1">INDIRECT("DATA!F" &amp; 107-5*(ROW()-2)/2+(COLUMN()-14))/ADC!$B$3</f>
        <v>0.99830036341930084</v>
      </c>
      <c r="Q42" s="10" cm="1">
        <f t="array" aca="1" ref="Q42" ca="1">INDIRECT("DATA!F" &amp; 107-5*(ROW()-2)/2+(COLUMN()-14))/ADC!$B$3</f>
        <v>0.99805716716706439</v>
      </c>
      <c r="R42" s="10" cm="1">
        <f t="array" aca="1" ref="R42" ca="1">INDIRECT("DATA!F" &amp; 107-5*(ROW()-2)/2+(COLUMN()-14))/ADC!$B$3</f>
        <v>0.99673143793752639</v>
      </c>
      <c r="S42" s="13"/>
      <c r="T42" s="55"/>
      <c r="U42" s="46">
        <v>-75</v>
      </c>
      <c r="V42" s="8" t="s">
        <v>16</v>
      </c>
      <c r="W42" s="20" cm="1">
        <f t="array" aca="1" ref="W42" ca="1">INDIRECT("DATA!G" &amp; 107-5*(ROW()-2)/2+(COLUMN()-23))/ADC!$B$3</f>
        <v>0.95940171576085098</v>
      </c>
      <c r="X42" s="20" cm="1">
        <f t="array" aca="1" ref="X42" ca="1">INDIRECT("DATA!G" &amp; 107-5*(ROW()-2)/2+(COLUMN()-23))/ADC!$B$3</f>
        <v>0.9580888025765476</v>
      </c>
      <c r="Y42" s="20" cm="1">
        <f t="array" aca="1" ref="Y42" ca="1">INDIRECT("DATA!G" &amp; 107-5*(ROW()-2)/2+(COLUMN()-23))/ADC!$B$3</f>
        <v>0.95409136700820996</v>
      </c>
      <c r="Z42" s="20" cm="1">
        <f t="array" aca="1" ref="Z42" ca="1">INDIRECT("DATA!G" &amp; 107-5*(ROW()-2)/2+(COLUMN()-23))/ADC!$B$3</f>
        <v>0.94724302397045801</v>
      </c>
      <c r="AA42" s="20" cm="1">
        <f t="array" aca="1" ref="AA42" ca="1">INDIRECT("DATA!G" &amp; 107-5*(ROW()-2)/2+(COLUMN()-23))/ADC!$B$3</f>
        <v>0.93646855875167601</v>
      </c>
      <c r="AB42" s="13"/>
      <c r="AC42" s="55"/>
      <c r="AD42" s="46">
        <v>-75</v>
      </c>
      <c r="AE42" s="8" t="s">
        <v>16</v>
      </c>
      <c r="AF42" s="41">
        <f ca="1">(N42-E42)*ADC!$B$3</f>
        <v>0.14072877261746197</v>
      </c>
      <c r="AG42" s="42">
        <f ca="1">(O42-F42)*ADC!$B$3</f>
        <v>0.1449730033615193</v>
      </c>
      <c r="AH42" s="13">
        <f ca="1">(P42-G42)*ADC!$B$3</f>
        <v>0.15777127869384389</v>
      </c>
      <c r="AI42" s="42">
        <f ca="1">(Q42-H42)*ADC!$B$3</f>
        <v>0.17926822839478473</v>
      </c>
      <c r="AJ42" s="31">
        <f ca="1">(R42-I42)*ADC!$B$3</f>
        <v>0.20948072994914479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INDIRECT("DATA!H" &amp; 107-5*(ROW()-3)/2+(COLUMN()-5))/ADC!$B$3</f>
        <v>0.79608520965139451</v>
      </c>
      <c r="F43" s="14" cm="1">
        <f t="array" aca="1" ref="F43" ca="1">INDIRECT("DATA!H" &amp; 107-5*(ROW()-3)/2+(COLUMN()-5))/ADC!$B$3</f>
        <v>0.790429618482135</v>
      </c>
      <c r="G43" s="14" cm="1">
        <f t="array" aca="1" ref="G43" ca="1">INDIRECT("DATA!H" &amp; 107-5*(ROW()-3)/2+(COLUMN()-5))/ADC!$B$3</f>
        <v>0.77352873491046592</v>
      </c>
      <c r="H43" s="14" cm="1">
        <f t="array" aca="1" ref="H43" ca="1">INDIRECT("DATA!H" &amp; 107-5*(ROW()-3)/2+(COLUMN()-5))/ADC!$B$3</f>
        <v>0.74563195031862028</v>
      </c>
      <c r="I43" s="19" cm="1">
        <f t="array" aca="1" ref="I43" ca="1">INDIRECT("DATA!H" &amp; 107-5*(ROW()-3)/2+(COLUMN()-5))/ADC!$B$3</f>
        <v>0.70742561975492935</v>
      </c>
      <c r="K43" s="55"/>
      <c r="L43" s="47"/>
      <c r="M43" s="3" t="s">
        <v>15</v>
      </c>
      <c r="N43" s="14" cm="1">
        <f t="array" aca="1" ref="N43" ca="1">INDIRECT("DATA!I" &amp; 107-5*(ROW()-3)/2+(COLUMN()-14))/ADC!$B$3</f>
        <v>0.99757674264377683</v>
      </c>
      <c r="O43" s="14" cm="1">
        <f t="array" aca="1" ref="O43" ca="1">INDIRECT("DATA!I" &amp; 107-5*(ROW()-3)/2+(COLUMN()-14))/ADC!$B$3</f>
        <v>0.99750153630163485</v>
      </c>
      <c r="P43" s="14" cm="1">
        <f t="array" aca="1" ref="P43" ca="1">INDIRECT("DATA!I" &amp; 107-5*(ROW()-3)/2+(COLUMN()-14))/ADC!$B$3</f>
        <v>0.99726861370714959</v>
      </c>
      <c r="Q43" s="14" cm="1">
        <f t="array" aca="1" ref="Q43" ca="1">INDIRECT("DATA!I" &amp; 107-5*(ROW()-3)/2+(COLUMN()-14))/ADC!$B$3</f>
        <v>0.99685547619451564</v>
      </c>
      <c r="R43" s="14" cm="1">
        <f t="array" aca="1" ref="R43" ca="1">INDIRECT("DATA!I" &amp; 107-5*(ROW()-3)/2+(COLUMN()-14))/ADC!$B$3</f>
        <v>0.99703610453899416</v>
      </c>
      <c r="S43" s="13"/>
      <c r="T43" s="55"/>
      <c r="U43" s="47"/>
      <c r="V43" s="3" t="s">
        <v>15</v>
      </c>
      <c r="W43" s="19" cm="1">
        <f t="array" aca="1" ref="W43" ca="1">INDIRECT("DATA!J" &amp; 107-5*(ROW()-3)/2+(COLUMN()-23))/ADC!$B$3</f>
        <v>0.91264756546510462</v>
      </c>
      <c r="X43" s="19" cm="1">
        <f t="array" aca="1" ref="X43" ca="1">INDIRECT("DATA!J" &amp; 107-5*(ROW()-3)/2+(COLUMN()-23))/ADC!$B$3</f>
        <v>0.90996944313669559</v>
      </c>
      <c r="Y43" s="19" cm="1">
        <f t="array" aca="1" ref="Y43" ca="1">INDIRECT("DATA!J" &amp; 107-5*(ROW()-3)/2+(COLUMN()-23))/ADC!$B$3</f>
        <v>0.90188400219368037</v>
      </c>
      <c r="Z43" s="19" cm="1">
        <f t="array" aca="1" ref="Z43" ca="1">INDIRECT("DATA!J" &amp; 107-5*(ROW()-3)/2+(COLUMN()-23))/ADC!$B$3</f>
        <v>0.88827371365579544</v>
      </c>
      <c r="AA43" s="19" cm="1">
        <f t="array" aca="1" ref="AA43" ca="1">INDIRECT("DATA!J" &amp; 107-5*(ROW()-3)/2+(COLUMN()-23))/ADC!$B$3</f>
        <v>0.86998817387997351</v>
      </c>
      <c r="AB43" s="13"/>
      <c r="AC43" s="55"/>
      <c r="AD43" s="47"/>
      <c r="AE43" s="3" t="s">
        <v>15</v>
      </c>
      <c r="AF43" s="41">
        <f ca="1">(N43-E43)*ADC!$B$3</f>
        <v>0.20149153299238232</v>
      </c>
      <c r="AG43" s="42">
        <f ca="1">(O43-F43)*ADC!$B$3</f>
        <v>0.20707191781949985</v>
      </c>
      <c r="AH43" s="13">
        <f ca="1">(P43-G43)*ADC!$B$3</f>
        <v>0.22373987879668367</v>
      </c>
      <c r="AI43" s="42">
        <f ca="1">(Q43-H43)*ADC!$B$3</f>
        <v>0.25122352587589536</v>
      </c>
      <c r="AJ43" s="31">
        <f ca="1">(R43-I43)*ADC!$B$3</f>
        <v>0.28961048478406481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INDIRECT("DATA!E"&amp;107-5*(ROW()-2)/2+(COLUMN()-5))/ADC!$B$3</f>
        <v>0.81831462606016347</v>
      </c>
      <c r="F44" s="10" cm="1">
        <f t="array" aca="1" ref="F44" ca="1">INDIRECT("DATA!E"&amp;107-5*(ROW()-2)/2+(COLUMN()-5))/ADC!$B$3</f>
        <v>0.81483175992566548</v>
      </c>
      <c r="G44" s="10" cm="1">
        <f t="array" aca="1" ref="G44" ca="1">INDIRECT("DATA!E"&amp;107-5*(ROW()-2)/2+(COLUMN()-5))/ADC!$B$3</f>
        <v>0.80441862834993694</v>
      </c>
      <c r="H44" s="10" cm="1">
        <f t="array" aca="1" ref="H44" ca="1">INDIRECT("DATA!E"&amp;107-5*(ROW()-2)/2+(COLUMN()-5))/ADC!$B$3</f>
        <v>0.78807233922336262</v>
      </c>
      <c r="I44" s="20" cm="1">
        <f t="array" aca="1" ref="I44" ca="1">INDIRECT("DATA!E"&amp;107-5*(ROW()-2)/2+(COLUMN()-5))/ADC!$B$3</f>
        <v>0.76699962561789026</v>
      </c>
      <c r="K44" s="55"/>
      <c r="L44" s="46">
        <v>-80</v>
      </c>
      <c r="M44" s="8" t="s">
        <v>16</v>
      </c>
      <c r="N44" s="10" cm="1">
        <f t="array" aca="1" ref="N44" ca="1">INDIRECT("DATA!F" &amp; 107-5*(ROW()-2)/2+(COLUMN()-14))/ADC!$B$3</f>
        <v>0.99822470179393596</v>
      </c>
      <c r="O44" s="10" cm="1">
        <f t="array" aca="1" ref="O44" ca="1">INDIRECT("DATA!F" &amp; 107-5*(ROW()-2)/2+(COLUMN()-14))/ADC!$B$3</f>
        <v>0.99801209077163444</v>
      </c>
      <c r="P44" s="10" cm="1">
        <f t="array" aca="1" ref="P44" ca="1">INDIRECT("DATA!F" &amp; 107-5*(ROW()-2)/2+(COLUMN()-14))/ADC!$B$3</f>
        <v>0.99732364367950321</v>
      </c>
      <c r="Q44" s="10" cm="1">
        <f t="array" aca="1" ref="Q44" ca="1">INDIRECT("DATA!F" &amp; 107-5*(ROW()-2)/2+(COLUMN()-14))/ADC!$B$3</f>
        <v>0.99687284418779165</v>
      </c>
      <c r="R44" s="10" cm="1">
        <f t="array" aca="1" ref="R44" ca="1">INDIRECT("DATA!F" &amp; 107-5*(ROW()-2)/2+(COLUMN()-14))/ADC!$B$3</f>
        <v>0.99767560633533836</v>
      </c>
      <c r="S44" s="13"/>
      <c r="T44" s="55"/>
      <c r="U44" s="46">
        <v>-80</v>
      </c>
      <c r="V44" s="8" t="s">
        <v>16</v>
      </c>
      <c r="W44" s="20" cm="1">
        <f t="array" aca="1" ref="W44" ca="1">INDIRECT("DATA!G" &amp; 107-5*(ROW()-2)/2+(COLUMN()-23))/ADC!$B$3</f>
        <v>0.94723261341419041</v>
      </c>
      <c r="X44" s="20" cm="1">
        <f t="array" aca="1" ref="X44" ca="1">INDIRECT("DATA!G" &amp; 107-5*(ROW()-2)/2+(COLUMN()-23))/ADC!$B$3</f>
        <v>0.94603132594227624</v>
      </c>
      <c r="Y44" s="20" cm="1">
        <f t="array" aca="1" ref="Y44" ca="1">INDIRECT("DATA!G" &amp; 107-5*(ROW()-2)/2+(COLUMN()-23))/ADC!$B$3</f>
        <v>0.94237496401744858</v>
      </c>
      <c r="Z44" s="20" cm="1">
        <f t="array" aca="1" ref="Z44" ca="1">INDIRECT("DATA!G" &amp; 107-5*(ROW()-2)/2+(COLUMN()-23))/ADC!$B$3</f>
        <v>0.93690091369595918</v>
      </c>
      <c r="AA44" s="20" cm="1">
        <f t="array" aca="1" ref="AA44" ca="1">INDIRECT("DATA!G" &amp; 107-5*(ROW()-2)/2+(COLUMN()-23))/ADC!$B$3</f>
        <v>0.93049851716767185</v>
      </c>
      <c r="AB44" s="13"/>
      <c r="AC44" s="55"/>
      <c r="AD44" s="46">
        <v>-80</v>
      </c>
      <c r="AE44" s="8" t="s">
        <v>16</v>
      </c>
      <c r="AF44" s="10">
        <f ca="1">(N44-E44)*ADC!$B$3</f>
        <v>0.17991007573377249</v>
      </c>
      <c r="AG44" s="20">
        <f ca="1">(O44-F44)*ADC!$B$3</f>
        <v>0.18318033084596896</v>
      </c>
      <c r="AH44" s="11">
        <f ca="1">(P44-G44)*ADC!$B$3</f>
        <v>0.19290501532956628</v>
      </c>
      <c r="AI44" s="20">
        <f ca="1">(Q44-H44)*ADC!$B$3</f>
        <v>0.20880050496442903</v>
      </c>
      <c r="AJ44" s="12">
        <f ca="1">(R44-I44)*ADC!$B$3</f>
        <v>0.2306759807174481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INDIRECT("DATA!H" &amp; 107-5*(ROW()-3)/2+(COLUMN()-5))/ADC!$B$3</f>
        <v>0.74515951378949541</v>
      </c>
      <c r="F45" s="14" cm="1">
        <f t="array" aca="1" ref="F45" ca="1">INDIRECT("DATA!H" &amp; 107-5*(ROW()-3)/2+(COLUMN()-5))/ADC!$B$3</f>
        <v>0.74105589047429343</v>
      </c>
      <c r="G45" s="14" cm="1">
        <f t="array" aca="1" ref="G45" ca="1">INDIRECT("DATA!H" &amp; 107-5*(ROW()-3)/2+(COLUMN()-5))/ADC!$B$3</f>
        <v>0.72884046134689739</v>
      </c>
      <c r="H45" s="14" cm="1">
        <f t="array" aca="1" ref="H45" ca="1">INDIRECT("DATA!H" &amp; 107-5*(ROW()-3)/2+(COLUMN()-5))/ADC!$B$3</f>
        <v>0.70890677857087925</v>
      </c>
      <c r="I45" s="19" cm="1">
        <f t="array" aca="1" ref="I45" ca="1">INDIRECT("DATA!H" &amp; 107-5*(ROW()-3)/2+(COLUMN()-5))/ADC!$B$3</f>
        <v>0.67047608385515689</v>
      </c>
      <c r="K45" s="56"/>
      <c r="L45" s="47"/>
      <c r="M45" s="3" t="s">
        <v>15</v>
      </c>
      <c r="N45" s="14" cm="1">
        <f t="array" aca="1" ref="N45" ca="1">INDIRECT("DATA!I" &amp; 107-5*(ROW()-3)/2+(COLUMN()-14))/ADC!$B$3</f>
        <v>0.99700565083697723</v>
      </c>
      <c r="O45" s="14" cm="1">
        <f t="array" aca="1" ref="O45" ca="1">INDIRECT("DATA!I" &amp; 107-5*(ROW()-3)/2+(COLUMN()-14))/ADC!$B$3</f>
        <v>0.99712883402454</v>
      </c>
      <c r="P45" s="14" cm="1">
        <f t="array" aca="1" ref="P45" ca="1">INDIRECT("DATA!I" &amp; 107-5*(ROW()-3)/2+(COLUMN()-14))/ADC!$B$3</f>
        <v>0.997426739570757</v>
      </c>
      <c r="Q45" s="14" cm="1">
        <f t="array" aca="1" ref="Q45" ca="1">INDIRECT("DATA!I" &amp; 107-5*(ROW()-3)/2+(COLUMN()-14))/ADC!$B$3</f>
        <v>0.99731634499732125</v>
      </c>
      <c r="R45" s="14" cm="1">
        <f t="array" aca="1" ref="R45" ca="1">INDIRECT("DATA!I" &amp; 107-5*(ROW()-3)/2+(COLUMN()-14))/ADC!$B$3</f>
        <v>0.99434287612125716</v>
      </c>
      <c r="S45" s="13"/>
      <c r="T45" s="56"/>
      <c r="U45" s="47"/>
      <c r="V45" s="3" t="s">
        <v>15</v>
      </c>
      <c r="W45" s="19" cm="1">
        <f t="array" aca="1" ref="W45" ca="1">INDIRECT("DATA!J" &amp; 107-5*(ROW()-3)/2+(COLUMN()-23))/ADC!$B$3</f>
        <v>0.88806942100729547</v>
      </c>
      <c r="X45" s="19" cm="1">
        <f t="array" aca="1" ref="X45" ca="1">INDIRECT("DATA!J" &amp; 107-5*(ROW()-3)/2+(COLUMN()-23))/ADC!$B$3</f>
        <v>0.88626432941529276</v>
      </c>
      <c r="Y45" s="19" cm="1">
        <f t="array" aca="1" ref="Y45" ca="1">INDIRECT("DATA!J" &amp; 107-5*(ROW()-3)/2+(COLUMN()-23))/ADC!$B$3</f>
        <v>0.8807788235346854</v>
      </c>
      <c r="Z45" s="19" cm="1">
        <f t="array" aca="1" ref="Z45" ca="1">INDIRECT("DATA!J" &amp; 107-5*(ROW()-3)/2+(COLUMN()-23))/ADC!$B$3</f>
        <v>0.87089940366248753</v>
      </c>
      <c r="AA45" s="19" cm="1">
        <f t="array" aca="1" ref="AA45" ca="1">INDIRECT("DATA!J" &amp; 107-5*(ROW()-3)/2+(COLUMN()-23))/ADC!$B$3</f>
        <v>0.86156815102233364</v>
      </c>
      <c r="AB45" s="13"/>
      <c r="AC45" s="56"/>
      <c r="AD45" s="47"/>
      <c r="AE45" s="3" t="s">
        <v>15</v>
      </c>
      <c r="AF45" s="14">
        <f ca="1">(N45-E45)*ADC!$B$3</f>
        <v>0.25184613704748182</v>
      </c>
      <c r="AG45" s="19">
        <f ca="1">(O45-F45)*ADC!$B$3</f>
        <v>0.25607294355024657</v>
      </c>
      <c r="AH45" s="15">
        <f ca="1">(P45-G45)*ADC!$B$3</f>
        <v>0.26858627822385961</v>
      </c>
      <c r="AI45" s="19">
        <f ca="1">(Q45-H45)*ADC!$B$3</f>
        <v>0.288409566426442</v>
      </c>
      <c r="AJ45" s="16">
        <f ca="1">(R45-I45)*ADC!$B$3</f>
        <v>0.32386679226610027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19</v>
      </c>
      <c r="C49" s="49"/>
      <c r="D49" s="50"/>
      <c r="E49" s="48" t="s">
        <v>36</v>
      </c>
      <c r="F49" s="49"/>
      <c r="G49" s="49"/>
      <c r="H49" s="49"/>
      <c r="I49" s="50"/>
      <c r="K49" s="48" t="s">
        <v>19</v>
      </c>
      <c r="L49" s="49"/>
      <c r="M49" s="50"/>
      <c r="N49" s="48" t="s">
        <v>35</v>
      </c>
      <c r="O49" s="49"/>
      <c r="P49" s="49"/>
      <c r="Q49" s="49"/>
      <c r="R49" s="50"/>
      <c r="T49" s="48" t="s">
        <v>19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65"/>
      <c r="F50" s="66"/>
      <c r="G50" s="66"/>
      <c r="H50" s="66"/>
      <c r="I50" s="67"/>
      <c r="K50" s="51"/>
      <c r="L50" s="52"/>
      <c r="M50" s="53"/>
      <c r="N50" s="65"/>
      <c r="O50" s="66"/>
      <c r="P50" s="66"/>
      <c r="Q50" s="66"/>
      <c r="R50" s="67"/>
      <c r="T50" s="51"/>
      <c r="U50" s="52"/>
      <c r="V50" s="53"/>
      <c r="W50" s="65"/>
      <c r="X50" s="66"/>
      <c r="Y50" s="66"/>
      <c r="Z50" s="66"/>
      <c r="AA50" s="67"/>
    </row>
    <row r="51" spans="2:27" ht="17" customHeight="1" x14ac:dyDescent="0.2">
      <c r="B51" s="54" t="s">
        <v>18</v>
      </c>
      <c r="C51" s="46">
        <v>20</v>
      </c>
      <c r="D51" s="4" t="s">
        <v>16</v>
      </c>
      <c r="E51" s="10">
        <f ca="1">E4^2</f>
        <v>0.82831610027802338</v>
      </c>
      <c r="F51" s="20">
        <f t="shared" ref="F51:I51" ca="1" si="0">F4^2</f>
        <v>0.80693272364691804</v>
      </c>
      <c r="G51" s="11">
        <f t="shared" ca="1" si="0"/>
        <v>0.69549632953647078</v>
      </c>
      <c r="H51" s="20">
        <f t="shared" ca="1" si="0"/>
        <v>0.5608682794226425</v>
      </c>
      <c r="I51" s="12">
        <f t="shared" ca="1" si="0"/>
        <v>0.37385047600792265</v>
      </c>
      <c r="K51" s="54" t="s">
        <v>18</v>
      </c>
      <c r="L51" s="46">
        <v>20</v>
      </c>
      <c r="M51" s="4" t="s">
        <v>16</v>
      </c>
      <c r="N51" s="10">
        <f ca="1">N4^2</f>
        <v>0.99516423501465412</v>
      </c>
      <c r="O51" s="20">
        <f t="shared" ref="O51:R51" ca="1" si="1">O4^2</f>
        <v>0.99424808921982355</v>
      </c>
      <c r="P51" s="11">
        <f t="shared" ca="1" si="1"/>
        <v>0.99520518432024907</v>
      </c>
      <c r="Q51" s="20">
        <f t="shared" ca="1" si="1"/>
        <v>0.98934661282077596</v>
      </c>
      <c r="R51" s="12">
        <f t="shared" ca="1" si="1"/>
        <v>0.97409479229857199</v>
      </c>
      <c r="T51" s="54" t="s">
        <v>18</v>
      </c>
      <c r="U51" s="46">
        <v>20</v>
      </c>
      <c r="V51" s="4" t="s">
        <v>16</v>
      </c>
      <c r="W51" s="10">
        <f ca="1">W4^2</f>
        <v>0.93711081492226411</v>
      </c>
      <c r="X51" s="20">
        <f t="shared" ref="X51:AA51" ca="1" si="2">X4^2</f>
        <v>0.92830086730348971</v>
      </c>
      <c r="Y51" s="11">
        <f t="shared" ca="1" si="2"/>
        <v>0.90612757678315825</v>
      </c>
      <c r="Z51" s="20">
        <f t="shared" ca="1" si="2"/>
        <v>0.85028044287503746</v>
      </c>
      <c r="AA51" s="12">
        <f t="shared" ca="1" si="2"/>
        <v>0.7431092752886449</v>
      </c>
    </row>
    <row r="52" spans="2:27" ht="17" thickBot="1" x14ac:dyDescent="0.25">
      <c r="B52" s="55"/>
      <c r="C52" s="47"/>
      <c r="D52" s="5" t="s">
        <v>15</v>
      </c>
      <c r="E52" s="41">
        <f t="shared" ref="E52:I67" ca="1" si="3">E5^2</f>
        <v>0.71470561454000214</v>
      </c>
      <c r="F52" s="42">
        <f t="shared" ca="1" si="3"/>
        <v>0.68303244485796821</v>
      </c>
      <c r="G52" s="13">
        <f t="shared" ca="1" si="3"/>
        <v>0.58823586392829896</v>
      </c>
      <c r="H52" s="42">
        <f t="shared" ca="1" si="3"/>
        <v>0.43180195821779321</v>
      </c>
      <c r="I52" s="31">
        <f t="shared" ca="1" si="3"/>
        <v>0.24730802959365181</v>
      </c>
      <c r="K52" s="55"/>
      <c r="L52" s="47"/>
      <c r="M52" s="5" t="s">
        <v>15</v>
      </c>
      <c r="N52" s="41">
        <f t="shared" ref="N52:R67" ca="1" si="4">N5^2</f>
        <v>0.99720402810785114</v>
      </c>
      <c r="O52" s="42">
        <f t="shared" ca="1" si="4"/>
        <v>0.99672439380430866</v>
      </c>
      <c r="P52" s="13">
        <f t="shared" ca="1" si="4"/>
        <v>0.99241152803277932</v>
      </c>
      <c r="Q52" s="42">
        <f t="shared" ca="1" si="4"/>
        <v>0.98083541445911271</v>
      </c>
      <c r="R52" s="31">
        <f t="shared" ca="1" si="4"/>
        <v>0.89929134110543518</v>
      </c>
      <c r="T52" s="55"/>
      <c r="U52" s="47"/>
      <c r="V52" s="5" t="s">
        <v>15</v>
      </c>
      <c r="W52" s="41">
        <f t="shared" ref="W52:AA67" ca="1" si="5">W5^2</f>
        <v>0.87477456697801548</v>
      </c>
      <c r="X52" s="42">
        <f t="shared" ca="1" si="5"/>
        <v>0.85863530072589711</v>
      </c>
      <c r="Y52" s="13">
        <f t="shared" ca="1" si="5"/>
        <v>0.80446471491933025</v>
      </c>
      <c r="Z52" s="42">
        <f t="shared" ca="1" si="5"/>
        <v>0.7080111914445556</v>
      </c>
      <c r="AA52" s="31">
        <f t="shared" ca="1" si="5"/>
        <v>0.53683637948916318</v>
      </c>
    </row>
    <row r="53" spans="2:27" x14ac:dyDescent="0.2">
      <c r="B53" s="55"/>
      <c r="C53" s="46">
        <v>15</v>
      </c>
      <c r="D53" s="4" t="s">
        <v>16</v>
      </c>
      <c r="E53" s="10">
        <f t="shared" ca="1" si="3"/>
        <v>0.86835337240178001</v>
      </c>
      <c r="F53" s="20">
        <f t="shared" ca="1" si="3"/>
        <v>0.84821078076873568</v>
      </c>
      <c r="G53" s="11">
        <f t="shared" ca="1" si="3"/>
        <v>0.74675157672277592</v>
      </c>
      <c r="H53" s="20">
        <f t="shared" ca="1" si="3"/>
        <v>0.61421134893786655</v>
      </c>
      <c r="I53" s="12">
        <f t="shared" ca="1" si="3"/>
        <v>0.42995344440613537</v>
      </c>
      <c r="K53" s="55"/>
      <c r="L53" s="46">
        <v>15</v>
      </c>
      <c r="M53" s="4" t="s">
        <v>16</v>
      </c>
      <c r="N53" s="10">
        <f t="shared" ca="1" si="4"/>
        <v>0.99587205080589059</v>
      </c>
      <c r="O53" s="20">
        <f t="shared" ca="1" si="4"/>
        <v>0.99510650759467179</v>
      </c>
      <c r="P53" s="11">
        <f t="shared" ca="1" si="4"/>
        <v>0.99592274352877708</v>
      </c>
      <c r="Q53" s="20">
        <f t="shared" ca="1" si="4"/>
        <v>0.98931849163431751</v>
      </c>
      <c r="R53" s="12">
        <f t="shared" ca="1" si="4"/>
        <v>0.96573074073056431</v>
      </c>
      <c r="T53" s="55"/>
      <c r="U53" s="46">
        <v>15</v>
      </c>
      <c r="V53" s="4" t="s">
        <v>16</v>
      </c>
      <c r="W53" s="10">
        <f t="shared" ca="1" si="5"/>
        <v>0.95254205172678852</v>
      </c>
      <c r="X53" s="20">
        <f t="shared" ca="1" si="5"/>
        <v>0.94456984863118387</v>
      </c>
      <c r="Y53" s="11">
        <f t="shared" ca="1" si="5"/>
        <v>0.9239106103564414</v>
      </c>
      <c r="Z53" s="20">
        <f t="shared" ca="1" si="5"/>
        <v>0.8718565352215446</v>
      </c>
      <c r="AA53" s="12">
        <f t="shared" ca="1" si="5"/>
        <v>0.76938615221351747</v>
      </c>
    </row>
    <row r="54" spans="2:27" ht="17" thickBot="1" x14ac:dyDescent="0.25">
      <c r="B54" s="55"/>
      <c r="C54" s="47"/>
      <c r="D54" s="5" t="s">
        <v>15</v>
      </c>
      <c r="E54" s="14">
        <f t="shared" ca="1" si="3"/>
        <v>0.77724902706747956</v>
      </c>
      <c r="F54" s="19">
        <f t="shared" ca="1" si="3"/>
        <v>0.74561528644906161</v>
      </c>
      <c r="G54" s="15">
        <f t="shared" ca="1" si="3"/>
        <v>0.65029499147141701</v>
      </c>
      <c r="H54" s="19">
        <f t="shared" ca="1" si="3"/>
        <v>0.49169871124228265</v>
      </c>
      <c r="I54" s="16">
        <f t="shared" ca="1" si="3"/>
        <v>0.29215293689772726</v>
      </c>
      <c r="K54" s="55"/>
      <c r="L54" s="47"/>
      <c r="M54" s="5" t="s">
        <v>15</v>
      </c>
      <c r="N54" s="14">
        <f t="shared" ca="1" si="4"/>
        <v>0.99774829901510942</v>
      </c>
      <c r="O54" s="19">
        <f t="shared" ca="1" si="4"/>
        <v>0.99733521175720197</v>
      </c>
      <c r="P54" s="15">
        <f t="shared" ca="1" si="4"/>
        <v>0.99366452786124637</v>
      </c>
      <c r="Q54" s="19">
        <f t="shared" ca="1" si="4"/>
        <v>0.98714604782908866</v>
      </c>
      <c r="R54" s="16">
        <f t="shared" ca="1" si="4"/>
        <v>0.94933804350249051</v>
      </c>
      <c r="T54" s="55"/>
      <c r="U54" s="47"/>
      <c r="V54" s="5" t="s">
        <v>15</v>
      </c>
      <c r="W54" s="14">
        <f t="shared" ca="1" si="5"/>
        <v>0.90494693172460827</v>
      </c>
      <c r="X54" s="19">
        <f t="shared" ca="1" si="5"/>
        <v>0.88983390744207513</v>
      </c>
      <c r="Y54" s="15">
        <f t="shared" ca="1" si="5"/>
        <v>0.83872682756799399</v>
      </c>
      <c r="Z54" s="19">
        <f t="shared" ca="1" si="5"/>
        <v>0.74808730096625919</v>
      </c>
      <c r="AA54" s="16">
        <f t="shared" ca="1" si="5"/>
        <v>0.59362699357862292</v>
      </c>
    </row>
    <row r="55" spans="2:27" x14ac:dyDescent="0.2">
      <c r="B55" s="55"/>
      <c r="C55" s="46">
        <v>10</v>
      </c>
      <c r="D55" s="4" t="s">
        <v>16</v>
      </c>
      <c r="E55" s="41">
        <f t="shared" ca="1" si="3"/>
        <v>0.89888853450090345</v>
      </c>
      <c r="F55" s="42">
        <f t="shared" ca="1" si="3"/>
        <v>0.88238844530548266</v>
      </c>
      <c r="G55" s="13">
        <f t="shared" ca="1" si="3"/>
        <v>0.82218212481382391</v>
      </c>
      <c r="H55" s="42">
        <f t="shared" ca="1" si="3"/>
        <v>0.66185329735952581</v>
      </c>
      <c r="I55" s="31">
        <f t="shared" ca="1" si="3"/>
        <v>0.47519798625009341</v>
      </c>
      <c r="K55" s="55"/>
      <c r="L55" s="46">
        <v>10</v>
      </c>
      <c r="M55" s="4" t="s">
        <v>16</v>
      </c>
      <c r="N55" s="41">
        <f t="shared" ca="1" si="4"/>
        <v>0.99491776778931529</v>
      </c>
      <c r="O55" s="42">
        <f t="shared" ca="1" si="4"/>
        <v>0.99577293114640253</v>
      </c>
      <c r="P55" s="13">
        <f t="shared" ca="1" si="4"/>
        <v>0.99352405650816833</v>
      </c>
      <c r="Q55" s="42">
        <f t="shared" ca="1" si="4"/>
        <v>0.99117388451261068</v>
      </c>
      <c r="R55" s="31">
        <f t="shared" ca="1" si="4"/>
        <v>0.98353985188358783</v>
      </c>
      <c r="T55" s="55"/>
      <c r="U55" s="46">
        <v>10</v>
      </c>
      <c r="V55" s="4" t="s">
        <v>16</v>
      </c>
      <c r="W55" s="41">
        <f t="shared" ca="1" si="5"/>
        <v>0.96347207973989513</v>
      </c>
      <c r="X55" s="42">
        <f t="shared" ca="1" si="5"/>
        <v>0.95762925123755449</v>
      </c>
      <c r="Y55" s="13">
        <f t="shared" ca="1" si="5"/>
        <v>0.93353625083978731</v>
      </c>
      <c r="Z55" s="42">
        <f t="shared" ca="1" si="5"/>
        <v>0.89100808569566103</v>
      </c>
      <c r="AA55" s="31">
        <f t="shared" ca="1" si="5"/>
        <v>0.80521631940295713</v>
      </c>
    </row>
    <row r="56" spans="2:27" ht="17" thickBot="1" x14ac:dyDescent="0.25">
      <c r="B56" s="55"/>
      <c r="C56" s="47"/>
      <c r="D56" s="5" t="s">
        <v>15</v>
      </c>
      <c r="E56" s="41">
        <f t="shared" ca="1" si="3"/>
        <v>0.8379608231141602</v>
      </c>
      <c r="F56" s="42">
        <f t="shared" ca="1" si="3"/>
        <v>0.80050585631652138</v>
      </c>
      <c r="G56" s="13">
        <f t="shared" ca="1" si="3"/>
        <v>0.7056476962318593</v>
      </c>
      <c r="H56" s="42">
        <f t="shared" ca="1" si="3"/>
        <v>0.54636239846448831</v>
      </c>
      <c r="I56" s="31">
        <f t="shared" ca="1" si="3"/>
        <v>0.33933921497538577</v>
      </c>
      <c r="K56" s="55"/>
      <c r="L56" s="47"/>
      <c r="M56" s="5" t="s">
        <v>15</v>
      </c>
      <c r="N56" s="41">
        <f t="shared" ca="1" si="4"/>
        <v>0.99937425834351923</v>
      </c>
      <c r="O56" s="42">
        <f t="shared" ca="1" si="4"/>
        <v>0.99781803747160058</v>
      </c>
      <c r="P56" s="13">
        <f t="shared" ca="1" si="4"/>
        <v>0.99615808833877773</v>
      </c>
      <c r="Q56" s="42">
        <f t="shared" ca="1" si="4"/>
        <v>0.98935811048609856</v>
      </c>
      <c r="R56" s="31">
        <f t="shared" ca="1" si="4"/>
        <v>0.94722353812010562</v>
      </c>
      <c r="T56" s="55"/>
      <c r="U56" s="47"/>
      <c r="V56" s="5" t="s">
        <v>15</v>
      </c>
      <c r="W56" s="41">
        <f t="shared" ca="1" si="5"/>
        <v>0.92795939294349461</v>
      </c>
      <c r="X56" s="42">
        <f t="shared" ca="1" si="5"/>
        <v>0.91553620286280446</v>
      </c>
      <c r="Y56" s="13">
        <f t="shared" ca="1" si="5"/>
        <v>0.86949704925672611</v>
      </c>
      <c r="Z56" s="42">
        <f t="shared" ca="1" si="5"/>
        <v>0.78117304029232471</v>
      </c>
      <c r="AA56" s="31">
        <f t="shared" ca="1" si="5"/>
        <v>0.62731527705150703</v>
      </c>
    </row>
    <row r="57" spans="2:27" x14ac:dyDescent="0.2">
      <c r="B57" s="55"/>
      <c r="C57" s="46">
        <v>5</v>
      </c>
      <c r="D57" s="4" t="s">
        <v>16</v>
      </c>
      <c r="E57" s="10">
        <f t="shared" ca="1" si="3"/>
        <v>0.92706463044796927</v>
      </c>
      <c r="F57" s="20">
        <f t="shared" ca="1" si="3"/>
        <v>0.90851411060207254</v>
      </c>
      <c r="G57" s="11">
        <f t="shared" ca="1" si="3"/>
        <v>0.85353248465211484</v>
      </c>
      <c r="H57" s="20">
        <f t="shared" ca="1" si="3"/>
        <v>0.70330906963219997</v>
      </c>
      <c r="I57" s="12">
        <f t="shared" ca="1" si="3"/>
        <v>0.5206106452383189</v>
      </c>
      <c r="K57" s="55"/>
      <c r="L57" s="46">
        <v>5</v>
      </c>
      <c r="M57" s="4" t="s">
        <v>16</v>
      </c>
      <c r="N57" s="10">
        <f t="shared" ca="1" si="4"/>
        <v>0.9962590585680946</v>
      </c>
      <c r="O57" s="20">
        <f t="shared" ca="1" si="4"/>
        <v>0.99513426766676061</v>
      </c>
      <c r="P57" s="11">
        <f t="shared" ca="1" si="4"/>
        <v>0.99438197169318288</v>
      </c>
      <c r="Q57" s="20">
        <f t="shared" ca="1" si="4"/>
        <v>0.99252403932141908</v>
      </c>
      <c r="R57" s="12">
        <f t="shared" ca="1" si="4"/>
        <v>0.97514286140233641</v>
      </c>
      <c r="T57" s="55"/>
      <c r="U57" s="46">
        <v>5</v>
      </c>
      <c r="V57" s="4" t="s">
        <v>16</v>
      </c>
      <c r="W57" s="10">
        <f t="shared" ca="1" si="5"/>
        <v>0.97410881894615908</v>
      </c>
      <c r="X57" s="20">
        <f t="shared" ca="1" si="5"/>
        <v>0.96695708021767823</v>
      </c>
      <c r="Y57" s="11">
        <f t="shared" ca="1" si="5"/>
        <v>0.94598309138553516</v>
      </c>
      <c r="Z57" s="20">
        <f t="shared" ca="1" si="5"/>
        <v>0.90667479601588397</v>
      </c>
      <c r="AA57" s="12">
        <f t="shared" ca="1" si="5"/>
        <v>0.82115280971662818</v>
      </c>
    </row>
    <row r="58" spans="2:27" ht="17" thickBot="1" x14ac:dyDescent="0.25">
      <c r="B58" s="55"/>
      <c r="C58" s="47"/>
      <c r="D58" s="5" t="s">
        <v>15</v>
      </c>
      <c r="E58" s="14">
        <f t="shared" ca="1" si="3"/>
        <v>0.88310567853823363</v>
      </c>
      <c r="F58" s="19">
        <f t="shared" ca="1" si="3"/>
        <v>0.85351445642330648</v>
      </c>
      <c r="G58" s="15">
        <f t="shared" ca="1" si="3"/>
        <v>0.75415479529115947</v>
      </c>
      <c r="H58" s="19">
        <f t="shared" ca="1" si="3"/>
        <v>0.59570656797418853</v>
      </c>
      <c r="I58" s="16">
        <f t="shared" ca="1" si="3"/>
        <v>0.37859288126837604</v>
      </c>
      <c r="K58" s="55"/>
      <c r="L58" s="47"/>
      <c r="M58" s="5" t="s">
        <v>15</v>
      </c>
      <c r="N58" s="14">
        <f t="shared" ca="1" si="4"/>
        <v>0.99922470433359145</v>
      </c>
      <c r="O58" s="19">
        <f t="shared" ca="1" si="4"/>
        <v>0.99925271249553382</v>
      </c>
      <c r="P58" s="15">
        <f t="shared" ca="1" si="4"/>
        <v>0.99673839555194299</v>
      </c>
      <c r="Q58" s="19">
        <f t="shared" ca="1" si="4"/>
        <v>0.99100288775797685</v>
      </c>
      <c r="R58" s="16">
        <f t="shared" ca="1" si="4"/>
        <v>0.97232092678031279</v>
      </c>
      <c r="T58" s="55"/>
      <c r="U58" s="47"/>
      <c r="V58" s="5" t="s">
        <v>15</v>
      </c>
      <c r="W58" s="14">
        <f t="shared" ca="1" si="5"/>
        <v>0.94801764661229626</v>
      </c>
      <c r="X58" s="19">
        <f t="shared" ca="1" si="5"/>
        <v>0.93475223789835893</v>
      </c>
      <c r="Y58" s="15">
        <f t="shared" ca="1" si="5"/>
        <v>0.89323437429320729</v>
      </c>
      <c r="Z58" s="19">
        <f t="shared" ca="1" si="5"/>
        <v>0.80946605013343342</v>
      </c>
      <c r="AA58" s="16">
        <f t="shared" ca="1" si="5"/>
        <v>0.67713478175059083</v>
      </c>
    </row>
    <row r="59" spans="2:27" x14ac:dyDescent="0.2">
      <c r="B59" s="55"/>
      <c r="C59" s="46">
        <v>0</v>
      </c>
      <c r="D59" s="4" t="s">
        <v>16</v>
      </c>
      <c r="E59" s="41">
        <f t="shared" ca="1" si="3"/>
        <v>0.95008770963493616</v>
      </c>
      <c r="F59" s="42">
        <f t="shared" ca="1" si="3"/>
        <v>0.93135895853908779</v>
      </c>
      <c r="G59" s="13">
        <f t="shared" ca="1" si="3"/>
        <v>0.87920789351633744</v>
      </c>
      <c r="H59" s="42">
        <f t="shared" ca="1" si="3"/>
        <v>0.73878883029209519</v>
      </c>
      <c r="I59" s="31">
        <f t="shared" ca="1" si="3"/>
        <v>0.55975380508263972</v>
      </c>
      <c r="K59" s="55"/>
      <c r="L59" s="46">
        <v>0</v>
      </c>
      <c r="M59" s="4" t="s">
        <v>16</v>
      </c>
      <c r="N59" s="41">
        <f t="shared" ca="1" si="4"/>
        <v>0.99757002378518078</v>
      </c>
      <c r="O59" s="42">
        <f t="shared" ca="1" si="4"/>
        <v>0.99583365424856218</v>
      </c>
      <c r="P59" s="13">
        <f t="shared" ca="1" si="4"/>
        <v>0.99504252058684028</v>
      </c>
      <c r="Q59" s="42">
        <f t="shared" ca="1" si="4"/>
        <v>0.99353316043183304</v>
      </c>
      <c r="R59" s="31">
        <f t="shared" ca="1" si="4"/>
        <v>0.98008546693062015</v>
      </c>
      <c r="T59" s="55"/>
      <c r="U59" s="46">
        <v>0</v>
      </c>
      <c r="V59" s="4" t="s">
        <v>16</v>
      </c>
      <c r="W59" s="41">
        <f t="shared" ca="1" si="5"/>
        <v>0.982694505762023</v>
      </c>
      <c r="X59" s="42">
        <f t="shared" ca="1" si="5"/>
        <v>0.97541535918983469</v>
      </c>
      <c r="Y59" s="13">
        <f t="shared" ca="1" si="5"/>
        <v>0.95592062348901785</v>
      </c>
      <c r="Z59" s="42">
        <f t="shared" ca="1" si="5"/>
        <v>0.91943821101487322</v>
      </c>
      <c r="AA59" s="31">
        <f t="shared" ca="1" si="5"/>
        <v>0.84194569351717874</v>
      </c>
    </row>
    <row r="60" spans="2:27" ht="17" thickBot="1" x14ac:dyDescent="0.25">
      <c r="B60" s="55"/>
      <c r="C60" s="47"/>
      <c r="D60" s="5" t="s">
        <v>15</v>
      </c>
      <c r="E60" s="41">
        <f t="shared" ca="1" si="3"/>
        <v>0.91682316554026266</v>
      </c>
      <c r="F60" s="42">
        <f t="shared" ca="1" si="3"/>
        <v>0.89139770690222264</v>
      </c>
      <c r="G60" s="13">
        <f t="shared" ca="1" si="3"/>
        <v>0.79557365557853221</v>
      </c>
      <c r="H60" s="42">
        <f t="shared" ca="1" si="3"/>
        <v>0.63933448042126473</v>
      </c>
      <c r="I60" s="31">
        <f t="shared" ca="1" si="3"/>
        <v>0.42297987799904035</v>
      </c>
      <c r="K60" s="55"/>
      <c r="L60" s="47"/>
      <c r="M60" s="5" t="s">
        <v>15</v>
      </c>
      <c r="N60" s="41">
        <f t="shared" ca="1" si="4"/>
        <v>0.99850567389216804</v>
      </c>
      <c r="O60" s="42">
        <f t="shared" ca="1" si="4"/>
        <v>0.99929744947397736</v>
      </c>
      <c r="P60" s="13">
        <f t="shared" ca="1" si="4"/>
        <v>0.9971920134964205</v>
      </c>
      <c r="Q60" s="42">
        <f t="shared" ca="1" si="4"/>
        <v>0.99225249771044166</v>
      </c>
      <c r="R60" s="31">
        <f t="shared" ca="1" si="4"/>
        <v>0.97756521516259243</v>
      </c>
      <c r="T60" s="55"/>
      <c r="U60" s="47"/>
      <c r="V60" s="5" t="s">
        <v>15</v>
      </c>
      <c r="W60" s="41">
        <f t="shared" ca="1" si="5"/>
        <v>0.96484427267228412</v>
      </c>
      <c r="X60" s="42">
        <f t="shared" ca="1" si="5"/>
        <v>0.95191819746485007</v>
      </c>
      <c r="Y60" s="13">
        <f t="shared" ca="1" si="5"/>
        <v>0.91258509827889756</v>
      </c>
      <c r="Z60" s="42">
        <f t="shared" ca="1" si="5"/>
        <v>0.83334156304424922</v>
      </c>
      <c r="AA60" s="31">
        <f t="shared" ca="1" si="5"/>
        <v>0.7064878336505418</v>
      </c>
    </row>
    <row r="61" spans="2:27" x14ac:dyDescent="0.2">
      <c r="B61" s="55"/>
      <c r="C61" s="46">
        <v>-5</v>
      </c>
      <c r="D61" s="4" t="s">
        <v>16</v>
      </c>
      <c r="E61" s="10">
        <f t="shared" ca="1" si="3"/>
        <v>0.96728401014673937</v>
      </c>
      <c r="F61" s="20">
        <f t="shared" ca="1" si="3"/>
        <v>0.95132913520305917</v>
      </c>
      <c r="G61" s="11">
        <f t="shared" ca="1" si="3"/>
        <v>0.89978156462272285</v>
      </c>
      <c r="H61" s="20">
        <f t="shared" ca="1" si="3"/>
        <v>0.76856211493203119</v>
      </c>
      <c r="I61" s="12">
        <f t="shared" ca="1" si="3"/>
        <v>0.59472118036244837</v>
      </c>
      <c r="K61" s="55"/>
      <c r="L61" s="46">
        <v>-5</v>
      </c>
      <c r="M61" s="4" t="s">
        <v>16</v>
      </c>
      <c r="N61" s="10">
        <f t="shared" ca="1" si="4"/>
        <v>0.9981534074392725</v>
      </c>
      <c r="O61" s="20">
        <f t="shared" ca="1" si="4"/>
        <v>0.99760257696110222</v>
      </c>
      <c r="P61" s="11">
        <f t="shared" ca="1" si="4"/>
        <v>0.99555053387164028</v>
      </c>
      <c r="Q61" s="20">
        <f t="shared" ca="1" si="4"/>
        <v>0.99430230715709955</v>
      </c>
      <c r="R61" s="12">
        <f t="shared" ca="1" si="4"/>
        <v>0.98363483926580131</v>
      </c>
      <c r="T61" s="55"/>
      <c r="U61" s="46">
        <v>-5</v>
      </c>
      <c r="V61" s="4" t="s">
        <v>16</v>
      </c>
      <c r="W61" s="10">
        <f t="shared" ca="1" si="5"/>
        <v>0.98887090593069971</v>
      </c>
      <c r="X61" s="20">
        <f t="shared" ca="1" si="5"/>
        <v>0.98309880233512281</v>
      </c>
      <c r="Y61" s="11">
        <f t="shared" ca="1" si="5"/>
        <v>0.96372261961193695</v>
      </c>
      <c r="Z61" s="20">
        <f t="shared" ca="1" si="5"/>
        <v>0.92973791661846406</v>
      </c>
      <c r="AA61" s="12">
        <f t="shared" ca="1" si="5"/>
        <v>0.85903529335523499</v>
      </c>
    </row>
    <row r="62" spans="2:27" ht="17" thickBot="1" x14ac:dyDescent="0.25">
      <c r="B62" s="55"/>
      <c r="C62" s="47"/>
      <c r="D62" s="5" t="s">
        <v>15</v>
      </c>
      <c r="E62" s="14">
        <f t="shared" ca="1" si="3"/>
        <v>0.94776213058056169</v>
      </c>
      <c r="F62" s="19">
        <f t="shared" ca="1" si="3"/>
        <v>0.91887868050896948</v>
      </c>
      <c r="G62" s="15">
        <f t="shared" ca="1" si="3"/>
        <v>0.82989847751788404</v>
      </c>
      <c r="H62" s="19">
        <f t="shared" ca="1" si="3"/>
        <v>0.67698218715729819</v>
      </c>
      <c r="I62" s="16">
        <f t="shared" ca="1" si="3"/>
        <v>0.46326565032751454</v>
      </c>
      <c r="K62" s="55"/>
      <c r="L62" s="47"/>
      <c r="M62" s="5" t="s">
        <v>15</v>
      </c>
      <c r="N62" s="14">
        <f t="shared" ca="1" si="4"/>
        <v>0.99838693990475591</v>
      </c>
      <c r="O62" s="19">
        <f t="shared" ca="1" si="4"/>
        <v>0.99823910323141041</v>
      </c>
      <c r="P62" s="15">
        <f t="shared" ca="1" si="4"/>
        <v>0.9975440553496544</v>
      </c>
      <c r="Q62" s="19">
        <f t="shared" ca="1" si="4"/>
        <v>0.99321447718066147</v>
      </c>
      <c r="R62" s="16">
        <f t="shared" ca="1" si="4"/>
        <v>0.98136393017507406</v>
      </c>
      <c r="T62" s="55"/>
      <c r="U62" s="47"/>
      <c r="V62" s="5" t="s">
        <v>15</v>
      </c>
      <c r="W62" s="14">
        <f t="shared" ca="1" si="5"/>
        <v>0.97647845870333272</v>
      </c>
      <c r="X62" s="19">
        <f t="shared" ca="1" si="5"/>
        <v>0.9651982709209167</v>
      </c>
      <c r="Y62" s="15">
        <f t="shared" ca="1" si="5"/>
        <v>0.92801604537743221</v>
      </c>
      <c r="Z62" s="19">
        <f t="shared" ca="1" si="5"/>
        <v>0.85314833141378854</v>
      </c>
      <c r="AA62" s="16">
        <f t="shared" ca="1" si="5"/>
        <v>0.73209502080826949</v>
      </c>
    </row>
    <row r="63" spans="2:27" x14ac:dyDescent="0.2">
      <c r="B63" s="55"/>
      <c r="C63" s="46">
        <v>-10</v>
      </c>
      <c r="D63" s="4" t="s">
        <v>16</v>
      </c>
      <c r="E63" s="41">
        <f t="shared" ca="1" si="3"/>
        <v>0.97924711146798293</v>
      </c>
      <c r="F63" s="42">
        <f t="shared" ca="1" si="3"/>
        <v>0.96517511516184662</v>
      </c>
      <c r="G63" s="13">
        <f t="shared" ca="1" si="3"/>
        <v>0.91337363276411621</v>
      </c>
      <c r="H63" s="42">
        <f t="shared" ca="1" si="3"/>
        <v>0.82410447056101177</v>
      </c>
      <c r="I63" s="31">
        <f t="shared" ca="1" si="3"/>
        <v>0.62499148800521998</v>
      </c>
      <c r="K63" s="55"/>
      <c r="L63" s="46">
        <v>-10</v>
      </c>
      <c r="M63" s="4" t="s">
        <v>16</v>
      </c>
      <c r="N63" s="41">
        <f t="shared" ca="1" si="4"/>
        <v>0.99814387438218677</v>
      </c>
      <c r="O63" s="42">
        <f t="shared" ca="1" si="4"/>
        <v>0.99817390316940091</v>
      </c>
      <c r="P63" s="13">
        <f t="shared" ca="1" si="4"/>
        <v>0.99425659926530785</v>
      </c>
      <c r="Q63" s="42">
        <f t="shared" ca="1" si="4"/>
        <v>0.99179052531558498</v>
      </c>
      <c r="R63" s="31">
        <f t="shared" ca="1" si="4"/>
        <v>0.98484536099100195</v>
      </c>
      <c r="T63" s="55"/>
      <c r="U63" s="46">
        <v>-10</v>
      </c>
      <c r="V63" s="4" t="s">
        <v>16</v>
      </c>
      <c r="W63" s="41">
        <f t="shared" ca="1" si="5"/>
        <v>0.99299515021383222</v>
      </c>
      <c r="X63" s="42">
        <f t="shared" ca="1" si="5"/>
        <v>0.98810772549741921</v>
      </c>
      <c r="Y63" s="13">
        <f t="shared" ca="1" si="5"/>
        <v>0.96812462609276551</v>
      </c>
      <c r="Z63" s="42">
        <f t="shared" ca="1" si="5"/>
        <v>0.93295582128479415</v>
      </c>
      <c r="AA63" s="31">
        <f t="shared" ca="1" si="5"/>
        <v>0.87201053879883705</v>
      </c>
    </row>
    <row r="64" spans="2:27" ht="17" thickBot="1" x14ac:dyDescent="0.25">
      <c r="B64" s="55"/>
      <c r="C64" s="47"/>
      <c r="D64" s="5" t="s">
        <v>15</v>
      </c>
      <c r="E64" s="41">
        <f t="shared" ca="1" si="3"/>
        <v>0.96980058162800631</v>
      </c>
      <c r="F64" s="42">
        <f t="shared" ca="1" si="3"/>
        <v>0.94341854814599402</v>
      </c>
      <c r="G64" s="13">
        <f t="shared" ca="1" si="3"/>
        <v>0.86289078139882125</v>
      </c>
      <c r="H64" s="42">
        <f t="shared" ca="1" si="3"/>
        <v>0.70869742703356364</v>
      </c>
      <c r="I64" s="31">
        <f t="shared" ca="1" si="3"/>
        <v>0.49947889167190662</v>
      </c>
      <c r="K64" s="55"/>
      <c r="L64" s="47"/>
      <c r="M64" s="5" t="s">
        <v>15</v>
      </c>
      <c r="N64" s="41">
        <f t="shared" ca="1" si="4"/>
        <v>0.99861974102813955</v>
      </c>
      <c r="O64" s="42">
        <f t="shared" ca="1" si="4"/>
        <v>0.99802333763998019</v>
      </c>
      <c r="P64" s="13">
        <f t="shared" ca="1" si="4"/>
        <v>0.99917964051523978</v>
      </c>
      <c r="Q64" s="42">
        <f t="shared" ca="1" si="4"/>
        <v>0.9954168343058486</v>
      </c>
      <c r="R64" s="31">
        <f t="shared" ca="1" si="4"/>
        <v>0.98566685880845384</v>
      </c>
      <c r="T64" s="55"/>
      <c r="U64" s="47"/>
      <c r="V64" s="5" t="s">
        <v>15</v>
      </c>
      <c r="W64" s="41">
        <f t="shared" ca="1" si="5"/>
        <v>0.98625721080315631</v>
      </c>
      <c r="X64" s="42">
        <f t="shared" ca="1" si="5"/>
        <v>0.97427209477029508</v>
      </c>
      <c r="Y64" s="13">
        <f t="shared" ca="1" si="5"/>
        <v>0.93892208268204824</v>
      </c>
      <c r="Z64" s="42">
        <f t="shared" ca="1" si="5"/>
        <v>0.87086942227485109</v>
      </c>
      <c r="AA64" s="31">
        <f t="shared" ca="1" si="5"/>
        <v>0.75496663346797332</v>
      </c>
    </row>
    <row r="65" spans="2:27" x14ac:dyDescent="0.2">
      <c r="B65" s="55"/>
      <c r="C65" s="46">
        <v>-15</v>
      </c>
      <c r="D65" s="4" t="s">
        <v>16</v>
      </c>
      <c r="E65" s="10">
        <f t="shared" ca="1" si="3"/>
        <v>0.98904397222556795</v>
      </c>
      <c r="F65" s="20">
        <f t="shared" ca="1" si="3"/>
        <v>0.9743697952364816</v>
      </c>
      <c r="G65" s="11">
        <f t="shared" ca="1" si="3"/>
        <v>0.92556368308597359</v>
      </c>
      <c r="H65" s="20">
        <f t="shared" ca="1" si="3"/>
        <v>0.84060519964971214</v>
      </c>
      <c r="I65" s="12">
        <f t="shared" ca="1" si="3"/>
        <v>0.6510779493568124</v>
      </c>
      <c r="K65" s="55"/>
      <c r="L65" s="46">
        <v>-15</v>
      </c>
      <c r="M65" s="4" t="s">
        <v>16</v>
      </c>
      <c r="N65" s="10">
        <f t="shared" ca="1" si="4"/>
        <v>0.99806025868061676</v>
      </c>
      <c r="O65" s="20">
        <f t="shared" ca="1" si="4"/>
        <v>0.99829770005759522</v>
      </c>
      <c r="P65" s="11">
        <f t="shared" ca="1" si="4"/>
        <v>0.99489832759706354</v>
      </c>
      <c r="Q65" s="20">
        <f t="shared" ca="1" si="4"/>
        <v>0.99257117412226104</v>
      </c>
      <c r="R65" s="12">
        <f t="shared" ca="1" si="4"/>
        <v>0.98704103416883715</v>
      </c>
      <c r="T65" s="55"/>
      <c r="U65" s="46">
        <v>-15</v>
      </c>
      <c r="V65" s="4" t="s">
        <v>16</v>
      </c>
      <c r="W65" s="10">
        <f t="shared" ca="1" si="5"/>
        <v>0.99565255626917681</v>
      </c>
      <c r="X65" s="20">
        <f t="shared" ca="1" si="5"/>
        <v>0.99132378260433995</v>
      </c>
      <c r="Y65" s="11">
        <f t="shared" ca="1" si="5"/>
        <v>0.97277010854012491</v>
      </c>
      <c r="Z65" s="20">
        <f t="shared" ca="1" si="5"/>
        <v>0.93976265922904056</v>
      </c>
      <c r="AA65" s="12">
        <f t="shared" ca="1" si="5"/>
        <v>0.88352230038493007</v>
      </c>
    </row>
    <row r="66" spans="2:27" ht="17" thickBot="1" x14ac:dyDescent="0.25">
      <c r="B66" s="55"/>
      <c r="C66" s="57"/>
      <c r="D66" s="5" t="s">
        <v>15</v>
      </c>
      <c r="E66" s="14">
        <f t="shared" ca="1" si="3"/>
        <v>0.98466783378178346</v>
      </c>
      <c r="F66" s="19">
        <f t="shared" ca="1" si="3"/>
        <v>0.95901497745823816</v>
      </c>
      <c r="G66" s="15">
        <f t="shared" ca="1" si="3"/>
        <v>0.88261942576261132</v>
      </c>
      <c r="H66" s="19">
        <f t="shared" ca="1" si="3"/>
        <v>0.73397282656508478</v>
      </c>
      <c r="I66" s="16">
        <f t="shared" ca="1" si="3"/>
        <v>0.5305278412263672</v>
      </c>
      <c r="K66" s="55"/>
      <c r="L66" s="57"/>
      <c r="M66" s="5" t="s">
        <v>15</v>
      </c>
      <c r="N66" s="14">
        <f t="shared" ca="1" si="4"/>
        <v>0.99850273376370002</v>
      </c>
      <c r="O66" s="19">
        <f t="shared" ca="1" si="4"/>
        <v>0.99801390770211196</v>
      </c>
      <c r="P66" s="15">
        <f t="shared" ca="1" si="4"/>
        <v>0.99915557662092069</v>
      </c>
      <c r="Q66" s="19">
        <f t="shared" ca="1" si="4"/>
        <v>0.99586145618944122</v>
      </c>
      <c r="R66" s="16">
        <f t="shared" ca="1" si="4"/>
        <v>0.98760379524701636</v>
      </c>
      <c r="T66" s="55"/>
      <c r="U66" s="57"/>
      <c r="V66" s="5" t="s">
        <v>15</v>
      </c>
      <c r="W66" s="14">
        <f t="shared" ca="1" si="5"/>
        <v>0.99278050277257035</v>
      </c>
      <c r="X66" s="19">
        <f t="shared" ca="1" si="5"/>
        <v>0.98168898626370871</v>
      </c>
      <c r="Y66" s="15">
        <f t="shared" ca="1" si="5"/>
        <v>0.94776332098593019</v>
      </c>
      <c r="Z66" s="19">
        <f t="shared" ca="1" si="5"/>
        <v>0.88337169519249781</v>
      </c>
      <c r="AA66" s="16">
        <f t="shared" ca="1" si="5"/>
        <v>0.77349466771443376</v>
      </c>
    </row>
    <row r="67" spans="2:27" x14ac:dyDescent="0.2">
      <c r="B67" s="55"/>
      <c r="C67" s="58">
        <v>-20</v>
      </c>
      <c r="D67" s="4" t="s">
        <v>16</v>
      </c>
      <c r="E67" s="41">
        <f t="shared" ca="1" si="3"/>
        <v>0.99205697701171836</v>
      </c>
      <c r="F67" s="42">
        <f t="shared" ca="1" si="3"/>
        <v>0.97927055984771372</v>
      </c>
      <c r="G67" s="13">
        <f t="shared" ca="1" si="3"/>
        <v>0.93344334564053788</v>
      </c>
      <c r="H67" s="42">
        <f t="shared" ca="1" si="3"/>
        <v>0.85289226420287878</v>
      </c>
      <c r="I67" s="31">
        <f t="shared" ca="1" si="3"/>
        <v>0.67273591668631816</v>
      </c>
      <c r="K67" s="55"/>
      <c r="L67" s="58">
        <v>-20</v>
      </c>
      <c r="M67" s="4" t="s">
        <v>16</v>
      </c>
      <c r="N67" s="41">
        <f t="shared" ca="1" si="4"/>
        <v>0.99806541634442669</v>
      </c>
      <c r="O67" s="42">
        <f t="shared" ca="1" si="4"/>
        <v>0.99801998620492682</v>
      </c>
      <c r="P67" s="13">
        <f t="shared" ca="1" si="4"/>
        <v>0.9951560381792165</v>
      </c>
      <c r="Q67" s="42">
        <f t="shared" ca="1" si="4"/>
        <v>0.99316839197975215</v>
      </c>
      <c r="R67" s="31">
        <f t="shared" ca="1" si="4"/>
        <v>0.9887388084125418</v>
      </c>
      <c r="T67" s="55"/>
      <c r="U67" s="58">
        <v>-20</v>
      </c>
      <c r="V67" s="4" t="s">
        <v>16</v>
      </c>
      <c r="W67" s="41">
        <f t="shared" ca="1" si="5"/>
        <v>0.9968114336725572</v>
      </c>
      <c r="X67" s="42">
        <f t="shared" ca="1" si="5"/>
        <v>0.99291004846364728</v>
      </c>
      <c r="Y67" s="13">
        <f t="shared" ca="1" si="5"/>
        <v>0.97566820731603421</v>
      </c>
      <c r="Z67" s="42">
        <f t="shared" ca="1" si="5"/>
        <v>0.94476510407368308</v>
      </c>
      <c r="AA67" s="31">
        <f t="shared" ca="1" si="5"/>
        <v>0.89272566403400022</v>
      </c>
    </row>
    <row r="68" spans="2:27" ht="17" thickBot="1" x14ac:dyDescent="0.25">
      <c r="B68" s="55"/>
      <c r="C68" s="57"/>
      <c r="D68" s="5" t="s">
        <v>15</v>
      </c>
      <c r="E68" s="41">
        <f t="shared" ref="E68:I83" ca="1" si="6">E21^2</f>
        <v>0.99388529539779291</v>
      </c>
      <c r="F68" s="42">
        <f t="shared" ca="1" si="6"/>
        <v>0.96992523348231519</v>
      </c>
      <c r="G68" s="13">
        <f t="shared" ca="1" si="6"/>
        <v>0.89578047954203133</v>
      </c>
      <c r="H68" s="42">
        <f t="shared" ca="1" si="6"/>
        <v>0.75303843857786423</v>
      </c>
      <c r="I68" s="31">
        <f t="shared" ca="1" si="6"/>
        <v>0.55663922076757699</v>
      </c>
      <c r="K68" s="55"/>
      <c r="L68" s="57"/>
      <c r="M68" s="5" t="s">
        <v>15</v>
      </c>
      <c r="N68" s="41">
        <f t="shared" ref="N68:R83" ca="1" si="7">N21^2</f>
        <v>0.99874329107703996</v>
      </c>
      <c r="O68" s="42">
        <f t="shared" ca="1" si="7"/>
        <v>0.99852831491985672</v>
      </c>
      <c r="P68" s="13">
        <f t="shared" ca="1" si="7"/>
        <v>0.9992129352031216</v>
      </c>
      <c r="Q68" s="42">
        <f t="shared" ca="1" si="7"/>
        <v>0.99619724019837674</v>
      </c>
      <c r="R68" s="31">
        <f t="shared" ca="1" si="7"/>
        <v>0.98909849292423624</v>
      </c>
      <c r="T68" s="55"/>
      <c r="U68" s="57"/>
      <c r="V68" s="5" t="s">
        <v>15</v>
      </c>
      <c r="W68" s="41">
        <f t="shared" ref="W68:AA83" ca="1" si="8">W21^2</f>
        <v>0.99673722266323861</v>
      </c>
      <c r="X68" s="42">
        <f t="shared" ca="1" si="8"/>
        <v>0.9862208221788995</v>
      </c>
      <c r="Y68" s="13">
        <f t="shared" ca="1" si="8"/>
        <v>0.95375220932315474</v>
      </c>
      <c r="Z68" s="42">
        <f t="shared" ca="1" si="8"/>
        <v>0.89264105828085549</v>
      </c>
      <c r="AA68" s="31">
        <f t="shared" ca="1" si="8"/>
        <v>0.78871724386290731</v>
      </c>
    </row>
    <row r="69" spans="2:27" x14ac:dyDescent="0.2">
      <c r="B69" s="55"/>
      <c r="C69" s="58">
        <v>-25</v>
      </c>
      <c r="D69" s="2" t="s">
        <v>16</v>
      </c>
      <c r="E69" s="10">
        <f t="shared" ca="1" si="6"/>
        <v>0.99244072412027284</v>
      </c>
      <c r="F69" s="20">
        <f t="shared" ca="1" si="6"/>
        <v>0.98336687069304474</v>
      </c>
      <c r="G69" s="11">
        <f t="shared" ca="1" si="6"/>
        <v>0.93759399890762751</v>
      </c>
      <c r="H69" s="20">
        <f t="shared" ca="1" si="6"/>
        <v>0.86117894908592429</v>
      </c>
      <c r="I69" s="12">
        <f t="shared" ca="1" si="6"/>
        <v>0.68999336635007469</v>
      </c>
      <c r="K69" s="55"/>
      <c r="L69" s="58">
        <v>-25</v>
      </c>
      <c r="M69" s="2" t="s">
        <v>16</v>
      </c>
      <c r="N69" s="10">
        <f t="shared" ca="1" si="7"/>
        <v>0.99953163103867992</v>
      </c>
      <c r="O69" s="20">
        <f t="shared" ca="1" si="7"/>
        <v>0.99727364042503497</v>
      </c>
      <c r="P69" s="11">
        <f t="shared" ca="1" si="7"/>
        <v>0.99532010066377263</v>
      </c>
      <c r="Q69" s="20">
        <f t="shared" ca="1" si="7"/>
        <v>0.99361675623512413</v>
      </c>
      <c r="R69" s="12">
        <f t="shared" ca="1" si="7"/>
        <v>0.99007279405239268</v>
      </c>
      <c r="T69" s="55"/>
      <c r="U69" s="58">
        <v>-25</v>
      </c>
      <c r="V69" s="2" t="s">
        <v>16</v>
      </c>
      <c r="W69" s="10">
        <f t="shared" ca="1" si="8"/>
        <v>0.99715652862304616</v>
      </c>
      <c r="X69" s="20">
        <f t="shared" ca="1" si="8"/>
        <v>0.99271174780340199</v>
      </c>
      <c r="Y69" s="11">
        <f t="shared" ca="1" si="8"/>
        <v>0.97718051143733964</v>
      </c>
      <c r="Z69" s="20">
        <f t="shared" ca="1" si="8"/>
        <v>0.94811839770099804</v>
      </c>
      <c r="AA69" s="12">
        <f t="shared" ca="1" si="8"/>
        <v>0.89988126507003074</v>
      </c>
    </row>
    <row r="70" spans="2:27" ht="17" thickBot="1" x14ac:dyDescent="0.25">
      <c r="B70" s="55"/>
      <c r="C70" s="47"/>
      <c r="D70" s="6" t="s">
        <v>15</v>
      </c>
      <c r="E70" s="14">
        <f t="shared" ca="1" si="6"/>
        <v>0.99543315986897118</v>
      </c>
      <c r="F70" s="19">
        <f t="shared" ca="1" si="6"/>
        <v>0.97383094637575451</v>
      </c>
      <c r="G70" s="15">
        <f t="shared" ca="1" si="6"/>
        <v>0.90258774966399302</v>
      </c>
      <c r="H70" s="19">
        <f t="shared" ca="1" si="6"/>
        <v>0.76590802487218912</v>
      </c>
      <c r="I70" s="16">
        <f t="shared" ca="1" si="6"/>
        <v>0.57766470479572374</v>
      </c>
      <c r="K70" s="55"/>
      <c r="L70" s="47"/>
      <c r="M70" s="6" t="s">
        <v>15</v>
      </c>
      <c r="N70" s="14">
        <f t="shared" ca="1" si="7"/>
        <v>0.99998548282864252</v>
      </c>
      <c r="O70" s="19">
        <f t="shared" ca="1" si="7"/>
        <v>0.99887929945592113</v>
      </c>
      <c r="P70" s="15">
        <f t="shared" ca="1" si="7"/>
        <v>0.99924584806671124</v>
      </c>
      <c r="Q70" s="19">
        <f t="shared" ca="1" si="7"/>
        <v>0.99644112538768925</v>
      </c>
      <c r="R70" s="16">
        <f t="shared" ca="1" si="7"/>
        <v>0.99026196572268732</v>
      </c>
      <c r="T70" s="55"/>
      <c r="U70" s="47"/>
      <c r="V70" s="6" t="s">
        <v>15</v>
      </c>
      <c r="W70" s="14">
        <f t="shared" ca="1" si="8"/>
        <v>0.99783779732389699</v>
      </c>
      <c r="X70" s="19">
        <f t="shared" ca="1" si="8"/>
        <v>0.98818720308721553</v>
      </c>
      <c r="Y70" s="15">
        <f t="shared" ca="1" si="8"/>
        <v>0.95685271921745763</v>
      </c>
      <c r="Z70" s="19">
        <f t="shared" ca="1" si="8"/>
        <v>0.89885836537172425</v>
      </c>
      <c r="AA70" s="16">
        <f t="shared" ca="1" si="8"/>
        <v>0.80076705097448975</v>
      </c>
    </row>
    <row r="71" spans="2:27" x14ac:dyDescent="0.2">
      <c r="B71" s="55"/>
      <c r="C71" s="46">
        <v>-30</v>
      </c>
      <c r="D71" s="4" t="s">
        <v>16</v>
      </c>
      <c r="E71" s="41">
        <f t="shared" ca="1" si="6"/>
        <v>0.99185309908939823</v>
      </c>
      <c r="F71" s="42">
        <f t="shared" ca="1" si="6"/>
        <v>0.98005385321375271</v>
      </c>
      <c r="G71" s="13">
        <f t="shared" ca="1" si="6"/>
        <v>0.93846537285600173</v>
      </c>
      <c r="H71" s="42">
        <f t="shared" ca="1" si="6"/>
        <v>0.86561040841048309</v>
      </c>
      <c r="I71" s="31">
        <f t="shared" ca="1" si="6"/>
        <v>0.70289287021715185</v>
      </c>
      <c r="K71" s="55"/>
      <c r="L71" s="46">
        <v>-30</v>
      </c>
      <c r="M71" s="4" t="s">
        <v>16</v>
      </c>
      <c r="N71" s="41">
        <f t="shared" ca="1" si="7"/>
        <v>0.99816659994008106</v>
      </c>
      <c r="O71" s="42">
        <f t="shared" ca="1" si="7"/>
        <v>0.9980357321154717</v>
      </c>
      <c r="P71" s="13">
        <f t="shared" ca="1" si="7"/>
        <v>0.99563849430507978</v>
      </c>
      <c r="Q71" s="42">
        <f t="shared" ca="1" si="7"/>
        <v>0.99394042950253259</v>
      </c>
      <c r="R71" s="31">
        <f t="shared" ca="1" si="7"/>
        <v>0.99113466996885613</v>
      </c>
      <c r="T71" s="55"/>
      <c r="U71" s="46">
        <v>-30</v>
      </c>
      <c r="V71" s="4" t="s">
        <v>16</v>
      </c>
      <c r="W71" s="41">
        <f t="shared" ca="1" si="8"/>
        <v>0.99687233745801596</v>
      </c>
      <c r="X71" s="42">
        <f t="shared" ca="1" si="8"/>
        <v>0.99312930694827783</v>
      </c>
      <c r="Y71" s="13">
        <f t="shared" ca="1" si="8"/>
        <v>0.97758725700770022</v>
      </c>
      <c r="Z71" s="42">
        <f t="shared" ca="1" si="8"/>
        <v>0.94992564332240137</v>
      </c>
      <c r="AA71" s="31">
        <f t="shared" ca="1" si="8"/>
        <v>0.90518244133063686</v>
      </c>
    </row>
    <row r="72" spans="2:27" ht="17" thickBot="1" x14ac:dyDescent="0.25">
      <c r="B72" s="55"/>
      <c r="C72" s="47"/>
      <c r="D72" s="5" t="s">
        <v>15</v>
      </c>
      <c r="E72" s="41">
        <f t="shared" ca="1" si="6"/>
        <v>0.99308673030386885</v>
      </c>
      <c r="F72" s="42">
        <f t="shared" ca="1" si="6"/>
        <v>0.97104505512716588</v>
      </c>
      <c r="G72" s="13">
        <f t="shared" ca="1" si="6"/>
        <v>0.90318801334546139</v>
      </c>
      <c r="H72" s="42">
        <f t="shared" ca="1" si="6"/>
        <v>0.77260349021042507</v>
      </c>
      <c r="I72" s="31">
        <f t="shared" ca="1" si="6"/>
        <v>0.59350406581797321</v>
      </c>
      <c r="K72" s="55"/>
      <c r="L72" s="47"/>
      <c r="M72" s="5" t="s">
        <v>15</v>
      </c>
      <c r="N72" s="41">
        <f t="shared" ca="1" si="7"/>
        <v>0.99868578252861839</v>
      </c>
      <c r="O72" s="42">
        <f t="shared" ca="1" si="7"/>
        <v>0.99853986879936241</v>
      </c>
      <c r="P72" s="13">
        <f t="shared" ca="1" si="7"/>
        <v>0.99914878859868383</v>
      </c>
      <c r="Q72" s="42">
        <f t="shared" ca="1" si="7"/>
        <v>0.99660479984743255</v>
      </c>
      <c r="R72" s="31">
        <f t="shared" ca="1" si="7"/>
        <v>0.99117001905588353</v>
      </c>
      <c r="T72" s="55"/>
      <c r="U72" s="47"/>
      <c r="V72" s="5" t="s">
        <v>15</v>
      </c>
      <c r="W72" s="41">
        <f t="shared" ca="1" si="8"/>
        <v>0.99636016029262187</v>
      </c>
      <c r="X72" s="42">
        <f t="shared" ca="1" si="8"/>
        <v>0.98673582446823882</v>
      </c>
      <c r="Y72" s="13">
        <f t="shared" ca="1" si="8"/>
        <v>0.95695555514370179</v>
      </c>
      <c r="Z72" s="42">
        <f t="shared" ca="1" si="8"/>
        <v>0.9021471605926713</v>
      </c>
      <c r="AA72" s="31">
        <f t="shared" ca="1" si="8"/>
        <v>0.80975592463935953</v>
      </c>
    </row>
    <row r="73" spans="2:27" x14ac:dyDescent="0.2">
      <c r="B73" s="55"/>
      <c r="C73" s="46">
        <v>-35</v>
      </c>
      <c r="D73" s="4" t="s">
        <v>16</v>
      </c>
      <c r="E73" s="10">
        <f t="shared" ca="1" si="6"/>
        <v>0.98832640301397279</v>
      </c>
      <c r="F73" s="20">
        <f t="shared" ca="1" si="6"/>
        <v>0.97498289522740256</v>
      </c>
      <c r="G73" s="11">
        <f t="shared" ca="1" si="6"/>
        <v>0.93537645977056738</v>
      </c>
      <c r="H73" s="20">
        <f t="shared" ca="1" si="6"/>
        <v>0.8662600585726189</v>
      </c>
      <c r="I73" s="12">
        <f t="shared" ca="1" si="6"/>
        <v>0.71190888338248692</v>
      </c>
      <c r="K73" s="55"/>
      <c r="L73" s="46">
        <v>-35</v>
      </c>
      <c r="M73" s="4" t="s">
        <v>16</v>
      </c>
      <c r="N73" s="10">
        <f t="shared" ca="1" si="7"/>
        <v>0.99780326925321816</v>
      </c>
      <c r="O73" s="20">
        <f t="shared" ca="1" si="7"/>
        <v>0.99778926697370096</v>
      </c>
      <c r="P73" s="11">
        <f t="shared" ca="1" si="7"/>
        <v>0.99563408310956381</v>
      </c>
      <c r="Q73" s="20">
        <f t="shared" ca="1" si="7"/>
        <v>0.99415606015389579</v>
      </c>
      <c r="R73" s="12">
        <f t="shared" ca="1" si="7"/>
        <v>0.99273544920259793</v>
      </c>
      <c r="T73" s="55"/>
      <c r="U73" s="46">
        <v>-35</v>
      </c>
      <c r="V73" s="4" t="s">
        <v>16</v>
      </c>
      <c r="W73" s="10">
        <f t="shared" ca="1" si="8"/>
        <v>0.99510300254144612</v>
      </c>
      <c r="X73" s="20">
        <f t="shared" ca="1" si="8"/>
        <v>0.99125690333841721</v>
      </c>
      <c r="Y73" s="11">
        <f t="shared" ca="1" si="8"/>
        <v>0.97644194440066812</v>
      </c>
      <c r="Z73" s="20">
        <f t="shared" ca="1" si="8"/>
        <v>0.95024235567136139</v>
      </c>
      <c r="AA73" s="12">
        <f t="shared" ca="1" si="8"/>
        <v>0.90936704024725068</v>
      </c>
    </row>
    <row r="74" spans="2:27" ht="17" thickBot="1" x14ac:dyDescent="0.25">
      <c r="B74" s="55"/>
      <c r="C74" s="47"/>
      <c r="D74" s="3" t="s">
        <v>15</v>
      </c>
      <c r="E74" s="14">
        <f t="shared" ca="1" si="6"/>
        <v>0.98354997238642561</v>
      </c>
      <c r="F74" s="19">
        <f t="shared" ca="1" si="6"/>
        <v>0.96279403213464021</v>
      </c>
      <c r="G74" s="15">
        <f t="shared" ca="1" si="6"/>
        <v>0.89742272712078763</v>
      </c>
      <c r="H74" s="19">
        <f t="shared" ca="1" si="6"/>
        <v>0.77314020790611915</v>
      </c>
      <c r="I74" s="16">
        <f t="shared" ca="1" si="6"/>
        <v>0.60389611983723301</v>
      </c>
      <c r="K74" s="55"/>
      <c r="L74" s="47"/>
      <c r="M74" s="3" t="s">
        <v>15</v>
      </c>
      <c r="N74" s="14">
        <f t="shared" ca="1" si="7"/>
        <v>0.99874114839561601</v>
      </c>
      <c r="O74" s="19">
        <f t="shared" ca="1" si="7"/>
        <v>0.99874884182509938</v>
      </c>
      <c r="P74" s="15">
        <f t="shared" ca="1" si="7"/>
        <v>0.9991368692410465</v>
      </c>
      <c r="Q74" s="19">
        <f t="shared" ca="1" si="7"/>
        <v>0.99669599428568656</v>
      </c>
      <c r="R74" s="16">
        <f t="shared" ca="1" si="7"/>
        <v>0.99110121598289369</v>
      </c>
      <c r="T74" s="55"/>
      <c r="U74" s="47"/>
      <c r="V74" s="3" t="s">
        <v>15</v>
      </c>
      <c r="W74" s="14">
        <f t="shared" ca="1" si="8"/>
        <v>0.99230542405808231</v>
      </c>
      <c r="X74" s="19">
        <f t="shared" ca="1" si="8"/>
        <v>0.98305600309675278</v>
      </c>
      <c r="Y74" s="15">
        <f t="shared" ca="1" si="8"/>
        <v>0.95447117051983055</v>
      </c>
      <c r="Z74" s="19">
        <f t="shared" ca="1" si="8"/>
        <v>0.90257082978859693</v>
      </c>
      <c r="AA74" s="16">
        <f t="shared" ca="1" si="8"/>
        <v>0.81510141783195222</v>
      </c>
    </row>
    <row r="75" spans="2:27" x14ac:dyDescent="0.2">
      <c r="B75" s="55"/>
      <c r="C75" s="46">
        <v>-40</v>
      </c>
      <c r="D75" s="9" t="s">
        <v>16</v>
      </c>
      <c r="E75" s="41">
        <f t="shared" ca="1" si="6"/>
        <v>0.97894228990043486</v>
      </c>
      <c r="F75" s="42">
        <f t="shared" ca="1" si="6"/>
        <v>0.96757166148063545</v>
      </c>
      <c r="G75" s="13">
        <f t="shared" ca="1" si="6"/>
        <v>0.92893111417389851</v>
      </c>
      <c r="H75" s="42">
        <f t="shared" ca="1" si="6"/>
        <v>0.86312729115908826</v>
      </c>
      <c r="I75" s="31">
        <f t="shared" ca="1" si="6"/>
        <v>0.71618284808403165</v>
      </c>
      <c r="K75" s="55"/>
      <c r="L75" s="46">
        <v>-40</v>
      </c>
      <c r="M75" s="9" t="s">
        <v>16</v>
      </c>
      <c r="N75" s="41">
        <f t="shared" ca="1" si="7"/>
        <v>0.99842862310679126</v>
      </c>
      <c r="O75" s="42">
        <f t="shared" ca="1" si="7"/>
        <v>0.99821452111025499</v>
      </c>
      <c r="P75" s="13">
        <f t="shared" ca="1" si="7"/>
        <v>0.99579249409556347</v>
      </c>
      <c r="Q75" s="42">
        <f t="shared" ca="1" si="7"/>
        <v>0.99427460263035139</v>
      </c>
      <c r="R75" s="31">
        <f t="shared" ca="1" si="7"/>
        <v>0.99336245158879888</v>
      </c>
      <c r="T75" s="55"/>
      <c r="U75" s="46">
        <v>-40</v>
      </c>
      <c r="V75" s="9" t="s">
        <v>16</v>
      </c>
      <c r="W75" s="41">
        <f t="shared" ca="1" si="8"/>
        <v>0.99281755695063001</v>
      </c>
      <c r="X75" s="42">
        <f t="shared" ca="1" si="8"/>
        <v>0.98879349419758267</v>
      </c>
      <c r="Y75" s="13">
        <f t="shared" ca="1" si="8"/>
        <v>0.9741597563361537</v>
      </c>
      <c r="Z75" s="42">
        <f t="shared" ca="1" si="8"/>
        <v>0.94907891569159564</v>
      </c>
      <c r="AA75" s="31">
        <f t="shared" ca="1" si="8"/>
        <v>0.91128106403382214</v>
      </c>
    </row>
    <row r="76" spans="2:27" ht="17" thickBot="1" x14ac:dyDescent="0.25">
      <c r="B76" s="55"/>
      <c r="C76" s="47"/>
      <c r="D76" s="7" t="s">
        <v>15</v>
      </c>
      <c r="E76" s="41">
        <f t="shared" ca="1" si="6"/>
        <v>0.96683980619120136</v>
      </c>
      <c r="F76" s="42">
        <f t="shared" ca="1" si="6"/>
        <v>0.94663509252685596</v>
      </c>
      <c r="G76" s="13">
        <f t="shared" ca="1" si="6"/>
        <v>0.88538182971317902</v>
      </c>
      <c r="H76" s="42">
        <f t="shared" ca="1" si="6"/>
        <v>0.76751940413748765</v>
      </c>
      <c r="I76" s="31">
        <f t="shared" ca="1" si="6"/>
        <v>0.60922852975158737</v>
      </c>
      <c r="K76" s="55"/>
      <c r="L76" s="47"/>
      <c r="M76" s="7" t="s">
        <v>15</v>
      </c>
      <c r="N76" s="41">
        <f t="shared" ca="1" si="7"/>
        <v>0.9981820108491829</v>
      </c>
      <c r="O76" s="42">
        <f t="shared" ca="1" si="7"/>
        <v>0.99806590983785848</v>
      </c>
      <c r="P76" s="13">
        <f t="shared" ca="1" si="7"/>
        <v>0.9989796436466436</v>
      </c>
      <c r="Q76" s="42">
        <f t="shared" ca="1" si="7"/>
        <v>0.99671927684482187</v>
      </c>
      <c r="R76" s="31">
        <f t="shared" ca="1" si="7"/>
        <v>0.99171017886898694</v>
      </c>
      <c r="T76" s="55"/>
      <c r="U76" s="47"/>
      <c r="V76" s="7" t="s">
        <v>15</v>
      </c>
      <c r="W76" s="41">
        <f t="shared" ca="1" si="8"/>
        <v>0.98493386097000191</v>
      </c>
      <c r="X76" s="42">
        <f t="shared" ca="1" si="8"/>
        <v>0.97599541956006719</v>
      </c>
      <c r="Y76" s="13">
        <f t="shared" ca="1" si="8"/>
        <v>0.94890426242171089</v>
      </c>
      <c r="Z76" s="42">
        <f t="shared" ca="1" si="8"/>
        <v>0.9001309342852083</v>
      </c>
      <c r="AA76" s="31">
        <f t="shared" ca="1" si="8"/>
        <v>0.81823029513609546</v>
      </c>
    </row>
    <row r="77" spans="2:27" x14ac:dyDescent="0.2">
      <c r="B77" s="55"/>
      <c r="C77" s="46">
        <v>-45</v>
      </c>
      <c r="D77" s="8" t="s">
        <v>16</v>
      </c>
      <c r="E77" s="10">
        <f t="shared" ca="1" si="6"/>
        <v>0.96632082218656068</v>
      </c>
      <c r="F77" s="20">
        <f t="shared" ca="1" si="6"/>
        <v>0.95345849705566554</v>
      </c>
      <c r="G77" s="11">
        <f t="shared" ca="1" si="6"/>
        <v>0.91791969822556363</v>
      </c>
      <c r="H77" s="20">
        <f t="shared" ca="1" si="6"/>
        <v>0.85613615059928472</v>
      </c>
      <c r="I77" s="12">
        <f t="shared" ca="1" si="6"/>
        <v>0.71614902822316151</v>
      </c>
      <c r="K77" s="55"/>
      <c r="L77" s="46">
        <v>-45</v>
      </c>
      <c r="M77" s="8" t="s">
        <v>16</v>
      </c>
      <c r="N77" s="10">
        <f t="shared" ca="1" si="7"/>
        <v>0.9982600490120408</v>
      </c>
      <c r="O77" s="20">
        <f t="shared" ca="1" si="7"/>
        <v>0.99689844409081052</v>
      </c>
      <c r="P77" s="11">
        <f t="shared" ca="1" si="7"/>
        <v>0.99538854740225557</v>
      </c>
      <c r="Q77" s="20">
        <f t="shared" ca="1" si="7"/>
        <v>0.9943024298992752</v>
      </c>
      <c r="R77" s="12">
        <f t="shared" ca="1" si="7"/>
        <v>0.99387317690257138</v>
      </c>
      <c r="T77" s="55"/>
      <c r="U77" s="46">
        <v>-45</v>
      </c>
      <c r="V77" s="8" t="s">
        <v>16</v>
      </c>
      <c r="W77" s="10">
        <f t="shared" ca="1" si="8"/>
        <v>0.98834386748542957</v>
      </c>
      <c r="X77" s="20">
        <f t="shared" ca="1" si="8"/>
        <v>0.98332351108401395</v>
      </c>
      <c r="Y77" s="11">
        <f t="shared" ca="1" si="8"/>
        <v>0.96997141052901781</v>
      </c>
      <c r="Z77" s="20">
        <f t="shared" ca="1" si="8"/>
        <v>0.94640122409782856</v>
      </c>
      <c r="AA77" s="12">
        <f t="shared" ca="1" si="8"/>
        <v>0.91162846935395525</v>
      </c>
    </row>
    <row r="78" spans="2:27" ht="17" thickBot="1" x14ac:dyDescent="0.25">
      <c r="B78" s="55"/>
      <c r="C78" s="47"/>
      <c r="D78" s="3" t="s">
        <v>15</v>
      </c>
      <c r="E78" s="14">
        <f t="shared" ca="1" si="6"/>
        <v>0.94381414460940805</v>
      </c>
      <c r="F78" s="19">
        <f t="shared" ca="1" si="6"/>
        <v>0.92650702599723611</v>
      </c>
      <c r="G78" s="15">
        <f t="shared" ca="1" si="6"/>
        <v>0.86674440194081737</v>
      </c>
      <c r="H78" s="19">
        <f t="shared" ca="1" si="6"/>
        <v>0.75572794322231085</v>
      </c>
      <c r="I78" s="16">
        <f t="shared" ca="1" si="6"/>
        <v>0.60926257499889436</v>
      </c>
      <c r="K78" s="55"/>
      <c r="L78" s="47"/>
      <c r="M78" s="3" t="s">
        <v>15</v>
      </c>
      <c r="N78" s="14">
        <f t="shared" ca="1" si="7"/>
        <v>0.99811245527384262</v>
      </c>
      <c r="O78" s="19">
        <f t="shared" ca="1" si="7"/>
        <v>0.99911997806213571</v>
      </c>
      <c r="P78" s="15">
        <f t="shared" ca="1" si="7"/>
        <v>0.99903956140230354</v>
      </c>
      <c r="Q78" s="19">
        <f t="shared" ca="1" si="7"/>
        <v>0.99667650964905585</v>
      </c>
      <c r="R78" s="16">
        <f t="shared" ca="1" si="7"/>
        <v>0.99216830345661011</v>
      </c>
      <c r="T78" s="55"/>
      <c r="U78" s="47"/>
      <c r="V78" s="3" t="s">
        <v>15</v>
      </c>
      <c r="W78" s="14">
        <f t="shared" ca="1" si="8"/>
        <v>0.97509413786779375</v>
      </c>
      <c r="X78" s="19">
        <f t="shared" ca="1" si="8"/>
        <v>0.96715741719746506</v>
      </c>
      <c r="Y78" s="15">
        <f t="shared" ca="1" si="8"/>
        <v>0.94073127492076625</v>
      </c>
      <c r="Z78" s="19">
        <f t="shared" ca="1" si="8"/>
        <v>0.89476655354591117</v>
      </c>
      <c r="AA78" s="16">
        <f t="shared" ca="1" si="8"/>
        <v>0.81845543103543539</v>
      </c>
    </row>
    <row r="79" spans="2:27" x14ac:dyDescent="0.2">
      <c r="B79" s="55"/>
      <c r="C79" s="46">
        <v>-50</v>
      </c>
      <c r="D79" s="9" t="s">
        <v>16</v>
      </c>
      <c r="E79" s="41">
        <f t="shared" ca="1" si="6"/>
        <v>0.94757638866374616</v>
      </c>
      <c r="F79" s="42">
        <f t="shared" ca="1" si="6"/>
        <v>0.93696279369755253</v>
      </c>
      <c r="G79" s="13">
        <f t="shared" ca="1" si="6"/>
        <v>0.90274623017172351</v>
      </c>
      <c r="H79" s="42">
        <f t="shared" ca="1" si="6"/>
        <v>0.84513483535409262</v>
      </c>
      <c r="I79" s="31">
        <f t="shared" ca="1" si="6"/>
        <v>0.71177071531924618</v>
      </c>
      <c r="K79" s="55"/>
      <c r="L79" s="46">
        <v>-50</v>
      </c>
      <c r="M79" s="9" t="s">
        <v>16</v>
      </c>
      <c r="N79" s="41">
        <f t="shared" ca="1" si="7"/>
        <v>0.99689801857790494</v>
      </c>
      <c r="O79" s="42">
        <f t="shared" ca="1" si="7"/>
        <v>0.99661457572265177</v>
      </c>
      <c r="P79" s="13">
        <f t="shared" ca="1" si="7"/>
        <v>0.99488683694159075</v>
      </c>
      <c r="Q79" s="42">
        <f t="shared" ca="1" si="7"/>
        <v>0.99424193435353936</v>
      </c>
      <c r="R79" s="31">
        <f t="shared" ca="1" si="7"/>
        <v>0.99428994342175758</v>
      </c>
      <c r="T79" s="55"/>
      <c r="U79" s="46">
        <v>-50</v>
      </c>
      <c r="V79" s="9" t="s">
        <v>16</v>
      </c>
      <c r="W79" s="41">
        <f t="shared" ca="1" si="8"/>
        <v>0.98121436649030147</v>
      </c>
      <c r="X79" s="42">
        <f t="shared" ca="1" si="8"/>
        <v>0.97732363489066487</v>
      </c>
      <c r="Y79" s="13">
        <f t="shared" ca="1" si="8"/>
        <v>0.96417862899959794</v>
      </c>
      <c r="Z79" s="42">
        <f t="shared" ca="1" si="8"/>
        <v>0.94212963973051977</v>
      </c>
      <c r="AA79" s="31">
        <f t="shared" ca="1" si="8"/>
        <v>0.91041839591103757</v>
      </c>
    </row>
    <row r="80" spans="2:27" ht="17" thickBot="1" x14ac:dyDescent="0.25">
      <c r="B80" s="55"/>
      <c r="C80" s="47"/>
      <c r="D80" s="7" t="s">
        <v>15</v>
      </c>
      <c r="E80" s="41">
        <f t="shared" ca="1" si="6"/>
        <v>0.91558903863546248</v>
      </c>
      <c r="F80" s="42">
        <f t="shared" ca="1" si="6"/>
        <v>0.8972531297210451</v>
      </c>
      <c r="G80" s="13">
        <f t="shared" ca="1" si="6"/>
        <v>0.84149359136195845</v>
      </c>
      <c r="H80" s="42">
        <f t="shared" ca="1" si="6"/>
        <v>0.73774554241307055</v>
      </c>
      <c r="I80" s="31">
        <f t="shared" ca="1" si="6"/>
        <v>0.60400561519228391</v>
      </c>
      <c r="K80" s="55"/>
      <c r="L80" s="47"/>
      <c r="M80" s="7" t="s">
        <v>15</v>
      </c>
      <c r="N80" s="41">
        <f t="shared" ca="1" si="7"/>
        <v>0.99910551420868898</v>
      </c>
      <c r="O80" s="42">
        <f t="shared" ca="1" si="7"/>
        <v>0.99900803736400645</v>
      </c>
      <c r="P80" s="13">
        <f t="shared" ca="1" si="7"/>
        <v>0.99906230398987217</v>
      </c>
      <c r="Q80" s="42">
        <f t="shared" ca="1" si="7"/>
        <v>0.99656704703039434</v>
      </c>
      <c r="R80" s="31">
        <f t="shared" ca="1" si="7"/>
        <v>0.9924965349854542</v>
      </c>
      <c r="T80" s="55"/>
      <c r="U80" s="47"/>
      <c r="V80" s="7" t="s">
        <v>15</v>
      </c>
      <c r="W80" s="41">
        <f t="shared" ca="1" si="8"/>
        <v>0.96251809333477023</v>
      </c>
      <c r="X80" s="42">
        <f t="shared" ca="1" si="8"/>
        <v>0.9543432955165263</v>
      </c>
      <c r="Y80" s="13">
        <f t="shared" ca="1" si="8"/>
        <v>0.92926494219641509</v>
      </c>
      <c r="Z80" s="42">
        <f t="shared" ca="1" si="8"/>
        <v>0.88635461708681884</v>
      </c>
      <c r="AA80" s="31">
        <f t="shared" ca="1" si="8"/>
        <v>0.81575959009800858</v>
      </c>
    </row>
    <row r="81" spans="2:27" x14ac:dyDescent="0.2">
      <c r="B81" s="55"/>
      <c r="C81" s="46">
        <v>-55</v>
      </c>
      <c r="D81" s="8" t="s">
        <v>16</v>
      </c>
      <c r="E81" s="10">
        <f t="shared" ca="1" si="6"/>
        <v>0.92582780735643577</v>
      </c>
      <c r="F81" s="20">
        <f t="shared" ca="1" si="6"/>
        <v>0.91540758779966591</v>
      </c>
      <c r="G81" s="11">
        <f t="shared" ca="1" si="6"/>
        <v>0.88510960549788886</v>
      </c>
      <c r="H81" s="20">
        <f t="shared" ca="1" si="6"/>
        <v>0.79831234589162758</v>
      </c>
      <c r="I81" s="12">
        <f t="shared" ca="1" si="6"/>
        <v>0.70297637081241371</v>
      </c>
      <c r="K81" s="55"/>
      <c r="L81" s="46">
        <v>-55</v>
      </c>
      <c r="M81" s="8" t="s">
        <v>16</v>
      </c>
      <c r="N81" s="10">
        <f t="shared" ca="1" si="7"/>
        <v>0.99651354332733599</v>
      </c>
      <c r="O81" s="20">
        <f t="shared" ca="1" si="7"/>
        <v>0.99602105288190546</v>
      </c>
      <c r="P81" s="11">
        <f t="shared" ca="1" si="7"/>
        <v>0.99584573292119327</v>
      </c>
      <c r="Q81" s="20">
        <f t="shared" ca="1" si="7"/>
        <v>0.99657638833923845</v>
      </c>
      <c r="R81" s="12">
        <f t="shared" ca="1" si="7"/>
        <v>0.99462899234478597</v>
      </c>
      <c r="T81" s="55"/>
      <c r="U81" s="46">
        <v>-55</v>
      </c>
      <c r="V81" s="8" t="s">
        <v>16</v>
      </c>
      <c r="W81" s="10">
        <f t="shared" ca="1" si="8"/>
        <v>0.97326127580337241</v>
      </c>
      <c r="X81" s="20">
        <f t="shared" ca="1" si="8"/>
        <v>0.96928296159358007</v>
      </c>
      <c r="Y81" s="11">
        <f t="shared" ca="1" si="8"/>
        <v>0.95803937824429419</v>
      </c>
      <c r="Z81" s="20">
        <f t="shared" ca="1" si="8"/>
        <v>0.94047690843594844</v>
      </c>
      <c r="AA81" s="12">
        <f t="shared" ca="1" si="8"/>
        <v>0.90762171909818379</v>
      </c>
    </row>
    <row r="82" spans="2:27" ht="17" thickBot="1" x14ac:dyDescent="0.25">
      <c r="B82" s="55"/>
      <c r="C82" s="47"/>
      <c r="D82" s="3" t="s">
        <v>15</v>
      </c>
      <c r="E82" s="14">
        <f t="shared" ca="1" si="6"/>
        <v>0.87764413450714163</v>
      </c>
      <c r="F82" s="19">
        <f t="shared" ca="1" si="6"/>
        <v>0.8606506615589874</v>
      </c>
      <c r="G82" s="15">
        <f t="shared" ca="1" si="6"/>
        <v>0.80152850872252712</v>
      </c>
      <c r="H82" s="19">
        <f t="shared" ca="1" si="6"/>
        <v>0.71348599960592451</v>
      </c>
      <c r="I82" s="16">
        <f t="shared" ca="1" si="6"/>
        <v>0.59348457328419713</v>
      </c>
      <c r="K82" s="55"/>
      <c r="L82" s="47"/>
      <c r="M82" s="3" t="s">
        <v>15</v>
      </c>
      <c r="N82" s="14">
        <f t="shared" ca="1" si="7"/>
        <v>0.998955460069192</v>
      </c>
      <c r="O82" s="19">
        <f t="shared" ca="1" si="7"/>
        <v>0.9989850338025712</v>
      </c>
      <c r="P82" s="15">
        <f t="shared" ca="1" si="7"/>
        <v>0.99752785652484377</v>
      </c>
      <c r="Q82" s="19">
        <f t="shared" ca="1" si="7"/>
        <v>0.99541689904658037</v>
      </c>
      <c r="R82" s="16">
        <f t="shared" ca="1" si="7"/>
        <v>0.99270885420415</v>
      </c>
      <c r="T82" s="55"/>
      <c r="U82" s="47"/>
      <c r="V82" s="3" t="s">
        <v>15</v>
      </c>
      <c r="W82" s="14">
        <f t="shared" ca="1" si="8"/>
        <v>0.94559950558940553</v>
      </c>
      <c r="X82" s="19">
        <f t="shared" ca="1" si="8"/>
        <v>0.93797359146262327</v>
      </c>
      <c r="Y82" s="15">
        <f t="shared" ca="1" si="8"/>
        <v>0.91648523375945778</v>
      </c>
      <c r="Z82" s="19">
        <f t="shared" ca="1" si="8"/>
        <v>0.87349895209276507</v>
      </c>
      <c r="AA82" s="16">
        <f t="shared" ca="1" si="8"/>
        <v>0.8100877779284511</v>
      </c>
    </row>
    <row r="83" spans="2:27" x14ac:dyDescent="0.2">
      <c r="B83" s="55"/>
      <c r="C83" s="46">
        <v>-60</v>
      </c>
      <c r="D83" s="9" t="s">
        <v>16</v>
      </c>
      <c r="E83" s="41">
        <f t="shared" ca="1" si="6"/>
        <v>0.89767755175772634</v>
      </c>
      <c r="F83" s="42">
        <f t="shared" ca="1" si="6"/>
        <v>0.88754985250070373</v>
      </c>
      <c r="G83" s="13">
        <f t="shared" ca="1" si="6"/>
        <v>0.86071535329443138</v>
      </c>
      <c r="H83" s="42">
        <f t="shared" ca="1" si="6"/>
        <v>0.7750134409871493</v>
      </c>
      <c r="I83" s="31">
        <f t="shared" ca="1" si="6"/>
        <v>0.68966091365948801</v>
      </c>
      <c r="K83" s="55"/>
      <c r="L83" s="46">
        <v>-60</v>
      </c>
      <c r="M83" s="9" t="s">
        <v>16</v>
      </c>
      <c r="N83" s="41">
        <f t="shared" ca="1" si="7"/>
        <v>0.99534803241560421</v>
      </c>
      <c r="O83" s="42">
        <f t="shared" ca="1" si="7"/>
        <v>0.99458299764188696</v>
      </c>
      <c r="P83" s="13">
        <f t="shared" ca="1" si="7"/>
        <v>0.99544307591519232</v>
      </c>
      <c r="Q83" s="42">
        <f t="shared" ca="1" si="7"/>
        <v>0.99652973519967525</v>
      </c>
      <c r="R83" s="31">
        <f t="shared" ca="1" si="7"/>
        <v>0.99490158524451544</v>
      </c>
      <c r="T83" s="55"/>
      <c r="U83" s="46">
        <v>-60</v>
      </c>
      <c r="V83" s="9" t="s">
        <v>16</v>
      </c>
      <c r="W83" s="41">
        <f t="shared" ca="1" si="8"/>
        <v>0.96248823891504776</v>
      </c>
      <c r="X83" s="42">
        <f t="shared" ca="1" si="8"/>
        <v>0.95839901681434714</v>
      </c>
      <c r="Y83" s="13">
        <f t="shared" ca="1" si="8"/>
        <v>0.94866649283766225</v>
      </c>
      <c r="Z83" s="42">
        <f t="shared" ca="1" si="8"/>
        <v>0.93302703014240207</v>
      </c>
      <c r="AA83" s="31">
        <f t="shared" ca="1" si="8"/>
        <v>0.90317002788771439</v>
      </c>
    </row>
    <row r="84" spans="2:27" ht="17" thickBot="1" x14ac:dyDescent="0.25">
      <c r="B84" s="55"/>
      <c r="C84" s="47"/>
      <c r="D84" s="7" t="s">
        <v>15</v>
      </c>
      <c r="E84" s="41">
        <f t="shared" ref="E84:I92" ca="1" si="9">E37^2</f>
        <v>0.83173051632012729</v>
      </c>
      <c r="F84" s="42">
        <f t="shared" ca="1" si="9"/>
        <v>0.81628792716520859</v>
      </c>
      <c r="G84" s="13">
        <f t="shared" ca="1" si="9"/>
        <v>0.76122077785358977</v>
      </c>
      <c r="H84" s="42">
        <f t="shared" ca="1" si="9"/>
        <v>0.68311116926868864</v>
      </c>
      <c r="I84" s="31">
        <f t="shared" ca="1" si="9"/>
        <v>0.57774995098215898</v>
      </c>
      <c r="K84" s="55"/>
      <c r="L84" s="47"/>
      <c r="M84" s="7" t="s">
        <v>15</v>
      </c>
      <c r="N84" s="41">
        <f t="shared" ref="N84:R92" ca="1" si="10">N37^2</f>
        <v>0.99909960175109536</v>
      </c>
      <c r="O84" s="42">
        <f t="shared" ca="1" si="10"/>
        <v>0.99919838325113775</v>
      </c>
      <c r="P84" s="13">
        <f t="shared" ca="1" si="10"/>
        <v>0.99718066344624046</v>
      </c>
      <c r="Q84" s="42">
        <f t="shared" ca="1" si="10"/>
        <v>0.99515409992439263</v>
      </c>
      <c r="R84" s="31">
        <f t="shared" ca="1" si="10"/>
        <v>0.9928132357042132</v>
      </c>
      <c r="T84" s="55"/>
      <c r="U84" s="47"/>
      <c r="V84" s="7" t="s">
        <v>15</v>
      </c>
      <c r="W84" s="41">
        <f t="shared" ref="W84:AA92" ca="1" si="11">W37^2</f>
        <v>0.92488757758013707</v>
      </c>
      <c r="X84" s="42">
        <f t="shared" ca="1" si="11"/>
        <v>0.91782987023279328</v>
      </c>
      <c r="Y84" s="13">
        <f t="shared" ca="1" si="11"/>
        <v>0.89800884868316866</v>
      </c>
      <c r="Z84" s="42">
        <f t="shared" ca="1" si="11"/>
        <v>0.85839709673104458</v>
      </c>
      <c r="AA84" s="31">
        <f t="shared" ca="1" si="11"/>
        <v>0.80134733724225315</v>
      </c>
    </row>
    <row r="85" spans="2:27" x14ac:dyDescent="0.2">
      <c r="B85" s="55"/>
      <c r="C85" s="46">
        <v>-65</v>
      </c>
      <c r="D85" s="8" t="s">
        <v>16</v>
      </c>
      <c r="E85" s="10">
        <f t="shared" ca="1" si="9"/>
        <v>0.86586059171894558</v>
      </c>
      <c r="F85" s="20">
        <f t="shared" ca="1" si="9"/>
        <v>0.85718321931984964</v>
      </c>
      <c r="G85" s="11">
        <f t="shared" ca="1" si="9"/>
        <v>0.79883148033977269</v>
      </c>
      <c r="H85" s="20">
        <f t="shared" ca="1" si="9"/>
        <v>0.74616978727488503</v>
      </c>
      <c r="I85" s="12">
        <f t="shared" ca="1" si="9"/>
        <v>0.67169044444805626</v>
      </c>
      <c r="K85" s="55"/>
      <c r="L85" s="46">
        <v>-65</v>
      </c>
      <c r="M85" s="8" t="s">
        <v>16</v>
      </c>
      <c r="N85" s="10">
        <f t="shared" ca="1" si="10"/>
        <v>0.99587781809956122</v>
      </c>
      <c r="O85" s="20">
        <f t="shared" ca="1" si="10"/>
        <v>0.99565298900342536</v>
      </c>
      <c r="P85" s="11">
        <f t="shared" ca="1" si="10"/>
        <v>0.99716839178032901</v>
      </c>
      <c r="Q85" s="20">
        <f t="shared" ca="1" si="10"/>
        <v>0.99644236584508228</v>
      </c>
      <c r="R85" s="12">
        <f t="shared" ca="1" si="10"/>
        <v>0.99511425216517824</v>
      </c>
      <c r="T85" s="55"/>
      <c r="U85" s="46">
        <v>-65</v>
      </c>
      <c r="V85" s="8" t="s">
        <v>16</v>
      </c>
      <c r="W85" s="10">
        <f t="shared" ca="1" si="11"/>
        <v>0.95081594366413436</v>
      </c>
      <c r="X85" s="20">
        <f t="shared" ca="1" si="11"/>
        <v>0.94742174525159062</v>
      </c>
      <c r="Y85" s="11">
        <f t="shared" ca="1" si="11"/>
        <v>0.94100897111698401</v>
      </c>
      <c r="Z85" s="20">
        <f t="shared" ca="1" si="11"/>
        <v>0.92355727080971139</v>
      </c>
      <c r="AA85" s="12">
        <f t="shared" ca="1" si="11"/>
        <v>0.89695270570947561</v>
      </c>
    </row>
    <row r="86" spans="2:27" ht="17" thickBot="1" x14ac:dyDescent="0.25">
      <c r="B86" s="55"/>
      <c r="C86" s="47"/>
      <c r="D86" s="3" t="s">
        <v>15</v>
      </c>
      <c r="E86" s="14">
        <f t="shared" ca="1" si="9"/>
        <v>0.76893314408952862</v>
      </c>
      <c r="F86" s="19">
        <f t="shared" ca="1" si="9"/>
        <v>0.7550558943235296</v>
      </c>
      <c r="G86" s="15">
        <f t="shared" ca="1" si="9"/>
        <v>0.7138186221943954</v>
      </c>
      <c r="H86" s="19">
        <f t="shared" ca="1" si="9"/>
        <v>0.64661513728933406</v>
      </c>
      <c r="I86" s="16">
        <f t="shared" ca="1" si="9"/>
        <v>0.55688286510781915</v>
      </c>
      <c r="K86" s="55"/>
      <c r="L86" s="47"/>
      <c r="M86" s="3" t="s">
        <v>15</v>
      </c>
      <c r="N86" s="14">
        <f t="shared" ca="1" si="10"/>
        <v>0.99739854513178294</v>
      </c>
      <c r="O86" s="19">
        <f t="shared" ca="1" si="10"/>
        <v>0.9972410449619904</v>
      </c>
      <c r="P86" s="15">
        <f t="shared" ca="1" si="10"/>
        <v>0.99594585948476289</v>
      </c>
      <c r="Q86" s="19">
        <f t="shared" ca="1" si="10"/>
        <v>0.99479583342021105</v>
      </c>
      <c r="R86" s="16">
        <f t="shared" ca="1" si="10"/>
        <v>0.99281168678229859</v>
      </c>
      <c r="T86" s="55"/>
      <c r="U86" s="47"/>
      <c r="V86" s="3" t="s">
        <v>15</v>
      </c>
      <c r="W86" s="14">
        <f t="shared" ca="1" si="11"/>
        <v>0.90183254320086315</v>
      </c>
      <c r="X86" s="19">
        <f t="shared" ca="1" si="11"/>
        <v>0.89527217302375073</v>
      </c>
      <c r="Y86" s="15">
        <f t="shared" ca="1" si="11"/>
        <v>0.87415452039642572</v>
      </c>
      <c r="Z86" s="19">
        <f t="shared" ca="1" si="11"/>
        <v>0.8395206568742406</v>
      </c>
      <c r="AA86" s="16">
        <f t="shared" ca="1" si="11"/>
        <v>0.78940924015594705</v>
      </c>
    </row>
    <row r="87" spans="2:27" x14ac:dyDescent="0.2">
      <c r="B87" s="55"/>
      <c r="C87" s="46">
        <v>-70</v>
      </c>
      <c r="D87" s="9" t="s">
        <v>16</v>
      </c>
      <c r="E87" s="41">
        <f t="shared" ca="1" si="9"/>
        <v>0.79268952242235224</v>
      </c>
      <c r="F87" s="42">
        <f t="shared" ca="1" si="9"/>
        <v>0.7837341241572362</v>
      </c>
      <c r="G87" s="13">
        <f t="shared" ca="1" si="9"/>
        <v>0.75642258973030152</v>
      </c>
      <c r="H87" s="42">
        <f t="shared" ca="1" si="9"/>
        <v>0.71142440614146374</v>
      </c>
      <c r="I87" s="31">
        <f t="shared" ca="1" si="9"/>
        <v>0.64855111535612353</v>
      </c>
      <c r="K87" s="55"/>
      <c r="L87" s="46">
        <v>-70</v>
      </c>
      <c r="M87" s="9" t="s">
        <v>16</v>
      </c>
      <c r="N87" s="41">
        <f t="shared" ca="1" si="10"/>
        <v>0.9976088232378495</v>
      </c>
      <c r="O87" s="42">
        <f t="shared" ca="1" si="10"/>
        <v>0.99751799013014575</v>
      </c>
      <c r="P87" s="13">
        <f t="shared" ca="1" si="10"/>
        <v>0.99692157667478498</v>
      </c>
      <c r="Q87" s="42">
        <f t="shared" ca="1" si="10"/>
        <v>0.99630874965309058</v>
      </c>
      <c r="R87" s="31">
        <f t="shared" ca="1" si="10"/>
        <v>0.99479156138588376</v>
      </c>
      <c r="T87" s="55"/>
      <c r="U87" s="46">
        <v>-70</v>
      </c>
      <c r="V87" s="9" t="s">
        <v>16</v>
      </c>
      <c r="W87" s="41">
        <f t="shared" ca="1" si="11"/>
        <v>0.93931553965674397</v>
      </c>
      <c r="X87" s="42">
        <f t="shared" ca="1" si="11"/>
        <v>0.93641824415278252</v>
      </c>
      <c r="Y87" s="13">
        <f t="shared" ca="1" si="11"/>
        <v>0.92725869989637488</v>
      </c>
      <c r="Z87" s="42">
        <f t="shared" ca="1" si="11"/>
        <v>0.91176761505869908</v>
      </c>
      <c r="AA87" s="31">
        <f t="shared" ca="1" si="11"/>
        <v>0.88841756281942696</v>
      </c>
    </row>
    <row r="88" spans="2:27" ht="17" thickBot="1" x14ac:dyDescent="0.25">
      <c r="B88" s="55"/>
      <c r="C88" s="47"/>
      <c r="D88" s="7" t="s">
        <v>15</v>
      </c>
      <c r="E88" s="41">
        <f t="shared" ca="1" si="9"/>
        <v>0.70521421266058526</v>
      </c>
      <c r="F88" s="42">
        <f t="shared" ca="1" si="9"/>
        <v>0.69363532624731639</v>
      </c>
      <c r="G88" s="13">
        <f t="shared" ca="1" si="9"/>
        <v>0.6594136688398734</v>
      </c>
      <c r="H88" s="42">
        <f t="shared" ca="1" si="9"/>
        <v>0.60414778963065086</v>
      </c>
      <c r="I88" s="31">
        <f t="shared" ca="1" si="9"/>
        <v>0.5310738128644924</v>
      </c>
      <c r="K88" s="55"/>
      <c r="L88" s="47"/>
      <c r="M88" s="7" t="s">
        <v>15</v>
      </c>
      <c r="N88" s="41">
        <f t="shared" ca="1" si="10"/>
        <v>0.99574028748005061</v>
      </c>
      <c r="O88" s="42">
        <f t="shared" ca="1" si="10"/>
        <v>0.99555653737276772</v>
      </c>
      <c r="P88" s="13">
        <f t="shared" ca="1" si="10"/>
        <v>0.99532710091752774</v>
      </c>
      <c r="Q88" s="42">
        <f t="shared" ca="1" si="10"/>
        <v>0.99432634299361744</v>
      </c>
      <c r="R88" s="31">
        <f t="shared" ca="1" si="10"/>
        <v>0.99318485546027002</v>
      </c>
      <c r="T88" s="55"/>
      <c r="U88" s="47"/>
      <c r="V88" s="7" t="s">
        <v>15</v>
      </c>
      <c r="W88" s="41">
        <f t="shared" ca="1" si="11"/>
        <v>0.86965987919224963</v>
      </c>
      <c r="X88" s="42">
        <f t="shared" ca="1" si="11"/>
        <v>0.86379898037383585</v>
      </c>
      <c r="Y88" s="13">
        <f t="shared" ca="1" si="11"/>
        <v>0.84648486379247445</v>
      </c>
      <c r="Z88" s="42">
        <f t="shared" ca="1" si="11"/>
        <v>0.81652667319414785</v>
      </c>
      <c r="AA88" s="31">
        <f t="shared" ca="1" si="11"/>
        <v>0.77458409702058173</v>
      </c>
    </row>
    <row r="89" spans="2:27" x14ac:dyDescent="0.2">
      <c r="B89" s="55"/>
      <c r="C89" s="46">
        <v>-75</v>
      </c>
      <c r="D89" s="8" t="s">
        <v>16</v>
      </c>
      <c r="E89" s="10">
        <f t="shared" ca="1" si="9"/>
        <v>0.73573344420570785</v>
      </c>
      <c r="F89" s="20">
        <f t="shared" ca="1" si="9"/>
        <v>0.72839712356573116</v>
      </c>
      <c r="G89" s="11">
        <f t="shared" ca="1" si="9"/>
        <v>0.70648914226941439</v>
      </c>
      <c r="H89" s="20">
        <f t="shared" ca="1" si="9"/>
        <v>0.67041532625583589</v>
      </c>
      <c r="I89" s="12">
        <f t="shared" ca="1" si="9"/>
        <v>0.61976367722820802</v>
      </c>
      <c r="K89" s="55"/>
      <c r="L89" s="46">
        <v>-75</v>
      </c>
      <c r="M89" s="8" t="s">
        <v>16</v>
      </c>
      <c r="N89" s="10">
        <f t="shared" ca="1" si="10"/>
        <v>0.99695797556397325</v>
      </c>
      <c r="O89" s="20">
        <f t="shared" ca="1" si="10"/>
        <v>0.99687214957539005</v>
      </c>
      <c r="P89" s="11">
        <f t="shared" ca="1" si="10"/>
        <v>0.99660361560310817</v>
      </c>
      <c r="Q89" s="20">
        <f t="shared" ca="1" si="10"/>
        <v>0.99611810893354547</v>
      </c>
      <c r="R89" s="12">
        <f t="shared" ca="1" si="10"/>
        <v>0.99347355937300896</v>
      </c>
      <c r="T89" s="55"/>
      <c r="U89" s="46">
        <v>-75</v>
      </c>
      <c r="V89" s="8" t="s">
        <v>16</v>
      </c>
      <c r="W89" s="10">
        <f t="shared" ca="1" si="11"/>
        <v>0.92045165220486469</v>
      </c>
      <c r="X89" s="20">
        <f t="shared" ca="1" si="11"/>
        <v>0.91793415362256281</v>
      </c>
      <c r="Y89" s="11">
        <f t="shared" ca="1" si="11"/>
        <v>0.9102903365995948</v>
      </c>
      <c r="Z89" s="20">
        <f t="shared" ca="1" si="11"/>
        <v>0.89726934646069767</v>
      </c>
      <c r="AA89" s="12">
        <f t="shared" ca="1" si="11"/>
        <v>0.87697336153044125</v>
      </c>
    </row>
    <row r="90" spans="2:27" ht="17" thickBot="1" x14ac:dyDescent="0.25">
      <c r="B90" s="55"/>
      <c r="C90" s="47"/>
      <c r="D90" s="3" t="s">
        <v>15</v>
      </c>
      <c r="E90" s="14">
        <f t="shared" ca="1" si="9"/>
        <v>0.63375166102570479</v>
      </c>
      <c r="F90" s="19">
        <f t="shared" ca="1" si="9"/>
        <v>0.62477898177381352</v>
      </c>
      <c r="G90" s="15">
        <f t="shared" ca="1" si="9"/>
        <v>0.5983467037321859</v>
      </c>
      <c r="H90" s="19">
        <f t="shared" ca="1" si="9"/>
        <v>0.55596700533594945</v>
      </c>
      <c r="I90" s="16">
        <f t="shared" ca="1" si="9"/>
        <v>0.50045100748564586</v>
      </c>
      <c r="K90" s="55"/>
      <c r="L90" s="47"/>
      <c r="M90" s="3" t="s">
        <v>15</v>
      </c>
      <c r="N90" s="14">
        <f t="shared" ca="1" si="10"/>
        <v>0.99515935746376816</v>
      </c>
      <c r="O90" s="19">
        <f t="shared" ca="1" si="10"/>
        <v>0.9950093149241217</v>
      </c>
      <c r="P90" s="15">
        <f t="shared" ca="1" si="10"/>
        <v>0.99454468788537997</v>
      </c>
      <c r="Q90" s="19">
        <f t="shared" ca="1" si="10"/>
        <v>0.99372084041899456</v>
      </c>
      <c r="R90" s="16">
        <f t="shared" ca="1" si="10"/>
        <v>0.99408099375429204</v>
      </c>
      <c r="T90" s="55"/>
      <c r="U90" s="47"/>
      <c r="V90" s="3" t="s">
        <v>15</v>
      </c>
      <c r="W90" s="14">
        <f t="shared" ca="1" si="11"/>
        <v>0.83292557874938244</v>
      </c>
      <c r="X90" s="19">
        <f t="shared" ca="1" si="11"/>
        <v>0.82804438744250786</v>
      </c>
      <c r="Y90" s="15">
        <f t="shared" ca="1" si="11"/>
        <v>0.81339475341289047</v>
      </c>
      <c r="Z90" s="19">
        <f t="shared" ca="1" si="11"/>
        <v>0.78903019037185806</v>
      </c>
      <c r="AA90" s="16">
        <f t="shared" ca="1" si="11"/>
        <v>0.75687942269101105</v>
      </c>
    </row>
    <row r="91" spans="2:27" x14ac:dyDescent="0.2">
      <c r="B91" s="55"/>
      <c r="C91" s="46">
        <v>-80</v>
      </c>
      <c r="D91" s="8" t="s">
        <v>16</v>
      </c>
      <c r="E91" s="41">
        <f t="shared" ca="1" si="9"/>
        <v>0.66963882722398516</v>
      </c>
      <c r="F91" s="42">
        <f t="shared" ca="1" si="9"/>
        <v>0.6639507969835573</v>
      </c>
      <c r="G91" s="13">
        <f t="shared" ca="1" si="9"/>
        <v>0.64708932963639398</v>
      </c>
      <c r="H91" s="42">
        <f t="shared" ca="1" si="9"/>
        <v>0.62105801184898268</v>
      </c>
      <c r="I91" s="31">
        <f t="shared" ca="1" si="9"/>
        <v>0.58828842569798379</v>
      </c>
      <c r="K91" s="55"/>
      <c r="L91" s="46">
        <v>-80</v>
      </c>
      <c r="M91" s="8" t="s">
        <v>16</v>
      </c>
      <c r="N91" s="41">
        <f t="shared" ca="1" si="10"/>
        <v>0.99645255527159238</v>
      </c>
      <c r="O91" s="42">
        <f t="shared" ca="1" si="10"/>
        <v>0.99602813332636908</v>
      </c>
      <c r="P91" s="13">
        <f t="shared" ca="1" si="10"/>
        <v>0.9946544502421607</v>
      </c>
      <c r="Q91" s="42">
        <f t="shared" ca="1" si="10"/>
        <v>0.99375546747905719</v>
      </c>
      <c r="R91" s="31">
        <f t="shared" ca="1" si="10"/>
        <v>0.99535661547658505</v>
      </c>
      <c r="T91" s="55"/>
      <c r="U91" s="46">
        <v>-80</v>
      </c>
      <c r="V91" s="8" t="s">
        <v>16</v>
      </c>
      <c r="W91" s="41">
        <f t="shared" ca="1" si="11"/>
        <v>0.89724962391547713</v>
      </c>
      <c r="X91" s="42">
        <f t="shared" ca="1" si="11"/>
        <v>0.89497526966410135</v>
      </c>
      <c r="Y91" s="13">
        <f t="shared" ca="1" si="11"/>
        <v>0.8880705728068875</v>
      </c>
      <c r="Z91" s="42">
        <f t="shared" ca="1" si="11"/>
        <v>0.87778332208432319</v>
      </c>
      <c r="AA91" s="31">
        <f t="shared" ca="1" si="11"/>
        <v>0.86582749045123608</v>
      </c>
    </row>
    <row r="92" spans="2:27" ht="17" thickBot="1" x14ac:dyDescent="0.25">
      <c r="B92" s="56"/>
      <c r="C92" s="47"/>
      <c r="D92" s="3" t="s">
        <v>15</v>
      </c>
      <c r="E92" s="14">
        <f t="shared" ca="1" si="9"/>
        <v>0.55526270099099717</v>
      </c>
      <c r="F92" s="19">
        <f t="shared" ca="1" si="9"/>
        <v>0.54916383280664793</v>
      </c>
      <c r="G92" s="15">
        <f t="shared" ca="1" si="9"/>
        <v>0.53120841809635821</v>
      </c>
      <c r="H92" s="19">
        <f t="shared" ca="1" si="9"/>
        <v>0.50254882070374163</v>
      </c>
      <c r="I92" s="16">
        <f t="shared" ca="1" si="9"/>
        <v>0.44953817902174736</v>
      </c>
      <c r="K92" s="56"/>
      <c r="L92" s="47"/>
      <c r="M92" s="3" t="s">
        <v>15</v>
      </c>
      <c r="N92" s="14">
        <f t="shared" ca="1" si="10"/>
        <v>0.99402026780086461</v>
      </c>
      <c r="O92" s="19">
        <f t="shared" ca="1" si="10"/>
        <v>0.9942659116431386</v>
      </c>
      <c r="P92" s="15">
        <f t="shared" ca="1" si="10"/>
        <v>0.99486010081075071</v>
      </c>
      <c r="Q92" s="19">
        <f t="shared" ca="1" si="10"/>
        <v>0.99463989199881586</v>
      </c>
      <c r="R92" s="16">
        <f t="shared" ca="1" si="10"/>
        <v>0.9887177552930938</v>
      </c>
      <c r="T92" s="56"/>
      <c r="U92" s="47"/>
      <c r="V92" s="3" t="s">
        <v>15</v>
      </c>
      <c r="W92" s="14">
        <f t="shared" ca="1" si="11"/>
        <v>0.78866729652823298</v>
      </c>
      <c r="X92" s="19">
        <f t="shared" ca="1" si="11"/>
        <v>0.78546446159393857</v>
      </c>
      <c r="Y92" s="15">
        <f t="shared" ca="1" si="11"/>
        <v>0.77577133598714443</v>
      </c>
      <c r="Z92" s="19">
        <f t="shared" ca="1" si="11"/>
        <v>0.75846577129967641</v>
      </c>
      <c r="AA92" s="16">
        <f t="shared" ca="1" si="11"/>
        <v>0.74229967885604276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AC46:AE47"/>
    <mergeCell ref="AF47:AJ47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D30:AD31"/>
    <mergeCell ref="AD32:AD33"/>
    <mergeCell ref="AD34:AD35"/>
    <mergeCell ref="AD36:AD37"/>
    <mergeCell ref="AD38:AD39"/>
    <mergeCell ref="AD40:AD41"/>
    <mergeCell ref="AD42:AD43"/>
    <mergeCell ref="AD44:AD45"/>
    <mergeCell ref="W2:AA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L8:L9"/>
    <mergeCell ref="U8:U9"/>
    <mergeCell ref="C10:C11"/>
    <mergeCell ref="L10:L11"/>
    <mergeCell ref="U10:U11"/>
    <mergeCell ref="B2:D3"/>
    <mergeCell ref="E2:I3"/>
    <mergeCell ref="K2:M3"/>
    <mergeCell ref="N2:R3"/>
    <mergeCell ref="T2:V3"/>
    <mergeCell ref="C16:C17"/>
    <mergeCell ref="L16:L17"/>
    <mergeCell ref="U16:U17"/>
    <mergeCell ref="C18:C19"/>
    <mergeCell ref="L18:L19"/>
    <mergeCell ref="U18:U19"/>
    <mergeCell ref="C12:C13"/>
    <mergeCell ref="L12:L13"/>
    <mergeCell ref="U12:U13"/>
    <mergeCell ref="C14:C15"/>
    <mergeCell ref="L14:L15"/>
    <mergeCell ref="U14:U15"/>
    <mergeCell ref="C24:C25"/>
    <mergeCell ref="L24:L25"/>
    <mergeCell ref="U24:U25"/>
    <mergeCell ref="C26:C27"/>
    <mergeCell ref="L26:L27"/>
    <mergeCell ref="U26:U27"/>
    <mergeCell ref="C20:C21"/>
    <mergeCell ref="L20:L21"/>
    <mergeCell ref="U20:U21"/>
    <mergeCell ref="C22:C23"/>
    <mergeCell ref="L22:L23"/>
    <mergeCell ref="U22:U23"/>
    <mergeCell ref="C32:C33"/>
    <mergeCell ref="L32:L33"/>
    <mergeCell ref="U32:U33"/>
    <mergeCell ref="C34:C35"/>
    <mergeCell ref="L34:L35"/>
    <mergeCell ref="U34:U35"/>
    <mergeCell ref="C28:C29"/>
    <mergeCell ref="L28:L29"/>
    <mergeCell ref="U28:U29"/>
    <mergeCell ref="C30:C31"/>
    <mergeCell ref="L30:L31"/>
    <mergeCell ref="U30:U31"/>
    <mergeCell ref="C40:C41"/>
    <mergeCell ref="L40:L41"/>
    <mergeCell ref="U40:U41"/>
    <mergeCell ref="C42:C43"/>
    <mergeCell ref="L42:L43"/>
    <mergeCell ref="U42:U43"/>
    <mergeCell ref="C36:C37"/>
    <mergeCell ref="L36:L37"/>
    <mergeCell ref="U36:U37"/>
    <mergeCell ref="C38:C39"/>
    <mergeCell ref="L38:L39"/>
    <mergeCell ref="U38:U39"/>
    <mergeCell ref="W47:AA47"/>
    <mergeCell ref="C44:C45"/>
    <mergeCell ref="L44:L45"/>
    <mergeCell ref="U44:U45"/>
    <mergeCell ref="B46:D47"/>
    <mergeCell ref="K46:M47"/>
    <mergeCell ref="T46:V47"/>
    <mergeCell ref="E47:I47"/>
    <mergeCell ref="N47:R47"/>
    <mergeCell ref="W49:AA50"/>
    <mergeCell ref="B51:B92"/>
    <mergeCell ref="C51:C52"/>
    <mergeCell ref="K51:K92"/>
    <mergeCell ref="L51:L52"/>
    <mergeCell ref="T51:T92"/>
    <mergeCell ref="U51:U52"/>
    <mergeCell ref="C53:C54"/>
    <mergeCell ref="L53:L54"/>
    <mergeCell ref="U53:U54"/>
    <mergeCell ref="C55:C56"/>
    <mergeCell ref="L55:L56"/>
    <mergeCell ref="U55:U56"/>
    <mergeCell ref="C57:C58"/>
    <mergeCell ref="L57:L58"/>
    <mergeCell ref="U57:U58"/>
    <mergeCell ref="B49:D50"/>
    <mergeCell ref="E49:I50"/>
    <mergeCell ref="K49:M50"/>
    <mergeCell ref="N49:R50"/>
    <mergeCell ref="T49:V50"/>
    <mergeCell ref="C63:C64"/>
    <mergeCell ref="L63:L64"/>
    <mergeCell ref="U63:U64"/>
    <mergeCell ref="C65:C66"/>
    <mergeCell ref="L65:L66"/>
    <mergeCell ref="U65:U66"/>
    <mergeCell ref="C59:C60"/>
    <mergeCell ref="L59:L60"/>
    <mergeCell ref="U59:U60"/>
    <mergeCell ref="C61:C62"/>
    <mergeCell ref="L61:L62"/>
    <mergeCell ref="U61:U62"/>
    <mergeCell ref="C71:C72"/>
    <mergeCell ref="L71:L72"/>
    <mergeCell ref="U71:U72"/>
    <mergeCell ref="C73:C74"/>
    <mergeCell ref="L73:L74"/>
    <mergeCell ref="U73:U74"/>
    <mergeCell ref="C67:C68"/>
    <mergeCell ref="L67:L68"/>
    <mergeCell ref="U67:U68"/>
    <mergeCell ref="C69:C70"/>
    <mergeCell ref="L69:L70"/>
    <mergeCell ref="U69:U70"/>
    <mergeCell ref="C79:C80"/>
    <mergeCell ref="L79:L80"/>
    <mergeCell ref="U79:U80"/>
    <mergeCell ref="C81:C82"/>
    <mergeCell ref="L81:L82"/>
    <mergeCell ref="U81:U82"/>
    <mergeCell ref="C75:C76"/>
    <mergeCell ref="L75:L76"/>
    <mergeCell ref="U75:U76"/>
    <mergeCell ref="C77:C78"/>
    <mergeCell ref="L77:L78"/>
    <mergeCell ref="U77:U78"/>
    <mergeCell ref="C87:C88"/>
    <mergeCell ref="L87:L88"/>
    <mergeCell ref="U87:U88"/>
    <mergeCell ref="C89:C90"/>
    <mergeCell ref="L89:L90"/>
    <mergeCell ref="U89:U90"/>
    <mergeCell ref="C83:C84"/>
    <mergeCell ref="L83:L84"/>
    <mergeCell ref="U83:U84"/>
    <mergeCell ref="C85:C86"/>
    <mergeCell ref="L85:L86"/>
    <mergeCell ref="U85:U86"/>
    <mergeCell ref="W94:AA94"/>
    <mergeCell ref="C91:C92"/>
    <mergeCell ref="L91:L92"/>
    <mergeCell ref="U91:U92"/>
    <mergeCell ref="B93:D94"/>
    <mergeCell ref="K93:M94"/>
    <mergeCell ref="T93:V94"/>
    <mergeCell ref="E94:I94"/>
    <mergeCell ref="N94:R94"/>
  </mergeCells>
  <conditionalFormatting sqref="E4:I45 N4:S45 W4:AA45">
    <cfRule type="colorScale" priority="85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8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0">
      <colorScale>
        <cfvo type="num" val="0"/>
        <cfvo type="num" val="1"/>
        <color rgb="FFFF7128"/>
        <color theme="9"/>
      </colorScale>
    </cfRule>
    <cfRule type="colorScale" priority="79">
      <colorScale>
        <cfvo type="num" val="0"/>
        <cfvo type="num" val="1"/>
        <color rgb="FFFF0000"/>
        <color theme="9" tint="-0.249977111117893"/>
      </colorScale>
    </cfRule>
    <cfRule type="colorScale" priority="7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3">
      <colorScale>
        <cfvo type="min"/>
        <cfvo type="num" val="1"/>
        <cfvo type="max"/>
        <color rgb="FFFF7128"/>
        <color theme="0"/>
        <color theme="9" tint="0.39997558519241921"/>
      </colorScale>
    </cfRule>
  </conditionalFormatting>
  <conditionalFormatting sqref="E51:I92 O85 W51:AA92">
    <cfRule type="colorScale" priority="2">
      <colorScale>
        <cfvo type="num" val="0"/>
        <cfvo type="num" val="1"/>
        <cfvo type="num" val="1.5"/>
        <color rgb="FFFF0000"/>
        <color theme="0"/>
        <color theme="9" tint="0.39997558519241921"/>
      </colorScale>
    </cfRule>
  </conditionalFormatting>
  <conditionalFormatting sqref="E51:I92">
    <cfRule type="colorScale" priority="2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6">
      <colorScale>
        <cfvo type="num" val="0"/>
        <cfvo type="num" val="1"/>
        <color rgb="FFFF0000"/>
        <color theme="9" tint="-0.249977111117893"/>
      </colorScale>
    </cfRule>
    <cfRule type="colorScale" priority="17">
      <colorScale>
        <cfvo type="num" val="0"/>
        <cfvo type="num" val="1"/>
        <color rgb="FFFF7128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3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5">
      <colorScale>
        <cfvo type="num" val="0"/>
        <cfvo type="num" val="1"/>
        <color rgb="FFFF0000"/>
        <color theme="9" tint="-0.249977111117893"/>
      </colorScale>
    </cfRule>
    <cfRule type="colorScale" priority="26">
      <colorScale>
        <cfvo type="num" val="0"/>
        <cfvo type="num" val="1"/>
        <color rgb="FFFF7128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35">
      <colorScale>
        <cfvo type="num" val="0"/>
        <cfvo type="num" val="1"/>
        <color rgb="FFFF7128"/>
        <color theme="9"/>
      </colorScale>
    </cfRule>
    <cfRule type="colorScale" priority="3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4">
      <colorScale>
        <cfvo type="num" val="0"/>
        <cfvo type="num" val="1"/>
        <color rgb="FFFF0000"/>
        <color theme="9" tint="-0.249977111117893"/>
      </colorScale>
    </cfRule>
    <cfRule type="colorScale" priority="4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B4:AB4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0">
      <colorScale>
        <cfvo type="num" val="0"/>
        <cfvo type="num" val="1"/>
        <color rgb="FFFF0000"/>
        <color theme="9" tint="-0.249977111117893"/>
      </colorScale>
    </cfRule>
    <cfRule type="colorScale" priority="71">
      <colorScale>
        <cfvo type="num" val="0"/>
        <cfvo type="num" val="1"/>
        <color rgb="FFFF7128"/>
        <color theme="9"/>
      </colorScale>
    </cfRule>
    <cfRule type="colorScale" priority="7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7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5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1"/>
        <color rgb="FFFF7128"/>
        <color theme="9"/>
      </colorScale>
    </cfRule>
    <cfRule type="colorScale" priority="7">
      <colorScale>
        <cfvo type="num" val="0"/>
        <cfvo type="num" val="1"/>
        <color rgb="FFFF0000"/>
        <color theme="9" tint="-0.249977111117893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3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B19C-4BCF-F849-9E22-1F2411977E4B}">
  <dimension ref="B1:AJ83"/>
  <sheetViews>
    <sheetView tabSelected="1" topLeftCell="A12" zoomScale="58" zoomScaleNormal="58" workbookViewId="0">
      <selection activeCell="AN81" sqref="AN81"/>
    </sheetView>
  </sheetViews>
  <sheetFormatPr baseColWidth="10" defaultRowHeight="16" x14ac:dyDescent="0.2"/>
  <cols>
    <col min="3" max="3" width="10.83203125" customWidth="1"/>
    <col min="5" max="5" width="10.83203125" customWidth="1"/>
  </cols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28" t="s">
        <v>24</v>
      </c>
      <c r="K3" s="28" t="s">
        <v>25</v>
      </c>
      <c r="L3" s="28" t="s">
        <v>26</v>
      </c>
      <c r="P3" s="27"/>
      <c r="Q3" s="28" t="s">
        <v>24</v>
      </c>
      <c r="R3" s="28" t="s">
        <v>25</v>
      </c>
      <c r="S3" s="28" t="s">
        <v>26</v>
      </c>
      <c r="W3" s="27"/>
      <c r="X3" s="28" t="s">
        <v>24</v>
      </c>
      <c r="Y3" s="28" t="s">
        <v>25</v>
      </c>
      <c r="Z3" s="28" t="s">
        <v>26</v>
      </c>
      <c r="AD3" s="27"/>
      <c r="AE3" s="28" t="s">
        <v>24</v>
      </c>
      <c r="AF3" s="28" t="s">
        <v>25</v>
      </c>
      <c r="AG3" s="28" t="s">
        <v>26</v>
      </c>
      <c r="AJ3" s="24"/>
    </row>
    <row r="4" spans="2:36" x14ac:dyDescent="0.2">
      <c r="B4" s="34" t="s">
        <v>16</v>
      </c>
      <c r="C4" s="36">
        <v>0.91974990315769301</v>
      </c>
      <c r="D4" s="36">
        <v>0.98671601430344202</v>
      </c>
      <c r="E4" s="36">
        <v>0.96881705205178403</v>
      </c>
      <c r="F4" s="13"/>
      <c r="G4" s="13"/>
      <c r="H4" s="31"/>
      <c r="I4" s="32" t="s">
        <v>16</v>
      </c>
      <c r="J4" s="36">
        <v>0.90089502344301897</v>
      </c>
      <c r="K4" s="36">
        <v>0.98466904068857797</v>
      </c>
      <c r="L4" s="36">
        <v>0.96149741313057102</v>
      </c>
      <c r="M4" s="13"/>
      <c r="N4" s="13"/>
      <c r="O4" s="13"/>
      <c r="P4" s="32" t="s">
        <v>16</v>
      </c>
      <c r="Q4" s="36">
        <v>0.84156850613383805</v>
      </c>
      <c r="R4" s="36">
        <v>0.975443825223832</v>
      </c>
      <c r="S4" s="36">
        <v>0.93564047790434002</v>
      </c>
      <c r="T4" s="13"/>
      <c r="U4" s="13"/>
      <c r="V4" s="13"/>
      <c r="W4" s="32" t="s">
        <v>16</v>
      </c>
      <c r="X4" s="36">
        <v>0.74079496465155703</v>
      </c>
      <c r="Y4" s="36">
        <v>0.93937546846827202</v>
      </c>
      <c r="Z4" s="36">
        <v>0.87474623174904598</v>
      </c>
      <c r="AA4" s="13"/>
      <c r="AB4" s="13"/>
      <c r="AC4" s="13"/>
      <c r="AD4" s="32" t="s">
        <v>16</v>
      </c>
      <c r="AE4" s="36">
        <v>0.60672517494089395</v>
      </c>
      <c r="AF4" s="36">
        <v>0.85959954547957096</v>
      </c>
      <c r="AG4" s="36">
        <v>0.77303948828313396</v>
      </c>
      <c r="AJ4" s="24"/>
    </row>
    <row r="5" spans="2:36" x14ac:dyDescent="0.2">
      <c r="B5" s="34" t="s">
        <v>15</v>
      </c>
      <c r="C5" s="36">
        <v>0.94214514631466795</v>
      </c>
      <c r="D5" s="36">
        <v>0.99039425053837804</v>
      </c>
      <c r="E5" s="36">
        <v>0.97050229738732796</v>
      </c>
      <c r="F5" s="13"/>
      <c r="G5" s="13"/>
      <c r="H5" s="31"/>
      <c r="I5" s="32" t="s">
        <v>15</v>
      </c>
      <c r="J5" s="36">
        <v>0.92429454496693397</v>
      </c>
      <c r="K5" s="36">
        <v>0.98887271324006898</v>
      </c>
      <c r="L5" s="36">
        <v>0.96344672831546196</v>
      </c>
      <c r="M5" s="13"/>
      <c r="N5" s="13"/>
      <c r="O5" s="13"/>
      <c r="P5" s="32" t="s">
        <v>15</v>
      </c>
      <c r="Q5" s="36">
        <v>0.87310538841529195</v>
      </c>
      <c r="R5" s="36">
        <v>0.98486725538696096</v>
      </c>
      <c r="S5" s="36">
        <v>0.93979559500978505</v>
      </c>
      <c r="T5" s="13"/>
      <c r="U5" s="13"/>
      <c r="V5" s="13"/>
      <c r="W5" s="32" t="s">
        <v>15</v>
      </c>
      <c r="X5" s="36">
        <v>0.78319974144064897</v>
      </c>
      <c r="Y5" s="36">
        <v>0.97939104021670897</v>
      </c>
      <c r="Z5" s="36">
        <v>0.89654498918377101</v>
      </c>
      <c r="AA5" s="13"/>
      <c r="AB5" s="13"/>
      <c r="AC5" s="13"/>
      <c r="AD5" s="32" t="s">
        <v>15</v>
      </c>
      <c r="AE5" s="33">
        <v>0.633274694594819</v>
      </c>
      <c r="AF5" s="36">
        <v>0.91062644163099304</v>
      </c>
      <c r="AG5" s="36">
        <v>0.794031516569075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28" t="s">
        <v>24</v>
      </c>
      <c r="K31" s="28" t="s">
        <v>25</v>
      </c>
      <c r="L31" s="28" t="s">
        <v>26</v>
      </c>
      <c r="P31" s="27"/>
      <c r="Q31" s="28" t="s">
        <v>24</v>
      </c>
      <c r="R31" s="28" t="s">
        <v>25</v>
      </c>
      <c r="S31" s="28" t="s">
        <v>26</v>
      </c>
      <c r="W31" s="27"/>
      <c r="X31" s="28" t="s">
        <v>24</v>
      </c>
      <c r="Y31" s="28" t="s">
        <v>25</v>
      </c>
      <c r="Z31" s="28" t="s">
        <v>26</v>
      </c>
      <c r="AD31" s="27"/>
      <c r="AE31" s="28" t="s">
        <v>24</v>
      </c>
      <c r="AF31" s="28" t="s">
        <v>25</v>
      </c>
      <c r="AG31" s="28" t="s">
        <v>26</v>
      </c>
      <c r="AJ31" s="24"/>
    </row>
    <row r="32" spans="2:36" x14ac:dyDescent="0.2">
      <c r="B32" s="34" t="s">
        <v>16</v>
      </c>
      <c r="C32" s="36">
        <v>0.90769653848405496</v>
      </c>
      <c r="D32" s="36">
        <v>0.99554685013203303</v>
      </c>
      <c r="E32" s="36">
        <v>0.97097968643229304</v>
      </c>
      <c r="F32" s="13"/>
      <c r="G32" s="13"/>
      <c r="H32" s="31"/>
      <c r="I32" s="32" t="s">
        <v>16</v>
      </c>
      <c r="J32" s="36">
        <v>0.88054336180012904</v>
      </c>
      <c r="K32" s="36">
        <v>0.99323063219585395</v>
      </c>
      <c r="L32" s="36">
        <v>0.96112641939274102</v>
      </c>
      <c r="M32" s="13"/>
      <c r="N32" s="13"/>
      <c r="O32" s="13"/>
      <c r="P32" s="32" t="s">
        <v>16</v>
      </c>
      <c r="Q32" s="36">
        <v>0.80528508759261896</v>
      </c>
      <c r="R32" s="36">
        <v>0.99086796252384901</v>
      </c>
      <c r="S32" s="36">
        <v>0.93420697406095798</v>
      </c>
      <c r="T32" s="13"/>
      <c r="U32" s="13"/>
      <c r="V32" s="13"/>
      <c r="W32" s="32" t="s">
        <v>16</v>
      </c>
      <c r="X32" s="36">
        <v>0.67875180983352101</v>
      </c>
      <c r="Y32" s="36">
        <v>0.97609812683422503</v>
      </c>
      <c r="Z32" s="36">
        <v>0.87660148462157295</v>
      </c>
      <c r="AA32" s="13"/>
      <c r="AB32" s="13"/>
      <c r="AC32" s="13"/>
      <c r="AD32" s="32" t="s">
        <v>16</v>
      </c>
      <c r="AE32" s="36">
        <v>0.525210124124046</v>
      </c>
      <c r="AF32" s="36">
        <v>0.94908285759393096</v>
      </c>
      <c r="AG32" s="36">
        <v>0.78596464429398405</v>
      </c>
      <c r="AJ32" s="24"/>
    </row>
    <row r="33" spans="2:36" x14ac:dyDescent="0.2">
      <c r="B33" s="34" t="s">
        <v>15</v>
      </c>
      <c r="C33" s="36">
        <v>0.94663612122611596</v>
      </c>
      <c r="D33" s="36">
        <v>0.99575140868280498</v>
      </c>
      <c r="E33" s="36">
        <v>0.976146728587997</v>
      </c>
      <c r="F33" s="13"/>
      <c r="G33" s="13"/>
      <c r="H33" s="31"/>
      <c r="I33" s="32" t="s">
        <v>15</v>
      </c>
      <c r="J33" s="36">
        <v>0.93315603429368199</v>
      </c>
      <c r="K33" s="36">
        <v>0.99685805820679096</v>
      </c>
      <c r="L33" s="36">
        <v>0.97067462846571095</v>
      </c>
      <c r="M33" s="13"/>
      <c r="N33" s="13"/>
      <c r="O33" s="13"/>
      <c r="P33" s="32" t="s">
        <v>15</v>
      </c>
      <c r="Q33" s="36">
        <v>0.88147434220631504</v>
      </c>
      <c r="R33" s="36">
        <v>0.99402549619261904</v>
      </c>
      <c r="S33" s="36">
        <v>0.94773614624443603</v>
      </c>
      <c r="T33" s="13"/>
      <c r="U33" s="13"/>
      <c r="V33" s="13"/>
      <c r="W33" s="32" t="s">
        <v>15</v>
      </c>
      <c r="X33" s="36">
        <v>0.786765763094735</v>
      </c>
      <c r="Y33" s="36">
        <v>0.99163812399986995</v>
      </c>
      <c r="Z33" s="36">
        <v>0.90741976699164795</v>
      </c>
      <c r="AA33" s="13"/>
      <c r="AB33" s="13"/>
      <c r="AC33" s="13"/>
      <c r="AD33" s="32" t="s">
        <v>15</v>
      </c>
      <c r="AE33" s="33">
        <v>0.64048874659666799</v>
      </c>
      <c r="AF33" s="36">
        <v>0.95415883700342696</v>
      </c>
      <c r="AG33" s="36">
        <v>0.81707324287988203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L37" s="29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28" t="s">
        <v>24</v>
      </c>
      <c r="K59" s="28" t="s">
        <v>25</v>
      </c>
      <c r="L59" s="28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0.97066597322727699</v>
      </c>
      <c r="D60" s="36">
        <v>0.999093711797305</v>
      </c>
      <c r="E60" s="36">
        <v>0.99037990133209297</v>
      </c>
      <c r="F60" s="13"/>
      <c r="G60" s="13"/>
      <c r="H60" s="31"/>
      <c r="I60" s="32" t="s">
        <v>16</v>
      </c>
      <c r="J60" s="36">
        <v>0.96186885608915595</v>
      </c>
      <c r="K60" s="36">
        <v>0.998955379595172</v>
      </c>
      <c r="L60" s="36">
        <v>0.98736920511561299</v>
      </c>
      <c r="M60" s="13"/>
      <c r="N60" s="13"/>
      <c r="O60" s="13"/>
      <c r="P60" s="37" t="s">
        <v>16</v>
      </c>
      <c r="Q60" s="36">
        <v>0.93259662573209001</v>
      </c>
      <c r="R60" s="36">
        <v>0.99819970597985996</v>
      </c>
      <c r="S60" s="36">
        <v>0.97702261979693095</v>
      </c>
      <c r="T60" s="13"/>
      <c r="U60" s="13"/>
      <c r="V60" s="13"/>
      <c r="W60" s="37" t="s">
        <v>16</v>
      </c>
      <c r="X60" s="36">
        <v>0.87519428854577297</v>
      </c>
      <c r="Y60" s="36">
        <v>0.99616236546585202</v>
      </c>
      <c r="Z60" s="36">
        <v>0.95527923534590398</v>
      </c>
      <c r="AA60" s="13"/>
      <c r="AB60" s="13"/>
      <c r="AC60" s="13"/>
      <c r="AD60" s="37" t="s">
        <v>16</v>
      </c>
      <c r="AE60" s="36">
        <v>0.77247034307066897</v>
      </c>
      <c r="AF60" s="36">
        <v>0.98997099191080595</v>
      </c>
      <c r="AG60" s="36">
        <v>0.91192167437011096</v>
      </c>
      <c r="AJ60" s="24"/>
    </row>
    <row r="61" spans="2:36" x14ac:dyDescent="0.2">
      <c r="B61" s="34" t="s">
        <v>15</v>
      </c>
      <c r="C61" s="36">
        <v>0.94930757474354499</v>
      </c>
      <c r="D61" s="36">
        <v>0.99877583678492698</v>
      </c>
      <c r="E61" s="36">
        <v>0.97916924139992201</v>
      </c>
      <c r="F61" s="13"/>
      <c r="G61" s="13"/>
      <c r="H61" s="31"/>
      <c r="I61" s="32" t="s">
        <v>15</v>
      </c>
      <c r="J61" s="36">
        <v>0.93327678703510197</v>
      </c>
      <c r="K61" s="36">
        <v>0.99856540115624304</v>
      </c>
      <c r="L61" s="36">
        <v>0.97289942432735599</v>
      </c>
      <c r="M61" s="13"/>
      <c r="N61" s="13"/>
      <c r="O61" s="13"/>
      <c r="P61" s="37" t="s">
        <v>15</v>
      </c>
      <c r="Q61" s="36">
        <v>0.88226218069636997</v>
      </c>
      <c r="R61" s="36">
        <v>0.99796699124922095</v>
      </c>
      <c r="S61" s="36">
        <v>0.95242332986715095</v>
      </c>
      <c r="T61" s="13"/>
      <c r="U61" s="13"/>
      <c r="V61" s="13"/>
      <c r="W61" s="37" t="s">
        <v>15</v>
      </c>
      <c r="X61" s="36">
        <v>0.78787289154154305</v>
      </c>
      <c r="Y61" s="36">
        <v>0.995687265296201</v>
      </c>
      <c r="Z61" s="36">
        <v>0.91119227713803197</v>
      </c>
      <c r="AA61" s="13"/>
      <c r="AB61" s="13"/>
      <c r="AC61" s="13"/>
      <c r="AD61" s="37" t="s">
        <v>15</v>
      </c>
      <c r="AE61" s="36">
        <v>0.63400893253128798</v>
      </c>
      <c r="AF61" s="36">
        <v>0.98311602555461897</v>
      </c>
      <c r="AG61" s="36">
        <v>0.83774843091417095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8F91A-92C5-894D-8E4D-A1F8A26A7550}">
  <dimension ref="B1:AJ83"/>
  <sheetViews>
    <sheetView tabSelected="1" topLeftCell="A7" workbookViewId="0">
      <selection activeCell="AN81" sqref="AN81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28" t="s">
        <v>24</v>
      </c>
      <c r="K3" s="28" t="s">
        <v>25</v>
      </c>
      <c r="L3" s="28" t="s">
        <v>26</v>
      </c>
      <c r="P3" s="27"/>
      <c r="Q3" s="28" t="s">
        <v>24</v>
      </c>
      <c r="R3" s="28" t="s">
        <v>25</v>
      </c>
      <c r="S3" s="28" t="s">
        <v>26</v>
      </c>
      <c r="W3" s="27"/>
      <c r="X3" s="28" t="s">
        <v>24</v>
      </c>
      <c r="Y3" s="28" t="s">
        <v>25</v>
      </c>
      <c r="Z3" s="28" t="s">
        <v>26</v>
      </c>
      <c r="AD3" s="27"/>
      <c r="AE3" s="28" t="s">
        <v>24</v>
      </c>
      <c r="AF3" s="28" t="s">
        <v>25</v>
      </c>
      <c r="AG3" s="28" t="s">
        <v>26</v>
      </c>
      <c r="AJ3" s="24"/>
    </row>
    <row r="4" spans="2:36" x14ac:dyDescent="0.2">
      <c r="B4" s="37" t="s">
        <v>16</v>
      </c>
      <c r="C4" s="36">
        <v>0.94605325021933095</v>
      </c>
      <c r="D4" s="36">
        <v>0.98634462669350198</v>
      </c>
      <c r="E4" s="36">
        <v>0.97655842251277902</v>
      </c>
      <c r="F4" s="13"/>
      <c r="G4" s="13"/>
      <c r="H4" s="31"/>
      <c r="I4" s="32" t="s">
        <v>16</v>
      </c>
      <c r="J4" s="36">
        <v>0.92824418726866098</v>
      </c>
      <c r="K4" s="36">
        <v>0.98421609291888901</v>
      </c>
      <c r="L4" s="36">
        <v>0.96972055813330704</v>
      </c>
      <c r="M4" s="13"/>
      <c r="N4" s="13"/>
      <c r="O4" s="13"/>
      <c r="P4" s="32" t="s">
        <v>16</v>
      </c>
      <c r="Q4" s="36">
        <v>0.87056567760886405</v>
      </c>
      <c r="R4" s="36">
        <v>0.97349259121664</v>
      </c>
      <c r="S4" s="36">
        <v>0.94428476581686704</v>
      </c>
      <c r="T4" s="13"/>
      <c r="U4" s="13"/>
      <c r="V4" s="13"/>
      <c r="W4" s="32" t="s">
        <v>16</v>
      </c>
      <c r="X4" s="36">
        <v>0.77812266100875005</v>
      </c>
      <c r="Y4" s="36">
        <v>0.95219680701689502</v>
      </c>
      <c r="Z4" s="36">
        <v>0.89702611102692098</v>
      </c>
      <c r="AA4" s="13"/>
      <c r="AB4" s="13"/>
      <c r="AC4" s="13"/>
      <c r="AD4" s="32" t="s">
        <v>16</v>
      </c>
      <c r="AE4" s="36">
        <v>0.65182202122805999</v>
      </c>
      <c r="AF4" s="36">
        <v>0.88245674762343196</v>
      </c>
      <c r="AG4" s="36">
        <v>0.80211429607195395</v>
      </c>
      <c r="AJ4" s="24"/>
    </row>
    <row r="5" spans="2:36" x14ac:dyDescent="0.2">
      <c r="B5" s="37" t="s">
        <v>15</v>
      </c>
      <c r="C5" s="36">
        <v>0.96597771898448703</v>
      </c>
      <c r="D5" s="36">
        <v>0.99105645520746799</v>
      </c>
      <c r="E5" s="36">
        <v>0.98068883583907995</v>
      </c>
      <c r="F5" s="13"/>
      <c r="G5" s="13"/>
      <c r="H5" s="31"/>
      <c r="I5" s="32" t="s">
        <v>15</v>
      </c>
      <c r="J5" s="36">
        <v>0.95100407684993205</v>
      </c>
      <c r="K5" s="36">
        <v>0.98999409187806597</v>
      </c>
      <c r="L5" s="36">
        <v>0.97402916793573002</v>
      </c>
      <c r="M5" s="13"/>
      <c r="N5" s="13"/>
      <c r="O5" s="13"/>
      <c r="P5" s="32" t="s">
        <v>15</v>
      </c>
      <c r="Q5" s="36">
        <v>0.90479286868300401</v>
      </c>
      <c r="R5" s="36">
        <v>0.98816682733851902</v>
      </c>
      <c r="S5" s="36">
        <v>0.95405142562655099</v>
      </c>
      <c r="T5" s="13"/>
      <c r="U5" s="13"/>
      <c r="V5" s="13"/>
      <c r="W5" s="32" t="s">
        <v>15</v>
      </c>
      <c r="X5" s="36">
        <v>0.80948905614987399</v>
      </c>
      <c r="Y5" s="36">
        <v>0.97427055924697403</v>
      </c>
      <c r="Z5" s="36">
        <v>0.90889980091395495</v>
      </c>
      <c r="AA5" s="13"/>
      <c r="AB5" s="13"/>
      <c r="AC5" s="13"/>
      <c r="AD5" s="32" t="s">
        <v>15</v>
      </c>
      <c r="AE5" s="36">
        <v>0.67764428952571998</v>
      </c>
      <c r="AF5" s="36">
        <v>0.92626458330341599</v>
      </c>
      <c r="AG5" s="36">
        <v>0.81844823983082404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0.95459940885942296</v>
      </c>
      <c r="D32" s="36">
        <v>0.99335692326380798</v>
      </c>
      <c r="E32" s="36">
        <v>0.97996659210480397</v>
      </c>
      <c r="F32" s="13"/>
      <c r="G32" s="13"/>
      <c r="H32" s="31"/>
      <c r="I32" s="37" t="s">
        <v>16</v>
      </c>
      <c r="J32" s="36">
        <v>0.928989369839748</v>
      </c>
      <c r="K32" s="36">
        <v>0.99234650456357698</v>
      </c>
      <c r="L32" s="36">
        <v>0.97108275071538896</v>
      </c>
      <c r="M32" s="13"/>
      <c r="N32" s="13"/>
      <c r="O32" s="13"/>
      <c r="P32" s="37" t="s">
        <v>16</v>
      </c>
      <c r="Q32" s="36">
        <v>0.84771907034989802</v>
      </c>
      <c r="R32" s="36">
        <v>0.990070015113105</v>
      </c>
      <c r="S32" s="36">
        <v>0.94818795850858695</v>
      </c>
      <c r="T32" s="13"/>
      <c r="U32" s="13"/>
      <c r="V32" s="13"/>
      <c r="W32" s="37" t="s">
        <v>16</v>
      </c>
      <c r="X32" s="36">
        <v>0.72540926407509099</v>
      </c>
      <c r="Y32" s="36">
        <v>0.97946307790632703</v>
      </c>
      <c r="Z32" s="36">
        <v>0.89692588095366699</v>
      </c>
      <c r="AA32" s="13"/>
      <c r="AB32" s="13"/>
      <c r="AC32" s="13"/>
      <c r="AD32" s="37" t="s">
        <v>16</v>
      </c>
      <c r="AE32" s="36">
        <v>0.57751781704048599</v>
      </c>
      <c r="AF32" s="36">
        <v>0.93459442278245297</v>
      </c>
      <c r="AG32" s="36">
        <v>0.80126764186591504</v>
      </c>
      <c r="AJ32" s="24"/>
    </row>
    <row r="33" spans="2:36" x14ac:dyDescent="0.2">
      <c r="B33" s="34" t="s">
        <v>15</v>
      </c>
      <c r="C33" s="36">
        <v>0.97172274670554704</v>
      </c>
      <c r="D33" s="36">
        <v>0.99716793091413602</v>
      </c>
      <c r="E33" s="36">
        <v>0.98695564713768802</v>
      </c>
      <c r="F33" s="13"/>
      <c r="G33" s="13"/>
      <c r="H33" s="31"/>
      <c r="I33" s="37" t="s">
        <v>15</v>
      </c>
      <c r="J33" s="36">
        <v>0.95726193577663299</v>
      </c>
      <c r="K33" s="36">
        <v>0.99682037909778198</v>
      </c>
      <c r="L33" s="36">
        <v>0.98094871493061797</v>
      </c>
      <c r="M33" s="13"/>
      <c r="N33" s="13"/>
      <c r="O33" s="13"/>
      <c r="P33" s="37" t="s">
        <v>15</v>
      </c>
      <c r="Q33" s="36">
        <v>0.91127817718573001</v>
      </c>
      <c r="R33" s="36">
        <v>0.995386936927807</v>
      </c>
      <c r="S33" s="36">
        <v>0.96075074628042401</v>
      </c>
      <c r="T33" s="13"/>
      <c r="U33" s="13"/>
      <c r="V33" s="13"/>
      <c r="W33" s="37" t="s">
        <v>15</v>
      </c>
      <c r="X33" s="36">
        <v>0.82231870623602799</v>
      </c>
      <c r="Y33" s="36">
        <v>0.99170106192196805</v>
      </c>
      <c r="Z33" s="36">
        <v>0.92227004150473602</v>
      </c>
      <c r="AA33" s="13"/>
      <c r="AB33" s="13"/>
      <c r="AC33" s="13"/>
      <c r="AD33" s="37" t="s">
        <v>15</v>
      </c>
      <c r="AE33" s="36">
        <v>0.67920724001951904</v>
      </c>
      <c r="AF33" s="36">
        <v>0.98266194146470698</v>
      </c>
      <c r="AG33" s="36">
        <v>0.85737971434168803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28" t="s">
        <v>24</v>
      </c>
      <c r="K59" s="28" t="s">
        <v>25</v>
      </c>
      <c r="L59" s="28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0.98350135925340099</v>
      </c>
      <c r="D60" s="36">
        <v>0.99901162384014797</v>
      </c>
      <c r="E60" s="36">
        <v>0.99460703624925395</v>
      </c>
      <c r="F60" s="13"/>
      <c r="G60" s="13"/>
      <c r="H60" s="31"/>
      <c r="I60" s="32" t="s">
        <v>16</v>
      </c>
      <c r="J60" s="30">
        <v>0.97594282193540904</v>
      </c>
      <c r="K60" s="30">
        <v>0.99905897910935804</v>
      </c>
      <c r="L60" s="30">
        <v>0.992109161090589</v>
      </c>
      <c r="M60" s="13"/>
      <c r="N60" s="13"/>
      <c r="O60" s="13"/>
      <c r="P60" s="37" t="s">
        <v>16</v>
      </c>
      <c r="Q60" s="36">
        <v>0.94952037100743802</v>
      </c>
      <c r="R60" s="36">
        <v>0.99842462933347798</v>
      </c>
      <c r="S60" s="36">
        <v>0.98292971221817704</v>
      </c>
      <c r="T60" s="13"/>
      <c r="U60" s="13"/>
      <c r="V60" s="13"/>
      <c r="W60" s="37" t="s">
        <v>16</v>
      </c>
      <c r="X60" s="36">
        <v>0.89720004550944499</v>
      </c>
      <c r="Y60" s="36">
        <v>0.99650615245629004</v>
      </c>
      <c r="Z60" s="36">
        <v>0.96351143846531095</v>
      </c>
      <c r="AA60" s="13"/>
      <c r="AB60" s="13"/>
      <c r="AC60" s="13"/>
      <c r="AD60" s="37" t="s">
        <v>16</v>
      </c>
      <c r="AE60" s="36">
        <v>0.80727617458665002</v>
      </c>
      <c r="AF60" s="36">
        <v>0.99069688927099697</v>
      </c>
      <c r="AG60" s="36">
        <v>0.925071925890251</v>
      </c>
      <c r="AJ60" s="24"/>
    </row>
    <row r="61" spans="2:36" x14ac:dyDescent="0.2">
      <c r="B61" s="34" t="s">
        <v>15</v>
      </c>
      <c r="C61" s="36">
        <v>0.97407850920072403</v>
      </c>
      <c r="D61" s="36">
        <v>0.99915567346341905</v>
      </c>
      <c r="E61" s="36">
        <v>0.98879051122447403</v>
      </c>
      <c r="F61" s="13"/>
      <c r="G61" s="13"/>
      <c r="H61" s="31"/>
      <c r="I61" s="32" t="s">
        <v>15</v>
      </c>
      <c r="J61" s="30">
        <v>0.95925433991701103</v>
      </c>
      <c r="K61" s="30">
        <v>0.99874236182655796</v>
      </c>
      <c r="L61" s="30">
        <v>0.98281227077977296</v>
      </c>
      <c r="M61" s="13"/>
      <c r="N61" s="13"/>
      <c r="O61" s="13"/>
      <c r="P61" s="37" t="s">
        <v>15</v>
      </c>
      <c r="Q61" s="36">
        <v>0.91174907248759895</v>
      </c>
      <c r="R61" s="36">
        <v>0.99825587922299497</v>
      </c>
      <c r="S61" s="36">
        <v>0.96441015845280997</v>
      </c>
      <c r="T61" s="13"/>
      <c r="U61" s="13"/>
      <c r="V61" s="13"/>
      <c r="W61" s="37" t="s">
        <v>15</v>
      </c>
      <c r="X61" s="36">
        <v>0.82365479800136399</v>
      </c>
      <c r="Y61" s="36">
        <v>0.99682406143902802</v>
      </c>
      <c r="Z61" s="36">
        <v>0.92755250122664201</v>
      </c>
      <c r="AA61" s="13"/>
      <c r="AB61" s="13"/>
      <c r="AC61" s="13"/>
      <c r="AD61" s="37" t="s">
        <v>15</v>
      </c>
      <c r="AE61" s="36">
        <v>0.68131980575930395</v>
      </c>
      <c r="AF61" s="36">
        <v>0.98990241064507001</v>
      </c>
      <c r="AG61" s="36">
        <v>0.86175523530482501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B536D-92C3-E04C-B72F-7D9E672C823C}">
  <dimension ref="B1:AJ83"/>
  <sheetViews>
    <sheetView tabSelected="1" topLeftCell="A13" workbookViewId="0">
      <selection activeCell="AN81" sqref="AN81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0.97500491461316596</v>
      </c>
      <c r="D4" s="36">
        <v>0.99086582230953502</v>
      </c>
      <c r="E4" s="36">
        <v>0.98474198382085198</v>
      </c>
      <c r="F4" s="13"/>
      <c r="G4" s="13"/>
      <c r="H4" s="31"/>
      <c r="I4" s="37" t="s">
        <v>16</v>
      </c>
      <c r="J4" s="36">
        <v>0.96781445577332603</v>
      </c>
      <c r="K4" s="36">
        <v>0.98309931479117596</v>
      </c>
      <c r="L4" s="36">
        <v>0.97836238142590903</v>
      </c>
      <c r="M4" s="13"/>
      <c r="N4" s="13"/>
      <c r="O4" s="13"/>
      <c r="P4" s="37" t="s">
        <v>16</v>
      </c>
      <c r="Q4" s="36">
        <v>0.91525144761213495</v>
      </c>
      <c r="R4" s="36">
        <v>0.97975808333893</v>
      </c>
      <c r="S4" s="36">
        <v>0.96237706048761296</v>
      </c>
      <c r="T4" s="13"/>
      <c r="U4" s="13"/>
      <c r="V4" s="13"/>
      <c r="W4" s="37" t="s">
        <v>16</v>
      </c>
      <c r="X4" s="36">
        <v>0.836890596836255</v>
      </c>
      <c r="Y4" s="36">
        <v>0.96832368735373198</v>
      </c>
      <c r="Z4" s="36">
        <v>0.92853409738970705</v>
      </c>
      <c r="AA4" s="13"/>
      <c r="AB4" s="13"/>
      <c r="AC4" s="13"/>
      <c r="AD4" s="37" t="s">
        <v>16</v>
      </c>
      <c r="AE4" s="36">
        <v>0.72622733241091997</v>
      </c>
      <c r="AF4" s="36">
        <v>0.93079574050142799</v>
      </c>
      <c r="AG4" s="36">
        <v>0.86172767193887101</v>
      </c>
      <c r="AJ4" s="24"/>
    </row>
    <row r="5" spans="2:36" x14ac:dyDescent="0.2">
      <c r="B5" s="34" t="s">
        <v>15</v>
      </c>
      <c r="C5" s="36">
        <v>0.98642225325196597</v>
      </c>
      <c r="D5" s="36">
        <v>0.99701631772957999</v>
      </c>
      <c r="E5" s="36">
        <v>0.99084656642578095</v>
      </c>
      <c r="F5" s="13"/>
      <c r="G5" s="13"/>
      <c r="H5" s="31"/>
      <c r="I5" s="37" t="s">
        <v>15</v>
      </c>
      <c r="J5" s="36">
        <v>0.97847330508936703</v>
      </c>
      <c r="K5" s="36">
        <v>0.99136200985044198</v>
      </c>
      <c r="L5" s="36">
        <v>0.985999252703332</v>
      </c>
      <c r="M5" s="13"/>
      <c r="N5" s="13"/>
      <c r="O5" s="13"/>
      <c r="P5" s="37" t="s">
        <v>15</v>
      </c>
      <c r="Q5" s="36">
        <v>0.940525094176483</v>
      </c>
      <c r="R5" s="36">
        <v>0.98924900935126603</v>
      </c>
      <c r="S5" s="36">
        <v>0.96941055019159506</v>
      </c>
      <c r="T5" s="13"/>
      <c r="U5" s="13"/>
      <c r="V5" s="13"/>
      <c r="W5" s="37" t="s">
        <v>15</v>
      </c>
      <c r="X5" s="36">
        <v>0.86601552641339297</v>
      </c>
      <c r="Y5" s="36">
        <v>0.98039714462521499</v>
      </c>
      <c r="Z5" s="36">
        <v>0.93438770273240901</v>
      </c>
      <c r="AA5" s="13"/>
      <c r="AB5" s="13"/>
      <c r="AC5" s="13"/>
      <c r="AD5" s="37" t="s">
        <v>15</v>
      </c>
      <c r="AE5" s="36">
        <v>0.75597612117506796</v>
      </c>
      <c r="AF5" s="36">
        <v>0.96303201260646498</v>
      </c>
      <c r="AG5" s="36">
        <v>0.87610863650451898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0.98543666097358396</v>
      </c>
      <c r="D32" s="36">
        <v>0.99702834927833295</v>
      </c>
      <c r="E32" s="36">
        <v>0.99366785912370303</v>
      </c>
      <c r="F32" s="13"/>
      <c r="G32" s="13"/>
      <c r="H32" s="31"/>
      <c r="I32" s="37" t="s">
        <v>16</v>
      </c>
      <c r="J32" s="36">
        <v>0.97195394824026904</v>
      </c>
      <c r="K32" s="36">
        <v>0.994249175716861</v>
      </c>
      <c r="L32" s="36">
        <v>0.98767737207545603</v>
      </c>
      <c r="M32" s="13"/>
      <c r="N32" s="13"/>
      <c r="O32" s="13"/>
      <c r="P32" s="37" t="s">
        <v>16</v>
      </c>
      <c r="Q32" s="36">
        <v>0.90671631698871602</v>
      </c>
      <c r="R32" s="36">
        <v>0.99348543904076203</v>
      </c>
      <c r="S32" s="36">
        <v>0.96901331140477198</v>
      </c>
      <c r="T32" s="13"/>
      <c r="U32" s="13"/>
      <c r="V32" s="13"/>
      <c r="W32" s="37" t="s">
        <v>16</v>
      </c>
      <c r="X32" s="36">
        <v>0.80056262984513304</v>
      </c>
      <c r="Y32" s="36">
        <v>0.98736316428794801</v>
      </c>
      <c r="Z32" s="36">
        <v>0.92954216039007997</v>
      </c>
      <c r="AA32" s="13"/>
      <c r="AB32" s="13"/>
      <c r="AC32" s="13"/>
      <c r="AD32" s="37" t="s">
        <v>16</v>
      </c>
      <c r="AE32" s="36">
        <v>0.65772686128358404</v>
      </c>
      <c r="AF32" s="36">
        <v>0.96496986638509596</v>
      </c>
      <c r="AG32" s="36">
        <v>0.85894802435444995</v>
      </c>
      <c r="AJ32" s="24"/>
    </row>
    <row r="33" spans="2:36" x14ac:dyDescent="0.2">
      <c r="B33" s="34" t="s">
        <v>15</v>
      </c>
      <c r="C33" s="36">
        <v>0.99317004515185703</v>
      </c>
      <c r="D33" s="36">
        <v>0.998845252731278</v>
      </c>
      <c r="E33" s="36">
        <v>0.995938858544829</v>
      </c>
      <c r="F33" s="13"/>
      <c r="G33" s="13"/>
      <c r="H33" s="31"/>
      <c r="I33" s="37" t="s">
        <v>15</v>
      </c>
      <c r="J33" s="36">
        <v>0.98321856849112799</v>
      </c>
      <c r="K33" s="36">
        <v>0.99626274997216102</v>
      </c>
      <c r="L33" s="36">
        <v>0.99098279033243997</v>
      </c>
      <c r="M33" s="13"/>
      <c r="N33" s="13"/>
      <c r="O33" s="13"/>
      <c r="P33" s="37" t="s">
        <v>15</v>
      </c>
      <c r="Q33" s="36">
        <v>0.94526284428701102</v>
      </c>
      <c r="R33" s="36">
        <v>0.994767012682931</v>
      </c>
      <c r="S33" s="36">
        <v>0.974954665955721</v>
      </c>
      <c r="T33" s="13"/>
      <c r="U33" s="13"/>
      <c r="V33" s="13"/>
      <c r="W33" s="37" t="s">
        <v>15</v>
      </c>
      <c r="X33" s="36">
        <v>0.87631474886544103</v>
      </c>
      <c r="Y33" s="36">
        <v>0.99300051565970704</v>
      </c>
      <c r="Z33" s="36">
        <v>0.94534274162572596</v>
      </c>
      <c r="AA33" s="13"/>
      <c r="AB33" s="13"/>
      <c r="AC33" s="13"/>
      <c r="AD33" s="37" t="s">
        <v>15</v>
      </c>
      <c r="AE33" s="36">
        <v>0.76471159964218405</v>
      </c>
      <c r="AF33" s="36">
        <v>0.99088970108702301</v>
      </c>
      <c r="AG33" s="36">
        <v>0.89845150584367695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0.99569969613440001</v>
      </c>
      <c r="D60" s="36">
        <v>0.99922992878250305</v>
      </c>
      <c r="E60" s="36">
        <v>0.99826843805237198</v>
      </c>
      <c r="F60" s="13"/>
      <c r="G60" s="13"/>
      <c r="H60" s="31"/>
      <c r="I60" s="37" t="s">
        <v>16</v>
      </c>
      <c r="J60" s="36">
        <v>0.99138630335381195</v>
      </c>
      <c r="K60" s="36">
        <v>0.998653139625991</v>
      </c>
      <c r="L60" s="36">
        <v>0.99636017955126299</v>
      </c>
      <c r="M60" s="13"/>
      <c r="N60" s="13"/>
      <c r="O60" s="13"/>
      <c r="P60" s="37" t="s">
        <v>16</v>
      </c>
      <c r="Q60" s="36">
        <v>0.97008060760155601</v>
      </c>
      <c r="R60" s="36">
        <v>0.99873144687246995</v>
      </c>
      <c r="S60" s="36">
        <v>0.989957764529657</v>
      </c>
      <c r="T60" s="13"/>
      <c r="U60" s="13"/>
      <c r="V60" s="13"/>
      <c r="W60" s="37" t="s">
        <v>16</v>
      </c>
      <c r="X60" s="36">
        <v>0.92998831605005094</v>
      </c>
      <c r="Y60" s="36">
        <v>0.99762045517587905</v>
      </c>
      <c r="Z60" s="36">
        <v>0.97567495211148703</v>
      </c>
      <c r="AA60" s="13"/>
      <c r="AB60" s="13"/>
      <c r="AC60" s="13"/>
      <c r="AD60" s="37" t="s">
        <v>16</v>
      </c>
      <c r="AE60" s="36">
        <v>0.86155680216039499</v>
      </c>
      <c r="AF60" s="36">
        <v>0.99422571796552595</v>
      </c>
      <c r="AG60" s="36">
        <v>0.94874171965982601</v>
      </c>
      <c r="AJ60" s="24"/>
    </row>
    <row r="61" spans="2:36" x14ac:dyDescent="0.2">
      <c r="B61" s="34" t="s">
        <v>15</v>
      </c>
      <c r="C61" s="36">
        <v>0.99737187646660297</v>
      </c>
      <c r="D61" s="36">
        <v>0.99972547706789305</v>
      </c>
      <c r="E61" s="36">
        <v>0.99871370148221905</v>
      </c>
      <c r="F61" s="13"/>
      <c r="G61" s="13"/>
      <c r="H61" s="31"/>
      <c r="I61" s="37" t="s">
        <v>15</v>
      </c>
      <c r="J61" s="36">
        <v>0.98646486172833403</v>
      </c>
      <c r="K61" s="36">
        <v>0.99932340714984602</v>
      </c>
      <c r="L61" s="36">
        <v>0.99399230904443803</v>
      </c>
      <c r="M61" s="13"/>
      <c r="N61" s="13"/>
      <c r="O61" s="13"/>
      <c r="P61" s="37" t="s">
        <v>15</v>
      </c>
      <c r="Q61" s="36">
        <v>0.94852420665259096</v>
      </c>
      <c r="R61" s="36">
        <v>0.99863548087479403</v>
      </c>
      <c r="S61" s="36">
        <v>0.97892823993741496</v>
      </c>
      <c r="T61" s="13"/>
      <c r="U61" s="13"/>
      <c r="V61" s="13"/>
      <c r="W61" s="37" t="s">
        <v>15</v>
      </c>
      <c r="X61" s="36">
        <v>0.87769854200442299</v>
      </c>
      <c r="Y61" s="36">
        <v>0.997837405166492</v>
      </c>
      <c r="Z61" s="36">
        <v>0.95088108862718801</v>
      </c>
      <c r="AA61" s="13"/>
      <c r="AB61" s="13"/>
      <c r="AC61" s="13"/>
      <c r="AD61" s="37" t="s">
        <v>15</v>
      </c>
      <c r="AE61" s="36">
        <v>0.76630168805638499</v>
      </c>
      <c r="AF61" s="36">
        <v>0.99572562417896104</v>
      </c>
      <c r="AG61" s="36">
        <v>0.90259471918549194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1A68-E53E-F449-A0B4-D6F427140C6F}">
  <dimension ref="B1:AJ83"/>
  <sheetViews>
    <sheetView tabSelected="1" topLeftCell="B1" workbookViewId="0">
      <selection activeCell="AN81" sqref="AN81"/>
    </sheetView>
  </sheetViews>
  <sheetFormatPr baseColWidth="10" defaultRowHeight="16" x14ac:dyDescent="0.2"/>
  <cols>
    <col min="3" max="5" width="11.6640625" bestFit="1" customWidth="1"/>
    <col min="10" max="12" width="11.6640625" bestFit="1" customWidth="1"/>
    <col min="17" max="19" width="11.6640625" bestFit="1" customWidth="1"/>
    <col min="24" max="26" width="11.6640625" bestFit="1" customWidth="1"/>
    <col min="31" max="33" width="11.6640625" bestFit="1" customWidth="1"/>
  </cols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0.86979030211825303</v>
      </c>
      <c r="D4" s="36">
        <v>0.98337417782188097</v>
      </c>
      <c r="E4" s="36">
        <v>0.950022474009794</v>
      </c>
      <c r="F4" s="13"/>
      <c r="G4" s="13"/>
      <c r="H4" s="31"/>
      <c r="I4" s="37" t="s">
        <v>16</v>
      </c>
      <c r="J4" s="36">
        <v>0.85976828502935998</v>
      </c>
      <c r="K4" s="36">
        <v>0.98252054177905201</v>
      </c>
      <c r="L4" s="36">
        <v>0.94612496111932298</v>
      </c>
      <c r="M4" s="13"/>
      <c r="N4" s="13"/>
      <c r="O4" s="13"/>
      <c r="P4" s="37" t="s">
        <v>16</v>
      </c>
      <c r="Q4" s="36">
        <v>0.82957132287664404</v>
      </c>
      <c r="R4" s="36">
        <v>0.97968185447912104</v>
      </c>
      <c r="S4" s="36">
        <v>0.93401678142504097</v>
      </c>
      <c r="T4" s="13"/>
      <c r="U4" s="13"/>
      <c r="V4" s="13"/>
      <c r="W4" s="37" t="s">
        <v>16</v>
      </c>
      <c r="X4" s="36">
        <v>0.77798983958219803</v>
      </c>
      <c r="Y4" s="36">
        <v>0.97215008771450795</v>
      </c>
      <c r="Z4" s="36">
        <v>0.91094367638518903</v>
      </c>
      <c r="AA4" s="13"/>
      <c r="AB4" s="13"/>
      <c r="AC4" s="13"/>
      <c r="AD4" s="37" t="s">
        <v>16</v>
      </c>
      <c r="AE4" s="36">
        <v>0.707932845984663</v>
      </c>
      <c r="AF4" s="36">
        <v>0.95791859245654598</v>
      </c>
      <c r="AG4" s="36">
        <v>0.87535974128940797</v>
      </c>
      <c r="AJ4" s="24"/>
    </row>
    <row r="5" spans="2:36" x14ac:dyDescent="0.2">
      <c r="B5" s="34" t="s">
        <v>15</v>
      </c>
      <c r="C5" s="36">
        <v>0.89661647169146197</v>
      </c>
      <c r="D5" s="36">
        <v>0.98790732440306495</v>
      </c>
      <c r="E5" s="36">
        <v>0.95175038696296199</v>
      </c>
      <c r="F5" s="13"/>
      <c r="G5" s="13"/>
      <c r="H5" s="31"/>
      <c r="I5" s="37" t="s">
        <v>15</v>
      </c>
      <c r="J5" s="36">
        <v>0.88732900900779899</v>
      </c>
      <c r="K5" s="36">
        <v>0.98724270395073699</v>
      </c>
      <c r="L5" s="36">
        <v>0.94783716270685903</v>
      </c>
      <c r="M5" s="13"/>
      <c r="N5" s="13"/>
      <c r="O5" s="13"/>
      <c r="P5" s="37" t="s">
        <v>15</v>
      </c>
      <c r="Q5" s="36">
        <v>0.85903689932910299</v>
      </c>
      <c r="R5" s="36">
        <v>0.98503504353585103</v>
      </c>
      <c r="S5" s="36">
        <v>0.93564352177330301</v>
      </c>
      <c r="T5" s="13"/>
      <c r="U5" s="13"/>
      <c r="V5" s="13"/>
      <c r="W5" s="37" t="s">
        <v>15</v>
      </c>
      <c r="X5" s="36">
        <v>0.81151973833131597</v>
      </c>
      <c r="Y5" s="36">
        <v>0.98228310209405201</v>
      </c>
      <c r="Z5" s="36">
        <v>0.91569404960852996</v>
      </c>
      <c r="AA5" s="13"/>
      <c r="AB5" s="13"/>
      <c r="AC5" s="13"/>
      <c r="AD5" s="37" t="s">
        <v>15</v>
      </c>
      <c r="AE5" s="36">
        <v>0.74311097102036605</v>
      </c>
      <c r="AF5" s="36">
        <v>0.97664604720933901</v>
      </c>
      <c r="AG5" s="36">
        <v>0.88498943326264001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0.84064143958308402</v>
      </c>
      <c r="D32" s="36">
        <v>0.99436006378938502</v>
      </c>
      <c r="E32" s="36">
        <v>0.94827579678927298</v>
      </c>
      <c r="F32" s="13"/>
      <c r="G32" s="13"/>
      <c r="H32" s="31"/>
      <c r="I32" s="37" t="s">
        <v>16</v>
      </c>
      <c r="J32" s="36">
        <v>0.82742679091087701</v>
      </c>
      <c r="K32" s="36">
        <v>0.99406125168942505</v>
      </c>
      <c r="L32" s="36">
        <v>0.94365920167914896</v>
      </c>
      <c r="M32" s="13"/>
      <c r="N32" s="13"/>
      <c r="O32" s="13"/>
      <c r="P32" s="37" t="s">
        <v>16</v>
      </c>
      <c r="Q32" s="36">
        <v>0.78729032405105104</v>
      </c>
      <c r="R32" s="36">
        <v>0.99250686657246501</v>
      </c>
      <c r="S32" s="36">
        <v>0.92894042178059799</v>
      </c>
      <c r="T32" s="13"/>
      <c r="U32" s="13"/>
      <c r="V32" s="13"/>
      <c r="W32" s="37" t="s">
        <v>16</v>
      </c>
      <c r="X32" s="36">
        <v>0.72175355193051305</v>
      </c>
      <c r="Y32" s="36">
        <v>0.98956245823883504</v>
      </c>
      <c r="Z32" s="36">
        <v>0.90333254446713795</v>
      </c>
      <c r="AA32" s="13"/>
      <c r="AB32" s="13"/>
      <c r="AC32" s="13"/>
      <c r="AD32" s="37" t="s">
        <v>16</v>
      </c>
      <c r="AE32" s="36">
        <v>0.63392935784062099</v>
      </c>
      <c r="AF32" s="36">
        <v>0.98287336100009903</v>
      </c>
      <c r="AG32" s="36">
        <v>0.86434675692307406</v>
      </c>
      <c r="AJ32" s="24"/>
    </row>
    <row r="33" spans="2:36" x14ac:dyDescent="0.2">
      <c r="B33" s="34" t="s">
        <v>15</v>
      </c>
      <c r="C33" s="36">
        <v>0.90412460425090502</v>
      </c>
      <c r="D33" s="36">
        <v>0.99471131009093305</v>
      </c>
      <c r="E33" s="36">
        <v>0.95788849161082501</v>
      </c>
      <c r="F33" s="13"/>
      <c r="G33" s="13"/>
      <c r="H33" s="31"/>
      <c r="I33" s="37" t="s">
        <v>15</v>
      </c>
      <c r="J33" s="36">
        <v>0.895318155290591</v>
      </c>
      <c r="K33" s="36">
        <v>0.99441778081468701</v>
      </c>
      <c r="L33" s="36">
        <v>0.95416104818156799</v>
      </c>
      <c r="M33" s="13"/>
      <c r="N33" s="13"/>
      <c r="O33" s="13"/>
      <c r="P33" s="37" t="s">
        <v>15</v>
      </c>
      <c r="Q33" s="36">
        <v>0.86871951257082602</v>
      </c>
      <c r="R33" s="36">
        <v>0.99406209920129296</v>
      </c>
      <c r="S33" s="36">
        <v>0.94328223021207303</v>
      </c>
      <c r="T33" s="13"/>
      <c r="U33" s="13"/>
      <c r="V33" s="13"/>
      <c r="W33" s="37" t="s">
        <v>15</v>
      </c>
      <c r="X33" s="36">
        <v>0.823030622608937</v>
      </c>
      <c r="Y33" s="36">
        <v>0.99296690227664797</v>
      </c>
      <c r="Z33" s="36">
        <v>0.92357579089507202</v>
      </c>
      <c r="AA33" s="13"/>
      <c r="AB33" s="13"/>
      <c r="AC33" s="13"/>
      <c r="AD33" s="37" t="s">
        <v>15</v>
      </c>
      <c r="AE33" s="33">
        <v>0.75733490430541295</v>
      </c>
      <c r="AF33" s="36">
        <v>0.99158604941544803</v>
      </c>
      <c r="AG33" s="36">
        <v>0.89434157365286004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0.94714499023477305</v>
      </c>
      <c r="D60" s="36">
        <v>0.99882177461840504</v>
      </c>
      <c r="E60" s="36">
        <v>0.982090255588839</v>
      </c>
      <c r="F60" s="13"/>
      <c r="G60" s="13"/>
      <c r="H60" s="31"/>
      <c r="I60" s="37" t="s">
        <v>16</v>
      </c>
      <c r="J60" s="36">
        <v>0.94218993307334298</v>
      </c>
      <c r="K60" s="36">
        <v>0.99875672621465195</v>
      </c>
      <c r="L60" s="36">
        <v>0.98035534866225205</v>
      </c>
      <c r="M60" s="13"/>
      <c r="N60" s="13"/>
      <c r="O60" s="13"/>
      <c r="P60" s="37" t="s">
        <v>16</v>
      </c>
      <c r="Q60" s="36">
        <v>0.92679825548027295</v>
      </c>
      <c r="R60" s="36">
        <v>0.99853867603697599</v>
      </c>
      <c r="S60" s="36">
        <v>0.97490382547170995</v>
      </c>
      <c r="T60" s="13"/>
      <c r="U60" s="13"/>
      <c r="V60" s="13"/>
      <c r="W60" s="37" t="s">
        <v>16</v>
      </c>
      <c r="X60" s="36">
        <v>0.89944047616093004</v>
      </c>
      <c r="Y60" s="36">
        <v>0.99808359642178601</v>
      </c>
      <c r="Z60" s="36">
        <v>0.96496956068529605</v>
      </c>
      <c r="AA60" s="13"/>
      <c r="AB60" s="13"/>
      <c r="AC60" s="13"/>
      <c r="AD60" s="37" t="s">
        <v>16</v>
      </c>
      <c r="AE60" s="36">
        <v>0.85690883170697996</v>
      </c>
      <c r="AF60" s="36">
        <v>0.99627763204710995</v>
      </c>
      <c r="AG60" s="36">
        <v>0.94839774565576296</v>
      </c>
      <c r="AJ60" s="24"/>
    </row>
    <row r="61" spans="2:36" x14ac:dyDescent="0.2">
      <c r="B61" s="34" t="s">
        <v>15</v>
      </c>
      <c r="C61" s="36">
        <v>0.90528378366361795</v>
      </c>
      <c r="D61" s="36">
        <v>0.99861401573841302</v>
      </c>
      <c r="E61" s="36">
        <v>0.96284106931152302</v>
      </c>
      <c r="F61" s="13"/>
      <c r="G61" s="13"/>
      <c r="H61" s="31"/>
      <c r="I61" s="37" t="s">
        <v>15</v>
      </c>
      <c r="J61" s="36">
        <v>0.89655779203728503</v>
      </c>
      <c r="K61" s="36">
        <v>0.99852721258922905</v>
      </c>
      <c r="L61" s="36">
        <v>0.95932239305764699</v>
      </c>
      <c r="M61" s="13"/>
      <c r="N61" s="13"/>
      <c r="O61" s="13"/>
      <c r="P61" s="37" t="s">
        <v>15</v>
      </c>
      <c r="Q61" s="36">
        <v>0.97490382547170995</v>
      </c>
      <c r="R61" s="36">
        <v>0.99824110058553805</v>
      </c>
      <c r="S61" s="36">
        <v>0.94837620860999094</v>
      </c>
      <c r="T61" s="13"/>
      <c r="U61" s="13"/>
      <c r="V61" s="13"/>
      <c r="W61" s="37" t="s">
        <v>15</v>
      </c>
      <c r="X61" s="36">
        <v>0.824451359386427</v>
      </c>
      <c r="Y61" s="36">
        <v>0.99766288421696203</v>
      </c>
      <c r="Z61" s="36">
        <v>0.92889228146839098</v>
      </c>
      <c r="AA61" s="13"/>
      <c r="AB61" s="13"/>
      <c r="AC61" s="13"/>
      <c r="AD61" s="37" t="s">
        <v>15</v>
      </c>
      <c r="AE61" s="36">
        <v>0.75902481925180099</v>
      </c>
      <c r="AF61" s="36">
        <v>0.99745683321566103</v>
      </c>
      <c r="AG61" s="36">
        <v>0.90016878627485397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3C28-0F3B-CF4E-9D5D-213DD89867B2}">
  <dimension ref="B1:AJ83"/>
  <sheetViews>
    <sheetView tabSelected="1" topLeftCell="G1" workbookViewId="0">
      <selection activeCell="AN81" sqref="AN81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0.79696278690292999</v>
      </c>
      <c r="D4" s="36">
        <v>0.980109455585089</v>
      </c>
      <c r="E4" s="36">
        <v>0.92325334320284902</v>
      </c>
      <c r="F4" s="13"/>
      <c r="G4" s="13"/>
      <c r="H4" s="31"/>
      <c r="I4" s="37" t="s">
        <v>16</v>
      </c>
      <c r="J4" s="36">
        <v>0.78915082997373698</v>
      </c>
      <c r="K4" s="36">
        <v>0.97939990453081005</v>
      </c>
      <c r="L4" s="36">
        <v>0.92003329732411498</v>
      </c>
      <c r="M4" s="13"/>
      <c r="N4" s="13"/>
      <c r="O4" s="13"/>
      <c r="P4" s="37" t="s">
        <v>16</v>
      </c>
      <c r="Q4" s="36">
        <v>0.76458276071055598</v>
      </c>
      <c r="R4" s="36">
        <v>0.97563011522119303</v>
      </c>
      <c r="S4" s="36">
        <v>0.90885679673628805</v>
      </c>
      <c r="T4" s="13"/>
      <c r="U4" s="13"/>
      <c r="V4" s="13"/>
      <c r="W4" s="37" t="s">
        <v>16</v>
      </c>
      <c r="X4" s="36">
        <v>0.72638942136972795</v>
      </c>
      <c r="Y4" s="36">
        <v>0.97105963139534102</v>
      </c>
      <c r="Z4" s="36">
        <v>0.89176326240081205</v>
      </c>
      <c r="AA4" s="13"/>
      <c r="AB4" s="13"/>
      <c r="AC4" s="13"/>
      <c r="AD4" s="37" t="s">
        <v>16</v>
      </c>
      <c r="AE4" s="36">
        <v>0.67472262173889797</v>
      </c>
      <c r="AF4" s="36">
        <v>0.96335244628260996</v>
      </c>
      <c r="AG4" s="36">
        <v>0.866762526093526</v>
      </c>
      <c r="AJ4" s="24"/>
    </row>
    <row r="5" spans="2:36" x14ac:dyDescent="0.2">
      <c r="B5" s="34" t="s">
        <v>15</v>
      </c>
      <c r="C5" s="36">
        <v>0.82950018722507701</v>
      </c>
      <c r="D5" s="36">
        <v>0.98513104265364104</v>
      </c>
      <c r="E5" s="36">
        <v>0.92442909933441997</v>
      </c>
      <c r="F5" s="13"/>
      <c r="G5" s="13"/>
      <c r="H5" s="31"/>
      <c r="I5" s="37" t="s">
        <v>15</v>
      </c>
      <c r="J5" s="36">
        <v>0.82213316601832997</v>
      </c>
      <c r="K5" s="36">
        <v>0.98457173671350695</v>
      </c>
      <c r="L5" s="36">
        <v>0.92113805139345695</v>
      </c>
      <c r="M5" s="13"/>
      <c r="N5" s="13"/>
      <c r="O5" s="13"/>
      <c r="P5" s="37" t="s">
        <v>15</v>
      </c>
      <c r="Q5" s="36">
        <v>0.800760501929076</v>
      </c>
      <c r="R5" s="36">
        <v>0.98433189337247196</v>
      </c>
      <c r="S5" s="36">
        <v>0.91275293427881299</v>
      </c>
      <c r="T5" s="13"/>
      <c r="U5" s="13"/>
      <c r="V5" s="13"/>
      <c r="W5" s="37" t="s">
        <v>15</v>
      </c>
      <c r="X5" s="36">
        <v>0.76389847654670195</v>
      </c>
      <c r="Y5" s="36">
        <v>0.98124185205907299</v>
      </c>
      <c r="Z5" s="36">
        <v>0.89568869623255598</v>
      </c>
      <c r="AA5" s="13"/>
      <c r="AB5" s="13"/>
      <c r="AC5" s="13"/>
      <c r="AD5" s="37" t="s">
        <v>15</v>
      </c>
      <c r="AE5" s="36">
        <v>0.71260449814224103</v>
      </c>
      <c r="AF5" s="36">
        <v>0.97602969825992902</v>
      </c>
      <c r="AG5" s="36">
        <v>0.87089045587376401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28" t="s">
        <v>24</v>
      </c>
      <c r="K31" s="28" t="s">
        <v>25</v>
      </c>
      <c r="L31" s="28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0.744390714845235</v>
      </c>
      <c r="D32" s="36">
        <v>0.99264437712201403</v>
      </c>
      <c r="E32" s="36">
        <v>0.91409725366397598</v>
      </c>
      <c r="F32" s="13"/>
      <c r="G32" s="13"/>
      <c r="H32" s="31"/>
      <c r="I32" s="32" t="s">
        <v>16</v>
      </c>
      <c r="J32" s="30">
        <v>0.73438384869778195</v>
      </c>
      <c r="K32" s="30">
        <v>0.99237305053163805</v>
      </c>
      <c r="L32" s="30">
        <v>0.91027332855926801</v>
      </c>
      <c r="M32" s="13"/>
      <c r="N32" s="13"/>
      <c r="O32" s="13"/>
      <c r="P32" s="37" t="s">
        <v>16</v>
      </c>
      <c r="Q32" s="36">
        <v>0.70474155932174198</v>
      </c>
      <c r="R32" s="36">
        <v>0.99150206193144197</v>
      </c>
      <c r="S32" s="36">
        <v>0.89867259584915804</v>
      </c>
      <c r="T32" s="13"/>
      <c r="U32" s="13"/>
      <c r="V32" s="13"/>
      <c r="W32" s="37" t="s">
        <v>16</v>
      </c>
      <c r="X32" s="36">
        <v>0.65581626231586199</v>
      </c>
      <c r="Y32" s="36">
        <v>0.98836049694524997</v>
      </c>
      <c r="Z32" s="36">
        <v>0.87776865181886798</v>
      </c>
      <c r="AA32" s="13"/>
      <c r="AB32" s="13"/>
      <c r="AC32" s="13"/>
      <c r="AD32" s="37" t="s">
        <v>16</v>
      </c>
      <c r="AE32" s="36">
        <v>0.59099260646005902</v>
      </c>
      <c r="AF32" s="36">
        <v>0.98151037754791204</v>
      </c>
      <c r="AG32" s="36">
        <v>0.84666072789730296</v>
      </c>
      <c r="AJ32" s="24"/>
    </row>
    <row r="33" spans="2:36" x14ac:dyDescent="0.2">
      <c r="B33" s="34" t="s">
        <v>15</v>
      </c>
      <c r="C33" s="36">
        <v>0.84020284246930999</v>
      </c>
      <c r="D33" s="36">
        <v>0.99408687661597595</v>
      </c>
      <c r="E33" s="36">
        <v>0.93147482252874503</v>
      </c>
      <c r="F33" s="13"/>
      <c r="G33" s="13"/>
      <c r="H33" s="31"/>
      <c r="I33" s="32" t="s">
        <v>15</v>
      </c>
      <c r="J33" s="30">
        <v>0.83318006100838804</v>
      </c>
      <c r="K33" s="30">
        <v>0.99386106807484997</v>
      </c>
      <c r="L33" s="30">
        <v>0.92832927886487904</v>
      </c>
      <c r="M33" s="13"/>
      <c r="N33" s="13"/>
      <c r="O33" s="13"/>
      <c r="P33" s="37" t="s">
        <v>15</v>
      </c>
      <c r="Q33" s="36">
        <v>0.81204452772532798</v>
      </c>
      <c r="R33" s="36">
        <v>0.99313812506491495</v>
      </c>
      <c r="S33" s="36">
        <v>0.91873120545659603</v>
      </c>
      <c r="T33" s="13"/>
      <c r="U33" s="13"/>
      <c r="V33" s="13"/>
      <c r="W33" s="37" t="s">
        <v>15</v>
      </c>
      <c r="X33" s="36">
        <v>0.77722609123636699</v>
      </c>
      <c r="Y33" s="36">
        <v>0.99321772369557004</v>
      </c>
      <c r="Z33" s="36">
        <v>0.90379889192992302</v>
      </c>
      <c r="AA33" s="13"/>
      <c r="AB33" s="13"/>
      <c r="AC33" s="13"/>
      <c r="AD33" s="37" t="s">
        <v>15</v>
      </c>
      <c r="AE33" s="36">
        <v>0.728754999647514</v>
      </c>
      <c r="AF33" s="36">
        <v>0.99408253963326698</v>
      </c>
      <c r="AG33" s="36">
        <v>0.88287463382584397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0.90998231286307696</v>
      </c>
      <c r="D60" s="36">
        <v>0.99855651858375905</v>
      </c>
      <c r="E60" s="36">
        <v>0.96898432654019095</v>
      </c>
      <c r="F60" s="13"/>
      <c r="G60" s="13"/>
      <c r="H60" s="31"/>
      <c r="I60" s="37" t="s">
        <v>16</v>
      </c>
      <c r="J60" s="36">
        <v>0.90574318687590105</v>
      </c>
      <c r="K60" s="36">
        <v>0.99850097739178501</v>
      </c>
      <c r="L60" s="36">
        <v>0.96744984574872595</v>
      </c>
      <c r="M60" s="13"/>
      <c r="N60" s="13"/>
      <c r="O60" s="13"/>
      <c r="P60" s="37" t="s">
        <v>16</v>
      </c>
      <c r="Q60" s="36">
        <v>0.89256002243275201</v>
      </c>
      <c r="R60" s="36">
        <v>0.998143927866046</v>
      </c>
      <c r="S60" s="36">
        <v>0.96256071492085704</v>
      </c>
      <c r="T60" s="13"/>
      <c r="U60" s="13"/>
      <c r="V60" s="13"/>
      <c r="W60" s="37" t="s">
        <v>16</v>
      </c>
      <c r="X60" s="36">
        <v>0.86975672393739401</v>
      </c>
      <c r="Y60" s="36">
        <v>0.99732995579703598</v>
      </c>
      <c r="Z60" s="36">
        <v>0.953848590981212</v>
      </c>
      <c r="AA60" s="13"/>
      <c r="AB60" s="13"/>
      <c r="AC60" s="13"/>
      <c r="AD60" s="37" t="s">
        <v>16</v>
      </c>
      <c r="AE60" s="36">
        <v>0.83721761737783995</v>
      </c>
      <c r="AF60" s="36">
        <v>0.99655095989046205</v>
      </c>
      <c r="AG60" s="36">
        <v>0.941227827117321</v>
      </c>
      <c r="AJ60" s="24"/>
    </row>
    <row r="61" spans="2:36" x14ac:dyDescent="0.2">
      <c r="B61" s="34" t="s">
        <v>15</v>
      </c>
      <c r="C61" s="36">
        <v>0.84139917392006003</v>
      </c>
      <c r="D61" s="36">
        <v>0.99818187497599498</v>
      </c>
      <c r="E61" s="36">
        <v>0.93651884330494095</v>
      </c>
      <c r="F61" s="13"/>
      <c r="G61" s="13"/>
      <c r="H61" s="31"/>
      <c r="I61" s="37" t="s">
        <v>15</v>
      </c>
      <c r="J61" s="36">
        <v>0.83443166988317397</v>
      </c>
      <c r="K61" s="36">
        <v>0.99810718091401196</v>
      </c>
      <c r="L61" s="36">
        <v>0.93350587538379803</v>
      </c>
      <c r="M61" s="13"/>
      <c r="N61" s="13"/>
      <c r="O61" s="13"/>
      <c r="P61" s="37" t="s">
        <v>15</v>
      </c>
      <c r="Q61" s="36">
        <v>0.81348703211611995</v>
      </c>
      <c r="R61" s="36">
        <v>0.99806486034146402</v>
      </c>
      <c r="S61" s="36">
        <v>0.92456143759887099</v>
      </c>
      <c r="T61" s="13"/>
      <c r="U61" s="13"/>
      <c r="V61" s="13"/>
      <c r="W61" s="37" t="s">
        <v>15</v>
      </c>
      <c r="X61" s="36">
        <v>0.77850216507239201</v>
      </c>
      <c r="Y61" s="36">
        <v>0.99805920283722704</v>
      </c>
      <c r="Z61" s="36">
        <v>0.90927730212714397</v>
      </c>
      <c r="AA61" s="13"/>
      <c r="AB61" s="13"/>
      <c r="AC61" s="13"/>
      <c r="AD61" s="37" t="s">
        <v>15</v>
      </c>
      <c r="AE61" s="36">
        <v>0.72959372196596695</v>
      </c>
      <c r="AF61" s="36">
        <v>0.997494337713413</v>
      </c>
      <c r="AG61" s="36">
        <v>0.88641142350912505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BB340-A856-C34C-AEEE-13B7D95B791F}">
  <dimension ref="B1:AJ83"/>
  <sheetViews>
    <sheetView tabSelected="1" workbookViewId="0">
      <selection activeCell="AN81" sqref="AN81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0.76845321098570396</v>
      </c>
      <c r="D4" s="36">
        <v>0.97870151866474597</v>
      </c>
      <c r="E4" s="36">
        <v>0.91230565314114498</v>
      </c>
      <c r="F4" s="13"/>
      <c r="G4" s="13"/>
      <c r="H4" s="31"/>
      <c r="I4" s="37" t="s">
        <v>16</v>
      </c>
      <c r="J4" s="36">
        <v>0.76151475234075905</v>
      </c>
      <c r="K4" s="36">
        <v>0.97805549918589996</v>
      </c>
      <c r="L4" s="36">
        <v>0.90937742869828098</v>
      </c>
      <c r="M4" s="13"/>
      <c r="N4" s="13"/>
      <c r="O4" s="13"/>
      <c r="P4" s="37" t="s">
        <v>16</v>
      </c>
      <c r="Q4" s="36">
        <v>0.73960033548483495</v>
      </c>
      <c r="R4" s="36">
        <v>0.97444700284382502</v>
      </c>
      <c r="S4" s="36">
        <v>0.89909318531250204</v>
      </c>
      <c r="T4" s="13"/>
      <c r="U4" s="13"/>
      <c r="V4" s="13"/>
      <c r="W4" s="37" t="s">
        <v>16</v>
      </c>
      <c r="X4" s="36">
        <v>0.70592972791422604</v>
      </c>
      <c r="Y4" s="36">
        <v>0.97045921963037496</v>
      </c>
      <c r="Z4" s="36">
        <v>0.88382294412628004</v>
      </c>
      <c r="AA4" s="13"/>
      <c r="AB4" s="13"/>
      <c r="AC4" s="13"/>
      <c r="AD4" s="37" t="s">
        <v>16</v>
      </c>
      <c r="AE4" s="36">
        <v>0.66055958789070202</v>
      </c>
      <c r="AF4" s="36">
        <v>0.96403233543526401</v>
      </c>
      <c r="AG4" s="36">
        <v>0.86187378902489498</v>
      </c>
      <c r="AJ4" s="24"/>
    </row>
    <row r="5" spans="2:36" x14ac:dyDescent="0.2">
      <c r="B5" s="34" t="s">
        <v>15</v>
      </c>
      <c r="C5" s="36">
        <v>0.80308756252001801</v>
      </c>
      <c r="D5" s="36">
        <v>0.98393446427180498</v>
      </c>
      <c r="E5" s="36">
        <v>0.91308950108542197</v>
      </c>
      <c r="F5" s="13"/>
      <c r="G5" s="13"/>
      <c r="H5" s="31"/>
      <c r="I5" s="37" t="s">
        <v>15</v>
      </c>
      <c r="J5" s="36">
        <v>0.79650395980608801</v>
      </c>
      <c r="K5" s="36">
        <v>0.98342278213627499</v>
      </c>
      <c r="L5" s="36">
        <v>0.91008205260205899</v>
      </c>
      <c r="M5" s="13"/>
      <c r="N5" s="13"/>
      <c r="O5" s="13"/>
      <c r="P5" s="37" t="s">
        <v>15</v>
      </c>
      <c r="Q5" s="36">
        <v>0.77758436562970101</v>
      </c>
      <c r="R5" s="36">
        <v>0.98343293149206601</v>
      </c>
      <c r="S5" s="36">
        <v>0.90268291249809296</v>
      </c>
      <c r="T5" s="13"/>
      <c r="U5" s="13"/>
      <c r="V5" s="13"/>
      <c r="W5" s="37" t="s">
        <v>15</v>
      </c>
      <c r="X5" s="36">
        <v>0.74501104038477295</v>
      </c>
      <c r="Y5" s="36">
        <v>0.98072006205524198</v>
      </c>
      <c r="Z5" s="36">
        <v>0.88736056929615803</v>
      </c>
      <c r="AA5" s="13"/>
      <c r="AB5" s="13"/>
      <c r="AC5" s="13"/>
      <c r="AD5" s="37" t="s">
        <v>15</v>
      </c>
      <c r="AE5" s="36">
        <v>0.70012502160357004</v>
      </c>
      <c r="AF5" s="36">
        <v>0.97634568157523505</v>
      </c>
      <c r="AG5" s="36">
        <v>0.86545188169494602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0.70792011381761699</v>
      </c>
      <c r="D32" s="36">
        <v>0.99209637721928301</v>
      </c>
      <c r="E32" s="36">
        <v>0.90041154577800497</v>
      </c>
      <c r="F32" s="13"/>
      <c r="G32" s="13"/>
      <c r="H32" s="31"/>
      <c r="I32" s="37" t="s">
        <v>16</v>
      </c>
      <c r="J32" s="36">
        <v>0.69915627857021401</v>
      </c>
      <c r="K32" s="36">
        <v>0.99184819902298205</v>
      </c>
      <c r="L32" s="36">
        <v>0.89694146456284396</v>
      </c>
      <c r="M32" s="13"/>
      <c r="N32" s="13"/>
      <c r="O32" s="13"/>
      <c r="P32" s="37" t="s">
        <v>16</v>
      </c>
      <c r="Q32" s="36">
        <v>0.672725481842263</v>
      </c>
      <c r="R32" s="36">
        <v>0.99040634661698301</v>
      </c>
      <c r="S32" s="36">
        <v>0.88591704288462503</v>
      </c>
      <c r="T32" s="13"/>
      <c r="U32" s="13"/>
      <c r="V32" s="13"/>
      <c r="W32" s="37" t="s">
        <v>16</v>
      </c>
      <c r="X32" s="36">
        <v>0.62963838189700005</v>
      </c>
      <c r="Y32" s="36">
        <v>0.98662004453531904</v>
      </c>
      <c r="Z32" s="36">
        <v>0.86644662335835398</v>
      </c>
      <c r="AA32" s="13"/>
      <c r="AB32" s="13"/>
      <c r="AC32" s="13"/>
      <c r="AD32" s="37" t="s">
        <v>16</v>
      </c>
      <c r="AE32" s="36">
        <v>0.57559653218170803</v>
      </c>
      <c r="AF32" s="36">
        <v>0.98538721899427295</v>
      </c>
      <c r="AG32" s="36">
        <v>0.84256141952693697</v>
      </c>
      <c r="AJ32" s="24"/>
    </row>
    <row r="33" spans="2:36" x14ac:dyDescent="0.2">
      <c r="B33" s="34" t="s">
        <v>15</v>
      </c>
      <c r="C33" s="36">
        <v>0.814872253313909</v>
      </c>
      <c r="D33" s="36">
        <v>0.99359853200551496</v>
      </c>
      <c r="E33" s="36">
        <v>0.92024983753391698</v>
      </c>
      <c r="F33" s="13"/>
      <c r="G33" s="13"/>
      <c r="H33" s="31"/>
      <c r="I33" s="37" t="s">
        <v>15</v>
      </c>
      <c r="J33" s="36">
        <v>0.808578951838962</v>
      </c>
      <c r="K33" s="36">
        <v>0.99339148137288702</v>
      </c>
      <c r="L33" s="36">
        <v>0.91736489789234998</v>
      </c>
      <c r="M33" s="13"/>
      <c r="N33" s="13"/>
      <c r="O33" s="13"/>
      <c r="P33" s="37" t="s">
        <v>15</v>
      </c>
      <c r="Q33" s="36">
        <v>0.78997221901532999</v>
      </c>
      <c r="R33" s="36">
        <v>0.993406684462803</v>
      </c>
      <c r="S33" s="36">
        <v>0.90936182708800695</v>
      </c>
      <c r="T33" s="13"/>
      <c r="U33" s="13"/>
      <c r="V33" s="13"/>
      <c r="W33" s="37" t="s">
        <v>15</v>
      </c>
      <c r="X33" s="36">
        <v>0.75935071591358905</v>
      </c>
      <c r="Y33" s="36">
        <v>0.99423653389106303</v>
      </c>
      <c r="Z33" s="36">
        <v>0.89664798270438195</v>
      </c>
      <c r="AA33" s="13"/>
      <c r="AB33" s="13"/>
      <c r="AC33" s="13"/>
      <c r="AD33" s="37" t="s">
        <v>15</v>
      </c>
      <c r="AE33" s="36">
        <v>0.705152704685027</v>
      </c>
      <c r="AF33" s="36">
        <v>0.99056504890113894</v>
      </c>
      <c r="AG33" s="36">
        <v>0.87885455450501404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28" t="s">
        <v>24</v>
      </c>
      <c r="Y59" s="28" t="s">
        <v>25</v>
      </c>
      <c r="Z59" s="28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0.89429225291938996</v>
      </c>
      <c r="D60" s="36">
        <v>0.998274956598733</v>
      </c>
      <c r="E60" s="36">
        <v>0.96325955537719299</v>
      </c>
      <c r="F60" s="38"/>
      <c r="G60" s="38"/>
      <c r="H60" s="39"/>
      <c r="I60" s="40" t="s">
        <v>16</v>
      </c>
      <c r="J60" s="36">
        <v>0.89015101320082202</v>
      </c>
      <c r="K60" s="36">
        <v>0.998045596879099</v>
      </c>
      <c r="L60" s="36">
        <v>0.961666007029642</v>
      </c>
      <c r="M60" s="38"/>
      <c r="N60" s="38"/>
      <c r="O60" s="38"/>
      <c r="P60" s="40" t="s">
        <v>16</v>
      </c>
      <c r="Q60" s="36">
        <v>0.87803533360548902</v>
      </c>
      <c r="R60" s="36">
        <v>0.99765755169456605</v>
      </c>
      <c r="S60" s="36">
        <v>0.95707963237924998</v>
      </c>
      <c r="T60" s="13"/>
      <c r="U60" s="13"/>
      <c r="V60" s="13"/>
      <c r="W60" s="32" t="s">
        <v>16</v>
      </c>
      <c r="X60" s="36">
        <v>0.85780556264649799</v>
      </c>
      <c r="Y60" s="36">
        <v>0.99725963027139997</v>
      </c>
      <c r="Z60" s="36">
        <v>0.94940666788459604</v>
      </c>
      <c r="AA60" s="13"/>
      <c r="AB60" s="13"/>
      <c r="AC60" s="13"/>
      <c r="AD60" s="37" t="s">
        <v>16</v>
      </c>
      <c r="AE60" s="36">
        <v>0.82875732603173102</v>
      </c>
      <c r="AF60" s="36">
        <v>0.99660656533101</v>
      </c>
      <c r="AG60" s="36">
        <v>0.93807859641649305</v>
      </c>
      <c r="AJ60" s="24"/>
    </row>
    <row r="61" spans="2:36" x14ac:dyDescent="0.2">
      <c r="B61" s="34" t="s">
        <v>15</v>
      </c>
      <c r="C61" s="36">
        <v>0.81618207703168999</v>
      </c>
      <c r="D61" s="36">
        <v>0.99817684966491205</v>
      </c>
      <c r="E61" s="36">
        <v>0.92581369114855105</v>
      </c>
      <c r="F61" s="38"/>
      <c r="G61" s="38"/>
      <c r="H61" s="39"/>
      <c r="I61" s="40" t="s">
        <v>15</v>
      </c>
      <c r="J61" s="36">
        <v>0.80994498998980102</v>
      </c>
      <c r="K61" s="36">
        <v>0.99828247141414395</v>
      </c>
      <c r="L61" s="36">
        <v>0.92327361812404896</v>
      </c>
      <c r="M61" s="38"/>
      <c r="N61" s="38"/>
      <c r="O61" s="38"/>
      <c r="P61" s="40" t="s">
        <v>15</v>
      </c>
      <c r="Q61" s="36">
        <v>0.79125017987449697</v>
      </c>
      <c r="R61" s="36">
        <v>0.99826731839869798</v>
      </c>
      <c r="S61" s="36">
        <v>0.91511327739474901</v>
      </c>
      <c r="T61" s="13"/>
      <c r="U61" s="13"/>
      <c r="V61" s="13"/>
      <c r="W61" s="32" t="s">
        <v>15</v>
      </c>
      <c r="X61" s="36">
        <v>0.76023495733508395</v>
      </c>
      <c r="Y61" s="36">
        <v>0.99796308208744</v>
      </c>
      <c r="Z61" s="36">
        <v>0.900888527801461</v>
      </c>
      <c r="AA61" s="13"/>
      <c r="AB61" s="13"/>
      <c r="AC61" s="13"/>
      <c r="AD61" s="37" t="s">
        <v>15</v>
      </c>
      <c r="AE61" s="36">
        <v>0.71731743531106695</v>
      </c>
      <c r="AF61" s="36">
        <v>0.99747847897983</v>
      </c>
      <c r="AG61" s="36">
        <v>0.88052050687566796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5799F-DD3B-4F49-91F7-73D3E7E18BFA}">
  <dimension ref="A1:R631"/>
  <sheetViews>
    <sheetView workbookViewId="0">
      <selection activeCell="L4" sqref="L3:P4"/>
    </sheetView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7.5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  <col min="11" max="11" width="12.1640625" bestFit="1" customWidth="1"/>
    <col min="12" max="12" width="12" customWidth="1"/>
    <col min="13" max="13" width="16.1640625" customWidth="1"/>
    <col min="14" max="14" width="16.33203125" customWidth="1"/>
    <col min="15" max="15" width="13.5" customWidth="1"/>
    <col min="16" max="16" width="12.1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6" x14ac:dyDescent="0.2">
      <c r="A2">
        <v>0</v>
      </c>
      <c r="B2">
        <v>-80</v>
      </c>
      <c r="C2" t="s">
        <v>13</v>
      </c>
      <c r="D2" t="s">
        <v>11</v>
      </c>
      <c r="E2">
        <v>0.81831462606016347</v>
      </c>
      <c r="F2">
        <v>0.99822470179393596</v>
      </c>
      <c r="G2">
        <v>0.94723261341419041</v>
      </c>
      <c r="H2">
        <v>0.74515951378949541</v>
      </c>
      <c r="I2">
        <v>0.99700565083697723</v>
      </c>
      <c r="J2">
        <v>0.88806942100729547</v>
      </c>
    </row>
    <row r="3" spans="1:16" x14ac:dyDescent="0.2">
      <c r="A3">
        <v>1</v>
      </c>
      <c r="B3">
        <v>-80</v>
      </c>
      <c r="C3" t="s">
        <v>13</v>
      </c>
      <c r="D3" t="s">
        <v>11</v>
      </c>
      <c r="E3">
        <v>0.81483175992566548</v>
      </c>
      <c r="F3">
        <v>0.99801209077163444</v>
      </c>
      <c r="G3">
        <v>0.94603132594227624</v>
      </c>
      <c r="H3">
        <v>0.74105589047429343</v>
      </c>
      <c r="I3">
        <v>0.99712883402454</v>
      </c>
      <c r="J3">
        <v>0.88626432941529276</v>
      </c>
      <c r="L3" s="72" t="s">
        <v>23</v>
      </c>
      <c r="M3" s="72"/>
      <c r="N3" s="72"/>
      <c r="O3" s="72"/>
      <c r="P3" s="72"/>
    </row>
    <row r="4" spans="1:16" x14ac:dyDescent="0.2">
      <c r="A4">
        <v>2</v>
      </c>
      <c r="B4">
        <v>-80</v>
      </c>
      <c r="C4" t="s">
        <v>13</v>
      </c>
      <c r="D4" t="s">
        <v>11</v>
      </c>
      <c r="E4">
        <v>0.80441862834993694</v>
      </c>
      <c r="F4">
        <v>0.99732364367950321</v>
      </c>
      <c r="G4">
        <v>0.94237496401744858</v>
      </c>
      <c r="H4">
        <v>0.72884046134689739</v>
      </c>
      <c r="I4">
        <v>0.997426739570757</v>
      </c>
      <c r="J4">
        <v>0.8807788235346854</v>
      </c>
      <c r="L4" s="72" t="s">
        <v>22</v>
      </c>
      <c r="M4" s="72"/>
      <c r="N4" s="72"/>
      <c r="O4" s="72"/>
      <c r="P4" s="72"/>
    </row>
    <row r="5" spans="1:16" x14ac:dyDescent="0.2">
      <c r="A5">
        <v>3</v>
      </c>
      <c r="B5">
        <v>-80</v>
      </c>
      <c r="C5" t="s">
        <v>13</v>
      </c>
      <c r="D5" t="s">
        <v>11</v>
      </c>
      <c r="E5">
        <v>0.78807233922336262</v>
      </c>
      <c r="F5">
        <v>0.99687284418779165</v>
      </c>
      <c r="G5">
        <v>0.93690091369595918</v>
      </c>
      <c r="H5">
        <v>0.70890677857087925</v>
      </c>
      <c r="I5">
        <v>0.99731634499732125</v>
      </c>
      <c r="J5">
        <v>0.87089940366248753</v>
      </c>
    </row>
    <row r="6" spans="1:16" x14ac:dyDescent="0.2">
      <c r="A6">
        <v>4</v>
      </c>
      <c r="B6">
        <v>-80</v>
      </c>
      <c r="C6" t="s">
        <v>13</v>
      </c>
      <c r="D6" t="s">
        <v>11</v>
      </c>
      <c r="E6">
        <v>0.76699962561789026</v>
      </c>
      <c r="F6">
        <v>0.99767560633533836</v>
      </c>
      <c r="G6">
        <v>0.93049851716767185</v>
      </c>
      <c r="H6">
        <v>0.67047608385515689</v>
      </c>
      <c r="I6">
        <v>0.99434287612125716</v>
      </c>
      <c r="J6">
        <v>0.86156815102233364</v>
      </c>
    </row>
    <row r="7" spans="1:16" x14ac:dyDescent="0.2">
      <c r="A7">
        <v>0</v>
      </c>
      <c r="B7">
        <v>-75</v>
      </c>
      <c r="C7" t="s">
        <v>13</v>
      </c>
      <c r="D7" t="s">
        <v>11</v>
      </c>
      <c r="E7">
        <v>0.85774905666267443</v>
      </c>
      <c r="F7">
        <v>0.9984778292801364</v>
      </c>
      <c r="G7">
        <v>0.95940171576085098</v>
      </c>
      <c r="H7">
        <v>0.79608520965139451</v>
      </c>
      <c r="I7">
        <v>0.99757674264377683</v>
      </c>
      <c r="J7">
        <v>0.91264756546510462</v>
      </c>
    </row>
    <row r="8" spans="1:16" x14ac:dyDescent="0.2">
      <c r="A8">
        <v>1</v>
      </c>
      <c r="B8">
        <v>-75</v>
      </c>
      <c r="C8" t="s">
        <v>13</v>
      </c>
      <c r="D8" t="s">
        <v>11</v>
      </c>
      <c r="E8">
        <v>0.85346184657882107</v>
      </c>
      <c r="F8">
        <v>0.99843484994034037</v>
      </c>
      <c r="G8">
        <v>0.9580888025765476</v>
      </c>
      <c r="H8">
        <v>0.790429618482135</v>
      </c>
      <c r="I8">
        <v>0.99750153630163485</v>
      </c>
      <c r="J8">
        <v>0.90996944313669559</v>
      </c>
    </row>
    <row r="9" spans="1:16" x14ac:dyDescent="0.2">
      <c r="A9">
        <v>2</v>
      </c>
      <c r="B9">
        <v>-75</v>
      </c>
      <c r="C9" t="s">
        <v>13</v>
      </c>
      <c r="D9" t="s">
        <v>11</v>
      </c>
      <c r="E9">
        <v>0.84052908472545695</v>
      </c>
      <c r="F9">
        <v>0.99830036341930084</v>
      </c>
      <c r="G9">
        <v>0.95409136700820996</v>
      </c>
      <c r="H9">
        <v>0.77352873491046592</v>
      </c>
      <c r="I9">
        <v>0.99726861370714959</v>
      </c>
      <c r="J9">
        <v>0.90188400219368037</v>
      </c>
    </row>
    <row r="10" spans="1:16" x14ac:dyDescent="0.2">
      <c r="A10">
        <v>3</v>
      </c>
      <c r="B10">
        <v>-75</v>
      </c>
      <c r="C10" t="s">
        <v>13</v>
      </c>
      <c r="D10" t="s">
        <v>11</v>
      </c>
      <c r="E10">
        <v>0.81878893877227965</v>
      </c>
      <c r="F10">
        <v>0.99805716716706439</v>
      </c>
      <c r="G10">
        <v>0.94724302397045801</v>
      </c>
      <c r="H10">
        <v>0.74563195031862028</v>
      </c>
      <c r="I10">
        <v>0.99685547619451564</v>
      </c>
      <c r="J10">
        <v>0.88827371365579544</v>
      </c>
    </row>
    <row r="11" spans="1:16" x14ac:dyDescent="0.2">
      <c r="A11">
        <v>4</v>
      </c>
      <c r="B11">
        <v>-75</v>
      </c>
      <c r="C11" t="s">
        <v>13</v>
      </c>
      <c r="D11" t="s">
        <v>11</v>
      </c>
      <c r="E11">
        <v>0.78725070798838159</v>
      </c>
      <c r="F11">
        <v>0.99673143793752639</v>
      </c>
      <c r="G11">
        <v>0.93646855875167601</v>
      </c>
      <c r="H11">
        <v>0.70742561975492935</v>
      </c>
      <c r="I11">
        <v>0.99703610453899416</v>
      </c>
      <c r="J11">
        <v>0.86998817387997351</v>
      </c>
    </row>
    <row r="12" spans="1:16" x14ac:dyDescent="0.2">
      <c r="A12">
        <v>0</v>
      </c>
      <c r="B12">
        <v>-70</v>
      </c>
      <c r="C12" t="s">
        <v>13</v>
      </c>
      <c r="D12" t="s">
        <v>11</v>
      </c>
      <c r="E12">
        <v>0.89033113077233927</v>
      </c>
      <c r="F12">
        <v>0.9988036960473512</v>
      </c>
      <c r="G12">
        <v>0.9691829237335664</v>
      </c>
      <c r="H12">
        <v>0.83977033328201423</v>
      </c>
      <c r="I12">
        <v>0.99786787075246119</v>
      </c>
      <c r="J12">
        <v>0.93255556359514025</v>
      </c>
    </row>
    <row r="13" spans="1:16" x14ac:dyDescent="0.2">
      <c r="A13">
        <v>1</v>
      </c>
      <c r="B13">
        <v>-70</v>
      </c>
      <c r="C13" t="s">
        <v>13</v>
      </c>
      <c r="D13" t="s">
        <v>11</v>
      </c>
      <c r="E13">
        <v>0.88528759403779977</v>
      </c>
      <c r="F13">
        <v>0.99875822406133197</v>
      </c>
      <c r="G13">
        <v>0.96768705899830165</v>
      </c>
      <c r="H13">
        <v>0.83284772092340886</v>
      </c>
      <c r="I13">
        <v>0.99777579514276038</v>
      </c>
      <c r="J13">
        <v>0.92940786545726839</v>
      </c>
    </row>
    <row r="14" spans="1:16" x14ac:dyDescent="0.2">
      <c r="A14">
        <v>2</v>
      </c>
      <c r="B14">
        <v>-70</v>
      </c>
      <c r="C14" t="s">
        <v>13</v>
      </c>
      <c r="D14" t="s">
        <v>11</v>
      </c>
      <c r="E14">
        <v>0.86972558300322611</v>
      </c>
      <c r="F14">
        <v>0.99845960192427663</v>
      </c>
      <c r="G14">
        <v>0.9629427292920254</v>
      </c>
      <c r="H14">
        <v>0.81204289839876898</v>
      </c>
      <c r="I14">
        <v>0.99766081456451305</v>
      </c>
      <c r="J14">
        <v>0.92004612047031342</v>
      </c>
    </row>
    <row r="15" spans="1:16" x14ac:dyDescent="0.2">
      <c r="A15">
        <v>3</v>
      </c>
      <c r="B15">
        <v>-70</v>
      </c>
      <c r="C15" t="s">
        <v>13</v>
      </c>
      <c r="D15" t="s">
        <v>11</v>
      </c>
      <c r="E15">
        <v>0.84345978335748983</v>
      </c>
      <c r="F15">
        <v>0.99815266850972784</v>
      </c>
      <c r="G15">
        <v>0.95486523397739176</v>
      </c>
      <c r="H15">
        <v>0.77726944467838877</v>
      </c>
      <c r="I15">
        <v>0.99715913624336683</v>
      </c>
      <c r="J15">
        <v>0.90361865474001135</v>
      </c>
    </row>
    <row r="16" spans="1:16" x14ac:dyDescent="0.2">
      <c r="A16">
        <v>4</v>
      </c>
      <c r="B16">
        <v>-70</v>
      </c>
      <c r="C16" t="s">
        <v>13</v>
      </c>
      <c r="D16" t="s">
        <v>11</v>
      </c>
      <c r="E16">
        <v>0.80532671342513129</v>
      </c>
      <c r="F16">
        <v>0.99739238085413695</v>
      </c>
      <c r="G16">
        <v>0.94255905004377682</v>
      </c>
      <c r="H16">
        <v>0.72874811345518586</v>
      </c>
      <c r="I16">
        <v>0.9965866020874804</v>
      </c>
      <c r="J16">
        <v>0.8801045943639777</v>
      </c>
    </row>
    <row r="17" spans="1:10" x14ac:dyDescent="0.2">
      <c r="A17">
        <v>0</v>
      </c>
      <c r="B17">
        <v>-65</v>
      </c>
      <c r="C17" t="s">
        <v>13</v>
      </c>
      <c r="D17" t="s">
        <v>11</v>
      </c>
      <c r="E17">
        <v>0.93051630384370243</v>
      </c>
      <c r="F17">
        <v>0.99793678061266045</v>
      </c>
      <c r="G17">
        <v>0.97509791491118181</v>
      </c>
      <c r="H17">
        <v>0.87688833045578196</v>
      </c>
      <c r="I17">
        <v>0.99869842551782517</v>
      </c>
      <c r="J17">
        <v>0.94964864197284204</v>
      </c>
    </row>
    <row r="18" spans="1:10" x14ac:dyDescent="0.2">
      <c r="A18">
        <v>1</v>
      </c>
      <c r="B18">
        <v>-65</v>
      </c>
      <c r="C18" t="s">
        <v>13</v>
      </c>
      <c r="D18" t="s">
        <v>11</v>
      </c>
      <c r="E18">
        <v>0.92584189758287005</v>
      </c>
      <c r="F18">
        <v>0.99782412729068914</v>
      </c>
      <c r="G18">
        <v>0.97335591910235519</v>
      </c>
      <c r="H18">
        <v>0.86893952282280817</v>
      </c>
      <c r="I18">
        <v>0.99861956968707077</v>
      </c>
      <c r="J18">
        <v>0.94618823339954439</v>
      </c>
    </row>
    <row r="19" spans="1:10" x14ac:dyDescent="0.2">
      <c r="A19">
        <v>2</v>
      </c>
      <c r="B19">
        <v>-65</v>
      </c>
      <c r="C19" t="s">
        <v>13</v>
      </c>
      <c r="D19" t="s">
        <v>11</v>
      </c>
      <c r="E19">
        <v>0.89377372994498594</v>
      </c>
      <c r="F19">
        <v>0.99858319221801894</v>
      </c>
      <c r="G19">
        <v>0.9700561690525884</v>
      </c>
      <c r="H19">
        <v>0.84487787412998061</v>
      </c>
      <c r="I19">
        <v>0.99797087106025439</v>
      </c>
      <c r="J19">
        <v>0.93496230961275961</v>
      </c>
    </row>
    <row r="20" spans="1:10" x14ac:dyDescent="0.2">
      <c r="A20">
        <v>3</v>
      </c>
      <c r="B20">
        <v>-65</v>
      </c>
      <c r="C20" t="s">
        <v>13</v>
      </c>
      <c r="D20" t="s">
        <v>11</v>
      </c>
      <c r="E20">
        <v>0.86381119885938329</v>
      </c>
      <c r="F20">
        <v>0.99821959800691262</v>
      </c>
      <c r="G20">
        <v>0.96101887120374041</v>
      </c>
      <c r="H20">
        <v>0.80412383206153892</v>
      </c>
      <c r="I20">
        <v>0.99739452245348281</v>
      </c>
      <c r="J20">
        <v>0.91625359856004962</v>
      </c>
    </row>
    <row r="21" spans="1:10" x14ac:dyDescent="0.2">
      <c r="A21">
        <v>4</v>
      </c>
      <c r="B21">
        <v>-65</v>
      </c>
      <c r="C21" t="s">
        <v>13</v>
      </c>
      <c r="D21" t="s">
        <v>11</v>
      </c>
      <c r="E21">
        <v>0.81956722997448861</v>
      </c>
      <c r="F21">
        <v>0.99755413495467915</v>
      </c>
      <c r="G21">
        <v>0.94707587114733083</v>
      </c>
      <c r="H21">
        <v>0.7462458476318774</v>
      </c>
      <c r="I21">
        <v>0.99639936109087235</v>
      </c>
      <c r="J21">
        <v>0.88848705120330651</v>
      </c>
    </row>
    <row r="22" spans="1:10" x14ac:dyDescent="0.2">
      <c r="A22">
        <v>0</v>
      </c>
      <c r="B22">
        <v>-60</v>
      </c>
      <c r="C22" t="s">
        <v>13</v>
      </c>
      <c r="D22" t="s">
        <v>11</v>
      </c>
      <c r="E22">
        <v>0.94745846967438441</v>
      </c>
      <c r="F22">
        <v>0.99767130479712818</v>
      </c>
      <c r="G22">
        <v>0.98106484949520423</v>
      </c>
      <c r="H22">
        <v>0.91199260760168843</v>
      </c>
      <c r="I22">
        <v>0.99954969949027317</v>
      </c>
      <c r="J22">
        <v>0.96171075567456199</v>
      </c>
    </row>
    <row r="23" spans="1:10" x14ac:dyDescent="0.2">
      <c r="A23">
        <v>1</v>
      </c>
      <c r="B23">
        <v>-60</v>
      </c>
      <c r="C23" t="s">
        <v>13</v>
      </c>
      <c r="D23" t="s">
        <v>11</v>
      </c>
      <c r="E23">
        <v>0.94209864265941057</v>
      </c>
      <c r="F23">
        <v>0.99728782086310819</v>
      </c>
      <c r="G23">
        <v>0.97897855789304555</v>
      </c>
      <c r="H23">
        <v>0.90348653955950475</v>
      </c>
      <c r="I23">
        <v>0.99959911126968182</v>
      </c>
      <c r="J23">
        <v>0.95803437841905925</v>
      </c>
    </row>
    <row r="24" spans="1:10" x14ac:dyDescent="0.2">
      <c r="A24">
        <v>2</v>
      </c>
      <c r="B24">
        <v>-60</v>
      </c>
      <c r="C24" t="s">
        <v>13</v>
      </c>
      <c r="D24" t="s">
        <v>11</v>
      </c>
      <c r="E24">
        <v>0.92774746202532477</v>
      </c>
      <c r="F24">
        <v>0.99771893633186715</v>
      </c>
      <c r="G24">
        <v>0.97399511951429318</v>
      </c>
      <c r="H24">
        <v>0.87247967188559172</v>
      </c>
      <c r="I24">
        <v>0.99858933673770045</v>
      </c>
      <c r="J24">
        <v>0.94763328808309</v>
      </c>
    </row>
    <row r="25" spans="1:10" x14ac:dyDescent="0.2">
      <c r="A25">
        <v>3</v>
      </c>
      <c r="B25">
        <v>-60</v>
      </c>
      <c r="C25" t="s">
        <v>13</v>
      </c>
      <c r="D25" t="s">
        <v>11</v>
      </c>
      <c r="E25">
        <v>0.8803484770175668</v>
      </c>
      <c r="F25">
        <v>0.9982633596399676</v>
      </c>
      <c r="G25">
        <v>0.96593324310865403</v>
      </c>
      <c r="H25">
        <v>0.826505395789216</v>
      </c>
      <c r="I25">
        <v>0.99757410748494901</v>
      </c>
      <c r="J25">
        <v>0.92649721895483561</v>
      </c>
    </row>
    <row r="26" spans="1:10" x14ac:dyDescent="0.2">
      <c r="A26">
        <v>4</v>
      </c>
      <c r="B26">
        <v>-60</v>
      </c>
      <c r="C26" t="s">
        <v>13</v>
      </c>
      <c r="D26" t="s">
        <v>11</v>
      </c>
      <c r="E26">
        <v>0.83045825521785743</v>
      </c>
      <c r="F26">
        <v>0.99744753508368322</v>
      </c>
      <c r="G26">
        <v>0.95035258082867036</v>
      </c>
      <c r="H26">
        <v>0.76009864556000817</v>
      </c>
      <c r="I26">
        <v>0.99640013835015762</v>
      </c>
      <c r="J26">
        <v>0.89518005855931193</v>
      </c>
    </row>
    <row r="27" spans="1:10" x14ac:dyDescent="0.2">
      <c r="A27">
        <v>0</v>
      </c>
      <c r="B27">
        <v>-55</v>
      </c>
      <c r="C27" t="s">
        <v>13</v>
      </c>
      <c r="D27" t="s">
        <v>11</v>
      </c>
      <c r="E27">
        <v>0.96219946339438156</v>
      </c>
      <c r="F27">
        <v>0.99825524958666556</v>
      </c>
      <c r="G27">
        <v>0.98654005281254165</v>
      </c>
      <c r="H27">
        <v>0.93682662990926002</v>
      </c>
      <c r="I27">
        <v>0.99947759358036237</v>
      </c>
      <c r="J27">
        <v>0.97241940827474516</v>
      </c>
    </row>
    <row r="28" spans="1:10" x14ac:dyDescent="0.2">
      <c r="A28">
        <v>1</v>
      </c>
      <c r="B28">
        <v>-55</v>
      </c>
      <c r="C28" t="s">
        <v>13</v>
      </c>
      <c r="D28" t="s">
        <v>11</v>
      </c>
      <c r="E28">
        <v>0.95676934932075763</v>
      </c>
      <c r="F28">
        <v>0.99800854349143997</v>
      </c>
      <c r="G28">
        <v>0.98452169178417803</v>
      </c>
      <c r="H28">
        <v>0.927712596421428</v>
      </c>
      <c r="I28">
        <v>0.99949238806634799</v>
      </c>
      <c r="J28">
        <v>0.96849036725339877</v>
      </c>
    </row>
    <row r="29" spans="1:10" x14ac:dyDescent="0.2">
      <c r="A29">
        <v>2</v>
      </c>
      <c r="B29">
        <v>-55</v>
      </c>
      <c r="C29" t="s">
        <v>13</v>
      </c>
      <c r="D29" t="s">
        <v>11</v>
      </c>
      <c r="E29">
        <v>0.94080263897264282</v>
      </c>
      <c r="F29">
        <v>0.99792070472617878</v>
      </c>
      <c r="G29">
        <v>0.97879486014399064</v>
      </c>
      <c r="H29">
        <v>0.89528124559968703</v>
      </c>
      <c r="I29">
        <v>0.99876316338000959</v>
      </c>
      <c r="J29">
        <v>0.95733235282187024</v>
      </c>
    </row>
    <row r="30" spans="1:10" x14ac:dyDescent="0.2">
      <c r="A30">
        <v>3</v>
      </c>
      <c r="B30">
        <v>-55</v>
      </c>
      <c r="C30" t="s">
        <v>13</v>
      </c>
      <c r="D30" t="s">
        <v>11</v>
      </c>
      <c r="E30">
        <v>0.89348326559126312</v>
      </c>
      <c r="F30">
        <v>0.99828672651660477</v>
      </c>
      <c r="G30">
        <v>0.9697818870426218</v>
      </c>
      <c r="H30">
        <v>0.8446810046437202</v>
      </c>
      <c r="I30">
        <v>0.99770581788750756</v>
      </c>
      <c r="J30">
        <v>0.93461165844042682</v>
      </c>
    </row>
    <row r="31" spans="1:10" x14ac:dyDescent="0.2">
      <c r="A31">
        <v>4</v>
      </c>
      <c r="B31">
        <v>-55</v>
      </c>
      <c r="C31" t="s">
        <v>13</v>
      </c>
      <c r="D31" t="s">
        <v>11</v>
      </c>
      <c r="E31">
        <v>0.83843686155393582</v>
      </c>
      <c r="F31">
        <v>0.99731088049052485</v>
      </c>
      <c r="G31">
        <v>0.952691827979113</v>
      </c>
      <c r="H31">
        <v>0.77037949952227902</v>
      </c>
      <c r="I31">
        <v>0.99634775766503836</v>
      </c>
      <c r="J31">
        <v>0.90004876419472468</v>
      </c>
    </row>
    <row r="32" spans="1:10" x14ac:dyDescent="0.2">
      <c r="A32">
        <v>0</v>
      </c>
      <c r="B32">
        <v>-50</v>
      </c>
      <c r="C32" t="s">
        <v>13</v>
      </c>
      <c r="D32" t="s">
        <v>11</v>
      </c>
      <c r="E32">
        <v>0.9734353541266858</v>
      </c>
      <c r="F32">
        <v>0.99844780463372496</v>
      </c>
      <c r="G32">
        <v>0.99056265147152678</v>
      </c>
      <c r="H32">
        <v>0.95686416937591645</v>
      </c>
      <c r="I32">
        <v>0.99955265704648544</v>
      </c>
      <c r="J32">
        <v>0.98108006469134323</v>
      </c>
    </row>
    <row r="33" spans="1:10" x14ac:dyDescent="0.2">
      <c r="A33">
        <v>1</v>
      </c>
      <c r="B33">
        <v>-50</v>
      </c>
      <c r="C33" t="s">
        <v>13</v>
      </c>
      <c r="D33" t="s">
        <v>11</v>
      </c>
      <c r="E33">
        <v>0.96796838465806956</v>
      </c>
      <c r="F33">
        <v>0.99830585279394801</v>
      </c>
      <c r="G33">
        <v>0.98859680097128821</v>
      </c>
      <c r="H33">
        <v>0.94723446396393596</v>
      </c>
      <c r="I33">
        <v>0.99950389562222641</v>
      </c>
      <c r="J33">
        <v>0.97690495725865079</v>
      </c>
    </row>
    <row r="34" spans="1:10" x14ac:dyDescent="0.2">
      <c r="A34">
        <v>2</v>
      </c>
      <c r="B34">
        <v>-50</v>
      </c>
      <c r="C34" t="s">
        <v>13</v>
      </c>
      <c r="D34" t="s">
        <v>11</v>
      </c>
      <c r="E34">
        <v>0.95012958598904995</v>
      </c>
      <c r="F34">
        <v>0.99744014203439335</v>
      </c>
      <c r="G34">
        <v>0.98192597938928061</v>
      </c>
      <c r="H34">
        <v>0.91732959799733838</v>
      </c>
      <c r="I34">
        <v>0.99953104203414922</v>
      </c>
      <c r="J34">
        <v>0.96398389104611859</v>
      </c>
    </row>
    <row r="35" spans="1:10" x14ac:dyDescent="0.2">
      <c r="A35">
        <v>3</v>
      </c>
      <c r="B35">
        <v>-50</v>
      </c>
      <c r="C35" t="s">
        <v>13</v>
      </c>
      <c r="D35" t="s">
        <v>11</v>
      </c>
      <c r="E35">
        <v>0.91931215338104422</v>
      </c>
      <c r="F35">
        <v>0.99711681078674996</v>
      </c>
      <c r="G35">
        <v>0.97063362796192043</v>
      </c>
      <c r="H35">
        <v>0.85892115028858762</v>
      </c>
      <c r="I35">
        <v>0.99828204783537722</v>
      </c>
      <c r="J35">
        <v>0.94146408167641682</v>
      </c>
    </row>
    <row r="36" spans="1:10" x14ac:dyDescent="0.2">
      <c r="A36">
        <v>4</v>
      </c>
      <c r="B36">
        <v>-50</v>
      </c>
      <c r="C36" t="s">
        <v>13</v>
      </c>
      <c r="D36" t="s">
        <v>11</v>
      </c>
      <c r="E36">
        <v>0.84366504924599439</v>
      </c>
      <c r="F36">
        <v>0.99714088443998605</v>
      </c>
      <c r="G36">
        <v>0.95415847526028796</v>
      </c>
      <c r="H36">
        <v>0.77717798166976138</v>
      </c>
      <c r="I36">
        <v>0.99624120321609577</v>
      </c>
      <c r="J36">
        <v>0.90319410433085123</v>
      </c>
    </row>
    <row r="37" spans="1:10" x14ac:dyDescent="0.2">
      <c r="A37">
        <v>0</v>
      </c>
      <c r="B37">
        <v>-45</v>
      </c>
      <c r="C37" t="s">
        <v>13</v>
      </c>
      <c r="D37" t="s">
        <v>11</v>
      </c>
      <c r="E37">
        <v>0.98301618612643438</v>
      </c>
      <c r="F37">
        <v>0.9991296457477582</v>
      </c>
      <c r="G37">
        <v>0.99415485085847144</v>
      </c>
      <c r="H37">
        <v>0.97150097509441957</v>
      </c>
      <c r="I37">
        <v>0.99905578186297617</v>
      </c>
      <c r="J37">
        <v>0.9874685503183348</v>
      </c>
    </row>
    <row r="38" spans="1:10" x14ac:dyDescent="0.2">
      <c r="A38">
        <v>1</v>
      </c>
      <c r="B38">
        <v>-45</v>
      </c>
      <c r="C38" t="s">
        <v>13</v>
      </c>
      <c r="D38" t="s">
        <v>11</v>
      </c>
      <c r="E38">
        <v>0.97645199424020102</v>
      </c>
      <c r="F38">
        <v>0.99844801772090797</v>
      </c>
      <c r="G38">
        <v>0.9916266994610492</v>
      </c>
      <c r="H38">
        <v>0.96255234974376125</v>
      </c>
      <c r="I38">
        <v>0.99955989218362284</v>
      </c>
      <c r="J38">
        <v>0.98344161860146284</v>
      </c>
    </row>
    <row r="39" spans="1:10" x14ac:dyDescent="0.2">
      <c r="A39">
        <v>2</v>
      </c>
      <c r="B39">
        <v>-45</v>
      </c>
      <c r="C39" t="s">
        <v>13</v>
      </c>
      <c r="D39" t="s">
        <v>11</v>
      </c>
      <c r="E39">
        <v>0.95808125867567395</v>
      </c>
      <c r="F39">
        <v>0.99769160936747159</v>
      </c>
      <c r="G39">
        <v>0.98487126596780039</v>
      </c>
      <c r="H39">
        <v>0.9309910858546484</v>
      </c>
      <c r="I39">
        <v>0.99951966534045922</v>
      </c>
      <c r="J39">
        <v>0.96991302441031602</v>
      </c>
    </row>
    <row r="40" spans="1:10" x14ac:dyDescent="0.2">
      <c r="A40">
        <v>3</v>
      </c>
      <c r="B40">
        <v>-45</v>
      </c>
      <c r="C40" t="s">
        <v>13</v>
      </c>
      <c r="D40" t="s">
        <v>11</v>
      </c>
      <c r="E40">
        <v>0.92527625636848843</v>
      </c>
      <c r="F40">
        <v>0.99714714556041084</v>
      </c>
      <c r="G40">
        <v>0.972831549703148</v>
      </c>
      <c r="H40">
        <v>0.86932614318350676</v>
      </c>
      <c r="I40">
        <v>0.99833687182686781</v>
      </c>
      <c r="J40">
        <v>0.94592100808995205</v>
      </c>
    </row>
    <row r="41" spans="1:10" x14ac:dyDescent="0.2">
      <c r="A41">
        <v>4</v>
      </c>
      <c r="B41">
        <v>-45</v>
      </c>
      <c r="C41" t="s">
        <v>13</v>
      </c>
      <c r="D41" t="s">
        <v>11</v>
      </c>
      <c r="E41">
        <v>0.84625588814681907</v>
      </c>
      <c r="F41">
        <v>0.99693188177656922</v>
      </c>
      <c r="G41">
        <v>0.95479236976106763</v>
      </c>
      <c r="H41">
        <v>0.78055273684671322</v>
      </c>
      <c r="I41">
        <v>0.99607645462414685</v>
      </c>
      <c r="J41">
        <v>0.90468526628625678</v>
      </c>
    </row>
    <row r="42" spans="1:10" x14ac:dyDescent="0.2">
      <c r="A42">
        <v>0</v>
      </c>
      <c r="B42">
        <v>-40</v>
      </c>
      <c r="C42" t="s">
        <v>13</v>
      </c>
      <c r="D42" t="s">
        <v>11</v>
      </c>
      <c r="E42">
        <v>0.98941512516255525</v>
      </c>
      <c r="F42">
        <v>0.99921400265748439</v>
      </c>
      <c r="G42">
        <v>0.99640230677705177</v>
      </c>
      <c r="H42">
        <v>0.98328012600235204</v>
      </c>
      <c r="I42">
        <v>0.99909059191305716</v>
      </c>
      <c r="J42">
        <v>0.9924383411426636</v>
      </c>
    </row>
    <row r="43" spans="1:10" x14ac:dyDescent="0.2">
      <c r="A43">
        <v>1</v>
      </c>
      <c r="B43">
        <v>-40</v>
      </c>
      <c r="C43" t="s">
        <v>13</v>
      </c>
      <c r="D43" t="s">
        <v>11</v>
      </c>
      <c r="E43">
        <v>0.98365220554860522</v>
      </c>
      <c r="F43">
        <v>0.99910686170712237</v>
      </c>
      <c r="G43">
        <v>0.99438096029518919</v>
      </c>
      <c r="H43">
        <v>0.97295174213670843</v>
      </c>
      <c r="I43">
        <v>0.99903248687810875</v>
      </c>
      <c r="J43">
        <v>0.98792480460815801</v>
      </c>
    </row>
    <row r="44" spans="1:10" x14ac:dyDescent="0.2">
      <c r="A44">
        <v>2</v>
      </c>
      <c r="B44">
        <v>-40</v>
      </c>
      <c r="C44" t="s">
        <v>13</v>
      </c>
      <c r="D44" t="s">
        <v>11</v>
      </c>
      <c r="E44">
        <v>0.96381072528474099</v>
      </c>
      <c r="F44">
        <v>0.99789402949189121</v>
      </c>
      <c r="G44">
        <v>0.98699531728177603</v>
      </c>
      <c r="H44">
        <v>0.94094730442951957</v>
      </c>
      <c r="I44">
        <v>0.99948969161599843</v>
      </c>
      <c r="J44">
        <v>0.97411717078681603</v>
      </c>
    </row>
    <row r="45" spans="1:10" x14ac:dyDescent="0.2">
      <c r="A45">
        <v>3</v>
      </c>
      <c r="B45">
        <v>-40</v>
      </c>
      <c r="C45" t="s">
        <v>13</v>
      </c>
      <c r="D45" t="s">
        <v>11</v>
      </c>
      <c r="E45">
        <v>0.92904644187418761</v>
      </c>
      <c r="F45">
        <v>0.997133192021182</v>
      </c>
      <c r="G45">
        <v>0.97420681361382178</v>
      </c>
      <c r="H45">
        <v>0.87608184785297749</v>
      </c>
      <c r="I45">
        <v>0.99835829081789162</v>
      </c>
      <c r="J45">
        <v>0.94875230396832677</v>
      </c>
    </row>
    <row r="46" spans="1:10" x14ac:dyDescent="0.2">
      <c r="A46">
        <v>4</v>
      </c>
      <c r="B46">
        <v>-40</v>
      </c>
      <c r="C46" t="s">
        <v>13</v>
      </c>
      <c r="D46" t="s">
        <v>11</v>
      </c>
      <c r="E46">
        <v>0.8462758699644175</v>
      </c>
      <c r="F46">
        <v>0.9966757003101856</v>
      </c>
      <c r="G46">
        <v>0.95461042526981765</v>
      </c>
      <c r="H46">
        <v>0.78053092811981983</v>
      </c>
      <c r="I46">
        <v>0.99584646350177242</v>
      </c>
      <c r="J46">
        <v>0.90456082998109943</v>
      </c>
    </row>
    <row r="47" spans="1:10" x14ac:dyDescent="0.2">
      <c r="A47">
        <v>0</v>
      </c>
      <c r="B47">
        <v>-35</v>
      </c>
      <c r="C47" t="s">
        <v>13</v>
      </c>
      <c r="D47" t="s">
        <v>11</v>
      </c>
      <c r="E47">
        <v>0.99414606724262244</v>
      </c>
      <c r="F47">
        <v>0.99890103075991377</v>
      </c>
      <c r="G47">
        <v>0.99754849633561482</v>
      </c>
      <c r="H47">
        <v>0.99174087965880764</v>
      </c>
      <c r="I47">
        <v>0.99937037598460765</v>
      </c>
      <c r="J47">
        <v>0.99614528260594715</v>
      </c>
    </row>
    <row r="48" spans="1:10" x14ac:dyDescent="0.2">
      <c r="A48">
        <v>1</v>
      </c>
      <c r="B48">
        <v>-35</v>
      </c>
      <c r="C48" t="s">
        <v>13</v>
      </c>
      <c r="D48" t="s">
        <v>11</v>
      </c>
      <c r="E48">
        <v>0.98741222153030017</v>
      </c>
      <c r="F48">
        <v>0.99889402189306398</v>
      </c>
      <c r="G48">
        <v>0.99561885445104803</v>
      </c>
      <c r="H48">
        <v>0.98122068472624457</v>
      </c>
      <c r="I48">
        <v>0.9993742251154466</v>
      </c>
      <c r="J48">
        <v>0.99149180687323524</v>
      </c>
    </row>
    <row r="49" spans="1:10" x14ac:dyDescent="0.2">
      <c r="A49">
        <v>2</v>
      </c>
      <c r="B49">
        <v>-35</v>
      </c>
      <c r="C49" t="s">
        <v>13</v>
      </c>
      <c r="D49" t="s">
        <v>11</v>
      </c>
      <c r="E49">
        <v>0.96714862341346863</v>
      </c>
      <c r="F49">
        <v>0.9978146536855248</v>
      </c>
      <c r="G49">
        <v>0.98815077007543139</v>
      </c>
      <c r="H49">
        <v>0.94732398213113322</v>
      </c>
      <c r="I49">
        <v>0.99956834145597395</v>
      </c>
      <c r="J49">
        <v>0.97697040411663982</v>
      </c>
    </row>
    <row r="50" spans="1:10" x14ac:dyDescent="0.2">
      <c r="A50">
        <v>3</v>
      </c>
      <c r="B50">
        <v>-35</v>
      </c>
      <c r="C50" t="s">
        <v>13</v>
      </c>
      <c r="D50" t="s">
        <v>11</v>
      </c>
      <c r="E50">
        <v>0.93073092705282923</v>
      </c>
      <c r="F50">
        <v>0.99707374860332965</v>
      </c>
      <c r="G50">
        <v>0.97480375238883921</v>
      </c>
      <c r="H50">
        <v>0.87928391768877423</v>
      </c>
      <c r="I50">
        <v>0.99834663032720583</v>
      </c>
      <c r="J50">
        <v>0.95003727810470517</v>
      </c>
    </row>
    <row r="51" spans="1:10" x14ac:dyDescent="0.2">
      <c r="A51">
        <v>4</v>
      </c>
      <c r="B51">
        <v>-35</v>
      </c>
      <c r="C51" t="s">
        <v>13</v>
      </c>
      <c r="D51" t="s">
        <v>11</v>
      </c>
      <c r="E51">
        <v>0.84374693088774366</v>
      </c>
      <c r="F51">
        <v>0.99636110381858944</v>
      </c>
      <c r="G51">
        <v>0.95360738265139844</v>
      </c>
      <c r="H51">
        <v>0.77710753428160317</v>
      </c>
      <c r="I51">
        <v>0.99554066515782957</v>
      </c>
      <c r="J51">
        <v>0.9028296726581112</v>
      </c>
    </row>
    <row r="52" spans="1:10" x14ac:dyDescent="0.2">
      <c r="A52">
        <v>0</v>
      </c>
      <c r="B52">
        <v>-30</v>
      </c>
      <c r="C52" t="s">
        <v>13</v>
      </c>
      <c r="D52" t="s">
        <v>11</v>
      </c>
      <c r="E52">
        <v>0.99591821907694722</v>
      </c>
      <c r="F52">
        <v>0.99908287941495677</v>
      </c>
      <c r="G52">
        <v>0.99843494402891164</v>
      </c>
      <c r="H52">
        <v>0.99653737024954003</v>
      </c>
      <c r="I52">
        <v>0.99934267522638021</v>
      </c>
      <c r="J52">
        <v>0.99817842107141441</v>
      </c>
    </row>
    <row r="53" spans="1:10" x14ac:dyDescent="0.2">
      <c r="A53">
        <v>1</v>
      </c>
      <c r="B53">
        <v>-30</v>
      </c>
      <c r="C53" t="s">
        <v>13</v>
      </c>
      <c r="D53" t="s">
        <v>11</v>
      </c>
      <c r="E53">
        <v>0.98997669326795401</v>
      </c>
      <c r="F53">
        <v>0.99901738328993639</v>
      </c>
      <c r="G53">
        <v>0.99655873231249037</v>
      </c>
      <c r="H53">
        <v>0.98541618371486361</v>
      </c>
      <c r="I53">
        <v>0.99926966770705217</v>
      </c>
      <c r="J53">
        <v>0.99334577286473558</v>
      </c>
    </row>
    <row r="54" spans="1:10" x14ac:dyDescent="0.2">
      <c r="A54">
        <v>2</v>
      </c>
      <c r="B54">
        <v>-30</v>
      </c>
      <c r="C54" t="s">
        <v>13</v>
      </c>
      <c r="D54" t="s">
        <v>11</v>
      </c>
      <c r="E54">
        <v>0.96874422468265675</v>
      </c>
      <c r="F54">
        <v>0.99781686411138582</v>
      </c>
      <c r="G54">
        <v>0.98873012344506839</v>
      </c>
      <c r="H54">
        <v>0.95036204330005802</v>
      </c>
      <c r="I54">
        <v>0.99957430369066802</v>
      </c>
      <c r="J54">
        <v>0.97824105165531761</v>
      </c>
    </row>
    <row r="55" spans="1:10" x14ac:dyDescent="0.2">
      <c r="A55">
        <v>3</v>
      </c>
      <c r="B55">
        <v>-30</v>
      </c>
      <c r="C55" t="s">
        <v>13</v>
      </c>
      <c r="D55" t="s">
        <v>11</v>
      </c>
      <c r="E55">
        <v>0.93038186160870695</v>
      </c>
      <c r="F55">
        <v>0.99696561099294323</v>
      </c>
      <c r="G55">
        <v>0.97464128956370477</v>
      </c>
      <c r="H55">
        <v>0.87897866311442685</v>
      </c>
      <c r="I55">
        <v>0.99830095654939277</v>
      </c>
      <c r="J55">
        <v>0.94981427689452602</v>
      </c>
    </row>
    <row r="56" spans="1:10" x14ac:dyDescent="0.2">
      <c r="A56">
        <v>4</v>
      </c>
      <c r="B56">
        <v>-30</v>
      </c>
      <c r="C56" t="s">
        <v>13</v>
      </c>
      <c r="D56" t="s">
        <v>11</v>
      </c>
      <c r="E56">
        <v>0.83838706467666346</v>
      </c>
      <c r="F56">
        <v>0.99555746693440861</v>
      </c>
      <c r="G56">
        <v>0.95141076372439515</v>
      </c>
      <c r="H56">
        <v>0.77039215067261246</v>
      </c>
      <c r="I56">
        <v>0.99557522018975719</v>
      </c>
      <c r="J56">
        <v>0.89986439236107096</v>
      </c>
    </row>
    <row r="57" spans="1:10" x14ac:dyDescent="0.2">
      <c r="A57">
        <v>0</v>
      </c>
      <c r="B57">
        <v>-25</v>
      </c>
      <c r="C57" t="s">
        <v>13</v>
      </c>
      <c r="D57" t="s">
        <v>11</v>
      </c>
      <c r="E57">
        <v>0.99621319210311243</v>
      </c>
      <c r="F57">
        <v>0.999765788091731</v>
      </c>
      <c r="G57">
        <v>0.99857725220588023</v>
      </c>
      <c r="H57">
        <v>0.99771396696095782</v>
      </c>
      <c r="I57">
        <v>0.99999274138797756</v>
      </c>
      <c r="J57">
        <v>0.99891831363925698</v>
      </c>
    </row>
    <row r="58" spans="1:10" x14ac:dyDescent="0.2">
      <c r="A58">
        <v>1</v>
      </c>
      <c r="B58">
        <v>-25</v>
      </c>
      <c r="C58" t="s">
        <v>13</v>
      </c>
      <c r="D58" t="s">
        <v>11</v>
      </c>
      <c r="E58">
        <v>0.99164856208893115</v>
      </c>
      <c r="F58">
        <v>0.99863588981421803</v>
      </c>
      <c r="G58">
        <v>0.99634920976703845</v>
      </c>
      <c r="H58">
        <v>0.98682873203801402</v>
      </c>
      <c r="I58">
        <v>0.99943949264371235</v>
      </c>
      <c r="J58">
        <v>0.99407605498131557</v>
      </c>
    </row>
    <row r="59" spans="1:10" x14ac:dyDescent="0.2">
      <c r="A59">
        <v>2</v>
      </c>
      <c r="B59">
        <v>-25</v>
      </c>
      <c r="C59" t="s">
        <v>13</v>
      </c>
      <c r="D59" t="s">
        <v>11</v>
      </c>
      <c r="E59">
        <v>0.96829437616234637</v>
      </c>
      <c r="F59">
        <v>0.99765730622482418</v>
      </c>
      <c r="G59">
        <v>0.98852441114893042</v>
      </c>
      <c r="H59">
        <v>0.95004618291112197</v>
      </c>
      <c r="I59">
        <v>0.99962285291339315</v>
      </c>
      <c r="J59">
        <v>0.9781884885938178</v>
      </c>
    </row>
    <row r="60" spans="1:10" x14ac:dyDescent="0.2">
      <c r="A60">
        <v>3</v>
      </c>
      <c r="B60">
        <v>-25</v>
      </c>
      <c r="C60" t="s">
        <v>13</v>
      </c>
      <c r="D60" t="s">
        <v>11</v>
      </c>
      <c r="E60">
        <v>0.92799727859833958</v>
      </c>
      <c r="F60">
        <v>0.99680326857164958</v>
      </c>
      <c r="G60">
        <v>0.97371371444639621</v>
      </c>
      <c r="H60">
        <v>0.87516171355480876</v>
      </c>
      <c r="I60">
        <v>0.99821897667179682</v>
      </c>
      <c r="J60">
        <v>0.94808141283949043</v>
      </c>
    </row>
    <row r="61" spans="1:10" x14ac:dyDescent="0.2">
      <c r="A61">
        <v>4</v>
      </c>
      <c r="B61">
        <v>-25</v>
      </c>
      <c r="C61" t="s">
        <v>13</v>
      </c>
      <c r="D61" t="s">
        <v>11</v>
      </c>
      <c r="E61">
        <v>0.83065839329418367</v>
      </c>
      <c r="F61">
        <v>0.995024016821902</v>
      </c>
      <c r="G61">
        <v>0.94862071718365437</v>
      </c>
      <c r="H61">
        <v>0.76004256775244095</v>
      </c>
      <c r="I61">
        <v>0.99511907112801701</v>
      </c>
      <c r="J61">
        <v>0.89485588279593364</v>
      </c>
    </row>
    <row r="62" spans="1:10" x14ac:dyDescent="0.2">
      <c r="A62">
        <v>0</v>
      </c>
      <c r="B62">
        <v>-20</v>
      </c>
      <c r="C62" t="s">
        <v>13</v>
      </c>
      <c r="D62" t="s">
        <v>11</v>
      </c>
      <c r="E62">
        <v>0.99602057057659121</v>
      </c>
      <c r="F62">
        <v>0.99903223989240042</v>
      </c>
      <c r="G62">
        <v>0.99840444393670302</v>
      </c>
      <c r="H62">
        <v>0.99693795965335419</v>
      </c>
      <c r="I62">
        <v>0.99937144799971145</v>
      </c>
      <c r="J62">
        <v>0.99836727844177597</v>
      </c>
    </row>
    <row r="63" spans="1:10" x14ac:dyDescent="0.2">
      <c r="A63">
        <v>1</v>
      </c>
      <c r="B63">
        <v>-20</v>
      </c>
      <c r="C63" t="s">
        <v>13</v>
      </c>
      <c r="D63" t="s">
        <v>11</v>
      </c>
      <c r="E63">
        <v>0.9895810021659236</v>
      </c>
      <c r="F63">
        <v>0.99900950255987397</v>
      </c>
      <c r="G63">
        <v>0.99644871843143401</v>
      </c>
      <c r="H63">
        <v>0.98484782249965663</v>
      </c>
      <c r="I63">
        <v>0.99926388652840681</v>
      </c>
      <c r="J63">
        <v>0.99308651293776995</v>
      </c>
    </row>
    <row r="64" spans="1:10" x14ac:dyDescent="0.2">
      <c r="A64">
        <v>2</v>
      </c>
      <c r="B64">
        <v>-20</v>
      </c>
      <c r="C64" t="s">
        <v>13</v>
      </c>
      <c r="D64" t="s">
        <v>11</v>
      </c>
      <c r="E64">
        <v>0.96614871817983483</v>
      </c>
      <c r="F64">
        <v>0.99757507896860398</v>
      </c>
      <c r="G64">
        <v>0.98775918488062375</v>
      </c>
      <c r="H64">
        <v>0.9464568027871274</v>
      </c>
      <c r="I64">
        <v>0.99960639013719876</v>
      </c>
      <c r="J64">
        <v>0.97660238035914837</v>
      </c>
    </row>
    <row r="65" spans="1:10" x14ac:dyDescent="0.2">
      <c r="A65">
        <v>3</v>
      </c>
      <c r="B65">
        <v>-20</v>
      </c>
      <c r="C65" t="s">
        <v>13</v>
      </c>
      <c r="D65" t="s">
        <v>11</v>
      </c>
      <c r="E65">
        <v>0.92352166417625459</v>
      </c>
      <c r="F65">
        <v>0.99657834211854723</v>
      </c>
      <c r="G65">
        <v>0.97199027982469199</v>
      </c>
      <c r="H65">
        <v>0.86777787398496409</v>
      </c>
      <c r="I65">
        <v>0.99809680903125664</v>
      </c>
      <c r="J65">
        <v>0.944796834393964</v>
      </c>
    </row>
    <row r="66" spans="1:10" x14ac:dyDescent="0.2">
      <c r="A66">
        <v>4</v>
      </c>
      <c r="B66">
        <v>-20</v>
      </c>
      <c r="C66" t="s">
        <v>13</v>
      </c>
      <c r="D66" t="s">
        <v>11</v>
      </c>
      <c r="E66">
        <v>0.82020480167231291</v>
      </c>
      <c r="F66">
        <v>0.99435346251347756</v>
      </c>
      <c r="G66">
        <v>0.94484160790790761</v>
      </c>
      <c r="H66">
        <v>0.74608258307480746</v>
      </c>
      <c r="I66">
        <v>0.9945343095762138</v>
      </c>
      <c r="J66">
        <v>0.88809754186288981</v>
      </c>
    </row>
    <row r="67" spans="1:10" x14ac:dyDescent="0.2">
      <c r="A67">
        <v>0</v>
      </c>
      <c r="B67">
        <v>-15</v>
      </c>
      <c r="C67" t="s">
        <v>13</v>
      </c>
      <c r="D67" t="s">
        <v>11</v>
      </c>
      <c r="E67">
        <v>0.99450689903367084</v>
      </c>
      <c r="F67">
        <v>0.99902965855905235</v>
      </c>
      <c r="G67">
        <v>0.99782391045172736</v>
      </c>
      <c r="H67">
        <v>0.99230430503035882</v>
      </c>
      <c r="I67">
        <v>0.99925108644609439</v>
      </c>
      <c r="J67">
        <v>0.99638371261907444</v>
      </c>
    </row>
    <row r="68" spans="1:10" x14ac:dyDescent="0.2">
      <c r="A68">
        <v>1</v>
      </c>
      <c r="B68">
        <v>-15</v>
      </c>
      <c r="C68" t="s">
        <v>13</v>
      </c>
      <c r="D68" t="s">
        <v>11</v>
      </c>
      <c r="E68">
        <v>0.98710171473687636</v>
      </c>
      <c r="F68">
        <v>0.99914848749202201</v>
      </c>
      <c r="G68">
        <v>0.99565244066608904</v>
      </c>
      <c r="H68">
        <v>0.97929310089382238</v>
      </c>
      <c r="I68">
        <v>0.99900646029047879</v>
      </c>
      <c r="J68">
        <v>0.99080219330788155</v>
      </c>
    </row>
    <row r="69" spans="1:10" x14ac:dyDescent="0.2">
      <c r="A69">
        <v>2</v>
      </c>
      <c r="B69">
        <v>-15</v>
      </c>
      <c r="C69" t="s">
        <v>13</v>
      </c>
      <c r="D69" t="s">
        <v>11</v>
      </c>
      <c r="E69">
        <v>0.96206220333509285</v>
      </c>
      <c r="F69">
        <v>0.99744590209046602</v>
      </c>
      <c r="G69">
        <v>0.98629108712394076</v>
      </c>
      <c r="H69">
        <v>0.93947827317219601</v>
      </c>
      <c r="I69">
        <v>0.99957769914145278</v>
      </c>
      <c r="J69">
        <v>0.97353136620549119</v>
      </c>
    </row>
    <row r="70" spans="1:10" x14ac:dyDescent="0.2">
      <c r="A70">
        <v>3</v>
      </c>
      <c r="B70">
        <v>-15</v>
      </c>
      <c r="C70" t="s">
        <v>13</v>
      </c>
      <c r="D70" t="s">
        <v>11</v>
      </c>
      <c r="E70">
        <v>0.91684524302071402</v>
      </c>
      <c r="F70">
        <v>0.99627866288617317</v>
      </c>
      <c r="G70">
        <v>0.96941356459925843</v>
      </c>
      <c r="H70">
        <v>0.85672214081642872</v>
      </c>
      <c r="I70">
        <v>0.99792858270992579</v>
      </c>
      <c r="J70">
        <v>0.9398785534272488</v>
      </c>
    </row>
    <row r="71" spans="1:10" x14ac:dyDescent="0.2">
      <c r="A71">
        <v>4</v>
      </c>
      <c r="B71">
        <v>-15</v>
      </c>
      <c r="C71" t="s">
        <v>13</v>
      </c>
      <c r="D71" t="s">
        <v>11</v>
      </c>
      <c r="E71">
        <v>0.80689401370738423</v>
      </c>
      <c r="F71">
        <v>0.9934993881069264</v>
      </c>
      <c r="G71">
        <v>0.93995866950889395</v>
      </c>
      <c r="H71">
        <v>0.72837342155405915</v>
      </c>
      <c r="I71">
        <v>0.99378256940188703</v>
      </c>
      <c r="J71">
        <v>0.87948545622678365</v>
      </c>
    </row>
    <row r="72" spans="1:10" x14ac:dyDescent="0.2">
      <c r="A72">
        <v>0</v>
      </c>
      <c r="B72">
        <v>-10</v>
      </c>
      <c r="C72" t="s">
        <v>13</v>
      </c>
      <c r="D72" t="s">
        <v>11</v>
      </c>
      <c r="E72">
        <v>0.98956915446470084</v>
      </c>
      <c r="F72">
        <v>0.99907150614066997</v>
      </c>
      <c r="G72">
        <v>0.99649142004024915</v>
      </c>
      <c r="H72">
        <v>0.98478453563609858</v>
      </c>
      <c r="I72">
        <v>0.99930963221022717</v>
      </c>
      <c r="J72">
        <v>0.99310483374272041</v>
      </c>
    </row>
    <row r="73" spans="1:10" x14ac:dyDescent="0.2">
      <c r="A73">
        <v>1</v>
      </c>
      <c r="B73">
        <v>-10</v>
      </c>
      <c r="C73" t="s">
        <v>13</v>
      </c>
      <c r="D73" t="s">
        <v>11</v>
      </c>
      <c r="E73">
        <v>0.98243326244679163</v>
      </c>
      <c r="F73">
        <v>0.99908653437497641</v>
      </c>
      <c r="G73">
        <v>0.99403607856929377</v>
      </c>
      <c r="H73">
        <v>0.97129735310356635</v>
      </c>
      <c r="I73">
        <v>0.99901117993743205</v>
      </c>
      <c r="J73">
        <v>0.98705222494571943</v>
      </c>
    </row>
    <row r="74" spans="1:10" x14ac:dyDescent="0.2">
      <c r="A74">
        <v>2</v>
      </c>
      <c r="B74">
        <v>-10</v>
      </c>
      <c r="C74" t="s">
        <v>13</v>
      </c>
      <c r="D74" t="s">
        <v>11</v>
      </c>
      <c r="E74">
        <v>0.9557058296171036</v>
      </c>
      <c r="F74">
        <v>0.99712416441750518</v>
      </c>
      <c r="G74">
        <v>0.98393324270133564</v>
      </c>
      <c r="H74">
        <v>0.92891914685769139</v>
      </c>
      <c r="I74">
        <v>0.99958973609938584</v>
      </c>
      <c r="J74">
        <v>0.96897991861650479</v>
      </c>
    </row>
    <row r="75" spans="1:10" x14ac:dyDescent="0.2">
      <c r="A75">
        <v>3</v>
      </c>
      <c r="B75">
        <v>-10</v>
      </c>
      <c r="C75" t="s">
        <v>13</v>
      </c>
      <c r="D75" t="s">
        <v>11</v>
      </c>
      <c r="E75">
        <v>0.9078019996458544</v>
      </c>
      <c r="F75">
        <v>0.99588680346492442</v>
      </c>
      <c r="G75">
        <v>0.96589638227130459</v>
      </c>
      <c r="H75">
        <v>0.84184168763109113</v>
      </c>
      <c r="I75">
        <v>0.99770578544270683</v>
      </c>
      <c r="J75">
        <v>0.93320384818904978</v>
      </c>
    </row>
    <row r="76" spans="1:10" x14ac:dyDescent="0.2">
      <c r="A76">
        <v>4</v>
      </c>
      <c r="B76">
        <v>-10</v>
      </c>
      <c r="C76" t="s">
        <v>13</v>
      </c>
      <c r="D76" t="s">
        <v>11</v>
      </c>
      <c r="E76">
        <v>0.79056403156557786</v>
      </c>
      <c r="F76">
        <v>0.99239375299877919</v>
      </c>
      <c r="G76">
        <v>0.9338150452840418</v>
      </c>
      <c r="H76">
        <v>0.7067382058951579</v>
      </c>
      <c r="I76">
        <v>0.99280756383523483</v>
      </c>
      <c r="J76">
        <v>0.868888159355376</v>
      </c>
    </row>
    <row r="77" spans="1:10" x14ac:dyDescent="0.2">
      <c r="A77">
        <v>0</v>
      </c>
      <c r="B77">
        <v>-5</v>
      </c>
      <c r="C77" t="s">
        <v>13</v>
      </c>
      <c r="D77" t="s">
        <v>11</v>
      </c>
      <c r="E77">
        <v>0.98350597870411516</v>
      </c>
      <c r="F77">
        <v>0.99907627708762681</v>
      </c>
      <c r="G77">
        <v>0.99441988411872562</v>
      </c>
      <c r="H77">
        <v>0.97353075482008355</v>
      </c>
      <c r="I77">
        <v>0.99919314444443419</v>
      </c>
      <c r="J77">
        <v>0.98816924598134137</v>
      </c>
    </row>
    <row r="78" spans="1:10" x14ac:dyDescent="0.2">
      <c r="A78">
        <v>1</v>
      </c>
      <c r="B78">
        <v>-5</v>
      </c>
      <c r="C78" t="s">
        <v>13</v>
      </c>
      <c r="D78" t="s">
        <v>11</v>
      </c>
      <c r="E78">
        <v>0.97536102813422842</v>
      </c>
      <c r="F78">
        <v>0.99880056916338522</v>
      </c>
      <c r="G78">
        <v>0.99151338989199878</v>
      </c>
      <c r="H78">
        <v>0.95858159825284017</v>
      </c>
      <c r="I78">
        <v>0.99911916367939335</v>
      </c>
      <c r="J78">
        <v>0.98244504727792115</v>
      </c>
    </row>
    <row r="79" spans="1:10" x14ac:dyDescent="0.2">
      <c r="A79">
        <v>2</v>
      </c>
      <c r="B79">
        <v>-5</v>
      </c>
      <c r="C79" t="s">
        <v>13</v>
      </c>
      <c r="D79" t="s">
        <v>11</v>
      </c>
      <c r="E79">
        <v>0.94856816551195877</v>
      </c>
      <c r="F79">
        <v>0.99777278669627001</v>
      </c>
      <c r="G79">
        <v>0.98169375041910956</v>
      </c>
      <c r="H79">
        <v>0.91098763850992182</v>
      </c>
      <c r="I79">
        <v>0.99877127278954836</v>
      </c>
      <c r="J79">
        <v>0.96333589436781197</v>
      </c>
    </row>
    <row r="80" spans="1:10" x14ac:dyDescent="0.2">
      <c r="A80">
        <v>3</v>
      </c>
      <c r="B80">
        <v>-5</v>
      </c>
      <c r="C80" t="s">
        <v>13</v>
      </c>
      <c r="D80" t="s">
        <v>11</v>
      </c>
      <c r="E80">
        <v>0.8766767448335967</v>
      </c>
      <c r="F80">
        <v>0.99714708401373742</v>
      </c>
      <c r="G80">
        <v>0.96422918262126045</v>
      </c>
      <c r="H80">
        <v>0.8227892726313939</v>
      </c>
      <c r="I80">
        <v>0.99660146356538204</v>
      </c>
      <c r="J80">
        <v>0.9236602900492088</v>
      </c>
    </row>
    <row r="81" spans="1:10" x14ac:dyDescent="0.2">
      <c r="A81">
        <v>4</v>
      </c>
      <c r="B81">
        <v>-5</v>
      </c>
      <c r="C81" t="s">
        <v>13</v>
      </c>
      <c r="D81" t="s">
        <v>11</v>
      </c>
      <c r="E81">
        <v>0.77118167792190728</v>
      </c>
      <c r="F81">
        <v>0.99178366555706154</v>
      </c>
      <c r="G81">
        <v>0.92684156863793876</v>
      </c>
      <c r="H81">
        <v>0.68063620997381158</v>
      </c>
      <c r="I81">
        <v>0.99063814290338836</v>
      </c>
      <c r="J81">
        <v>0.85562551435091594</v>
      </c>
    </row>
    <row r="82" spans="1:10" x14ac:dyDescent="0.2">
      <c r="A82">
        <v>0</v>
      </c>
      <c r="B82">
        <v>0</v>
      </c>
      <c r="C82" t="s">
        <v>13</v>
      </c>
      <c r="D82" t="s">
        <v>11</v>
      </c>
      <c r="E82">
        <v>0.97472442753577082</v>
      </c>
      <c r="F82">
        <v>0.99878427289639515</v>
      </c>
      <c r="G82">
        <v>0.99130949040247918</v>
      </c>
      <c r="H82">
        <v>0.95750883313955004</v>
      </c>
      <c r="I82">
        <v>0.99925255761102161</v>
      </c>
      <c r="J82">
        <v>0.98226486889854925</v>
      </c>
    </row>
    <row r="83" spans="1:10" x14ac:dyDescent="0.2">
      <c r="A83">
        <v>1</v>
      </c>
      <c r="B83">
        <v>0</v>
      </c>
      <c r="C83" t="s">
        <v>13</v>
      </c>
      <c r="D83" t="s">
        <v>11</v>
      </c>
      <c r="E83">
        <v>0.96506940607351543</v>
      </c>
      <c r="F83">
        <v>0.99791465278778335</v>
      </c>
      <c r="G83">
        <v>0.98763118581271758</v>
      </c>
      <c r="H83">
        <v>0.94413860576835995</v>
      </c>
      <c r="I83">
        <v>0.99964866301815125</v>
      </c>
      <c r="J83">
        <v>0.97566295279919801</v>
      </c>
    </row>
    <row r="84" spans="1:10" x14ac:dyDescent="0.2">
      <c r="A84">
        <v>2</v>
      </c>
      <c r="B84">
        <v>0</v>
      </c>
      <c r="C84" t="s">
        <v>13</v>
      </c>
      <c r="D84" t="s">
        <v>11</v>
      </c>
      <c r="E84">
        <v>0.93766086274107519</v>
      </c>
      <c r="F84">
        <v>0.9975181805796024</v>
      </c>
      <c r="G84">
        <v>0.97771193277417756</v>
      </c>
      <c r="H84">
        <v>0.89194935707053025</v>
      </c>
      <c r="I84">
        <v>0.99859501976347775</v>
      </c>
      <c r="J84">
        <v>0.95529320016364483</v>
      </c>
    </row>
    <row r="85" spans="1:10" x14ac:dyDescent="0.2">
      <c r="A85">
        <v>3</v>
      </c>
      <c r="B85">
        <v>0</v>
      </c>
      <c r="C85" t="s">
        <v>13</v>
      </c>
      <c r="D85" t="s">
        <v>11</v>
      </c>
      <c r="E85">
        <v>0.85952826032196006</v>
      </c>
      <c r="F85">
        <v>0.99676133574283121</v>
      </c>
      <c r="G85">
        <v>0.95887340718932923</v>
      </c>
      <c r="H85">
        <v>0.79958394207316641</v>
      </c>
      <c r="I85">
        <v>0.99611871667509677</v>
      </c>
      <c r="J85">
        <v>0.91287543676245841</v>
      </c>
    </row>
    <row r="86" spans="1:10" x14ac:dyDescent="0.2">
      <c r="A86">
        <v>4</v>
      </c>
      <c r="B86">
        <v>0</v>
      </c>
      <c r="C86" t="s">
        <v>13</v>
      </c>
      <c r="D86" t="s">
        <v>11</v>
      </c>
      <c r="E86">
        <v>0.748166963372909</v>
      </c>
      <c r="F86">
        <v>0.98999266003876019</v>
      </c>
      <c r="G86">
        <v>0.91757598787085681</v>
      </c>
      <c r="H86">
        <v>0.65036903216484743</v>
      </c>
      <c r="I86">
        <v>0.98871897683952259</v>
      </c>
      <c r="J86">
        <v>0.84052830627560771</v>
      </c>
    </row>
    <row r="87" spans="1:10" x14ac:dyDescent="0.2">
      <c r="A87">
        <v>0</v>
      </c>
      <c r="B87">
        <v>5</v>
      </c>
      <c r="C87" t="s">
        <v>13</v>
      </c>
      <c r="D87" t="s">
        <v>11</v>
      </c>
      <c r="E87">
        <v>0.9628419550725702</v>
      </c>
      <c r="F87">
        <v>0.99812777667395602</v>
      </c>
      <c r="G87">
        <v>0.98696951267309119</v>
      </c>
      <c r="H87">
        <v>0.9397370262675796</v>
      </c>
      <c r="I87">
        <v>0.99961227700223421</v>
      </c>
      <c r="J87">
        <v>0.97366197759401918</v>
      </c>
    </row>
    <row r="88" spans="1:10" x14ac:dyDescent="0.2">
      <c r="A88">
        <v>1</v>
      </c>
      <c r="B88">
        <v>5</v>
      </c>
      <c r="C88" t="s">
        <v>13</v>
      </c>
      <c r="D88" t="s">
        <v>11</v>
      </c>
      <c r="E88">
        <v>0.95316006557244759</v>
      </c>
      <c r="F88">
        <v>0.99756416719264762</v>
      </c>
      <c r="G88">
        <v>0.98333975828178444</v>
      </c>
      <c r="H88">
        <v>0.923858461250048</v>
      </c>
      <c r="I88">
        <v>0.99962628641684581</v>
      </c>
      <c r="J88">
        <v>0.96682585706959601</v>
      </c>
    </row>
    <row r="89" spans="1:10" x14ac:dyDescent="0.2">
      <c r="A89">
        <v>2</v>
      </c>
      <c r="B89">
        <v>5</v>
      </c>
      <c r="C89" t="s">
        <v>13</v>
      </c>
      <c r="D89" t="s">
        <v>11</v>
      </c>
      <c r="E89">
        <v>0.92386821822818155</v>
      </c>
      <c r="F89">
        <v>0.99718702944491955</v>
      </c>
      <c r="G89">
        <v>0.97261662096919521</v>
      </c>
      <c r="H89">
        <v>0.86842086299855759</v>
      </c>
      <c r="I89">
        <v>0.99836786584502157</v>
      </c>
      <c r="J89">
        <v>0.94511077355683937</v>
      </c>
    </row>
    <row r="90" spans="1:10" x14ac:dyDescent="0.2">
      <c r="A90">
        <v>3</v>
      </c>
      <c r="B90">
        <v>5</v>
      </c>
      <c r="C90" t="s">
        <v>13</v>
      </c>
      <c r="D90" t="s">
        <v>11</v>
      </c>
      <c r="E90">
        <v>0.83863524230275466</v>
      </c>
      <c r="F90">
        <v>0.9962550071750802</v>
      </c>
      <c r="G90">
        <v>0.95219472589165499</v>
      </c>
      <c r="H90">
        <v>0.77182029512975914</v>
      </c>
      <c r="I90">
        <v>0.99549127959916195</v>
      </c>
      <c r="J90">
        <v>0.89970331228324008</v>
      </c>
    </row>
    <row r="91" spans="1:10" x14ac:dyDescent="0.2">
      <c r="A91">
        <v>4</v>
      </c>
      <c r="B91">
        <v>5</v>
      </c>
      <c r="C91" t="s">
        <v>13</v>
      </c>
      <c r="D91" t="s">
        <v>11</v>
      </c>
      <c r="E91">
        <v>0.72153353715424684</v>
      </c>
      <c r="F91">
        <v>0.98749322093993963</v>
      </c>
      <c r="G91">
        <v>0.90617482293243401</v>
      </c>
      <c r="H91">
        <v>0.61529901776971496</v>
      </c>
      <c r="I91">
        <v>0.98606334825928543</v>
      </c>
      <c r="J91">
        <v>0.82288199746415092</v>
      </c>
    </row>
    <row r="92" spans="1:10" x14ac:dyDescent="0.2">
      <c r="A92">
        <v>0</v>
      </c>
      <c r="B92">
        <v>10</v>
      </c>
      <c r="C92" t="s">
        <v>13</v>
      </c>
      <c r="D92" t="s">
        <v>11</v>
      </c>
      <c r="E92">
        <v>0.94809732332757035</v>
      </c>
      <c r="F92">
        <v>0.99745564702863621</v>
      </c>
      <c r="G92">
        <v>0.98156613620269884</v>
      </c>
      <c r="H92">
        <v>0.91540200082486178</v>
      </c>
      <c r="I92">
        <v>0.99968708021236286</v>
      </c>
      <c r="J92">
        <v>0.96330648961973397</v>
      </c>
    </row>
    <row r="93" spans="1:10" x14ac:dyDescent="0.2">
      <c r="A93">
        <v>1</v>
      </c>
      <c r="B93">
        <v>10</v>
      </c>
      <c r="C93" t="s">
        <v>13</v>
      </c>
      <c r="D93" t="s">
        <v>11</v>
      </c>
      <c r="E93">
        <v>0.93935533495343637</v>
      </c>
      <c r="F93">
        <v>0.99788422732619764</v>
      </c>
      <c r="G93">
        <v>0.97858533160759897</v>
      </c>
      <c r="H93">
        <v>0.89470992858944032</v>
      </c>
      <c r="I93">
        <v>0.99890842296558924</v>
      </c>
      <c r="J93">
        <v>0.95683656016208141</v>
      </c>
    </row>
    <row r="94" spans="1:10" x14ac:dyDescent="0.2">
      <c r="A94">
        <v>2</v>
      </c>
      <c r="B94">
        <v>10</v>
      </c>
      <c r="C94" t="s">
        <v>13</v>
      </c>
      <c r="D94" t="s">
        <v>11</v>
      </c>
      <c r="E94">
        <v>0.90674259016207237</v>
      </c>
      <c r="F94">
        <v>0.99675676898036081</v>
      </c>
      <c r="G94">
        <v>0.96619679715872964</v>
      </c>
      <c r="H94">
        <v>0.84002839013444019</v>
      </c>
      <c r="I94">
        <v>0.99807719558097197</v>
      </c>
      <c r="J94">
        <v>0.93246825643381881</v>
      </c>
    </row>
    <row r="95" spans="1:10" x14ac:dyDescent="0.2">
      <c r="A95">
        <v>3</v>
      </c>
      <c r="B95">
        <v>10</v>
      </c>
      <c r="C95" t="s">
        <v>13</v>
      </c>
      <c r="D95" t="s">
        <v>11</v>
      </c>
      <c r="E95">
        <v>0.81354366653519328</v>
      </c>
      <c r="F95">
        <v>0.99557716150613396</v>
      </c>
      <c r="G95">
        <v>0.94393224634804218</v>
      </c>
      <c r="H95">
        <v>0.7391633097391187</v>
      </c>
      <c r="I95">
        <v>0.99466482318723759</v>
      </c>
      <c r="J95">
        <v>0.88383994042605063</v>
      </c>
    </row>
    <row r="96" spans="1:10" x14ac:dyDescent="0.2">
      <c r="A96">
        <v>4</v>
      </c>
      <c r="B96">
        <v>10</v>
      </c>
      <c r="C96" t="s">
        <v>13</v>
      </c>
      <c r="D96" t="s">
        <v>11</v>
      </c>
      <c r="E96">
        <v>0.68934605696275175</v>
      </c>
      <c r="F96">
        <v>0.99173577725298778</v>
      </c>
      <c r="G96">
        <v>0.89733846423908359</v>
      </c>
      <c r="H96">
        <v>0.58252829542897377</v>
      </c>
      <c r="I96">
        <v>0.97325409740730384</v>
      </c>
      <c r="J96">
        <v>0.79203237121440118</v>
      </c>
    </row>
    <row r="97" spans="1:10" x14ac:dyDescent="0.2">
      <c r="A97">
        <v>0</v>
      </c>
      <c r="B97">
        <v>15</v>
      </c>
      <c r="C97" t="s">
        <v>13</v>
      </c>
      <c r="D97" t="s">
        <v>11</v>
      </c>
      <c r="E97">
        <v>0.93185480220996875</v>
      </c>
      <c r="F97">
        <v>0.99793389099974483</v>
      </c>
      <c r="G97">
        <v>0.97598260831163819</v>
      </c>
      <c r="H97">
        <v>0.88161727924733846</v>
      </c>
      <c r="I97">
        <v>0.99887351502335342</v>
      </c>
      <c r="J97">
        <v>0.95128698704681558</v>
      </c>
    </row>
    <row r="98" spans="1:10" x14ac:dyDescent="0.2">
      <c r="A98">
        <v>1</v>
      </c>
      <c r="B98">
        <v>15</v>
      </c>
      <c r="C98" t="s">
        <v>13</v>
      </c>
      <c r="D98" t="s">
        <v>11</v>
      </c>
      <c r="E98">
        <v>0.92098359419087139</v>
      </c>
      <c r="F98">
        <v>0.9975502531675644</v>
      </c>
      <c r="G98">
        <v>0.97188983358772918</v>
      </c>
      <c r="H98">
        <v>0.86349017739002776</v>
      </c>
      <c r="I98">
        <v>0.9986667170568978</v>
      </c>
      <c r="J98">
        <v>0.94331008021862839</v>
      </c>
    </row>
    <row r="99" spans="1:10" x14ac:dyDescent="0.2">
      <c r="A99">
        <v>2</v>
      </c>
      <c r="B99">
        <v>15</v>
      </c>
      <c r="C99" t="s">
        <v>13</v>
      </c>
      <c r="D99" t="s">
        <v>11</v>
      </c>
      <c r="E99">
        <v>0.86414789053886831</v>
      </c>
      <c r="F99">
        <v>0.99795928951474622</v>
      </c>
      <c r="G99">
        <v>0.96120268952830201</v>
      </c>
      <c r="H99">
        <v>0.80640870002215193</v>
      </c>
      <c r="I99">
        <v>0.99682723069810164</v>
      </c>
      <c r="J99">
        <v>0.9158203030988088</v>
      </c>
    </row>
    <row r="100" spans="1:10" x14ac:dyDescent="0.2">
      <c r="A100">
        <v>3</v>
      </c>
      <c r="B100">
        <v>15</v>
      </c>
      <c r="C100" t="s">
        <v>13</v>
      </c>
      <c r="D100" t="s">
        <v>11</v>
      </c>
      <c r="E100">
        <v>0.7837163702117409</v>
      </c>
      <c r="F100">
        <v>0.99464490730829036</v>
      </c>
      <c r="G100">
        <v>0.93373258228549816</v>
      </c>
      <c r="H100">
        <v>0.70121231538121365</v>
      </c>
      <c r="I100">
        <v>0.99355223709128082</v>
      </c>
      <c r="J100">
        <v>0.86492040152042848</v>
      </c>
    </row>
    <row r="101" spans="1:10" x14ac:dyDescent="0.2">
      <c r="A101">
        <v>4</v>
      </c>
      <c r="B101">
        <v>15</v>
      </c>
      <c r="C101" t="s">
        <v>13</v>
      </c>
      <c r="D101" t="s">
        <v>11</v>
      </c>
      <c r="E101">
        <v>0.65570835316178133</v>
      </c>
      <c r="F101">
        <v>0.98271600207311383</v>
      </c>
      <c r="G101">
        <v>0.87714659676334461</v>
      </c>
      <c r="H101">
        <v>0.54051173613320114</v>
      </c>
      <c r="I101">
        <v>0.97433979878812838</v>
      </c>
      <c r="J101">
        <v>0.77047192913085605</v>
      </c>
    </row>
    <row r="102" spans="1:10" x14ac:dyDescent="0.2">
      <c r="A102">
        <v>0</v>
      </c>
      <c r="B102">
        <v>20</v>
      </c>
      <c r="C102" t="s">
        <v>13</v>
      </c>
      <c r="D102" t="s">
        <v>11</v>
      </c>
      <c r="E102">
        <v>0.91011872867116816</v>
      </c>
      <c r="F102">
        <v>0.99757918734036055</v>
      </c>
      <c r="G102">
        <v>0.96804484137991464</v>
      </c>
      <c r="H102">
        <v>0.84540263457124509</v>
      </c>
      <c r="I102">
        <v>0.99860103550309376</v>
      </c>
      <c r="J102">
        <v>0.93529383991236437</v>
      </c>
    </row>
    <row r="103" spans="1:10" x14ac:dyDescent="0.2">
      <c r="A103">
        <v>1</v>
      </c>
      <c r="B103">
        <v>20</v>
      </c>
      <c r="C103" t="s">
        <v>13</v>
      </c>
      <c r="D103" t="s">
        <v>11</v>
      </c>
      <c r="E103">
        <v>0.89829434131965791</v>
      </c>
      <c r="F103">
        <v>0.99711989711359361</v>
      </c>
      <c r="G103">
        <v>0.9634837140831648</v>
      </c>
      <c r="H103">
        <v>0.82645776955508632</v>
      </c>
      <c r="I103">
        <v>0.99836085350153259</v>
      </c>
      <c r="J103">
        <v>0.92662576087970761</v>
      </c>
    </row>
    <row r="104" spans="1:10" x14ac:dyDescent="0.2">
      <c r="A104">
        <v>2</v>
      </c>
      <c r="B104">
        <v>20</v>
      </c>
      <c r="C104" t="s">
        <v>13</v>
      </c>
      <c r="D104" t="s">
        <v>11</v>
      </c>
      <c r="E104">
        <v>0.83396422557353789</v>
      </c>
      <c r="F104">
        <v>0.99759971146760518</v>
      </c>
      <c r="G104">
        <v>0.95190733623770241</v>
      </c>
      <c r="H104">
        <v>0.7669653603183777</v>
      </c>
      <c r="I104">
        <v>0.99619853846147521</v>
      </c>
      <c r="J104">
        <v>0.89691956992772226</v>
      </c>
    </row>
    <row r="105" spans="1:10" x14ac:dyDescent="0.2">
      <c r="A105">
        <v>3</v>
      </c>
      <c r="B105">
        <v>20</v>
      </c>
      <c r="C105" t="s">
        <v>13</v>
      </c>
      <c r="D105" t="s">
        <v>11</v>
      </c>
      <c r="E105">
        <v>0.74891139624300185</v>
      </c>
      <c r="F105">
        <v>0.99465904350223244</v>
      </c>
      <c r="G105">
        <v>0.92210652468954879</v>
      </c>
      <c r="H105">
        <v>0.65711639624787421</v>
      </c>
      <c r="I105">
        <v>0.99037135179644242</v>
      </c>
      <c r="J105">
        <v>0.84143400896597687</v>
      </c>
    </row>
    <row r="106" spans="1:10" x14ac:dyDescent="0.2">
      <c r="A106">
        <v>4</v>
      </c>
      <c r="B106">
        <v>20</v>
      </c>
      <c r="C106" t="s">
        <v>13</v>
      </c>
      <c r="D106" t="s">
        <v>11</v>
      </c>
      <c r="E106">
        <v>0.61143313290001111</v>
      </c>
      <c r="F106">
        <v>0.98696240673015101</v>
      </c>
      <c r="G106">
        <v>0.86203786186492115</v>
      </c>
      <c r="H106">
        <v>0.49730074360858523</v>
      </c>
      <c r="I106">
        <v>0.94830972846714756</v>
      </c>
      <c r="J106">
        <v>0.73269118971717084</v>
      </c>
    </row>
    <row r="107" spans="1:10" x14ac:dyDescent="0.2">
      <c r="A107">
        <v>0</v>
      </c>
      <c r="B107">
        <v>-80</v>
      </c>
      <c r="C107" t="s">
        <v>12</v>
      </c>
      <c r="D107" t="s">
        <v>11</v>
      </c>
      <c r="E107">
        <v>0.61062600254231469</v>
      </c>
      <c r="F107">
        <v>0.99076020799673836</v>
      </c>
      <c r="G107">
        <v>0.86000649680619068</v>
      </c>
      <c r="H107">
        <v>0.73391578872318974</v>
      </c>
      <c r="I107">
        <v>0.99069956487667998</v>
      </c>
      <c r="J107">
        <v>0.88660020467815481</v>
      </c>
    </row>
    <row r="108" spans="1:10" x14ac:dyDescent="0.2">
      <c r="A108">
        <v>1</v>
      </c>
      <c r="B108">
        <v>-80</v>
      </c>
      <c r="C108" t="s">
        <v>12</v>
      </c>
      <c r="D108" t="s">
        <v>11</v>
      </c>
      <c r="E108">
        <v>0.60521896709212708</v>
      </c>
      <c r="F108">
        <v>0.99059117172684741</v>
      </c>
      <c r="G108">
        <v>0.85762936327353667</v>
      </c>
      <c r="H108">
        <v>0.72965082606820009</v>
      </c>
      <c r="I108">
        <v>0.99052426277421679</v>
      </c>
      <c r="J108">
        <v>0.88456886065902429</v>
      </c>
    </row>
    <row r="109" spans="1:10" x14ac:dyDescent="0.2">
      <c r="A109">
        <v>2</v>
      </c>
      <c r="B109">
        <v>-80</v>
      </c>
      <c r="C109" t="s">
        <v>12</v>
      </c>
      <c r="D109" t="s">
        <v>11</v>
      </c>
      <c r="E109">
        <v>0.58883121647170222</v>
      </c>
      <c r="F109">
        <v>0.98939008256421901</v>
      </c>
      <c r="G109">
        <v>0.8499811107166676</v>
      </c>
      <c r="H109">
        <v>0.71725084466246869</v>
      </c>
      <c r="I109">
        <v>0.99069098669178379</v>
      </c>
      <c r="J109">
        <v>0.87926404755911269</v>
      </c>
    </row>
    <row r="110" spans="1:10" x14ac:dyDescent="0.2">
      <c r="A110">
        <v>3</v>
      </c>
      <c r="B110">
        <v>-80</v>
      </c>
      <c r="C110" t="s">
        <v>12</v>
      </c>
      <c r="D110" t="s">
        <v>11</v>
      </c>
      <c r="E110">
        <v>0.56339458743922077</v>
      </c>
      <c r="F110">
        <v>0.98844504004593059</v>
      </c>
      <c r="G110">
        <v>0.83829579079671745</v>
      </c>
      <c r="H110">
        <v>0.69664436429151322</v>
      </c>
      <c r="I110">
        <v>0.98983944337938756</v>
      </c>
      <c r="J110">
        <v>0.86926349932694613</v>
      </c>
    </row>
    <row r="111" spans="1:10" x14ac:dyDescent="0.2">
      <c r="A111">
        <v>4</v>
      </c>
      <c r="B111">
        <v>-80</v>
      </c>
      <c r="C111" t="s">
        <v>12</v>
      </c>
      <c r="D111" t="s">
        <v>11</v>
      </c>
      <c r="E111">
        <v>0.52997601538746408</v>
      </c>
      <c r="F111">
        <v>0.98707436503916279</v>
      </c>
      <c r="G111">
        <v>0.82232777322413897</v>
      </c>
      <c r="H111">
        <v>0.66886131399944959</v>
      </c>
      <c r="I111">
        <v>0.98861104919193676</v>
      </c>
      <c r="J111">
        <v>0.85549701784169807</v>
      </c>
    </row>
    <row r="112" spans="1:10" x14ac:dyDescent="0.2">
      <c r="A112">
        <v>0</v>
      </c>
      <c r="B112">
        <v>-75</v>
      </c>
      <c r="C112" t="s">
        <v>12</v>
      </c>
      <c r="D112" t="s">
        <v>11</v>
      </c>
      <c r="E112">
        <v>0.67887854875943077</v>
      </c>
      <c r="F112">
        <v>0.99042425329401285</v>
      </c>
      <c r="G112">
        <v>0.88727366639806904</v>
      </c>
      <c r="H112">
        <v>0.79539021448079894</v>
      </c>
      <c r="I112">
        <v>0.99475617057398324</v>
      </c>
      <c r="J112">
        <v>0.90910356380936197</v>
      </c>
    </row>
    <row r="113" spans="1:10" x14ac:dyDescent="0.2">
      <c r="A113">
        <v>1</v>
      </c>
      <c r="B113">
        <v>-75</v>
      </c>
      <c r="C113" t="s">
        <v>12</v>
      </c>
      <c r="D113" t="s">
        <v>11</v>
      </c>
      <c r="E113">
        <v>0.67108874604668467</v>
      </c>
      <c r="F113">
        <v>0.99015609509629443</v>
      </c>
      <c r="G113">
        <v>0.88405614646992403</v>
      </c>
      <c r="H113">
        <v>0.78970614426635521</v>
      </c>
      <c r="I113">
        <v>0.99460319962941079</v>
      </c>
      <c r="J113">
        <v>0.90636401080230078</v>
      </c>
    </row>
    <row r="114" spans="1:10" x14ac:dyDescent="0.2">
      <c r="A114">
        <v>2</v>
      </c>
      <c r="B114">
        <v>-75</v>
      </c>
      <c r="C114" t="s">
        <v>12</v>
      </c>
      <c r="D114" t="s">
        <v>11</v>
      </c>
      <c r="E114">
        <v>0.64720734676633562</v>
      </c>
      <c r="F114">
        <v>0.98813682737903641</v>
      </c>
      <c r="G114">
        <v>0.87338998429739656</v>
      </c>
      <c r="H114">
        <v>0.77301336496371242</v>
      </c>
      <c r="I114">
        <v>0.99502413995857242</v>
      </c>
      <c r="J114">
        <v>0.89913766808558704</v>
      </c>
    </row>
    <row r="115" spans="1:10" x14ac:dyDescent="0.2">
      <c r="A115">
        <v>3</v>
      </c>
      <c r="B115">
        <v>-75</v>
      </c>
      <c r="C115" t="s">
        <v>12</v>
      </c>
      <c r="D115" t="s">
        <v>11</v>
      </c>
      <c r="E115">
        <v>0.6120751786602846</v>
      </c>
      <c r="F115">
        <v>0.98918191047694715</v>
      </c>
      <c r="G115">
        <v>0.85934217955084757</v>
      </c>
      <c r="H115">
        <v>0.73449552895998427</v>
      </c>
      <c r="I115">
        <v>0.99074349922995364</v>
      </c>
      <c r="J115">
        <v>0.88723952676898055</v>
      </c>
    </row>
    <row r="116" spans="1:10" x14ac:dyDescent="0.2">
      <c r="A116">
        <v>4</v>
      </c>
      <c r="B116">
        <v>-75</v>
      </c>
      <c r="C116" t="s">
        <v>12</v>
      </c>
      <c r="D116" t="s">
        <v>11</v>
      </c>
      <c r="E116">
        <v>0.56289698696536894</v>
      </c>
      <c r="F116">
        <v>0.98623295439934122</v>
      </c>
      <c r="G116">
        <v>0.83627395184175102</v>
      </c>
      <c r="H116">
        <v>0.69513197494941215</v>
      </c>
      <c r="I116">
        <v>0.98969259685470479</v>
      </c>
      <c r="J116">
        <v>0.86892804200074958</v>
      </c>
    </row>
    <row r="117" spans="1:10" x14ac:dyDescent="0.2">
      <c r="A117">
        <v>0</v>
      </c>
      <c r="B117">
        <v>-70</v>
      </c>
      <c r="C117" t="s">
        <v>12</v>
      </c>
      <c r="D117" t="s">
        <v>11</v>
      </c>
      <c r="E117">
        <v>0.74298936418400907</v>
      </c>
      <c r="F117">
        <v>0.99307589898238424</v>
      </c>
      <c r="G117">
        <v>0.91272985025432363</v>
      </c>
      <c r="H117">
        <v>0.83866760222112557</v>
      </c>
      <c r="I117">
        <v>0.9941576342065116</v>
      </c>
      <c r="J117">
        <v>0.92786322526111964</v>
      </c>
    </row>
    <row r="118" spans="1:10" x14ac:dyDescent="0.2">
      <c r="A118">
        <v>1</v>
      </c>
      <c r="B118">
        <v>-70</v>
      </c>
      <c r="C118" t="s">
        <v>12</v>
      </c>
      <c r="D118" t="s">
        <v>11</v>
      </c>
      <c r="E118">
        <v>0.73304501697873603</v>
      </c>
      <c r="F118">
        <v>0.99281379580473561</v>
      </c>
      <c r="G118">
        <v>0.90890344503307796</v>
      </c>
      <c r="H118">
        <v>0.83169468990672391</v>
      </c>
      <c r="I118">
        <v>0.9939292801735008</v>
      </c>
      <c r="J118">
        <v>0.92459592083678677</v>
      </c>
    </row>
    <row r="119" spans="1:10" x14ac:dyDescent="0.2">
      <c r="A119">
        <v>2</v>
      </c>
      <c r="B119">
        <v>-70</v>
      </c>
      <c r="C119" t="s">
        <v>12</v>
      </c>
      <c r="D119" t="s">
        <v>11</v>
      </c>
      <c r="E119">
        <v>0.70308547878598449</v>
      </c>
      <c r="F119">
        <v>0.99140779431834358</v>
      </c>
      <c r="G119">
        <v>0.89681935642705168</v>
      </c>
      <c r="H119">
        <v>0.81094381183154018</v>
      </c>
      <c r="I119">
        <v>0.99377986893429282</v>
      </c>
      <c r="J119">
        <v>0.91530601488225605</v>
      </c>
    </row>
    <row r="120" spans="1:10" x14ac:dyDescent="0.2">
      <c r="A120">
        <v>3</v>
      </c>
      <c r="B120">
        <v>-70</v>
      </c>
      <c r="C120" t="s">
        <v>12</v>
      </c>
      <c r="D120" t="s">
        <v>11</v>
      </c>
      <c r="E120">
        <v>0.65415887584827559</v>
      </c>
      <c r="F120">
        <v>0.98772595490855197</v>
      </c>
      <c r="G120">
        <v>0.87547504411056698</v>
      </c>
      <c r="H120">
        <v>0.7765104442120615</v>
      </c>
      <c r="I120">
        <v>0.99423108615626155</v>
      </c>
      <c r="J120">
        <v>0.9002111077528423</v>
      </c>
    </row>
    <row r="121" spans="1:10" x14ac:dyDescent="0.2">
      <c r="A121">
        <v>4</v>
      </c>
      <c r="B121">
        <v>-70</v>
      </c>
      <c r="C121" t="s">
        <v>12</v>
      </c>
      <c r="D121" t="s">
        <v>11</v>
      </c>
      <c r="E121">
        <v>0.59192648881506227</v>
      </c>
      <c r="F121">
        <v>0.98595658190825797</v>
      </c>
      <c r="G121">
        <v>0.84825395782524371</v>
      </c>
      <c r="H121">
        <v>0.71701243559090355</v>
      </c>
      <c r="I121">
        <v>0.98979850715994477</v>
      </c>
      <c r="J121">
        <v>0.87922064710349623</v>
      </c>
    </row>
    <row r="122" spans="1:10" x14ac:dyDescent="0.2">
      <c r="A122">
        <v>0</v>
      </c>
      <c r="B122">
        <v>-65</v>
      </c>
      <c r="C122" t="s">
        <v>12</v>
      </c>
      <c r="D122" t="s">
        <v>11</v>
      </c>
      <c r="E122">
        <v>0.79803590217869669</v>
      </c>
      <c r="F122">
        <v>0.99385625370743802</v>
      </c>
      <c r="G122">
        <v>0.93271587854572202</v>
      </c>
      <c r="H122">
        <v>0.87595631236440741</v>
      </c>
      <c r="I122">
        <v>0.99489934233527522</v>
      </c>
      <c r="J122">
        <v>0.94463367088693495</v>
      </c>
    </row>
    <row r="123" spans="1:10" x14ac:dyDescent="0.2">
      <c r="A123">
        <v>1</v>
      </c>
      <c r="B123">
        <v>-65</v>
      </c>
      <c r="C123" t="s">
        <v>12</v>
      </c>
      <c r="D123" t="s">
        <v>11</v>
      </c>
      <c r="E123">
        <v>0.78623731982813572</v>
      </c>
      <c r="F123">
        <v>0.99356583574747082</v>
      </c>
      <c r="G123">
        <v>0.92839473673606798</v>
      </c>
      <c r="H123">
        <v>0.86793936179837072</v>
      </c>
      <c r="I123">
        <v>0.99464680318535936</v>
      </c>
      <c r="J123">
        <v>0.94100368179897798</v>
      </c>
    </row>
    <row r="124" spans="1:10" x14ac:dyDescent="0.2">
      <c r="A124">
        <v>2</v>
      </c>
      <c r="B124">
        <v>-65</v>
      </c>
      <c r="C124" t="s">
        <v>12</v>
      </c>
      <c r="D124" t="s">
        <v>11</v>
      </c>
      <c r="E124">
        <v>0.75109295661095277</v>
      </c>
      <c r="F124">
        <v>0.99261488691883304</v>
      </c>
      <c r="G124">
        <v>0.91518434174033603</v>
      </c>
      <c r="H124">
        <v>0.8436507930259981</v>
      </c>
      <c r="I124">
        <v>0.99382508930973756</v>
      </c>
      <c r="J124">
        <v>0.9298270179972824</v>
      </c>
    </row>
    <row r="125" spans="1:10" x14ac:dyDescent="0.2">
      <c r="A125">
        <v>3</v>
      </c>
      <c r="B125">
        <v>-65</v>
      </c>
      <c r="C125" t="s">
        <v>12</v>
      </c>
      <c r="D125" t="s">
        <v>11</v>
      </c>
      <c r="E125">
        <v>0.69285327536313457</v>
      </c>
      <c r="F125">
        <v>0.98941903026129596</v>
      </c>
      <c r="G125">
        <v>0.89134407183938058</v>
      </c>
      <c r="H125">
        <v>0.80300849089768445</v>
      </c>
      <c r="I125">
        <v>0.99349232432360957</v>
      </c>
      <c r="J125">
        <v>0.91172263519190544</v>
      </c>
    </row>
    <row r="126" spans="1:10" x14ac:dyDescent="0.2">
      <c r="A126">
        <v>4</v>
      </c>
      <c r="B126">
        <v>-65</v>
      </c>
      <c r="C126" t="s">
        <v>12</v>
      </c>
      <c r="D126" t="s">
        <v>11</v>
      </c>
      <c r="E126">
        <v>0.61526190499011024</v>
      </c>
      <c r="F126">
        <v>0.98207925769016802</v>
      </c>
      <c r="G126">
        <v>0.85533346891498685</v>
      </c>
      <c r="H126">
        <v>0.74550543742344544</v>
      </c>
      <c r="I126">
        <v>0.99368190615633056</v>
      </c>
      <c r="J126">
        <v>0.88568491194502807</v>
      </c>
    </row>
    <row r="127" spans="1:10" x14ac:dyDescent="0.2">
      <c r="A127">
        <v>0</v>
      </c>
      <c r="B127">
        <v>-60</v>
      </c>
      <c r="C127" t="s">
        <v>12</v>
      </c>
      <c r="D127" t="s">
        <v>11</v>
      </c>
      <c r="E127">
        <v>0.84544138194549967</v>
      </c>
      <c r="F127">
        <v>0.99446716281879644</v>
      </c>
      <c r="G127">
        <v>0.94918773373068244</v>
      </c>
      <c r="H127">
        <v>0.90728702635350678</v>
      </c>
      <c r="I127">
        <v>0.99548304337129578</v>
      </c>
      <c r="J127">
        <v>0.95818758788458724</v>
      </c>
    </row>
    <row r="128" spans="1:10" x14ac:dyDescent="0.2">
      <c r="A128">
        <v>1</v>
      </c>
      <c r="B128">
        <v>-60</v>
      </c>
      <c r="C128" t="s">
        <v>12</v>
      </c>
      <c r="D128" t="s">
        <v>11</v>
      </c>
      <c r="E128">
        <v>0.83207033373376793</v>
      </c>
      <c r="F128">
        <v>0.9941551270582476</v>
      </c>
      <c r="G128">
        <v>0.94448129790029445</v>
      </c>
      <c r="H128">
        <v>0.89841748664611998</v>
      </c>
      <c r="I128">
        <v>0.99521215019934539</v>
      </c>
      <c r="J128">
        <v>0.95429240075928123</v>
      </c>
    </row>
    <row r="129" spans="1:10" x14ac:dyDescent="0.2">
      <c r="A129">
        <v>2</v>
      </c>
      <c r="B129">
        <v>-60</v>
      </c>
      <c r="C129" t="s">
        <v>12</v>
      </c>
      <c r="D129" t="s">
        <v>11</v>
      </c>
      <c r="E129">
        <v>0.79198792243271177</v>
      </c>
      <c r="F129">
        <v>0.99311282834317061</v>
      </c>
      <c r="G129">
        <v>0.92996635409082162</v>
      </c>
      <c r="H129">
        <v>0.87135117109623472</v>
      </c>
      <c r="I129">
        <v>0.99431397627891838</v>
      </c>
      <c r="J129">
        <v>0.94217234010616235</v>
      </c>
    </row>
    <row r="130" spans="1:10" x14ac:dyDescent="0.2">
      <c r="A130">
        <v>3</v>
      </c>
      <c r="B130">
        <v>-60</v>
      </c>
      <c r="C130" t="s">
        <v>12</v>
      </c>
      <c r="D130" t="s">
        <v>11</v>
      </c>
      <c r="E130">
        <v>0.72549017531815785</v>
      </c>
      <c r="F130">
        <v>0.99030715456015095</v>
      </c>
      <c r="G130">
        <v>0.90400604504520521</v>
      </c>
      <c r="H130">
        <v>0.82517216216004763</v>
      </c>
      <c r="I130">
        <v>0.9931387105108852</v>
      </c>
      <c r="J130">
        <v>0.92133389427469359</v>
      </c>
    </row>
    <row r="131" spans="1:10" x14ac:dyDescent="0.2">
      <c r="A131">
        <v>4</v>
      </c>
      <c r="B131">
        <v>-60</v>
      </c>
      <c r="C131" t="s">
        <v>12</v>
      </c>
      <c r="D131" t="s">
        <v>11</v>
      </c>
      <c r="E131">
        <v>0.63586248789375099</v>
      </c>
      <c r="F131">
        <v>0.98303052409432401</v>
      </c>
      <c r="G131">
        <v>0.86389465479877736</v>
      </c>
      <c r="H131">
        <v>0.75888945880711667</v>
      </c>
      <c r="I131">
        <v>0.9922959084610512</v>
      </c>
      <c r="J131">
        <v>0.89105959188508399</v>
      </c>
    </row>
    <row r="132" spans="1:10" x14ac:dyDescent="0.2">
      <c r="A132">
        <v>0</v>
      </c>
      <c r="B132">
        <v>-55</v>
      </c>
      <c r="C132" t="s">
        <v>12</v>
      </c>
      <c r="D132" t="s">
        <v>11</v>
      </c>
      <c r="E132">
        <v>0.88536441621248152</v>
      </c>
      <c r="F132">
        <v>0.99494594838751838</v>
      </c>
      <c r="G132">
        <v>0.96259233523998999</v>
      </c>
      <c r="H132">
        <v>0.93322188510926685</v>
      </c>
      <c r="I132">
        <v>0.99594245646485957</v>
      </c>
      <c r="J132">
        <v>0.96902194398055641</v>
      </c>
    </row>
    <row r="133" spans="1:10" x14ac:dyDescent="0.2">
      <c r="A133">
        <v>1</v>
      </c>
      <c r="B133">
        <v>-55</v>
      </c>
      <c r="C133" t="s">
        <v>12</v>
      </c>
      <c r="D133" t="s">
        <v>11</v>
      </c>
      <c r="E133">
        <v>0.87067551426968481</v>
      </c>
      <c r="F133">
        <v>0.99461620218082958</v>
      </c>
      <c r="G133">
        <v>0.95758166610172124</v>
      </c>
      <c r="H133">
        <v>0.92365135672336562</v>
      </c>
      <c r="I133">
        <v>0.99565666278420961</v>
      </c>
      <c r="J133">
        <v>0.96492901553936405</v>
      </c>
    </row>
    <row r="134" spans="1:10" x14ac:dyDescent="0.2">
      <c r="A134">
        <v>2</v>
      </c>
      <c r="B134">
        <v>-55</v>
      </c>
      <c r="C134" t="s">
        <v>12</v>
      </c>
      <c r="D134" t="s">
        <v>11</v>
      </c>
      <c r="E134">
        <v>0.82633585605782334</v>
      </c>
      <c r="F134">
        <v>0.9934941972451522</v>
      </c>
      <c r="G134">
        <v>0.941991971379738</v>
      </c>
      <c r="H134">
        <v>0.89423193328185924</v>
      </c>
      <c r="I134">
        <v>0.99469232446389999</v>
      </c>
      <c r="J134">
        <v>0.95205908268271222</v>
      </c>
    </row>
    <row r="135" spans="1:10" x14ac:dyDescent="0.2">
      <c r="A135">
        <v>3</v>
      </c>
      <c r="B135">
        <v>-55</v>
      </c>
      <c r="C135" t="s">
        <v>12</v>
      </c>
      <c r="D135" t="s">
        <v>11</v>
      </c>
      <c r="E135">
        <v>0.75161286538974836</v>
      </c>
      <c r="F135">
        <v>0.98980216058285742</v>
      </c>
      <c r="G135">
        <v>0.91318404420775601</v>
      </c>
      <c r="H135">
        <v>0.84357135698107821</v>
      </c>
      <c r="I135">
        <v>0.99389717561278279</v>
      </c>
      <c r="J135">
        <v>0.93011036801296221</v>
      </c>
    </row>
    <row r="136" spans="1:10" x14ac:dyDescent="0.2">
      <c r="A136">
        <v>4</v>
      </c>
      <c r="B136">
        <v>-55</v>
      </c>
      <c r="C136" t="s">
        <v>12</v>
      </c>
      <c r="D136" t="s">
        <v>11</v>
      </c>
      <c r="E136">
        <v>0.65126517921771088</v>
      </c>
      <c r="F136">
        <v>0.98211262035778624</v>
      </c>
      <c r="G136">
        <v>0.86909447992189415</v>
      </c>
      <c r="H136">
        <v>0.76905750089815006</v>
      </c>
      <c r="I136">
        <v>0.99199837236113397</v>
      </c>
      <c r="J136">
        <v>0.89574930495656935</v>
      </c>
    </row>
    <row r="137" spans="1:10" x14ac:dyDescent="0.2">
      <c r="A137">
        <v>0</v>
      </c>
      <c r="B137">
        <v>-50</v>
      </c>
      <c r="C137" t="s">
        <v>12</v>
      </c>
      <c r="D137" t="s">
        <v>11</v>
      </c>
      <c r="E137">
        <v>0.91864933227923917</v>
      </c>
      <c r="F137">
        <v>0.99566745356506503</v>
      </c>
      <c r="G137">
        <v>0.97364377775706279</v>
      </c>
      <c r="H137">
        <v>0.95206644308473842</v>
      </c>
      <c r="I137">
        <v>0.99571662623726642</v>
      </c>
      <c r="J137">
        <v>0.97776052999839758</v>
      </c>
    </row>
    <row r="138" spans="1:10" x14ac:dyDescent="0.2">
      <c r="A138">
        <v>1</v>
      </c>
      <c r="B138">
        <v>-50</v>
      </c>
      <c r="C138" t="s">
        <v>12</v>
      </c>
      <c r="D138" t="s">
        <v>11</v>
      </c>
      <c r="E138">
        <v>0.9013394614307576</v>
      </c>
      <c r="F138">
        <v>0.99423683336340518</v>
      </c>
      <c r="G138">
        <v>0.96735846978663997</v>
      </c>
      <c r="H138">
        <v>0.94439924862907798</v>
      </c>
      <c r="I138">
        <v>0.99672659025477095</v>
      </c>
      <c r="J138">
        <v>0.97422044752997605</v>
      </c>
    </row>
    <row r="139" spans="1:10" x14ac:dyDescent="0.2">
      <c r="A139">
        <v>2</v>
      </c>
      <c r="B139">
        <v>-50</v>
      </c>
      <c r="C139" t="s">
        <v>12</v>
      </c>
      <c r="D139" t="s">
        <v>11</v>
      </c>
      <c r="E139">
        <v>0.85431729686058533</v>
      </c>
      <c r="F139">
        <v>0.9937767359384404</v>
      </c>
      <c r="G139">
        <v>0.95154738150887164</v>
      </c>
      <c r="H139">
        <v>0.91266082488222999</v>
      </c>
      <c r="I139">
        <v>0.99497684828984956</v>
      </c>
      <c r="J139">
        <v>0.95980311284349917</v>
      </c>
    </row>
    <row r="140" spans="1:10" x14ac:dyDescent="0.2">
      <c r="A140">
        <v>3</v>
      </c>
      <c r="B140">
        <v>-50</v>
      </c>
      <c r="C140" t="s">
        <v>12</v>
      </c>
      <c r="D140" t="s">
        <v>11</v>
      </c>
      <c r="E140">
        <v>0.77260435296144714</v>
      </c>
      <c r="F140">
        <v>0.98982440183398357</v>
      </c>
      <c r="G140">
        <v>0.92064090163042622</v>
      </c>
      <c r="H140">
        <v>0.85776017970832852</v>
      </c>
      <c r="I140">
        <v>0.99397650262566439</v>
      </c>
      <c r="J140">
        <v>0.93627052871537519</v>
      </c>
    </row>
    <row r="141" spans="1:10" x14ac:dyDescent="0.2">
      <c r="A141">
        <v>4</v>
      </c>
      <c r="B141">
        <v>-50</v>
      </c>
      <c r="C141" t="s">
        <v>12</v>
      </c>
      <c r="D141" t="s">
        <v>11</v>
      </c>
      <c r="E141">
        <v>0.6620864371188</v>
      </c>
      <c r="F141">
        <v>0.98098043945342084</v>
      </c>
      <c r="G141">
        <v>0.87225204853990723</v>
      </c>
      <c r="H141">
        <v>0.77572825801682754</v>
      </c>
      <c r="I141">
        <v>0.99159570249476037</v>
      </c>
      <c r="J141">
        <v>0.89868138617116111</v>
      </c>
    </row>
    <row r="142" spans="1:10" x14ac:dyDescent="0.2">
      <c r="A142">
        <v>0</v>
      </c>
      <c r="B142">
        <v>-45</v>
      </c>
      <c r="C142" t="s">
        <v>12</v>
      </c>
      <c r="D142" t="s">
        <v>11</v>
      </c>
      <c r="E142">
        <v>0.94888618383571721</v>
      </c>
      <c r="F142">
        <v>0.99316381344120519</v>
      </c>
      <c r="G142">
        <v>0.97865536926381302</v>
      </c>
      <c r="H142">
        <v>0.96993268935937316</v>
      </c>
      <c r="I142">
        <v>0.99737403952175596</v>
      </c>
      <c r="J142">
        <v>0.98573445912696878</v>
      </c>
    </row>
    <row r="143" spans="1:10" x14ac:dyDescent="0.2">
      <c r="A143">
        <v>1</v>
      </c>
      <c r="B143">
        <v>-45</v>
      </c>
      <c r="C143" t="s">
        <v>12</v>
      </c>
      <c r="D143" t="s">
        <v>11</v>
      </c>
      <c r="E143">
        <v>0.92794696379695518</v>
      </c>
      <c r="F143">
        <v>0.99559871493143759</v>
      </c>
      <c r="G143">
        <v>0.97652828483137599</v>
      </c>
      <c r="H143">
        <v>0.95827496988441885</v>
      </c>
      <c r="I143">
        <v>0.99569809320252456</v>
      </c>
      <c r="J143">
        <v>0.97982325770260204</v>
      </c>
    </row>
    <row r="144" spans="1:10" x14ac:dyDescent="0.2">
      <c r="A144">
        <v>2</v>
      </c>
      <c r="B144">
        <v>-45</v>
      </c>
      <c r="C144" t="s">
        <v>12</v>
      </c>
      <c r="D144" t="s">
        <v>11</v>
      </c>
      <c r="E144">
        <v>0.87566378555741486</v>
      </c>
      <c r="F144">
        <v>0.99353049998307641</v>
      </c>
      <c r="G144">
        <v>0.95846828683070817</v>
      </c>
      <c r="H144">
        <v>0.92713888764697039</v>
      </c>
      <c r="I144">
        <v>0.9956326103558466</v>
      </c>
      <c r="J144">
        <v>0.96621522726889764</v>
      </c>
    </row>
    <row r="145" spans="1:10" x14ac:dyDescent="0.2">
      <c r="A145">
        <v>3</v>
      </c>
      <c r="B145">
        <v>-45</v>
      </c>
      <c r="C145" t="s">
        <v>12</v>
      </c>
      <c r="D145" t="s">
        <v>11</v>
      </c>
      <c r="E145">
        <v>0.78813414919648317</v>
      </c>
      <c r="F145">
        <v>0.9897367134047762</v>
      </c>
      <c r="G145">
        <v>0.92599878292207416</v>
      </c>
      <c r="H145">
        <v>0.86814860876865985</v>
      </c>
      <c r="I145">
        <v>0.99397840141420957</v>
      </c>
      <c r="J145">
        <v>0.94064544386898519</v>
      </c>
    </row>
    <row r="146" spans="1:10" x14ac:dyDescent="0.2">
      <c r="A146">
        <v>4</v>
      </c>
      <c r="B146">
        <v>-45</v>
      </c>
      <c r="C146" t="s">
        <v>12</v>
      </c>
      <c r="D146" t="s">
        <v>11</v>
      </c>
      <c r="E146">
        <v>0.66823219106714449</v>
      </c>
      <c r="F146">
        <v>0.97852500035536139</v>
      </c>
      <c r="G146">
        <v>0.87266535281005175</v>
      </c>
      <c r="H146">
        <v>0.7792211092075032</v>
      </c>
      <c r="I146">
        <v>0.99187041456462</v>
      </c>
      <c r="J146">
        <v>0.90066090650490216</v>
      </c>
    </row>
    <row r="147" spans="1:10" x14ac:dyDescent="0.2">
      <c r="A147">
        <v>0</v>
      </c>
      <c r="B147">
        <v>-40</v>
      </c>
      <c r="C147" t="s">
        <v>12</v>
      </c>
      <c r="D147" t="s">
        <v>11</v>
      </c>
      <c r="E147">
        <v>0.97033282082019245</v>
      </c>
      <c r="F147">
        <v>0.99498338228347805</v>
      </c>
      <c r="G147">
        <v>0.98675027021805184</v>
      </c>
      <c r="H147">
        <v>0.9805560797116798</v>
      </c>
      <c r="I147">
        <v>0.99642090501069602</v>
      </c>
      <c r="J147">
        <v>0.98977633082968197</v>
      </c>
    </row>
    <row r="148" spans="1:10" x14ac:dyDescent="0.2">
      <c r="A148">
        <v>1</v>
      </c>
      <c r="B148">
        <v>-40</v>
      </c>
      <c r="C148" t="s">
        <v>12</v>
      </c>
      <c r="D148" t="s">
        <v>11</v>
      </c>
      <c r="E148">
        <v>0.95124935808219357</v>
      </c>
      <c r="F148">
        <v>0.99269347935098839</v>
      </c>
      <c r="G148">
        <v>0.97898102993785518</v>
      </c>
      <c r="H148">
        <v>0.97151837173886157</v>
      </c>
      <c r="I148">
        <v>0.99755596652876477</v>
      </c>
      <c r="J148">
        <v>0.98642980498461197</v>
      </c>
    </row>
    <row r="149" spans="1:10" x14ac:dyDescent="0.2">
      <c r="A149">
        <v>2</v>
      </c>
      <c r="B149">
        <v>-40</v>
      </c>
      <c r="C149" t="s">
        <v>12</v>
      </c>
      <c r="D149" t="s">
        <v>11</v>
      </c>
      <c r="E149">
        <v>0.89065447214420623</v>
      </c>
      <c r="F149">
        <v>0.99279702768825362</v>
      </c>
      <c r="G149">
        <v>0.96296866342182075</v>
      </c>
      <c r="H149">
        <v>0.93783969387871124</v>
      </c>
      <c r="I149">
        <v>0.99652532493557877</v>
      </c>
      <c r="J149">
        <v>0.97134080719822258</v>
      </c>
    </row>
    <row r="150" spans="1:10" x14ac:dyDescent="0.2">
      <c r="A150">
        <v>3</v>
      </c>
      <c r="B150">
        <v>-40</v>
      </c>
      <c r="C150" t="s">
        <v>12</v>
      </c>
      <c r="D150" t="s">
        <v>11</v>
      </c>
      <c r="E150">
        <v>0.79831726300574612</v>
      </c>
      <c r="F150">
        <v>0.98953465995671119</v>
      </c>
      <c r="G150">
        <v>0.92936540067172679</v>
      </c>
      <c r="H150">
        <v>0.87487745050651156</v>
      </c>
      <c r="I150">
        <v>0.99390190463583761</v>
      </c>
      <c r="J150">
        <v>0.94335592909109478</v>
      </c>
    </row>
    <row r="151" spans="1:10" x14ac:dyDescent="0.2">
      <c r="A151">
        <v>4</v>
      </c>
      <c r="B151">
        <v>-40</v>
      </c>
      <c r="C151" t="s">
        <v>12</v>
      </c>
      <c r="D151" t="s">
        <v>11</v>
      </c>
      <c r="E151">
        <v>0.67015088087829799</v>
      </c>
      <c r="F151">
        <v>0.97675049450407081</v>
      </c>
      <c r="G151">
        <v>0.87180238682126954</v>
      </c>
      <c r="H151">
        <v>0.77905757246152807</v>
      </c>
      <c r="I151">
        <v>0.9912775808492722</v>
      </c>
      <c r="J151">
        <v>0.90030045722333318</v>
      </c>
    </row>
    <row r="152" spans="1:10" x14ac:dyDescent="0.2">
      <c r="A152">
        <v>0</v>
      </c>
      <c r="B152">
        <v>-35</v>
      </c>
      <c r="C152" t="s">
        <v>12</v>
      </c>
      <c r="D152" t="s">
        <v>11</v>
      </c>
      <c r="E152">
        <v>0.98228947467492922</v>
      </c>
      <c r="F152">
        <v>0.99405439061397483</v>
      </c>
      <c r="G152">
        <v>0.99006889737650516</v>
      </c>
      <c r="H152">
        <v>0.98901621635321635</v>
      </c>
      <c r="I152">
        <v>0.99688613210239996</v>
      </c>
      <c r="J152">
        <v>0.99374397324891484</v>
      </c>
    </row>
    <row r="153" spans="1:10" x14ac:dyDescent="0.2">
      <c r="A153">
        <v>1</v>
      </c>
      <c r="B153">
        <v>-35</v>
      </c>
      <c r="C153" t="s">
        <v>12</v>
      </c>
      <c r="D153" t="s">
        <v>11</v>
      </c>
      <c r="E153">
        <v>0.96629030118547443</v>
      </c>
      <c r="F153">
        <v>0.99426919088581323</v>
      </c>
      <c r="G153">
        <v>0.9846997898516</v>
      </c>
      <c r="H153">
        <v>0.97827510259535122</v>
      </c>
      <c r="I153">
        <v>0.99663548812724645</v>
      </c>
      <c r="J153">
        <v>0.98883813078887983</v>
      </c>
    </row>
    <row r="154" spans="1:10" x14ac:dyDescent="0.2">
      <c r="A154">
        <v>2</v>
      </c>
      <c r="B154">
        <v>-35</v>
      </c>
      <c r="C154" t="s">
        <v>12</v>
      </c>
      <c r="D154" t="s">
        <v>11</v>
      </c>
      <c r="E154">
        <v>0.90247152240418715</v>
      </c>
      <c r="F154">
        <v>0.99412924658822444</v>
      </c>
      <c r="G154">
        <v>0.96750888453191364</v>
      </c>
      <c r="H154">
        <v>0.9416570578650072</v>
      </c>
      <c r="I154">
        <v>0.99512469219000721</v>
      </c>
      <c r="J154">
        <v>0.97328841254454879</v>
      </c>
    </row>
    <row r="155" spans="1:10" x14ac:dyDescent="0.2">
      <c r="A155">
        <v>3</v>
      </c>
      <c r="B155">
        <v>-35</v>
      </c>
      <c r="C155" t="s">
        <v>12</v>
      </c>
      <c r="D155" t="s">
        <v>11</v>
      </c>
      <c r="E155">
        <v>0.80325589758407034</v>
      </c>
      <c r="F155">
        <v>0.98920884368352135</v>
      </c>
      <c r="G155">
        <v>0.93080953009485801</v>
      </c>
      <c r="H155">
        <v>0.8780400381994995</v>
      </c>
      <c r="I155">
        <v>0.9937428143545568</v>
      </c>
      <c r="J155">
        <v>0.94447971219876603</v>
      </c>
    </row>
    <row r="156" spans="1:10" x14ac:dyDescent="0.2">
      <c r="A156">
        <v>4</v>
      </c>
      <c r="B156">
        <v>-35</v>
      </c>
      <c r="C156" t="s">
        <v>12</v>
      </c>
      <c r="D156" t="s">
        <v>11</v>
      </c>
      <c r="E156">
        <v>0.6677011337261417</v>
      </c>
      <c r="F156">
        <v>0.97333838864913225</v>
      </c>
      <c r="G156">
        <v>0.86809986493232083</v>
      </c>
      <c r="H156">
        <v>0.77575278080144938</v>
      </c>
      <c r="I156">
        <v>0.99139090678629604</v>
      </c>
      <c r="J156">
        <v>0.89906218585762154</v>
      </c>
    </row>
    <row r="157" spans="1:10" x14ac:dyDescent="0.2">
      <c r="A157">
        <v>0</v>
      </c>
      <c r="B157">
        <v>-30</v>
      </c>
      <c r="C157" t="s">
        <v>12</v>
      </c>
      <c r="D157" t="s">
        <v>11</v>
      </c>
      <c r="E157">
        <v>0.98562075559405116</v>
      </c>
      <c r="F157">
        <v>0.99527241553891344</v>
      </c>
      <c r="G157">
        <v>0.99327453103800478</v>
      </c>
      <c r="H157">
        <v>0.99352203049731136</v>
      </c>
      <c r="I157">
        <v>0.99746776620688238</v>
      </c>
      <c r="J157">
        <v>0.99577996435590244</v>
      </c>
    </row>
    <row r="158" spans="1:10" x14ac:dyDescent="0.2">
      <c r="A158">
        <v>1</v>
      </c>
      <c r="B158">
        <v>-30</v>
      </c>
      <c r="C158" t="s">
        <v>12</v>
      </c>
      <c r="D158" t="s">
        <v>11</v>
      </c>
      <c r="E158">
        <v>0.97186584048633839</v>
      </c>
      <c r="F158">
        <v>0.99459600888566801</v>
      </c>
      <c r="G158">
        <v>0.98743241345799804</v>
      </c>
      <c r="H158">
        <v>0.98253543417799916</v>
      </c>
      <c r="I158">
        <v>0.99657770117357125</v>
      </c>
      <c r="J158">
        <v>0.99072052718987957</v>
      </c>
    </row>
    <row r="159" spans="1:10" x14ac:dyDescent="0.2">
      <c r="A159">
        <v>2</v>
      </c>
      <c r="B159">
        <v>-30</v>
      </c>
      <c r="C159" t="s">
        <v>12</v>
      </c>
      <c r="D159" t="s">
        <v>11</v>
      </c>
      <c r="E159">
        <v>0.90730072509564341</v>
      </c>
      <c r="F159">
        <v>0.99409551648306205</v>
      </c>
      <c r="G159">
        <v>0.96905742575169285</v>
      </c>
      <c r="H159">
        <v>0.945007667184532</v>
      </c>
      <c r="I159">
        <v>0.99512736612354857</v>
      </c>
      <c r="J159">
        <v>0.97438898021389464</v>
      </c>
    </row>
    <row r="160" spans="1:10" x14ac:dyDescent="0.2">
      <c r="A160">
        <v>3</v>
      </c>
      <c r="B160">
        <v>-30</v>
      </c>
      <c r="C160" t="s">
        <v>12</v>
      </c>
      <c r="D160" t="s">
        <v>11</v>
      </c>
      <c r="E160">
        <v>0.80302616186004361</v>
      </c>
      <c r="F160">
        <v>0.98874432805638524</v>
      </c>
      <c r="G160">
        <v>0.93036100748497719</v>
      </c>
      <c r="H160">
        <v>0.87767999736616986</v>
      </c>
      <c r="I160">
        <v>0.99349344221552116</v>
      </c>
      <c r="J160">
        <v>0.94405287441604635</v>
      </c>
    </row>
    <row r="161" spans="1:10" x14ac:dyDescent="0.2">
      <c r="A161">
        <v>4</v>
      </c>
      <c r="B161">
        <v>-30</v>
      </c>
      <c r="C161" t="s">
        <v>12</v>
      </c>
      <c r="D161" t="s">
        <v>11</v>
      </c>
      <c r="E161">
        <v>0.66119857253932157</v>
      </c>
      <c r="F161">
        <v>0.96920544171151923</v>
      </c>
      <c r="G161">
        <v>0.86223665882782974</v>
      </c>
      <c r="H161">
        <v>0.76901057956455487</v>
      </c>
      <c r="I161">
        <v>0.99141077404171885</v>
      </c>
      <c r="J161">
        <v>0.89619979061195565</v>
      </c>
    </row>
    <row r="162" spans="1:10" x14ac:dyDescent="0.2">
      <c r="A162">
        <v>0</v>
      </c>
      <c r="B162">
        <v>-25</v>
      </c>
      <c r="C162" t="s">
        <v>12</v>
      </c>
      <c r="D162" t="s">
        <v>11</v>
      </c>
      <c r="E162">
        <v>0.98706243976235464</v>
      </c>
      <c r="F162">
        <v>0.99871322757148595</v>
      </c>
      <c r="G162">
        <v>0.99465936105839381</v>
      </c>
      <c r="H162">
        <v>0.99381424744133084</v>
      </c>
      <c r="I162">
        <v>0.99987043868598657</v>
      </c>
      <c r="J162">
        <v>0.99633737166997605</v>
      </c>
    </row>
    <row r="163" spans="1:10" x14ac:dyDescent="0.2">
      <c r="A163">
        <v>1</v>
      </c>
      <c r="B163">
        <v>-25</v>
      </c>
      <c r="C163" t="s">
        <v>12</v>
      </c>
      <c r="D163" t="s">
        <v>11</v>
      </c>
      <c r="E163">
        <v>0.97338325539828041</v>
      </c>
      <c r="F163">
        <v>0.99469020056939783</v>
      </c>
      <c r="G163">
        <v>0.9882249653672398</v>
      </c>
      <c r="H163">
        <v>0.98375212853822225</v>
      </c>
      <c r="I163">
        <v>0.99653830051878978</v>
      </c>
      <c r="J163">
        <v>0.99122852741586198</v>
      </c>
    </row>
    <row r="164" spans="1:10" x14ac:dyDescent="0.2">
      <c r="A164">
        <v>2</v>
      </c>
      <c r="B164">
        <v>-25</v>
      </c>
      <c r="C164" t="s">
        <v>12</v>
      </c>
      <c r="D164" t="s">
        <v>11</v>
      </c>
      <c r="E164">
        <v>0.90672572922048678</v>
      </c>
      <c r="F164">
        <v>0.99398513715852999</v>
      </c>
      <c r="G164">
        <v>0.96883097836589482</v>
      </c>
      <c r="H164">
        <v>0.94473450790068203</v>
      </c>
      <c r="I164">
        <v>0.99504483666807964</v>
      </c>
      <c r="J164">
        <v>0.97412869230244159</v>
      </c>
    </row>
    <row r="165" spans="1:10" x14ac:dyDescent="0.2">
      <c r="A165">
        <v>3</v>
      </c>
      <c r="B165">
        <v>-25</v>
      </c>
      <c r="C165" t="s">
        <v>12</v>
      </c>
      <c r="D165" t="s">
        <v>11</v>
      </c>
      <c r="E165">
        <v>0.79727144636849867</v>
      </c>
      <c r="F165">
        <v>0.98738262384205544</v>
      </c>
      <c r="G165">
        <v>0.92742183318250204</v>
      </c>
      <c r="H165">
        <v>0.87401570854034694</v>
      </c>
      <c r="I165">
        <v>0.99378025028336281</v>
      </c>
      <c r="J165">
        <v>0.94277741808933435</v>
      </c>
    </row>
    <row r="166" spans="1:10" x14ac:dyDescent="0.2">
      <c r="A166">
        <v>4</v>
      </c>
      <c r="B166">
        <v>-25</v>
      </c>
      <c r="C166" t="s">
        <v>12</v>
      </c>
      <c r="D166" t="s">
        <v>11</v>
      </c>
      <c r="E166">
        <v>0.65074690114534017</v>
      </c>
      <c r="F166">
        <v>0.96560776656705161</v>
      </c>
      <c r="G166">
        <v>0.85503867853952098</v>
      </c>
      <c r="H166">
        <v>0.75848213151004129</v>
      </c>
      <c r="I166">
        <v>0.99045098869013759</v>
      </c>
      <c r="J166">
        <v>0.8909522624259707</v>
      </c>
    </row>
    <row r="167" spans="1:10" x14ac:dyDescent="0.2">
      <c r="A167">
        <v>0</v>
      </c>
      <c r="B167">
        <v>-20</v>
      </c>
      <c r="C167" t="s">
        <v>12</v>
      </c>
      <c r="D167" t="s">
        <v>11</v>
      </c>
      <c r="E167">
        <v>0.98575746174442958</v>
      </c>
      <c r="F167">
        <v>0.99593331274104557</v>
      </c>
      <c r="G167">
        <v>0.99367200573942238</v>
      </c>
      <c r="H167">
        <v>0.99358729322400763</v>
      </c>
      <c r="I167">
        <v>0.99776736373661823</v>
      </c>
      <c r="J167">
        <v>0.99589958488457275</v>
      </c>
    </row>
    <row r="168" spans="1:10" x14ac:dyDescent="0.2">
      <c r="A168">
        <v>1</v>
      </c>
      <c r="B168">
        <v>-20</v>
      </c>
      <c r="C168" t="s">
        <v>12</v>
      </c>
      <c r="D168" t="s">
        <v>11</v>
      </c>
      <c r="E168">
        <v>0.97088389206962322</v>
      </c>
      <c r="F168">
        <v>0.99455542475267478</v>
      </c>
      <c r="G168">
        <v>0.98710290457111161</v>
      </c>
      <c r="H168">
        <v>0.98194624693955646</v>
      </c>
      <c r="I168">
        <v>0.99655159184560715</v>
      </c>
      <c r="J168">
        <v>0.99044224733226915</v>
      </c>
    </row>
    <row r="169" spans="1:10" x14ac:dyDescent="0.2">
      <c r="A169">
        <v>2</v>
      </c>
      <c r="B169">
        <v>-20</v>
      </c>
      <c r="C169" t="s">
        <v>12</v>
      </c>
      <c r="D169" t="s">
        <v>11</v>
      </c>
      <c r="E169">
        <v>0.90075230082268198</v>
      </c>
      <c r="F169">
        <v>0.99379267925476977</v>
      </c>
      <c r="G169">
        <v>0.96682404032682179</v>
      </c>
      <c r="H169">
        <v>0.94083233882548278</v>
      </c>
      <c r="I169">
        <v>0.99487299494848658</v>
      </c>
      <c r="J169">
        <v>0.97250049656817839</v>
      </c>
    </row>
    <row r="170" spans="1:10" x14ac:dyDescent="0.2">
      <c r="A170">
        <v>3</v>
      </c>
      <c r="B170">
        <v>-20</v>
      </c>
      <c r="C170" t="s">
        <v>12</v>
      </c>
      <c r="D170" t="s">
        <v>11</v>
      </c>
      <c r="E170">
        <v>0.7868292343347526</v>
      </c>
      <c r="F170">
        <v>0.98651683714553517</v>
      </c>
      <c r="G170">
        <v>0.92309171194631323</v>
      </c>
      <c r="H170">
        <v>0.86654817632090164</v>
      </c>
      <c r="I170">
        <v>0.99335303263382557</v>
      </c>
      <c r="J170">
        <v>0.93923023611362244</v>
      </c>
    </row>
    <row r="171" spans="1:10" x14ac:dyDescent="0.2">
      <c r="A171">
        <v>4</v>
      </c>
      <c r="B171">
        <v>-20</v>
      </c>
      <c r="C171" t="s">
        <v>12</v>
      </c>
      <c r="D171" t="s">
        <v>11</v>
      </c>
      <c r="E171">
        <v>0.63668239738456822</v>
      </c>
      <c r="F171">
        <v>0.95947237228115556</v>
      </c>
      <c r="G171">
        <v>0.84454210219259962</v>
      </c>
      <c r="H171">
        <v>0.74462910306659702</v>
      </c>
      <c r="I171">
        <v>0.99023253743555217</v>
      </c>
      <c r="J171">
        <v>0.88470614476350429</v>
      </c>
    </row>
    <row r="172" spans="1:10" x14ac:dyDescent="0.2">
      <c r="A172">
        <v>0</v>
      </c>
      <c r="B172">
        <v>-15</v>
      </c>
      <c r="C172" t="s">
        <v>12</v>
      </c>
      <c r="D172" t="s">
        <v>11</v>
      </c>
      <c r="E172">
        <v>0.98258255432437425</v>
      </c>
      <c r="F172">
        <v>0.9943960076423608</v>
      </c>
      <c r="G172">
        <v>0.99086528187712042</v>
      </c>
      <c r="H172">
        <v>0.98986191409899604</v>
      </c>
      <c r="I172">
        <v>0.99686493835506684</v>
      </c>
      <c r="J172">
        <v>0.99399520467831959</v>
      </c>
    </row>
    <row r="173" spans="1:10" x14ac:dyDescent="0.2">
      <c r="A173">
        <v>1</v>
      </c>
      <c r="B173">
        <v>-15</v>
      </c>
      <c r="C173" t="s">
        <v>12</v>
      </c>
      <c r="D173" t="s">
        <v>11</v>
      </c>
      <c r="E173">
        <v>0.9637922549532324</v>
      </c>
      <c r="F173">
        <v>0.99385131845339802</v>
      </c>
      <c r="G173">
        <v>0.98371216356191482</v>
      </c>
      <c r="H173">
        <v>0.9772722590775752</v>
      </c>
      <c r="I173">
        <v>0.996899795481339</v>
      </c>
      <c r="J173">
        <v>0.98864905725285479</v>
      </c>
    </row>
    <row r="174" spans="1:10" x14ac:dyDescent="0.2">
      <c r="A174">
        <v>2</v>
      </c>
      <c r="B174">
        <v>-15</v>
      </c>
      <c r="C174" t="s">
        <v>12</v>
      </c>
      <c r="D174" t="s">
        <v>11</v>
      </c>
      <c r="E174">
        <v>0.88877846620981327</v>
      </c>
      <c r="F174">
        <v>0.99302983264917277</v>
      </c>
      <c r="G174">
        <v>0.96255818339483823</v>
      </c>
      <c r="H174">
        <v>0.93340183655225517</v>
      </c>
      <c r="I174">
        <v>0.99509583321849804</v>
      </c>
      <c r="J174">
        <v>0.97005944485919682</v>
      </c>
    </row>
    <row r="175" spans="1:10" x14ac:dyDescent="0.2">
      <c r="A175">
        <v>3</v>
      </c>
      <c r="B175">
        <v>-15</v>
      </c>
      <c r="C175" t="s">
        <v>12</v>
      </c>
      <c r="D175" t="s">
        <v>11</v>
      </c>
      <c r="E175">
        <v>0.77128343270537192</v>
      </c>
      <c r="F175">
        <v>0.98540363271016895</v>
      </c>
      <c r="G175">
        <v>0.91671595605352396</v>
      </c>
      <c r="H175">
        <v>0.85538637615124113</v>
      </c>
      <c r="I175">
        <v>0.992794405374674</v>
      </c>
      <c r="J175">
        <v>0.93400440164189524</v>
      </c>
    </row>
    <row r="176" spans="1:10" x14ac:dyDescent="0.2">
      <c r="A176">
        <v>4</v>
      </c>
      <c r="B176">
        <v>-15</v>
      </c>
      <c r="C176" t="s">
        <v>12</v>
      </c>
      <c r="D176" t="s">
        <v>11</v>
      </c>
      <c r="E176">
        <v>0.61929836683707817</v>
      </c>
      <c r="F176">
        <v>0.95175356394466604</v>
      </c>
      <c r="G176">
        <v>0.83142778037368215</v>
      </c>
      <c r="H176">
        <v>0.72704066597223305</v>
      </c>
      <c r="I176">
        <v>0.98987037325328542</v>
      </c>
      <c r="J176">
        <v>0.8766253314581548</v>
      </c>
    </row>
    <row r="177" spans="1:10" x14ac:dyDescent="0.2">
      <c r="A177">
        <v>0</v>
      </c>
      <c r="B177">
        <v>-10</v>
      </c>
      <c r="C177" t="s">
        <v>12</v>
      </c>
      <c r="D177" t="s">
        <v>11</v>
      </c>
      <c r="E177">
        <v>0.97069812671617084</v>
      </c>
      <c r="F177">
        <v>0.99489186185333522</v>
      </c>
      <c r="G177">
        <v>0.98733874180304781</v>
      </c>
      <c r="H177">
        <v>0.98204125854726965</v>
      </c>
      <c r="I177">
        <v>0.99676756959304558</v>
      </c>
      <c r="J177">
        <v>0.99063858773271618</v>
      </c>
    </row>
    <row r="178" spans="1:10" x14ac:dyDescent="0.2">
      <c r="A178">
        <v>1</v>
      </c>
      <c r="B178">
        <v>-10</v>
      </c>
      <c r="C178" t="s">
        <v>12</v>
      </c>
      <c r="D178" t="s">
        <v>11</v>
      </c>
      <c r="E178">
        <v>0.94865315176765241</v>
      </c>
      <c r="F178">
        <v>0.99220952948199936</v>
      </c>
      <c r="G178">
        <v>0.97762618236319998</v>
      </c>
      <c r="H178">
        <v>0.96996623926852443</v>
      </c>
      <c r="I178">
        <v>0.99774129935210842</v>
      </c>
      <c r="J178">
        <v>0.98581559019563259</v>
      </c>
    </row>
    <row r="179" spans="1:10" x14ac:dyDescent="0.2">
      <c r="A179">
        <v>2</v>
      </c>
      <c r="B179">
        <v>-10</v>
      </c>
      <c r="C179" t="s">
        <v>12</v>
      </c>
      <c r="D179" t="s">
        <v>11</v>
      </c>
      <c r="E179">
        <v>0.87020702236734104</v>
      </c>
      <c r="F179">
        <v>0.9911291936552924</v>
      </c>
      <c r="G179">
        <v>0.9554617525154746</v>
      </c>
      <c r="H179">
        <v>0.92562316947671364</v>
      </c>
      <c r="I179">
        <v>0.99634323749561804</v>
      </c>
      <c r="J179">
        <v>0.965948041196524</v>
      </c>
    </row>
    <row r="180" spans="1:10" x14ac:dyDescent="0.2">
      <c r="A180">
        <v>3</v>
      </c>
      <c r="B180">
        <v>-10</v>
      </c>
      <c r="C180" t="s">
        <v>12</v>
      </c>
      <c r="D180" t="s">
        <v>11</v>
      </c>
      <c r="E180">
        <v>0.75032622956636197</v>
      </c>
      <c r="F180">
        <v>0.98306255795843278</v>
      </c>
      <c r="G180">
        <v>0.90747829970327964</v>
      </c>
      <c r="H180">
        <v>0.84060719548160701</v>
      </c>
      <c r="I180">
        <v>0.99280678136508405</v>
      </c>
      <c r="J180">
        <v>0.92773706229760222</v>
      </c>
    </row>
    <row r="181" spans="1:10" x14ac:dyDescent="0.2">
      <c r="A181">
        <v>4</v>
      </c>
      <c r="B181">
        <v>-10</v>
      </c>
      <c r="C181" t="s">
        <v>12</v>
      </c>
      <c r="D181" t="s">
        <v>11</v>
      </c>
      <c r="E181">
        <v>0.59899235121556471</v>
      </c>
      <c r="F181">
        <v>0.9418992819930132</v>
      </c>
      <c r="G181">
        <v>0.81543141981042855</v>
      </c>
      <c r="H181">
        <v>0.70555067927304116</v>
      </c>
      <c r="I181">
        <v>0.98933383399193475</v>
      </c>
      <c r="J181">
        <v>0.86658134619431548</v>
      </c>
    </row>
    <row r="182" spans="1:10" x14ac:dyDescent="0.2">
      <c r="A182">
        <v>0</v>
      </c>
      <c r="B182">
        <v>-5</v>
      </c>
      <c r="C182" t="s">
        <v>12</v>
      </c>
      <c r="D182" t="s">
        <v>11</v>
      </c>
      <c r="E182">
        <v>0.95270723639068444</v>
      </c>
      <c r="F182">
        <v>0.99255997861483358</v>
      </c>
      <c r="G182">
        <v>0.97903044552753637</v>
      </c>
      <c r="H182">
        <v>0.97242174115372637</v>
      </c>
      <c r="I182">
        <v>0.99813080553280398</v>
      </c>
      <c r="J182">
        <v>0.98712924232761323</v>
      </c>
    </row>
    <row r="183" spans="1:10" x14ac:dyDescent="0.2">
      <c r="A183">
        <v>1</v>
      </c>
      <c r="B183">
        <v>-5</v>
      </c>
      <c r="C183" t="s">
        <v>12</v>
      </c>
      <c r="D183" t="s">
        <v>11</v>
      </c>
      <c r="E183">
        <v>0.92676485740579839</v>
      </c>
      <c r="F183">
        <v>0.99181145861217646</v>
      </c>
      <c r="G183">
        <v>0.97058549371340641</v>
      </c>
      <c r="H183">
        <v>0.95672380230992782</v>
      </c>
      <c r="I183">
        <v>0.99727756222233876</v>
      </c>
      <c r="J183">
        <v>0.98063723337437403</v>
      </c>
    </row>
    <row r="184" spans="1:10" x14ac:dyDescent="0.2">
      <c r="A184">
        <v>2</v>
      </c>
      <c r="B184">
        <v>-5</v>
      </c>
      <c r="C184" t="s">
        <v>12</v>
      </c>
      <c r="D184" t="s">
        <v>11</v>
      </c>
      <c r="E184">
        <v>0.84782944324542642</v>
      </c>
      <c r="F184">
        <v>0.99099635748447645</v>
      </c>
      <c r="G184">
        <v>0.94795855754301639</v>
      </c>
      <c r="H184">
        <v>0.91062979529593324</v>
      </c>
      <c r="I184">
        <v>0.99561470825388099</v>
      </c>
      <c r="J184">
        <v>0.95906248767776003</v>
      </c>
    </row>
    <row r="185" spans="1:10" x14ac:dyDescent="0.2">
      <c r="A185">
        <v>3</v>
      </c>
      <c r="B185">
        <v>-5</v>
      </c>
      <c r="C185" t="s">
        <v>12</v>
      </c>
      <c r="D185" t="s">
        <v>11</v>
      </c>
      <c r="E185">
        <v>0.72463611577443265</v>
      </c>
      <c r="F185">
        <v>0.98113685299345121</v>
      </c>
      <c r="G185">
        <v>0.89652783295712524</v>
      </c>
      <c r="H185">
        <v>0.8215606390247947</v>
      </c>
      <c r="I185">
        <v>0.99196134148443638</v>
      </c>
      <c r="J185">
        <v>0.91878909077417836</v>
      </c>
    </row>
    <row r="186" spans="1:10" x14ac:dyDescent="0.2">
      <c r="A186">
        <v>4</v>
      </c>
      <c r="B186">
        <v>-5</v>
      </c>
      <c r="C186" t="s">
        <v>12</v>
      </c>
      <c r="D186" t="s">
        <v>11</v>
      </c>
      <c r="E186">
        <v>0.57304238374941741</v>
      </c>
      <c r="F186">
        <v>0.94140842907573397</v>
      </c>
      <c r="G186">
        <v>0.8028509375089099</v>
      </c>
      <c r="H186">
        <v>0.6779047197049497</v>
      </c>
      <c r="I186">
        <v>0.98128011263758963</v>
      </c>
      <c r="J186">
        <v>0.85011854784131879</v>
      </c>
    </row>
    <row r="187" spans="1:10" x14ac:dyDescent="0.2">
      <c r="A187">
        <v>0</v>
      </c>
      <c r="B187">
        <v>0</v>
      </c>
      <c r="C187" t="s">
        <v>12</v>
      </c>
      <c r="D187" t="s">
        <v>11</v>
      </c>
      <c r="E187">
        <v>0.9252389726272664</v>
      </c>
      <c r="F187">
        <v>0.9923546270744672</v>
      </c>
      <c r="G187">
        <v>0.97040177347434475</v>
      </c>
      <c r="H187">
        <v>0.95575506454514603</v>
      </c>
      <c r="I187">
        <v>0.99745347402069695</v>
      </c>
      <c r="J187">
        <v>0.980464271284335</v>
      </c>
    </row>
    <row r="188" spans="1:10" x14ac:dyDescent="0.2">
      <c r="A188">
        <v>1</v>
      </c>
      <c r="B188">
        <v>0</v>
      </c>
      <c r="C188" t="s">
        <v>12</v>
      </c>
      <c r="D188" t="s">
        <v>11</v>
      </c>
      <c r="E188">
        <v>0.89646859847704485</v>
      </c>
      <c r="F188">
        <v>0.99510597079465424</v>
      </c>
      <c r="G188">
        <v>0.96663523547293984</v>
      </c>
      <c r="H188">
        <v>0.93883108422580341</v>
      </c>
      <c r="I188">
        <v>0.99515301343640739</v>
      </c>
      <c r="J188">
        <v>0.97171209196596198</v>
      </c>
    </row>
    <row r="189" spans="1:10" x14ac:dyDescent="0.2">
      <c r="A189">
        <v>2</v>
      </c>
      <c r="B189">
        <v>0</v>
      </c>
      <c r="C189" t="s">
        <v>12</v>
      </c>
      <c r="D189" t="s">
        <v>11</v>
      </c>
      <c r="E189">
        <v>0.81895792549712143</v>
      </c>
      <c r="F189">
        <v>0.99018915645560979</v>
      </c>
      <c r="G189">
        <v>0.9377247764746004</v>
      </c>
      <c r="H189">
        <v>0.89157111257983446</v>
      </c>
      <c r="I189">
        <v>0.9951687274141976</v>
      </c>
      <c r="J189">
        <v>0.95073831500094963</v>
      </c>
    </row>
    <row r="190" spans="1:10" x14ac:dyDescent="0.2">
      <c r="A190">
        <v>3</v>
      </c>
      <c r="B190">
        <v>0</v>
      </c>
      <c r="C190" t="s">
        <v>12</v>
      </c>
      <c r="D190" t="s">
        <v>11</v>
      </c>
      <c r="E190">
        <v>0.69377024412131416</v>
      </c>
      <c r="F190">
        <v>0.97752309322573039</v>
      </c>
      <c r="G190">
        <v>0.88221677892110195</v>
      </c>
      <c r="H190">
        <v>0.79845834749606992</v>
      </c>
      <c r="I190">
        <v>0.9917056860361676</v>
      </c>
      <c r="J190">
        <v>0.90846839486776798</v>
      </c>
    </row>
    <row r="191" spans="1:10" x14ac:dyDescent="0.2">
      <c r="A191">
        <v>4</v>
      </c>
      <c r="B191">
        <v>0</v>
      </c>
      <c r="C191" t="s">
        <v>12</v>
      </c>
      <c r="D191" t="s">
        <v>11</v>
      </c>
      <c r="E191">
        <v>0.53844502322725984</v>
      </c>
      <c r="F191">
        <v>0.95288893507144701</v>
      </c>
      <c r="G191">
        <v>0.79380092948375125</v>
      </c>
      <c r="H191">
        <v>0.65248752230599516</v>
      </c>
      <c r="I191">
        <v>0.95774779785343445</v>
      </c>
      <c r="J191">
        <v>0.81844667381404379</v>
      </c>
    </row>
    <row r="192" spans="1:10" x14ac:dyDescent="0.2">
      <c r="A192">
        <v>0</v>
      </c>
      <c r="B192">
        <v>5</v>
      </c>
      <c r="C192" t="s">
        <v>12</v>
      </c>
      <c r="D192" t="s">
        <v>11</v>
      </c>
      <c r="E192">
        <v>0.88879267215935154</v>
      </c>
      <c r="F192">
        <v>0.99542466330006418</v>
      </c>
      <c r="G192">
        <v>0.96452607902867682</v>
      </c>
      <c r="H192">
        <v>0.93422737603067996</v>
      </c>
      <c r="I192">
        <v>0.99542439166983865</v>
      </c>
      <c r="J192">
        <v>0.97024781072046795</v>
      </c>
    </row>
    <row r="193" spans="1:10" x14ac:dyDescent="0.2">
      <c r="A193">
        <v>1</v>
      </c>
      <c r="B193">
        <v>5</v>
      </c>
      <c r="C193" t="s">
        <v>12</v>
      </c>
      <c r="D193" t="s">
        <v>11</v>
      </c>
      <c r="E193">
        <v>0.86113507216200946</v>
      </c>
      <c r="F193">
        <v>0.99302409798105684</v>
      </c>
      <c r="G193">
        <v>0.95420760848820718</v>
      </c>
      <c r="H193">
        <v>0.92079503016060038</v>
      </c>
      <c r="I193">
        <v>0.99659065575519235</v>
      </c>
      <c r="J193">
        <v>0.96396020845710539</v>
      </c>
    </row>
    <row r="194" spans="1:10" x14ac:dyDescent="0.2">
      <c r="A194">
        <v>2</v>
      </c>
      <c r="B194">
        <v>5</v>
      </c>
      <c r="C194" t="s">
        <v>12</v>
      </c>
      <c r="D194" t="s">
        <v>11</v>
      </c>
      <c r="E194">
        <v>0.78390285444295749</v>
      </c>
      <c r="F194">
        <v>0.98914514935572095</v>
      </c>
      <c r="G194">
        <v>0.92493722621591501</v>
      </c>
      <c r="H194">
        <v>0.86801497294273977</v>
      </c>
      <c r="I194">
        <v>0.99459283873704762</v>
      </c>
      <c r="J194">
        <v>0.94022167152217762</v>
      </c>
    </row>
    <row r="195" spans="1:10" x14ac:dyDescent="0.2">
      <c r="A195">
        <v>3</v>
      </c>
      <c r="B195">
        <v>5</v>
      </c>
      <c r="C195" t="s">
        <v>12</v>
      </c>
      <c r="D195" t="s">
        <v>11</v>
      </c>
      <c r="E195">
        <v>0.65824333880434538</v>
      </c>
      <c r="F195">
        <v>0.97284025018833598</v>
      </c>
      <c r="G195">
        <v>0.86493028065385902</v>
      </c>
      <c r="H195">
        <v>0.77078787834478979</v>
      </c>
      <c r="I195">
        <v>0.99127988253172561</v>
      </c>
      <c r="J195">
        <v>0.89577129330040939</v>
      </c>
    </row>
    <row r="196" spans="1:10" x14ac:dyDescent="0.2">
      <c r="A196">
        <v>4</v>
      </c>
      <c r="B196">
        <v>5</v>
      </c>
      <c r="C196" t="s">
        <v>12</v>
      </c>
      <c r="D196" t="s">
        <v>11</v>
      </c>
      <c r="E196">
        <v>0.50089006365489375</v>
      </c>
      <c r="F196">
        <v>0.9248418353379444</v>
      </c>
      <c r="G196">
        <v>0.76300445344250867</v>
      </c>
      <c r="H196">
        <v>0.62133842915488069</v>
      </c>
      <c r="I196">
        <v>0.96484056602335</v>
      </c>
      <c r="J196">
        <v>0.80697529806790191</v>
      </c>
    </row>
    <row r="197" spans="1:10" x14ac:dyDescent="0.2">
      <c r="A197">
        <v>0</v>
      </c>
      <c r="B197">
        <v>10</v>
      </c>
      <c r="C197" t="s">
        <v>12</v>
      </c>
      <c r="D197" t="s">
        <v>11</v>
      </c>
      <c r="E197">
        <v>0.84711200662177122</v>
      </c>
      <c r="F197">
        <v>0.99344193079066645</v>
      </c>
      <c r="G197">
        <v>0.95009042839670077</v>
      </c>
      <c r="H197">
        <v>0.91234465565987721</v>
      </c>
      <c r="I197">
        <v>0.99675064755870679</v>
      </c>
      <c r="J197">
        <v>0.96057947021755441</v>
      </c>
    </row>
    <row r="198" spans="1:10" x14ac:dyDescent="0.2">
      <c r="A198">
        <v>1</v>
      </c>
      <c r="B198">
        <v>10</v>
      </c>
      <c r="C198" t="s">
        <v>12</v>
      </c>
      <c r="D198" t="s">
        <v>11</v>
      </c>
      <c r="E198">
        <v>0.8209949107360186</v>
      </c>
      <c r="F198">
        <v>0.99234543964689059</v>
      </c>
      <c r="G198">
        <v>0.94051381009015478</v>
      </c>
      <c r="H198">
        <v>0.8949182308464223</v>
      </c>
      <c r="I198">
        <v>0.99617812116749604</v>
      </c>
      <c r="J198">
        <v>0.95280533373482723</v>
      </c>
    </row>
    <row r="199" spans="1:10" x14ac:dyDescent="0.2">
      <c r="A199">
        <v>2</v>
      </c>
      <c r="B199">
        <v>10</v>
      </c>
      <c r="C199" t="s">
        <v>12</v>
      </c>
      <c r="D199" t="s">
        <v>11</v>
      </c>
      <c r="E199">
        <v>0.7421253491742994</v>
      </c>
      <c r="F199">
        <v>0.98709108803688184</v>
      </c>
      <c r="G199">
        <v>0.90873992440419082</v>
      </c>
      <c r="H199">
        <v>0.8397134531398216</v>
      </c>
      <c r="I199">
        <v>0.99440247128588177</v>
      </c>
      <c r="J199">
        <v>0.92782847256275502</v>
      </c>
    </row>
    <row r="200" spans="1:10" x14ac:dyDescent="0.2">
      <c r="A200">
        <v>3</v>
      </c>
      <c r="B200">
        <v>10</v>
      </c>
      <c r="C200" t="s">
        <v>12</v>
      </c>
      <c r="D200" t="s">
        <v>11</v>
      </c>
      <c r="E200">
        <v>0.61840330963907919</v>
      </c>
      <c r="F200">
        <v>0.96663359914548275</v>
      </c>
      <c r="G200">
        <v>0.84429360806016118</v>
      </c>
      <c r="H200">
        <v>0.73822107603194731</v>
      </c>
      <c r="I200">
        <v>0.9906402366225624</v>
      </c>
      <c r="J200">
        <v>0.88040407813899568</v>
      </c>
    </row>
    <row r="201" spans="1:10" x14ac:dyDescent="0.2">
      <c r="A201">
        <v>4</v>
      </c>
      <c r="B201">
        <v>10</v>
      </c>
      <c r="C201" t="s">
        <v>12</v>
      </c>
      <c r="D201" t="s">
        <v>11</v>
      </c>
      <c r="E201">
        <v>0.45699842736313961</v>
      </c>
      <c r="F201">
        <v>0.90491702725813083</v>
      </c>
      <c r="G201">
        <v>0.73462908611102373</v>
      </c>
      <c r="H201">
        <v>0.58309331625016869</v>
      </c>
      <c r="I201">
        <v>0.95504834133769123</v>
      </c>
      <c r="J201">
        <v>0.7857017738759462</v>
      </c>
    </row>
    <row r="202" spans="1:10" x14ac:dyDescent="0.2">
      <c r="A202">
        <v>0</v>
      </c>
      <c r="B202">
        <v>15</v>
      </c>
      <c r="C202" t="s">
        <v>12</v>
      </c>
      <c r="D202" t="s">
        <v>11</v>
      </c>
      <c r="E202">
        <v>0.80014839871934662</v>
      </c>
      <c r="F202">
        <v>0.99276355813622119</v>
      </c>
      <c r="G202">
        <v>0.93399561529130282</v>
      </c>
      <c r="H202">
        <v>0.88204602807972787</v>
      </c>
      <c r="I202">
        <v>0.99631974631135722</v>
      </c>
      <c r="J202">
        <v>0.94735136242560758</v>
      </c>
    </row>
    <row r="203" spans="1:10" x14ac:dyDescent="0.2">
      <c r="A203">
        <v>1</v>
      </c>
      <c r="B203">
        <v>15</v>
      </c>
      <c r="C203" t="s">
        <v>12</v>
      </c>
      <c r="D203" t="s">
        <v>11</v>
      </c>
      <c r="E203">
        <v>0.77308675318001441</v>
      </c>
      <c r="F203">
        <v>0.99098509860561157</v>
      </c>
      <c r="G203">
        <v>0.92332719414649644</v>
      </c>
      <c r="H203">
        <v>0.86381301988953041</v>
      </c>
      <c r="I203">
        <v>0.99603563994027799</v>
      </c>
      <c r="J203">
        <v>0.9394177604272228</v>
      </c>
    </row>
    <row r="204" spans="1:10" x14ac:dyDescent="0.2">
      <c r="A204">
        <v>2</v>
      </c>
      <c r="B204">
        <v>15</v>
      </c>
      <c r="C204" t="s">
        <v>12</v>
      </c>
      <c r="D204" t="s">
        <v>11</v>
      </c>
      <c r="E204">
        <v>0.69380318864134582</v>
      </c>
      <c r="F204">
        <v>0.98366176321522358</v>
      </c>
      <c r="G204">
        <v>0.88865190323270349</v>
      </c>
      <c r="H204">
        <v>0.80619827414005996</v>
      </c>
      <c r="I204">
        <v>0.99460187073851958</v>
      </c>
      <c r="J204">
        <v>0.91316907079910736</v>
      </c>
    </row>
    <row r="205" spans="1:10" x14ac:dyDescent="0.2">
      <c r="A205">
        <v>3</v>
      </c>
      <c r="B205">
        <v>15</v>
      </c>
      <c r="C205" t="s">
        <v>12</v>
      </c>
      <c r="D205" t="s">
        <v>11</v>
      </c>
      <c r="E205">
        <v>0.57477909842292796</v>
      </c>
      <c r="F205">
        <v>0.95818190115683144</v>
      </c>
      <c r="G205">
        <v>0.81982784232142836</v>
      </c>
      <c r="H205">
        <v>0.70036490038242816</v>
      </c>
      <c r="I205">
        <v>0.98971446819167641</v>
      </c>
      <c r="J205">
        <v>0.86201030017172497</v>
      </c>
    </row>
    <row r="206" spans="1:10" x14ac:dyDescent="0.2">
      <c r="A206">
        <v>4</v>
      </c>
      <c r="B206">
        <v>15</v>
      </c>
      <c r="C206" t="s">
        <v>12</v>
      </c>
      <c r="D206" t="s">
        <v>11</v>
      </c>
      <c r="E206">
        <v>0.39804778777785088</v>
      </c>
      <c r="F206">
        <v>0.84631866492590568</v>
      </c>
      <c r="G206">
        <v>0.69995333024166861</v>
      </c>
      <c r="H206">
        <v>0.53855823718003126</v>
      </c>
      <c r="I206">
        <v>0.97710669043467124</v>
      </c>
      <c r="J206">
        <v>0.77105340138861833</v>
      </c>
    </row>
    <row r="207" spans="1:10" x14ac:dyDescent="0.2">
      <c r="A207">
        <v>0</v>
      </c>
      <c r="B207">
        <v>20</v>
      </c>
      <c r="C207" t="s">
        <v>12</v>
      </c>
      <c r="D207" t="s">
        <v>11</v>
      </c>
      <c r="E207">
        <v>0.74794400949780082</v>
      </c>
      <c r="F207">
        <v>0.99380511181111097</v>
      </c>
      <c r="G207">
        <v>0.91612604097224082</v>
      </c>
      <c r="H207">
        <v>0.83918127973647594</v>
      </c>
      <c r="I207">
        <v>0.99327496600624998</v>
      </c>
      <c r="J207">
        <v>0.93114569987267304</v>
      </c>
    </row>
    <row r="208" spans="1:10" x14ac:dyDescent="0.2">
      <c r="A208">
        <v>1</v>
      </c>
      <c r="B208">
        <v>20</v>
      </c>
      <c r="C208" t="s">
        <v>12</v>
      </c>
      <c r="D208" t="s">
        <v>11</v>
      </c>
      <c r="E208">
        <v>0.72064548619917512</v>
      </c>
      <c r="F208">
        <v>0.99204193409992436</v>
      </c>
      <c r="G208">
        <v>0.90490718200914544</v>
      </c>
      <c r="H208">
        <v>0.8194027175753279</v>
      </c>
      <c r="I208">
        <v>0.99265471617419565</v>
      </c>
      <c r="J208">
        <v>0.92277944698681202</v>
      </c>
    </row>
    <row r="209" spans="1:10" x14ac:dyDescent="0.2">
      <c r="A209">
        <v>2</v>
      </c>
      <c r="B209">
        <v>20</v>
      </c>
      <c r="C209" t="s">
        <v>12</v>
      </c>
      <c r="D209" t="s">
        <v>11</v>
      </c>
      <c r="E209">
        <v>0.64128918133855362</v>
      </c>
      <c r="F209">
        <v>0.98363442589421801</v>
      </c>
      <c r="G209">
        <v>0.86790066453935122</v>
      </c>
      <c r="H209">
        <v>0.75731862671845218</v>
      </c>
      <c r="I209">
        <v>0.99047886205791402</v>
      </c>
      <c r="J209">
        <v>0.89587026058695662</v>
      </c>
    </row>
    <row r="210" spans="1:10" x14ac:dyDescent="0.2">
      <c r="A210">
        <v>3</v>
      </c>
      <c r="B210">
        <v>20</v>
      </c>
      <c r="C210" t="s">
        <v>12</v>
      </c>
      <c r="D210" t="s">
        <v>11</v>
      </c>
      <c r="E210">
        <v>0.52814038269581287</v>
      </c>
      <c r="F210">
        <v>0.94628740446018</v>
      </c>
      <c r="G210">
        <v>0.79089072622689915</v>
      </c>
      <c r="H210">
        <v>0.65672354999324323</v>
      </c>
      <c r="I210">
        <v>0.98837887711828976</v>
      </c>
      <c r="J210">
        <v>0.84014940560768681</v>
      </c>
    </row>
    <row r="211" spans="1:10" x14ac:dyDescent="0.2">
      <c r="A211">
        <v>4</v>
      </c>
      <c r="B211">
        <v>20</v>
      </c>
      <c r="C211" t="s">
        <v>12</v>
      </c>
      <c r="D211" t="s">
        <v>11</v>
      </c>
      <c r="E211">
        <v>0.38361154784218487</v>
      </c>
      <c r="F211">
        <v>0.78742723273212312</v>
      </c>
      <c r="G211">
        <v>0.65078926756170608</v>
      </c>
      <c r="H211">
        <v>0.49078412497331803</v>
      </c>
      <c r="I211">
        <v>0.97742376879898785</v>
      </c>
      <c r="J211">
        <v>0.74481502535912913</v>
      </c>
    </row>
    <row r="212" spans="1:10" x14ac:dyDescent="0.2">
      <c r="A212">
        <v>0</v>
      </c>
      <c r="B212">
        <v>-80</v>
      </c>
      <c r="C212" t="s">
        <v>10</v>
      </c>
      <c r="D212" t="s">
        <v>11</v>
      </c>
      <c r="E212">
        <v>0.68990918892825936</v>
      </c>
      <c r="F212">
        <v>0.97489245613667597</v>
      </c>
      <c r="G212">
        <v>0.87334195987712804</v>
      </c>
      <c r="H212">
        <v>0.73028471515936821</v>
      </c>
      <c r="I212">
        <v>0.98237663423954624</v>
      </c>
      <c r="J212">
        <v>0.87753512877258677</v>
      </c>
    </row>
    <row r="213" spans="1:10" x14ac:dyDescent="0.2">
      <c r="A213">
        <v>1</v>
      </c>
      <c r="B213">
        <v>-80</v>
      </c>
      <c r="C213" t="s">
        <v>10</v>
      </c>
      <c r="D213" t="s">
        <v>11</v>
      </c>
      <c r="E213">
        <v>0.68542913602196753</v>
      </c>
      <c r="F213">
        <v>0.97446247736108838</v>
      </c>
      <c r="G213">
        <v>0.871219412650998</v>
      </c>
      <c r="H213">
        <v>0.72598856173383319</v>
      </c>
      <c r="I213">
        <v>0.98205665981488555</v>
      </c>
      <c r="J213">
        <v>0.87540295568972104</v>
      </c>
    </row>
    <row r="214" spans="1:10" x14ac:dyDescent="0.2">
      <c r="A214">
        <v>2</v>
      </c>
      <c r="B214">
        <v>-80</v>
      </c>
      <c r="C214" t="s">
        <v>10</v>
      </c>
      <c r="D214" t="s">
        <v>11</v>
      </c>
      <c r="E214">
        <v>0.67217954749730213</v>
      </c>
      <c r="F214">
        <v>0.973153323117664</v>
      </c>
      <c r="G214">
        <v>0.86487466755104625</v>
      </c>
      <c r="H214">
        <v>0.71324077287836674</v>
      </c>
      <c r="I214">
        <v>0.98108267130685478</v>
      </c>
      <c r="J214">
        <v>0.8690307445699651</v>
      </c>
    </row>
    <row r="215" spans="1:10" x14ac:dyDescent="0.2">
      <c r="A215">
        <v>3</v>
      </c>
      <c r="B215">
        <v>-80</v>
      </c>
      <c r="C215" t="s">
        <v>10</v>
      </c>
      <c r="D215" t="s">
        <v>11</v>
      </c>
      <c r="E215">
        <v>0.65074453328248905</v>
      </c>
      <c r="F215">
        <v>0.97091441393481037</v>
      </c>
      <c r="G215">
        <v>0.8543933272968538</v>
      </c>
      <c r="H215">
        <v>0.69248509225205457</v>
      </c>
      <c r="I215">
        <v>0.97941712005043724</v>
      </c>
      <c r="J215">
        <v>0.85851107087885425</v>
      </c>
    </row>
    <row r="216" spans="1:10" x14ac:dyDescent="0.2">
      <c r="A216">
        <v>4</v>
      </c>
      <c r="B216">
        <v>-80</v>
      </c>
      <c r="C216" t="s">
        <v>10</v>
      </c>
      <c r="D216" t="s">
        <v>11</v>
      </c>
      <c r="E216">
        <v>0.62212600115620253</v>
      </c>
      <c r="F216">
        <v>0.96768907421538419</v>
      </c>
      <c r="G216">
        <v>0.83997316452228965</v>
      </c>
      <c r="H216">
        <v>0.66452439947202224</v>
      </c>
      <c r="I216">
        <v>0.97701564524949402</v>
      </c>
      <c r="J216">
        <v>0.84405940747020802</v>
      </c>
    </row>
    <row r="217" spans="1:10" x14ac:dyDescent="0.2">
      <c r="A217">
        <v>0</v>
      </c>
      <c r="B217">
        <v>-75</v>
      </c>
      <c r="C217" t="s">
        <v>10</v>
      </c>
      <c r="D217" t="s">
        <v>11</v>
      </c>
      <c r="E217">
        <v>0.74667913921575579</v>
      </c>
      <c r="F217">
        <v>0.97805811827519018</v>
      </c>
      <c r="G217">
        <v>0.8979671718038611</v>
      </c>
      <c r="H217">
        <v>0.78326636720238518</v>
      </c>
      <c r="I217">
        <v>0.98497549557100361</v>
      </c>
      <c r="J217">
        <v>0.90258122714810063</v>
      </c>
    </row>
    <row r="218" spans="1:10" x14ac:dyDescent="0.2">
      <c r="A218">
        <v>1</v>
      </c>
      <c r="B218">
        <v>-75</v>
      </c>
      <c r="C218" t="s">
        <v>10</v>
      </c>
      <c r="D218" t="s">
        <v>11</v>
      </c>
      <c r="E218">
        <v>0.74042914939942661</v>
      </c>
      <c r="F218">
        <v>0.97747879006973482</v>
      </c>
      <c r="G218">
        <v>0.89513151880349029</v>
      </c>
      <c r="H218">
        <v>0.77733377223571498</v>
      </c>
      <c r="I218">
        <v>0.98455221899707923</v>
      </c>
      <c r="J218">
        <v>0.89975656809413451</v>
      </c>
    </row>
    <row r="219" spans="1:10" x14ac:dyDescent="0.2">
      <c r="A219">
        <v>2</v>
      </c>
      <c r="B219">
        <v>-75</v>
      </c>
      <c r="C219" t="s">
        <v>10</v>
      </c>
      <c r="D219" t="s">
        <v>11</v>
      </c>
      <c r="E219">
        <v>0.72187435876429085</v>
      </c>
      <c r="F219">
        <v>0.97566947791785319</v>
      </c>
      <c r="G219">
        <v>0.88657476579701866</v>
      </c>
      <c r="H219">
        <v>0.75962329230921133</v>
      </c>
      <c r="I219">
        <v>0.98323264997208482</v>
      </c>
      <c r="J219">
        <v>0.89123222804655966</v>
      </c>
    </row>
    <row r="220" spans="1:10" x14ac:dyDescent="0.2">
      <c r="A220">
        <v>3</v>
      </c>
      <c r="B220">
        <v>-75</v>
      </c>
      <c r="C220" t="s">
        <v>10</v>
      </c>
      <c r="D220" t="s">
        <v>11</v>
      </c>
      <c r="E220">
        <v>0.69165916418272444</v>
      </c>
      <c r="F220">
        <v>0.97241130541252263</v>
      </c>
      <c r="G220">
        <v>0.87217445299525187</v>
      </c>
      <c r="H220">
        <v>0.73045640716970617</v>
      </c>
      <c r="I220">
        <v>0.98086384386461845</v>
      </c>
      <c r="J220">
        <v>0.87689713712626771</v>
      </c>
    </row>
    <row r="221" spans="1:10" x14ac:dyDescent="0.2">
      <c r="A221">
        <v>4</v>
      </c>
      <c r="B221">
        <v>-75</v>
      </c>
      <c r="C221" t="s">
        <v>10</v>
      </c>
      <c r="D221" t="s">
        <v>11</v>
      </c>
      <c r="E221">
        <v>0.65101338134136677</v>
      </c>
      <c r="F221">
        <v>0.96733049459088638</v>
      </c>
      <c r="G221">
        <v>0.8518153096065465</v>
      </c>
      <c r="H221">
        <v>0.69054465432051648</v>
      </c>
      <c r="I221">
        <v>0.97718299087821958</v>
      </c>
      <c r="J221">
        <v>0.85669259432359435</v>
      </c>
    </row>
    <row r="222" spans="1:10" x14ac:dyDescent="0.2">
      <c r="A222">
        <v>0</v>
      </c>
      <c r="B222">
        <v>-70</v>
      </c>
      <c r="C222" t="s">
        <v>10</v>
      </c>
      <c r="D222" t="s">
        <v>11</v>
      </c>
      <c r="E222">
        <v>0.79594686816195659</v>
      </c>
      <c r="F222">
        <v>0.98050191538852904</v>
      </c>
      <c r="G222">
        <v>0.91834636428329641</v>
      </c>
      <c r="H222">
        <v>0.82889026476937722</v>
      </c>
      <c r="I222">
        <v>0.98698521505076242</v>
      </c>
      <c r="J222">
        <v>0.92309865345425923</v>
      </c>
    </row>
    <row r="223" spans="1:10" x14ac:dyDescent="0.2">
      <c r="A223">
        <v>1</v>
      </c>
      <c r="B223">
        <v>-70</v>
      </c>
      <c r="C223" t="s">
        <v>10</v>
      </c>
      <c r="D223" t="s">
        <v>11</v>
      </c>
      <c r="E223">
        <v>0.7881834665596309</v>
      </c>
      <c r="F223">
        <v>0.97981151584432458</v>
      </c>
      <c r="G223">
        <v>0.914954675264948</v>
      </c>
      <c r="H223">
        <v>0.82159694278972817</v>
      </c>
      <c r="I223">
        <v>0.9864873471084552</v>
      </c>
      <c r="J223">
        <v>0.91975435308530995</v>
      </c>
    </row>
    <row r="224" spans="1:10" x14ac:dyDescent="0.2">
      <c r="A224">
        <v>2</v>
      </c>
      <c r="B224">
        <v>-70</v>
      </c>
      <c r="C224" t="s">
        <v>10</v>
      </c>
      <c r="D224" t="s">
        <v>11</v>
      </c>
      <c r="E224">
        <v>0.76503008609016709</v>
      </c>
      <c r="F224">
        <v>0.97760385053154641</v>
      </c>
      <c r="G224">
        <v>0.9046232193433088</v>
      </c>
      <c r="H224">
        <v>0.79968121684518367</v>
      </c>
      <c r="I224">
        <v>0.98490019042690624</v>
      </c>
      <c r="J224">
        <v>0.9095579412144964</v>
      </c>
    </row>
    <row r="225" spans="1:10" x14ac:dyDescent="0.2">
      <c r="A225">
        <v>3</v>
      </c>
      <c r="B225">
        <v>-70</v>
      </c>
      <c r="C225" t="s">
        <v>10</v>
      </c>
      <c r="D225" t="s">
        <v>11</v>
      </c>
      <c r="E225">
        <v>0.727044602354045</v>
      </c>
      <c r="F225">
        <v>0.97343019002539344</v>
      </c>
      <c r="G225">
        <v>0.88691136321452557</v>
      </c>
      <c r="H225">
        <v>0.76314894021677415</v>
      </c>
      <c r="I225">
        <v>0.9819160588367094</v>
      </c>
      <c r="J225">
        <v>0.89207879157773406</v>
      </c>
    </row>
    <row r="226" spans="1:10" x14ac:dyDescent="0.2">
      <c r="A226">
        <v>4</v>
      </c>
      <c r="B226">
        <v>-70</v>
      </c>
      <c r="C226" t="s">
        <v>10</v>
      </c>
      <c r="D226" t="s">
        <v>11</v>
      </c>
      <c r="E226">
        <v>0.6745191638725575</v>
      </c>
      <c r="F226">
        <v>0.96440619569027763</v>
      </c>
      <c r="G226">
        <v>0.8595847312188678</v>
      </c>
      <c r="H226">
        <v>0.71308308147529476</v>
      </c>
      <c r="I226">
        <v>0.97884429233836201</v>
      </c>
      <c r="J226">
        <v>0.86861098075135201</v>
      </c>
    </row>
    <row r="227" spans="1:10" x14ac:dyDescent="0.2">
      <c r="A227">
        <v>0</v>
      </c>
      <c r="B227">
        <v>-65</v>
      </c>
      <c r="C227" t="s">
        <v>10</v>
      </c>
      <c r="D227" t="s">
        <v>11</v>
      </c>
      <c r="E227">
        <v>0.8393179870106503</v>
      </c>
      <c r="F227">
        <v>0.98350445066758396</v>
      </c>
      <c r="G227">
        <v>0.93619303631809458</v>
      </c>
      <c r="H227">
        <v>0.86718428653215507</v>
      </c>
      <c r="I227">
        <v>0.98745123757814035</v>
      </c>
      <c r="J227">
        <v>0.93854038488775537</v>
      </c>
    </row>
    <row r="228" spans="1:10" x14ac:dyDescent="0.2">
      <c r="A228">
        <v>1</v>
      </c>
      <c r="B228">
        <v>-65</v>
      </c>
      <c r="C228" t="s">
        <v>10</v>
      </c>
      <c r="D228" t="s">
        <v>11</v>
      </c>
      <c r="E228">
        <v>0.8291396507016553</v>
      </c>
      <c r="F228">
        <v>0.98163871989809404</v>
      </c>
      <c r="G228">
        <v>0.93134715620828779</v>
      </c>
      <c r="H228">
        <v>0.85938482638673497</v>
      </c>
      <c r="I228">
        <v>0.98800647526081375</v>
      </c>
      <c r="J228">
        <v>0.93608638364810559</v>
      </c>
    </row>
    <row r="229" spans="1:10" x14ac:dyDescent="0.2">
      <c r="A229">
        <v>2</v>
      </c>
      <c r="B229">
        <v>-65</v>
      </c>
      <c r="C229" t="s">
        <v>10</v>
      </c>
      <c r="D229" t="s">
        <v>11</v>
      </c>
      <c r="E229">
        <v>0.80201896493588209</v>
      </c>
      <c r="F229">
        <v>0.97910839614579981</v>
      </c>
      <c r="G229">
        <v>0.91957705295795655</v>
      </c>
      <c r="H229">
        <v>0.83391996649691835</v>
      </c>
      <c r="I229">
        <v>0.98620797719856723</v>
      </c>
      <c r="J229">
        <v>0.92458741304593139</v>
      </c>
    </row>
    <row r="230" spans="1:10" x14ac:dyDescent="0.2">
      <c r="A230">
        <v>3</v>
      </c>
      <c r="B230">
        <v>-65</v>
      </c>
      <c r="C230" t="s">
        <v>10</v>
      </c>
      <c r="D230" t="s">
        <v>11</v>
      </c>
      <c r="E230">
        <v>0.75714483375821606</v>
      </c>
      <c r="F230">
        <v>0.97410496056503582</v>
      </c>
      <c r="G230">
        <v>0.89902309999490981</v>
      </c>
      <c r="H230">
        <v>0.7909246000247967</v>
      </c>
      <c r="I230">
        <v>0.98267717844382518</v>
      </c>
      <c r="J230">
        <v>0.90448176656763923</v>
      </c>
    </row>
    <row r="231" spans="1:10" x14ac:dyDescent="0.2">
      <c r="A231">
        <v>4</v>
      </c>
      <c r="B231">
        <v>-65</v>
      </c>
      <c r="C231" t="s">
        <v>10</v>
      </c>
      <c r="D231" t="s">
        <v>11</v>
      </c>
      <c r="E231">
        <v>0.6948562967767371</v>
      </c>
      <c r="F231">
        <v>0.96297483674681605</v>
      </c>
      <c r="G231">
        <v>0.86668729829804025</v>
      </c>
      <c r="H231">
        <v>0.730889258785695</v>
      </c>
      <c r="I231">
        <v>0.97833843421702882</v>
      </c>
      <c r="J231">
        <v>0.87648671598912076</v>
      </c>
    </row>
    <row r="232" spans="1:10" x14ac:dyDescent="0.2">
      <c r="A232">
        <v>0</v>
      </c>
      <c r="B232">
        <v>-60</v>
      </c>
      <c r="C232" t="s">
        <v>10</v>
      </c>
      <c r="D232" t="s">
        <v>11</v>
      </c>
      <c r="E232">
        <v>0.87498461552412243</v>
      </c>
      <c r="F232">
        <v>0.98491749824262242</v>
      </c>
      <c r="G232">
        <v>0.94993312399996077</v>
      </c>
      <c r="H232">
        <v>0.89999893124534935</v>
      </c>
      <c r="I232">
        <v>0.98878754881759279</v>
      </c>
      <c r="J232">
        <v>0.95215464483425005</v>
      </c>
    </row>
    <row r="233" spans="1:10" x14ac:dyDescent="0.2">
      <c r="A233">
        <v>1</v>
      </c>
      <c r="B233">
        <v>-60</v>
      </c>
      <c r="C233" t="s">
        <v>10</v>
      </c>
      <c r="D233" t="s">
        <v>11</v>
      </c>
      <c r="E233">
        <v>0.86487447652215499</v>
      </c>
      <c r="F233">
        <v>0.98412817268049402</v>
      </c>
      <c r="G233">
        <v>0.9457985826234554</v>
      </c>
      <c r="H233">
        <v>0.89064263980236902</v>
      </c>
      <c r="I233">
        <v>0.98813954373471558</v>
      </c>
      <c r="J233">
        <v>0.94808308414214038</v>
      </c>
    </row>
    <row r="234" spans="1:10" x14ac:dyDescent="0.2">
      <c r="A234">
        <v>2</v>
      </c>
      <c r="B234">
        <v>-60</v>
      </c>
      <c r="C234" t="s">
        <v>10</v>
      </c>
      <c r="D234" t="s">
        <v>11</v>
      </c>
      <c r="E234">
        <v>0.83322452894449239</v>
      </c>
      <c r="F234">
        <v>0.9802753217247</v>
      </c>
      <c r="G234">
        <v>0.93185851855219237</v>
      </c>
      <c r="H234">
        <v>0.86278135887841179</v>
      </c>
      <c r="I234">
        <v>0.98723251903104636</v>
      </c>
      <c r="J234">
        <v>0.93679000402242918</v>
      </c>
    </row>
    <row r="235" spans="1:10" x14ac:dyDescent="0.2">
      <c r="A235">
        <v>3</v>
      </c>
      <c r="B235">
        <v>-60</v>
      </c>
      <c r="C235" t="s">
        <v>10</v>
      </c>
      <c r="D235" t="s">
        <v>11</v>
      </c>
      <c r="E235">
        <v>0.78222621806066939</v>
      </c>
      <c r="F235">
        <v>0.97450075314651918</v>
      </c>
      <c r="G235">
        <v>0.90881822512251242</v>
      </c>
      <c r="H235">
        <v>0.81408754245888848</v>
      </c>
      <c r="I235">
        <v>0.98320151607249684</v>
      </c>
      <c r="J235">
        <v>0.91444511613737045</v>
      </c>
    </row>
    <row r="236" spans="1:10" x14ac:dyDescent="0.2">
      <c r="A236">
        <v>4</v>
      </c>
      <c r="B236">
        <v>-60</v>
      </c>
      <c r="C236" t="s">
        <v>10</v>
      </c>
      <c r="D236" t="s">
        <v>11</v>
      </c>
      <c r="E236">
        <v>0.71107364659243544</v>
      </c>
      <c r="F236">
        <v>0.96114726481045965</v>
      </c>
      <c r="G236">
        <v>0.87175278685527069</v>
      </c>
      <c r="H236">
        <v>0.74484964151336119</v>
      </c>
      <c r="I236">
        <v>0.97756616220339276</v>
      </c>
      <c r="J236">
        <v>0.88230621223127992</v>
      </c>
    </row>
    <row r="237" spans="1:10" x14ac:dyDescent="0.2">
      <c r="A237">
        <v>0</v>
      </c>
      <c r="B237">
        <v>-55</v>
      </c>
      <c r="C237" t="s">
        <v>10</v>
      </c>
      <c r="D237" t="s">
        <v>11</v>
      </c>
      <c r="E237">
        <v>0.90355268404837719</v>
      </c>
      <c r="F237">
        <v>0.98510191988872375</v>
      </c>
      <c r="G237">
        <v>0.96020848886552856</v>
      </c>
      <c r="H237">
        <v>0.92776641592226383</v>
      </c>
      <c r="I237">
        <v>0.99077644049302604</v>
      </c>
      <c r="J237">
        <v>0.96415171835073155</v>
      </c>
    </row>
    <row r="238" spans="1:10" x14ac:dyDescent="0.2">
      <c r="A238">
        <v>1</v>
      </c>
      <c r="B238">
        <v>-55</v>
      </c>
      <c r="C238" t="s">
        <v>10</v>
      </c>
      <c r="D238" t="s">
        <v>11</v>
      </c>
      <c r="E238">
        <v>0.89360578251696698</v>
      </c>
      <c r="F238">
        <v>0.98518839212547804</v>
      </c>
      <c r="G238">
        <v>0.95668382366166016</v>
      </c>
      <c r="H238">
        <v>0.91710167554463795</v>
      </c>
      <c r="I238">
        <v>0.98915476986115558</v>
      </c>
      <c r="J238">
        <v>0.95874924816796758</v>
      </c>
    </row>
    <row r="239" spans="1:10" x14ac:dyDescent="0.2">
      <c r="A239">
        <v>2</v>
      </c>
      <c r="B239">
        <v>-55</v>
      </c>
      <c r="C239" t="s">
        <v>10</v>
      </c>
      <c r="D239" t="s">
        <v>11</v>
      </c>
      <c r="E239">
        <v>0.85902900059575515</v>
      </c>
      <c r="F239">
        <v>0.98116401741329595</v>
      </c>
      <c r="G239">
        <v>0.9417983997132866</v>
      </c>
      <c r="H239">
        <v>0.88666442087615649</v>
      </c>
      <c r="I239">
        <v>0.98802440600288965</v>
      </c>
      <c r="J239">
        <v>0.94655010907140757</v>
      </c>
    </row>
    <row r="240" spans="1:10" x14ac:dyDescent="0.2">
      <c r="A240">
        <v>3</v>
      </c>
      <c r="B240">
        <v>-55</v>
      </c>
      <c r="C240" t="s">
        <v>10</v>
      </c>
      <c r="D240" t="s">
        <v>11</v>
      </c>
      <c r="E240">
        <v>0.80255309472795489</v>
      </c>
      <c r="F240">
        <v>0.97464802043118282</v>
      </c>
      <c r="G240">
        <v>0.91652926284306624</v>
      </c>
      <c r="H240">
        <v>0.83289808462539072</v>
      </c>
      <c r="I240">
        <v>0.98351783232373102</v>
      </c>
      <c r="J240">
        <v>0.92223948678469481</v>
      </c>
    </row>
    <row r="241" spans="1:10" x14ac:dyDescent="0.2">
      <c r="A241">
        <v>4</v>
      </c>
      <c r="B241">
        <v>-55</v>
      </c>
      <c r="C241" t="s">
        <v>10</v>
      </c>
      <c r="D241" t="s">
        <v>11</v>
      </c>
      <c r="E241">
        <v>0.723327115039054</v>
      </c>
      <c r="F241">
        <v>0.95891742564718996</v>
      </c>
      <c r="G241">
        <v>0.87490492779165419</v>
      </c>
      <c r="H241">
        <v>0.75508706209985843</v>
      </c>
      <c r="I241">
        <v>0.97652784805958404</v>
      </c>
      <c r="J241">
        <v>0.88621707058691501</v>
      </c>
    </row>
    <row r="242" spans="1:10" x14ac:dyDescent="0.2">
      <c r="A242">
        <v>0</v>
      </c>
      <c r="B242">
        <v>-50</v>
      </c>
      <c r="C242" t="s">
        <v>10</v>
      </c>
      <c r="D242" t="s">
        <v>11</v>
      </c>
      <c r="E242">
        <v>0.92872404395458896</v>
      </c>
      <c r="F242">
        <v>0.98689848792603962</v>
      </c>
      <c r="G242">
        <v>0.97002152977934519</v>
      </c>
      <c r="H242">
        <v>0.94733725287110959</v>
      </c>
      <c r="I242">
        <v>0.99042270631378604</v>
      </c>
      <c r="J242">
        <v>0.972256778724227</v>
      </c>
    </row>
    <row r="243" spans="1:10" x14ac:dyDescent="0.2">
      <c r="A243">
        <v>1</v>
      </c>
      <c r="B243">
        <v>-50</v>
      </c>
      <c r="C243" t="s">
        <v>10</v>
      </c>
      <c r="D243" t="s">
        <v>11</v>
      </c>
      <c r="E243">
        <v>0.91384112991529243</v>
      </c>
      <c r="F243">
        <v>0.98328448555622638</v>
      </c>
      <c r="G243">
        <v>0.96277424584657478</v>
      </c>
      <c r="H243">
        <v>0.94003505595391235</v>
      </c>
      <c r="I243">
        <v>0.99249059085294677</v>
      </c>
      <c r="J243">
        <v>0.97016363626755675</v>
      </c>
    </row>
    <row r="244" spans="1:10" x14ac:dyDescent="0.2">
      <c r="A244">
        <v>2</v>
      </c>
      <c r="B244">
        <v>-50</v>
      </c>
      <c r="C244" t="s">
        <v>10</v>
      </c>
      <c r="D244" t="s">
        <v>11</v>
      </c>
      <c r="E244">
        <v>0.87979663512382356</v>
      </c>
      <c r="F244">
        <v>0.98181381243572885</v>
      </c>
      <c r="G244">
        <v>0.9496588717841854</v>
      </c>
      <c r="H244">
        <v>0.90592816639413443</v>
      </c>
      <c r="I244">
        <v>0.98861810881324885</v>
      </c>
      <c r="J244">
        <v>0.95418050848776359</v>
      </c>
    </row>
    <row r="245" spans="1:10" x14ac:dyDescent="0.2">
      <c r="A245">
        <v>3</v>
      </c>
      <c r="B245">
        <v>-50</v>
      </c>
      <c r="C245" t="s">
        <v>10</v>
      </c>
      <c r="D245" t="s">
        <v>11</v>
      </c>
      <c r="E245">
        <v>0.81837150566681227</v>
      </c>
      <c r="F245">
        <v>0.97455740130341117</v>
      </c>
      <c r="G245">
        <v>0.92233142559597325</v>
      </c>
      <c r="H245">
        <v>0.84757689729466112</v>
      </c>
      <c r="I245">
        <v>0.98363985144688537</v>
      </c>
      <c r="J245">
        <v>0.92807771999264965</v>
      </c>
    </row>
    <row r="246" spans="1:10" x14ac:dyDescent="0.2">
      <c r="A246">
        <v>4</v>
      </c>
      <c r="B246">
        <v>-50</v>
      </c>
      <c r="C246" t="s">
        <v>10</v>
      </c>
      <c r="D246" t="s">
        <v>11</v>
      </c>
      <c r="E246">
        <v>0.72988670543279499</v>
      </c>
      <c r="F246">
        <v>0.95156856372532805</v>
      </c>
      <c r="G246">
        <v>0.87260923081136921</v>
      </c>
      <c r="H246">
        <v>0.77106979058655656</v>
      </c>
      <c r="I246">
        <v>0.98048262264808761</v>
      </c>
      <c r="J246">
        <v>0.88859349313094427</v>
      </c>
    </row>
    <row r="247" spans="1:10" x14ac:dyDescent="0.2">
      <c r="A247">
        <v>0</v>
      </c>
      <c r="B247">
        <v>-45</v>
      </c>
      <c r="C247" t="s">
        <v>10</v>
      </c>
      <c r="D247" t="s">
        <v>11</v>
      </c>
      <c r="E247">
        <v>0.94776084294437402</v>
      </c>
      <c r="F247">
        <v>0.98756514999010281</v>
      </c>
      <c r="G247">
        <v>0.97698632372573679</v>
      </c>
      <c r="H247">
        <v>0.96301865558542643</v>
      </c>
      <c r="I247">
        <v>0.99076620168419161</v>
      </c>
      <c r="J247">
        <v>0.97927791382625484</v>
      </c>
    </row>
    <row r="248" spans="1:10" x14ac:dyDescent="0.2">
      <c r="A248">
        <v>1</v>
      </c>
      <c r="B248">
        <v>-45</v>
      </c>
      <c r="C248" t="s">
        <v>10</v>
      </c>
      <c r="D248" t="s">
        <v>11</v>
      </c>
      <c r="E248">
        <v>0.93323980943193119</v>
      </c>
      <c r="F248">
        <v>0.98487289745770679</v>
      </c>
      <c r="G248">
        <v>0.97044555159014356</v>
      </c>
      <c r="H248">
        <v>0.95476137714383802</v>
      </c>
      <c r="I248">
        <v>0.99203751295446763</v>
      </c>
      <c r="J248">
        <v>0.97614734459664143</v>
      </c>
    </row>
    <row r="249" spans="1:10" x14ac:dyDescent="0.2">
      <c r="A249">
        <v>2</v>
      </c>
      <c r="B249">
        <v>-45</v>
      </c>
      <c r="C249" t="s">
        <v>10</v>
      </c>
      <c r="D249" t="s">
        <v>11</v>
      </c>
      <c r="E249">
        <v>0.89477296341628421</v>
      </c>
      <c r="F249">
        <v>0.981172551808426</v>
      </c>
      <c r="G249">
        <v>0.95464705149371865</v>
      </c>
      <c r="H249">
        <v>0.92142767724018337</v>
      </c>
      <c r="I249">
        <v>0.99004458670372397</v>
      </c>
      <c r="J249">
        <v>0.96109103687430875</v>
      </c>
    </row>
    <row r="250" spans="1:10" x14ac:dyDescent="0.2">
      <c r="A250">
        <v>3</v>
      </c>
      <c r="B250">
        <v>-45</v>
      </c>
      <c r="C250" t="s">
        <v>10</v>
      </c>
      <c r="D250" t="s">
        <v>11</v>
      </c>
      <c r="E250">
        <v>0.82989751240368681</v>
      </c>
      <c r="F250">
        <v>0.97422619794613396</v>
      </c>
      <c r="G250">
        <v>0.92635296061093064</v>
      </c>
      <c r="H250">
        <v>0.85830418345642823</v>
      </c>
      <c r="I250">
        <v>0.98357099554809124</v>
      </c>
      <c r="J250">
        <v>0.93212139003735361</v>
      </c>
    </row>
    <row r="251" spans="1:10" x14ac:dyDescent="0.2">
      <c r="A251">
        <v>4</v>
      </c>
      <c r="B251">
        <v>-45</v>
      </c>
      <c r="C251" t="s">
        <v>10</v>
      </c>
      <c r="D251" t="s">
        <v>11</v>
      </c>
      <c r="E251">
        <v>0.73399025327754752</v>
      </c>
      <c r="F251">
        <v>0.94804742900986405</v>
      </c>
      <c r="G251">
        <v>0.87189705187752353</v>
      </c>
      <c r="H251">
        <v>0.7746880189660349</v>
      </c>
      <c r="I251">
        <v>0.97912406474804559</v>
      </c>
      <c r="J251">
        <v>0.88929057579129867</v>
      </c>
    </row>
    <row r="252" spans="1:10" x14ac:dyDescent="0.2">
      <c r="A252">
        <v>0</v>
      </c>
      <c r="B252">
        <v>-40</v>
      </c>
      <c r="C252" t="s">
        <v>10</v>
      </c>
      <c r="D252" t="s">
        <v>11</v>
      </c>
      <c r="E252">
        <v>0.96114319636556156</v>
      </c>
      <c r="F252">
        <v>0.98792114423057098</v>
      </c>
      <c r="G252">
        <v>0.98143284029373234</v>
      </c>
      <c r="H252">
        <v>0.97561810118425385</v>
      </c>
      <c r="I252">
        <v>0.9917102086284546</v>
      </c>
      <c r="J252">
        <v>0.98513930927309723</v>
      </c>
    </row>
    <row r="253" spans="1:10" x14ac:dyDescent="0.2">
      <c r="A253">
        <v>1</v>
      </c>
      <c r="B253">
        <v>-40</v>
      </c>
      <c r="C253" t="s">
        <v>10</v>
      </c>
      <c r="D253" t="s">
        <v>11</v>
      </c>
      <c r="E253">
        <v>0.94802504689899236</v>
      </c>
      <c r="F253">
        <v>0.98633627554354797</v>
      </c>
      <c r="G253">
        <v>0.97632658699855623</v>
      </c>
      <c r="H253">
        <v>0.96515163885553723</v>
      </c>
      <c r="I253">
        <v>0.99134317942816341</v>
      </c>
      <c r="J253">
        <v>0.98032632416280785</v>
      </c>
    </row>
    <row r="254" spans="1:10" x14ac:dyDescent="0.2">
      <c r="A254">
        <v>2</v>
      </c>
      <c r="B254">
        <v>-40</v>
      </c>
      <c r="C254" t="s">
        <v>10</v>
      </c>
      <c r="D254" t="s">
        <v>11</v>
      </c>
      <c r="E254">
        <v>0.90535781202147458</v>
      </c>
      <c r="F254">
        <v>0.98038701260506156</v>
      </c>
      <c r="G254">
        <v>0.95796372632564919</v>
      </c>
      <c r="H254">
        <v>0.93280338259480522</v>
      </c>
      <c r="I254">
        <v>0.99118692790985841</v>
      </c>
      <c r="J254">
        <v>0.96618410016722023</v>
      </c>
    </row>
    <row r="255" spans="1:10" x14ac:dyDescent="0.2">
      <c r="A255">
        <v>3</v>
      </c>
      <c r="B255">
        <v>-40</v>
      </c>
      <c r="C255" t="s">
        <v>10</v>
      </c>
      <c r="D255" t="s">
        <v>11</v>
      </c>
      <c r="E255">
        <v>0.83617354404165178</v>
      </c>
      <c r="F255">
        <v>0.97205647423327324</v>
      </c>
      <c r="G255">
        <v>0.92731694795058983</v>
      </c>
      <c r="H255">
        <v>0.86592123166472657</v>
      </c>
      <c r="I255">
        <v>0.98480905479991199</v>
      </c>
      <c r="J255">
        <v>0.93606776540563719</v>
      </c>
    </row>
    <row r="256" spans="1:10" x14ac:dyDescent="0.2">
      <c r="A256">
        <v>4</v>
      </c>
      <c r="B256">
        <v>-40</v>
      </c>
      <c r="C256" t="s">
        <v>10</v>
      </c>
      <c r="D256" t="s">
        <v>11</v>
      </c>
      <c r="E256">
        <v>0.73320937184014301</v>
      </c>
      <c r="F256">
        <v>0.94383812550151058</v>
      </c>
      <c r="G256">
        <v>0.86932622431902362</v>
      </c>
      <c r="H256">
        <v>0.77437867223266565</v>
      </c>
      <c r="I256">
        <v>0.97745594693596638</v>
      </c>
      <c r="J256">
        <v>0.8882610328795888</v>
      </c>
    </row>
    <row r="257" spans="1:10" x14ac:dyDescent="0.2">
      <c r="A257">
        <v>0</v>
      </c>
      <c r="B257">
        <v>-35</v>
      </c>
      <c r="C257" t="s">
        <v>10</v>
      </c>
      <c r="D257" t="s">
        <v>11</v>
      </c>
      <c r="E257">
        <v>0.97330352426958999</v>
      </c>
      <c r="F257">
        <v>0.98537586862400561</v>
      </c>
      <c r="G257">
        <v>0.98235134279171843</v>
      </c>
      <c r="H257">
        <v>0.98467980603608118</v>
      </c>
      <c r="I257">
        <v>0.99270424522514045</v>
      </c>
      <c r="J257">
        <v>0.98958434265263162</v>
      </c>
    </row>
    <row r="258" spans="1:10" x14ac:dyDescent="0.2">
      <c r="A258">
        <v>1</v>
      </c>
      <c r="B258">
        <v>-35</v>
      </c>
      <c r="C258" t="s">
        <v>10</v>
      </c>
      <c r="D258" t="s">
        <v>11</v>
      </c>
      <c r="E258">
        <v>0.95749069167583578</v>
      </c>
      <c r="F258">
        <v>0.98712633995135424</v>
      </c>
      <c r="G258">
        <v>0.97978119911267558</v>
      </c>
      <c r="H258">
        <v>0.9726293397705944</v>
      </c>
      <c r="I258">
        <v>0.99130254299420362</v>
      </c>
      <c r="J258">
        <v>0.98365244293053899</v>
      </c>
    </row>
    <row r="259" spans="1:10" x14ac:dyDescent="0.2">
      <c r="A259">
        <v>2</v>
      </c>
      <c r="B259">
        <v>-35</v>
      </c>
      <c r="C259" t="s">
        <v>10</v>
      </c>
      <c r="D259" t="s">
        <v>11</v>
      </c>
      <c r="E259">
        <v>0.9149132301509878</v>
      </c>
      <c r="F259">
        <v>0.98253910093177044</v>
      </c>
      <c r="G259">
        <v>0.96258455304522117</v>
      </c>
      <c r="H259">
        <v>0.93643366720014976</v>
      </c>
      <c r="I259">
        <v>0.98910812143286542</v>
      </c>
      <c r="J259">
        <v>0.9672454027610764</v>
      </c>
    </row>
    <row r="260" spans="1:10" x14ac:dyDescent="0.2">
      <c r="A260">
        <v>3</v>
      </c>
      <c r="B260">
        <v>-35</v>
      </c>
      <c r="C260" t="s">
        <v>10</v>
      </c>
      <c r="D260" t="s">
        <v>11</v>
      </c>
      <c r="E260">
        <v>0.83959765812550347</v>
      </c>
      <c r="F260">
        <v>0.97114218597430257</v>
      </c>
      <c r="G260">
        <v>0.92796290898076284</v>
      </c>
      <c r="H260">
        <v>0.8691251664926567</v>
      </c>
      <c r="I260">
        <v>0.98438454810104403</v>
      </c>
      <c r="J260">
        <v>0.93686523052785675</v>
      </c>
    </row>
    <row r="261" spans="1:10" x14ac:dyDescent="0.2">
      <c r="A261">
        <v>4</v>
      </c>
      <c r="B261">
        <v>-35</v>
      </c>
      <c r="C261" t="s">
        <v>10</v>
      </c>
      <c r="D261" t="s">
        <v>11</v>
      </c>
      <c r="E261">
        <v>0.72953774678997385</v>
      </c>
      <c r="F261">
        <v>0.94165560383492597</v>
      </c>
      <c r="G261">
        <v>0.86698160634906096</v>
      </c>
      <c r="H261">
        <v>0.76964399238349013</v>
      </c>
      <c r="I261">
        <v>0.97294248877966483</v>
      </c>
      <c r="J261">
        <v>0.88347201230403916</v>
      </c>
    </row>
    <row r="262" spans="1:10" x14ac:dyDescent="0.2">
      <c r="A262">
        <v>0</v>
      </c>
      <c r="B262">
        <v>-30</v>
      </c>
      <c r="C262" t="s">
        <v>10</v>
      </c>
      <c r="D262" t="s">
        <v>11</v>
      </c>
      <c r="E262">
        <v>0.9754468324217106</v>
      </c>
      <c r="F262">
        <v>0.98879149311372161</v>
      </c>
      <c r="G262">
        <v>0.9847817238761396</v>
      </c>
      <c r="H262">
        <v>0.98812049201602203</v>
      </c>
      <c r="I262">
        <v>0.99504654709508877</v>
      </c>
      <c r="J262">
        <v>0.99172921861917995</v>
      </c>
    </row>
    <row r="263" spans="1:10" x14ac:dyDescent="0.2">
      <c r="A263">
        <v>1</v>
      </c>
      <c r="B263">
        <v>-30</v>
      </c>
      <c r="C263" t="s">
        <v>10</v>
      </c>
      <c r="D263" t="s">
        <v>11</v>
      </c>
      <c r="E263">
        <v>0.96593118577945158</v>
      </c>
      <c r="F263">
        <v>0.98342107356527964</v>
      </c>
      <c r="G263">
        <v>0.97780847039580243</v>
      </c>
      <c r="H263">
        <v>0.97863216638415085</v>
      </c>
      <c r="I263">
        <v>0.99282809189714682</v>
      </c>
      <c r="J263">
        <v>0.98702825634950664</v>
      </c>
    </row>
    <row r="264" spans="1:10" x14ac:dyDescent="0.2">
      <c r="A264">
        <v>2</v>
      </c>
      <c r="B264">
        <v>-30</v>
      </c>
      <c r="C264" t="s">
        <v>10</v>
      </c>
      <c r="D264" t="s">
        <v>11</v>
      </c>
      <c r="E264">
        <v>0.91827919889409804</v>
      </c>
      <c r="F264">
        <v>0.98239849524794765</v>
      </c>
      <c r="G264">
        <v>0.96371881594909603</v>
      </c>
      <c r="H264">
        <v>0.93993381629127315</v>
      </c>
      <c r="I264">
        <v>0.98908751620055657</v>
      </c>
      <c r="J264">
        <v>0.96824124959083102</v>
      </c>
    </row>
    <row r="265" spans="1:10" x14ac:dyDescent="0.2">
      <c r="A265">
        <v>3</v>
      </c>
      <c r="B265">
        <v>-30</v>
      </c>
      <c r="C265" t="s">
        <v>10</v>
      </c>
      <c r="D265" t="s">
        <v>11</v>
      </c>
      <c r="E265">
        <v>0.83913383239296879</v>
      </c>
      <c r="F265">
        <v>0.96989526317034636</v>
      </c>
      <c r="G265">
        <v>0.92696408018293197</v>
      </c>
      <c r="H265">
        <v>0.86865008331291216</v>
      </c>
      <c r="I265">
        <v>0.98374754675119958</v>
      </c>
      <c r="J265">
        <v>0.93609452980018504</v>
      </c>
    </row>
    <row r="266" spans="1:10" x14ac:dyDescent="0.2">
      <c r="A266">
        <v>4</v>
      </c>
      <c r="B266">
        <v>-30</v>
      </c>
      <c r="C266" t="s">
        <v>10</v>
      </c>
      <c r="D266" t="s">
        <v>11</v>
      </c>
      <c r="E266">
        <v>0.72205816593378314</v>
      </c>
      <c r="F266">
        <v>0.93905140986521018</v>
      </c>
      <c r="G266">
        <v>0.86301094475064877</v>
      </c>
      <c r="H266">
        <v>0.76123826159506425</v>
      </c>
      <c r="I266">
        <v>0.96717827435302217</v>
      </c>
      <c r="J266">
        <v>0.87645539758193591</v>
      </c>
    </row>
    <row r="267" spans="1:10" x14ac:dyDescent="0.2">
      <c r="A267">
        <v>0</v>
      </c>
      <c r="B267">
        <v>-25</v>
      </c>
      <c r="C267" t="s">
        <v>10</v>
      </c>
      <c r="D267" t="s">
        <v>11</v>
      </c>
      <c r="E267">
        <v>0.97644457531267537</v>
      </c>
      <c r="F267">
        <v>0.99266321654321477</v>
      </c>
      <c r="G267">
        <v>0.98595297154964845</v>
      </c>
      <c r="H267">
        <v>0.98845419843578264</v>
      </c>
      <c r="I267">
        <v>0.99859669927186079</v>
      </c>
      <c r="J267">
        <v>0.99231285382679524</v>
      </c>
    </row>
    <row r="268" spans="1:10" x14ac:dyDescent="0.2">
      <c r="A268">
        <v>1</v>
      </c>
      <c r="B268">
        <v>-25</v>
      </c>
      <c r="C268" t="s">
        <v>10</v>
      </c>
      <c r="D268" t="s">
        <v>11</v>
      </c>
      <c r="E268">
        <v>0.96934493401849997</v>
      </c>
      <c r="F268">
        <v>0.98442877151059338</v>
      </c>
      <c r="G268">
        <v>0.97939678417931442</v>
      </c>
      <c r="H268">
        <v>0.97876827220992901</v>
      </c>
      <c r="I268">
        <v>0.99188482780732057</v>
      </c>
      <c r="J268">
        <v>0.98670689582362003</v>
      </c>
    </row>
    <row r="269" spans="1:10" x14ac:dyDescent="0.2">
      <c r="A269">
        <v>2</v>
      </c>
      <c r="B269">
        <v>-25</v>
      </c>
      <c r="C269" t="s">
        <v>10</v>
      </c>
      <c r="D269" t="s">
        <v>11</v>
      </c>
      <c r="E269">
        <v>0.91656471274948437</v>
      </c>
      <c r="F269">
        <v>0.98097064243360543</v>
      </c>
      <c r="G269">
        <v>0.96234198214698841</v>
      </c>
      <c r="H269">
        <v>0.94017180785341004</v>
      </c>
      <c r="I269">
        <v>0.98991314258848995</v>
      </c>
      <c r="J269">
        <v>0.96903955176812762</v>
      </c>
    </row>
    <row r="270" spans="1:10" x14ac:dyDescent="0.2">
      <c r="A270">
        <v>3</v>
      </c>
      <c r="B270">
        <v>-25</v>
      </c>
      <c r="C270" t="s">
        <v>10</v>
      </c>
      <c r="D270" t="s">
        <v>11</v>
      </c>
      <c r="E270">
        <v>0.83483070944487103</v>
      </c>
      <c r="F270">
        <v>0.96826203917342479</v>
      </c>
      <c r="G270">
        <v>0.92429397914909295</v>
      </c>
      <c r="H270">
        <v>0.86448829259100346</v>
      </c>
      <c r="I270">
        <v>0.98286863465850516</v>
      </c>
      <c r="J270">
        <v>0.93374393466754635</v>
      </c>
    </row>
    <row r="271" spans="1:10" x14ac:dyDescent="0.2">
      <c r="A271">
        <v>4</v>
      </c>
      <c r="B271">
        <v>-25</v>
      </c>
      <c r="C271" t="s">
        <v>10</v>
      </c>
      <c r="D271" t="s">
        <v>11</v>
      </c>
      <c r="E271">
        <v>0.70964823259920295</v>
      </c>
      <c r="F271">
        <v>0.93228299443089402</v>
      </c>
      <c r="G271">
        <v>0.85472943211132091</v>
      </c>
      <c r="H271">
        <v>0.75019547170745426</v>
      </c>
      <c r="I271">
        <v>0.96341181846138724</v>
      </c>
      <c r="J271">
        <v>0.8698333369985235</v>
      </c>
    </row>
    <row r="272" spans="1:10" x14ac:dyDescent="0.2">
      <c r="A272">
        <v>0</v>
      </c>
      <c r="B272">
        <v>-20</v>
      </c>
      <c r="C272" t="s">
        <v>10</v>
      </c>
      <c r="D272" t="s">
        <v>11</v>
      </c>
      <c r="E272">
        <v>0.97544218411932715</v>
      </c>
      <c r="F272">
        <v>0.9900660808391224</v>
      </c>
      <c r="G272">
        <v>0.98516323086897595</v>
      </c>
      <c r="H272">
        <v>0.98819326670657404</v>
      </c>
      <c r="I272">
        <v>0.99540785532595277</v>
      </c>
      <c r="J272">
        <v>0.9918545186101938</v>
      </c>
    </row>
    <row r="273" spans="1:10" x14ac:dyDescent="0.2">
      <c r="A273">
        <v>1</v>
      </c>
      <c r="B273">
        <v>-20</v>
      </c>
      <c r="C273" t="s">
        <v>10</v>
      </c>
      <c r="D273" t="s">
        <v>11</v>
      </c>
      <c r="E273">
        <v>0.96519983077810756</v>
      </c>
      <c r="F273">
        <v>0.98329972358044038</v>
      </c>
      <c r="G273">
        <v>0.97747501032070483</v>
      </c>
      <c r="H273">
        <v>0.9780163894495586</v>
      </c>
      <c r="I273">
        <v>0.99277413981299123</v>
      </c>
      <c r="J273">
        <v>0.98672608345016355</v>
      </c>
    </row>
    <row r="274" spans="1:10" x14ac:dyDescent="0.2">
      <c r="A274">
        <v>2</v>
      </c>
      <c r="B274">
        <v>-20</v>
      </c>
      <c r="C274" t="s">
        <v>10</v>
      </c>
      <c r="D274" t="s">
        <v>11</v>
      </c>
      <c r="E274">
        <v>0.91307599117969362</v>
      </c>
      <c r="F274">
        <v>0.98150962248985518</v>
      </c>
      <c r="G274">
        <v>0.96146572770076943</v>
      </c>
      <c r="H274">
        <v>0.93555764849685485</v>
      </c>
      <c r="I274">
        <v>0.98852725540961361</v>
      </c>
      <c r="J274">
        <v>0.96608873731422085</v>
      </c>
    </row>
    <row r="275" spans="1:10" x14ac:dyDescent="0.2">
      <c r="A275">
        <v>3</v>
      </c>
      <c r="B275">
        <v>-20</v>
      </c>
      <c r="C275" t="s">
        <v>10</v>
      </c>
      <c r="D275" t="s">
        <v>11</v>
      </c>
      <c r="E275">
        <v>0.82669848114758504</v>
      </c>
      <c r="F275">
        <v>0.96616870489019357</v>
      </c>
      <c r="G275">
        <v>0.91988772228413418</v>
      </c>
      <c r="H275">
        <v>0.85658303318571039</v>
      </c>
      <c r="I275">
        <v>0.98170594999288241</v>
      </c>
      <c r="J275">
        <v>0.929761425434948</v>
      </c>
    </row>
    <row r="276" spans="1:10" x14ac:dyDescent="0.2">
      <c r="A276">
        <v>4</v>
      </c>
      <c r="B276">
        <v>-20</v>
      </c>
      <c r="C276" t="s">
        <v>10</v>
      </c>
      <c r="D276" t="s">
        <v>11</v>
      </c>
      <c r="E276">
        <v>0.69330070730908289</v>
      </c>
      <c r="F276">
        <v>0.92397513814324361</v>
      </c>
      <c r="G276">
        <v>0.84414716211761898</v>
      </c>
      <c r="H276">
        <v>0.73550452436845259</v>
      </c>
      <c r="I276">
        <v>0.9587197409943734</v>
      </c>
      <c r="J276">
        <v>0.86128350261072351</v>
      </c>
    </row>
    <row r="277" spans="1:10" x14ac:dyDescent="0.2">
      <c r="A277">
        <v>0</v>
      </c>
      <c r="B277">
        <v>-15</v>
      </c>
      <c r="C277" t="s">
        <v>10</v>
      </c>
      <c r="D277" t="s">
        <v>11</v>
      </c>
      <c r="E277">
        <v>0.9733004316932834</v>
      </c>
      <c r="F277">
        <v>0.98606775908750799</v>
      </c>
      <c r="G277">
        <v>0.98311886432824103</v>
      </c>
      <c r="H277">
        <v>0.98539439362782755</v>
      </c>
      <c r="I277">
        <v>0.99258654694030679</v>
      </c>
      <c r="J277">
        <v>0.98975235205601519</v>
      </c>
    </row>
    <row r="278" spans="1:10" x14ac:dyDescent="0.2">
      <c r="A278">
        <v>1</v>
      </c>
      <c r="B278">
        <v>-15</v>
      </c>
      <c r="C278" t="s">
        <v>10</v>
      </c>
      <c r="D278" t="s">
        <v>11</v>
      </c>
      <c r="E278">
        <v>0.95528158077442582</v>
      </c>
      <c r="F278">
        <v>0.98693145857380438</v>
      </c>
      <c r="G278">
        <v>0.97911241605201582</v>
      </c>
      <c r="H278">
        <v>0.97150493700929696</v>
      </c>
      <c r="I278">
        <v>0.99117334481261021</v>
      </c>
      <c r="J278">
        <v>0.98295936580353083</v>
      </c>
    </row>
    <row r="279" spans="1:10" x14ac:dyDescent="0.2">
      <c r="A279">
        <v>2</v>
      </c>
      <c r="B279">
        <v>-15</v>
      </c>
      <c r="C279" t="s">
        <v>10</v>
      </c>
      <c r="D279" t="s">
        <v>11</v>
      </c>
      <c r="E279">
        <v>0.90444405737624822</v>
      </c>
      <c r="F279">
        <v>0.980720712074304</v>
      </c>
      <c r="G279">
        <v>0.95801602436254618</v>
      </c>
      <c r="H279">
        <v>0.92760023653581003</v>
      </c>
      <c r="I279">
        <v>0.98796133373437445</v>
      </c>
      <c r="J279">
        <v>0.96287261035286975</v>
      </c>
    </row>
    <row r="280" spans="1:10" x14ac:dyDescent="0.2">
      <c r="A280">
        <v>3</v>
      </c>
      <c r="B280">
        <v>-15</v>
      </c>
      <c r="C280" t="s">
        <v>10</v>
      </c>
      <c r="D280" t="s">
        <v>11</v>
      </c>
      <c r="E280">
        <v>0.81471678378200052</v>
      </c>
      <c r="F280">
        <v>0.96351415660579598</v>
      </c>
      <c r="G280">
        <v>0.91363964482791105</v>
      </c>
      <c r="H280">
        <v>0.84483082483504413</v>
      </c>
      <c r="I280">
        <v>0.980200915616113</v>
      </c>
      <c r="J280">
        <v>0.92405467808411079</v>
      </c>
    </row>
    <row r="281" spans="1:10" x14ac:dyDescent="0.2">
      <c r="A281">
        <v>4</v>
      </c>
      <c r="B281">
        <v>-15</v>
      </c>
      <c r="C281" t="s">
        <v>10</v>
      </c>
      <c r="D281" t="s">
        <v>11</v>
      </c>
      <c r="E281">
        <v>0.67299544837928216</v>
      </c>
      <c r="F281">
        <v>0.91368024444253315</v>
      </c>
      <c r="G281">
        <v>0.83100635903117004</v>
      </c>
      <c r="H281">
        <v>0.71705062236188544</v>
      </c>
      <c r="I281">
        <v>0.95281240089399</v>
      </c>
      <c r="J281">
        <v>0.85068714262336731</v>
      </c>
    </row>
    <row r="282" spans="1:10" x14ac:dyDescent="0.2">
      <c r="A282">
        <v>0</v>
      </c>
      <c r="B282">
        <v>-10</v>
      </c>
      <c r="C282" t="s">
        <v>10</v>
      </c>
      <c r="D282" t="s">
        <v>11</v>
      </c>
      <c r="E282">
        <v>0.9652927806145688</v>
      </c>
      <c r="F282">
        <v>0.98359623118381478</v>
      </c>
      <c r="G282">
        <v>0.97763564148798598</v>
      </c>
      <c r="H282">
        <v>0.97917618734031375</v>
      </c>
      <c r="I282">
        <v>0.993933140484069</v>
      </c>
      <c r="J282">
        <v>0.98779741220121042</v>
      </c>
    </row>
    <row r="283" spans="1:10" x14ac:dyDescent="0.2">
      <c r="A283">
        <v>1</v>
      </c>
      <c r="B283">
        <v>-10</v>
      </c>
      <c r="C283" t="s">
        <v>10</v>
      </c>
      <c r="D283" t="s">
        <v>11</v>
      </c>
      <c r="E283">
        <v>0.94572794429032081</v>
      </c>
      <c r="F283">
        <v>0.98686088189770704</v>
      </c>
      <c r="G283">
        <v>0.97614697983957643</v>
      </c>
      <c r="H283">
        <v>0.96189904195128662</v>
      </c>
      <c r="I283">
        <v>0.99004404712768856</v>
      </c>
      <c r="J283">
        <v>0.97838104708020435</v>
      </c>
    </row>
    <row r="284" spans="1:10" x14ac:dyDescent="0.2">
      <c r="A284">
        <v>2</v>
      </c>
      <c r="B284">
        <v>-10</v>
      </c>
      <c r="C284" t="s">
        <v>10</v>
      </c>
      <c r="D284" t="s">
        <v>11</v>
      </c>
      <c r="E284">
        <v>0.88830084584007185</v>
      </c>
      <c r="F284">
        <v>0.97604903598288961</v>
      </c>
      <c r="G284">
        <v>0.94964600815828837</v>
      </c>
      <c r="H284">
        <v>0.92032684617115457</v>
      </c>
      <c r="I284">
        <v>0.99069783686278845</v>
      </c>
      <c r="J284">
        <v>0.9606849924566272</v>
      </c>
    </row>
    <row r="285" spans="1:10" x14ac:dyDescent="0.2">
      <c r="A285">
        <v>3</v>
      </c>
      <c r="B285">
        <v>-10</v>
      </c>
      <c r="C285" t="s">
        <v>10</v>
      </c>
      <c r="D285" t="s">
        <v>11</v>
      </c>
      <c r="E285">
        <v>0.79884626098006628</v>
      </c>
      <c r="F285">
        <v>0.96015908264751915</v>
      </c>
      <c r="G285">
        <v>0.90539929169606004</v>
      </c>
      <c r="H285">
        <v>0.82908561001034464</v>
      </c>
      <c r="I285">
        <v>0.97827160406043256</v>
      </c>
      <c r="J285">
        <v>0.91649054335107882</v>
      </c>
    </row>
    <row r="286" spans="1:10" x14ac:dyDescent="0.2">
      <c r="A286">
        <v>4</v>
      </c>
      <c r="B286">
        <v>-10</v>
      </c>
      <c r="C286" t="s">
        <v>10</v>
      </c>
      <c r="D286" t="s">
        <v>11</v>
      </c>
      <c r="E286">
        <v>0.64873272788452063</v>
      </c>
      <c r="F286">
        <v>0.90078569890748217</v>
      </c>
      <c r="G286">
        <v>0.81496425435385333</v>
      </c>
      <c r="H286">
        <v>0.69470008133497863</v>
      </c>
      <c r="I286">
        <v>0.94527855871360045</v>
      </c>
      <c r="J286">
        <v>0.83789220274856802</v>
      </c>
    </row>
    <row r="287" spans="1:10" x14ac:dyDescent="0.2">
      <c r="A287">
        <v>0</v>
      </c>
      <c r="B287">
        <v>-5</v>
      </c>
      <c r="C287" t="s">
        <v>10</v>
      </c>
      <c r="D287" t="s">
        <v>11</v>
      </c>
      <c r="E287">
        <v>0.9474345068530442</v>
      </c>
      <c r="F287">
        <v>0.98717368967963082</v>
      </c>
      <c r="G287">
        <v>0.9770272677784162</v>
      </c>
      <c r="H287">
        <v>0.96550224849327637</v>
      </c>
      <c r="I287">
        <v>0.99167579147711682</v>
      </c>
      <c r="J287">
        <v>0.98089566927709837</v>
      </c>
    </row>
    <row r="288" spans="1:10" x14ac:dyDescent="0.2">
      <c r="A288">
        <v>1</v>
      </c>
      <c r="B288">
        <v>-5</v>
      </c>
      <c r="C288" t="s">
        <v>10</v>
      </c>
      <c r="D288" t="s">
        <v>11</v>
      </c>
      <c r="E288">
        <v>0.92966317446311697</v>
      </c>
      <c r="F288">
        <v>0.98507991457097921</v>
      </c>
      <c r="G288">
        <v>0.96986201104358638</v>
      </c>
      <c r="H288">
        <v>0.95057304803605958</v>
      </c>
      <c r="I288">
        <v>0.99069045411457479</v>
      </c>
      <c r="J288">
        <v>0.97399494166704004</v>
      </c>
    </row>
    <row r="289" spans="1:10" x14ac:dyDescent="0.2">
      <c r="A289">
        <v>2</v>
      </c>
      <c r="B289">
        <v>-5</v>
      </c>
      <c r="C289" t="s">
        <v>10</v>
      </c>
      <c r="D289" t="s">
        <v>11</v>
      </c>
      <c r="E289">
        <v>0.87216849097652482</v>
      </c>
      <c r="F289">
        <v>0.97566742033363163</v>
      </c>
      <c r="G289">
        <v>0.94368420272941078</v>
      </c>
      <c r="H289">
        <v>0.90433197008356903</v>
      </c>
      <c r="I289">
        <v>0.98893881402636696</v>
      </c>
      <c r="J289">
        <v>0.95304694407414559</v>
      </c>
    </row>
    <row r="290" spans="1:10" x14ac:dyDescent="0.2">
      <c r="A290">
        <v>3</v>
      </c>
      <c r="B290">
        <v>-5</v>
      </c>
      <c r="C290" t="s">
        <v>10</v>
      </c>
      <c r="D290" t="s">
        <v>11</v>
      </c>
      <c r="E290">
        <v>0.77904431660950701</v>
      </c>
      <c r="F290">
        <v>0.9559090748859892</v>
      </c>
      <c r="G290">
        <v>0.89496499050783385</v>
      </c>
      <c r="H290">
        <v>0.80916453929331478</v>
      </c>
      <c r="I290">
        <v>0.97580228324320661</v>
      </c>
      <c r="J290">
        <v>0.90689393981623123</v>
      </c>
    </row>
    <row r="291" spans="1:10" x14ac:dyDescent="0.2">
      <c r="A291">
        <v>4</v>
      </c>
      <c r="B291">
        <v>-5</v>
      </c>
      <c r="C291" t="s">
        <v>10</v>
      </c>
      <c r="D291" t="s">
        <v>11</v>
      </c>
      <c r="E291">
        <v>0.62155729077206534</v>
      </c>
      <c r="F291">
        <v>0.89031272941646067</v>
      </c>
      <c r="G291">
        <v>0.79939763348636428</v>
      </c>
      <c r="H291">
        <v>0.67618668020425554</v>
      </c>
      <c r="I291">
        <v>0.93129468568691376</v>
      </c>
      <c r="J291">
        <v>0.81533240496386172</v>
      </c>
    </row>
    <row r="292" spans="1:10" x14ac:dyDescent="0.2">
      <c r="A292">
        <v>0</v>
      </c>
      <c r="B292">
        <v>0</v>
      </c>
      <c r="C292" t="s">
        <v>10</v>
      </c>
      <c r="D292" t="s">
        <v>11</v>
      </c>
      <c r="E292">
        <v>0.92962822118480881</v>
      </c>
      <c r="F292">
        <v>0.98699600172846935</v>
      </c>
      <c r="G292">
        <v>0.97111871228069802</v>
      </c>
      <c r="H292">
        <v>0.94936675140511484</v>
      </c>
      <c r="I292">
        <v>0.99045838204362835</v>
      </c>
      <c r="J292">
        <v>0.973253463604278</v>
      </c>
    </row>
    <row r="293" spans="1:10" x14ac:dyDescent="0.2">
      <c r="A293">
        <v>1</v>
      </c>
      <c r="B293">
        <v>0</v>
      </c>
      <c r="C293" t="s">
        <v>10</v>
      </c>
      <c r="D293" t="s">
        <v>11</v>
      </c>
      <c r="E293">
        <v>0.90998470154830979</v>
      </c>
      <c r="F293">
        <v>0.98419225359754325</v>
      </c>
      <c r="G293">
        <v>0.96263980463697985</v>
      </c>
      <c r="H293">
        <v>0.93425242660069019</v>
      </c>
      <c r="I293">
        <v>0.99017519086493977</v>
      </c>
      <c r="J293">
        <v>0.96674850287131064</v>
      </c>
    </row>
    <row r="294" spans="1:10" x14ac:dyDescent="0.2">
      <c r="A294">
        <v>2</v>
      </c>
      <c r="B294">
        <v>0</v>
      </c>
      <c r="C294" t="s">
        <v>10</v>
      </c>
      <c r="D294" t="s">
        <v>11</v>
      </c>
      <c r="E294">
        <v>0.85150149892269988</v>
      </c>
      <c r="F294">
        <v>0.97504858117246596</v>
      </c>
      <c r="G294">
        <v>0.93586410226942685</v>
      </c>
      <c r="H294">
        <v>0.88391513982562087</v>
      </c>
      <c r="I294">
        <v>0.98666993420689919</v>
      </c>
      <c r="J294">
        <v>0.94321040991052196</v>
      </c>
    </row>
    <row r="295" spans="1:10" x14ac:dyDescent="0.2">
      <c r="A295">
        <v>3</v>
      </c>
      <c r="B295">
        <v>0</v>
      </c>
      <c r="C295" t="s">
        <v>10</v>
      </c>
      <c r="D295" t="s">
        <v>11</v>
      </c>
      <c r="E295">
        <v>0.75429705513310219</v>
      </c>
      <c r="F295">
        <v>0.94782497778647756</v>
      </c>
      <c r="G295">
        <v>0.88004074255416964</v>
      </c>
      <c r="H295">
        <v>0.78564257359600043</v>
      </c>
      <c r="I295">
        <v>0.97505036854657978</v>
      </c>
      <c r="J295">
        <v>0.89720686811720618</v>
      </c>
    </row>
    <row r="296" spans="1:10" x14ac:dyDescent="0.2">
      <c r="A296">
        <v>4</v>
      </c>
      <c r="B296">
        <v>0</v>
      </c>
      <c r="C296" t="s">
        <v>10</v>
      </c>
      <c r="D296" t="s">
        <v>11</v>
      </c>
      <c r="E296">
        <v>0.58944495353996584</v>
      </c>
      <c r="F296">
        <v>0.87018902109769802</v>
      </c>
      <c r="G296">
        <v>0.77646033986480945</v>
      </c>
      <c r="H296">
        <v>0.64789387914839203</v>
      </c>
      <c r="I296">
        <v>0.91769539796695665</v>
      </c>
      <c r="J296">
        <v>0.79714030119028345</v>
      </c>
    </row>
    <row r="297" spans="1:10" x14ac:dyDescent="0.2">
      <c r="A297">
        <v>0</v>
      </c>
      <c r="B297">
        <v>5</v>
      </c>
      <c r="C297" t="s">
        <v>10</v>
      </c>
      <c r="D297" t="s">
        <v>11</v>
      </c>
      <c r="E297">
        <v>0.90569461700324361</v>
      </c>
      <c r="F297">
        <v>0.98615636763164038</v>
      </c>
      <c r="G297">
        <v>0.96249240288525195</v>
      </c>
      <c r="H297">
        <v>0.92921403059302599</v>
      </c>
      <c r="I297">
        <v>0.98983582251840041</v>
      </c>
      <c r="J297">
        <v>0.96452764398046398</v>
      </c>
    </row>
    <row r="298" spans="1:10" x14ac:dyDescent="0.2">
      <c r="A298">
        <v>1</v>
      </c>
      <c r="B298">
        <v>5</v>
      </c>
      <c r="C298" t="s">
        <v>10</v>
      </c>
      <c r="D298" t="s">
        <v>11</v>
      </c>
      <c r="E298">
        <v>0.88300683884739606</v>
      </c>
      <c r="F298">
        <v>0.98100313595795419</v>
      </c>
      <c r="G298">
        <v>0.95152421902631856</v>
      </c>
      <c r="H298">
        <v>0.91563604261816745</v>
      </c>
      <c r="I298">
        <v>0.9914071932636952</v>
      </c>
      <c r="J298">
        <v>0.95910122224214522</v>
      </c>
    </row>
    <row r="299" spans="1:10" x14ac:dyDescent="0.2">
      <c r="A299">
        <v>2</v>
      </c>
      <c r="B299">
        <v>5</v>
      </c>
      <c r="C299" t="s">
        <v>10</v>
      </c>
      <c r="D299" t="s">
        <v>11</v>
      </c>
      <c r="E299">
        <v>0.82602855032314859</v>
      </c>
      <c r="F299">
        <v>0.97416039181464564</v>
      </c>
      <c r="G299">
        <v>0.92599081157005636</v>
      </c>
      <c r="H299">
        <v>0.85874885700678949</v>
      </c>
      <c r="I299">
        <v>0.98371487155947923</v>
      </c>
      <c r="J299">
        <v>0.93082711882161162</v>
      </c>
    </row>
    <row r="300" spans="1:10" x14ac:dyDescent="0.2">
      <c r="A300">
        <v>3</v>
      </c>
      <c r="B300">
        <v>5</v>
      </c>
      <c r="C300" t="s">
        <v>10</v>
      </c>
      <c r="D300" t="s">
        <v>11</v>
      </c>
      <c r="E300">
        <v>0.7266425218114152</v>
      </c>
      <c r="F300">
        <v>0.94349375141440117</v>
      </c>
      <c r="G300">
        <v>0.8663831629768215</v>
      </c>
      <c r="H300">
        <v>0.75592143552283653</v>
      </c>
      <c r="I300">
        <v>0.96849888810498275</v>
      </c>
      <c r="J300">
        <v>0.88067945080480703</v>
      </c>
    </row>
    <row r="301" spans="1:10" x14ac:dyDescent="0.2">
      <c r="A301">
        <v>4</v>
      </c>
      <c r="B301">
        <v>5</v>
      </c>
      <c r="C301" t="s">
        <v>10</v>
      </c>
      <c r="D301" t="s">
        <v>11</v>
      </c>
      <c r="E301">
        <v>0.55436338201562685</v>
      </c>
      <c r="F301">
        <v>0.85200506071594273</v>
      </c>
      <c r="G301">
        <v>0.75374482039674207</v>
      </c>
      <c r="H301">
        <v>0.62016460160011022</v>
      </c>
      <c r="I301">
        <v>0.89259243962759305</v>
      </c>
      <c r="J301">
        <v>0.7674479527898842</v>
      </c>
    </row>
    <row r="302" spans="1:10" x14ac:dyDescent="0.2">
      <c r="A302">
        <v>0</v>
      </c>
      <c r="B302">
        <v>10</v>
      </c>
      <c r="C302" t="s">
        <v>10</v>
      </c>
      <c r="D302" t="s">
        <v>11</v>
      </c>
      <c r="E302">
        <v>0.87388818692929937</v>
      </c>
      <c r="F302">
        <v>0.98312206141410363</v>
      </c>
      <c r="G302">
        <v>0.94983929833377856</v>
      </c>
      <c r="H302">
        <v>0.90672413460603918</v>
      </c>
      <c r="I302">
        <v>0.99104819710020642</v>
      </c>
      <c r="J302">
        <v>0.95512500448577564</v>
      </c>
    </row>
    <row r="303" spans="1:10" x14ac:dyDescent="0.2">
      <c r="A303">
        <v>1</v>
      </c>
      <c r="B303">
        <v>10</v>
      </c>
      <c r="C303" t="s">
        <v>10</v>
      </c>
      <c r="D303" t="s">
        <v>11</v>
      </c>
      <c r="E303">
        <v>0.85382736561451045</v>
      </c>
      <c r="F303">
        <v>0.98044624040938155</v>
      </c>
      <c r="G303">
        <v>0.94089919044508519</v>
      </c>
      <c r="H303">
        <v>0.88828971184821071</v>
      </c>
      <c r="I303">
        <v>0.98951663046969962</v>
      </c>
      <c r="J303">
        <v>0.9467834451206868</v>
      </c>
    </row>
    <row r="304" spans="1:10" x14ac:dyDescent="0.2">
      <c r="A304">
        <v>2</v>
      </c>
      <c r="B304">
        <v>10</v>
      </c>
      <c r="C304" t="s">
        <v>10</v>
      </c>
      <c r="D304" t="s">
        <v>11</v>
      </c>
      <c r="E304">
        <v>0.79423980937368732</v>
      </c>
      <c r="F304">
        <v>0.97118406773558796</v>
      </c>
      <c r="G304">
        <v>0.91234371293243754</v>
      </c>
      <c r="H304">
        <v>0.82917542125303623</v>
      </c>
      <c r="I304">
        <v>0.98162328211294958</v>
      </c>
      <c r="J304">
        <v>0.9173438855916044</v>
      </c>
    </row>
    <row r="305" spans="1:10" x14ac:dyDescent="0.2">
      <c r="A305">
        <v>3</v>
      </c>
      <c r="B305">
        <v>10</v>
      </c>
      <c r="C305" t="s">
        <v>10</v>
      </c>
      <c r="D305" t="s">
        <v>11</v>
      </c>
      <c r="E305">
        <v>0.6891538584137733</v>
      </c>
      <c r="F305">
        <v>0.93087358308328283</v>
      </c>
      <c r="G305">
        <v>0.84499816733057265</v>
      </c>
      <c r="H305">
        <v>0.73069309531723048</v>
      </c>
      <c r="I305">
        <v>0.96774360775019441</v>
      </c>
      <c r="J305">
        <v>0.86236038774255119</v>
      </c>
    </row>
    <row r="306" spans="1:10" x14ac:dyDescent="0.2">
      <c r="A306">
        <v>4</v>
      </c>
      <c r="B306">
        <v>10</v>
      </c>
      <c r="C306" t="s">
        <v>10</v>
      </c>
      <c r="D306" t="s">
        <v>11</v>
      </c>
      <c r="E306">
        <v>0.49005394659587281</v>
      </c>
      <c r="F306">
        <v>0.79598369140360647</v>
      </c>
      <c r="G306">
        <v>0.71202735141347762</v>
      </c>
      <c r="H306">
        <v>0.58698610912926974</v>
      </c>
      <c r="I306">
        <v>0.92265460026723378</v>
      </c>
      <c r="J306">
        <v>0.76677161063284294</v>
      </c>
    </row>
    <row r="307" spans="1:10" x14ac:dyDescent="0.2">
      <c r="A307">
        <v>0</v>
      </c>
      <c r="B307">
        <v>15</v>
      </c>
      <c r="C307" t="s">
        <v>10</v>
      </c>
      <c r="D307" t="s">
        <v>11</v>
      </c>
      <c r="E307">
        <v>0.83941742128839203</v>
      </c>
      <c r="F307">
        <v>0.98263447875184562</v>
      </c>
      <c r="G307">
        <v>0.93735233656552364</v>
      </c>
      <c r="H307">
        <v>0.87479591561296355</v>
      </c>
      <c r="I307">
        <v>0.98901943306914875</v>
      </c>
      <c r="J307">
        <v>0.9406309558154452</v>
      </c>
    </row>
    <row r="308" spans="1:10" x14ac:dyDescent="0.2">
      <c r="A308">
        <v>1</v>
      </c>
      <c r="B308">
        <v>15</v>
      </c>
      <c r="C308" t="s">
        <v>10</v>
      </c>
      <c r="D308" t="s">
        <v>11</v>
      </c>
      <c r="E308">
        <v>0.81880770986775897</v>
      </c>
      <c r="F308">
        <v>0.97967655903455242</v>
      </c>
      <c r="G308">
        <v>0.92781407428701257</v>
      </c>
      <c r="H308">
        <v>0.85543582808374741</v>
      </c>
      <c r="I308">
        <v>0.98706147219557361</v>
      </c>
      <c r="J308">
        <v>0.93141070391863656</v>
      </c>
    </row>
    <row r="309" spans="1:10" x14ac:dyDescent="0.2">
      <c r="A309">
        <v>2</v>
      </c>
      <c r="B309">
        <v>15</v>
      </c>
      <c r="C309" t="s">
        <v>10</v>
      </c>
      <c r="D309" t="s">
        <v>11</v>
      </c>
      <c r="E309">
        <v>0.75706401196366413</v>
      </c>
      <c r="F309">
        <v>0.96730415712937801</v>
      </c>
      <c r="G309">
        <v>0.8957809612426425</v>
      </c>
      <c r="H309">
        <v>0.79423433797986509</v>
      </c>
      <c r="I309">
        <v>0.97890198393805805</v>
      </c>
      <c r="J309">
        <v>0.90088409148403603</v>
      </c>
    </row>
    <row r="310" spans="1:10" x14ac:dyDescent="0.2">
      <c r="A310">
        <v>3</v>
      </c>
      <c r="B310">
        <v>15</v>
      </c>
      <c r="C310" t="s">
        <v>10</v>
      </c>
      <c r="D310" t="s">
        <v>11</v>
      </c>
      <c r="E310">
        <v>0.64761000630154786</v>
      </c>
      <c r="F310">
        <v>0.91803113927821123</v>
      </c>
      <c r="G310">
        <v>0.82192896353042211</v>
      </c>
      <c r="H310">
        <v>0.69441067494286601</v>
      </c>
      <c r="I310">
        <v>0.96128503851736402</v>
      </c>
      <c r="J310">
        <v>0.84173786591610478</v>
      </c>
    </row>
    <row r="311" spans="1:10" x14ac:dyDescent="0.2">
      <c r="A311">
        <v>4</v>
      </c>
      <c r="B311">
        <v>15</v>
      </c>
      <c r="C311" t="s">
        <v>10</v>
      </c>
      <c r="D311" t="s">
        <v>11</v>
      </c>
      <c r="E311">
        <v>0.4660066191927793</v>
      </c>
      <c r="F311">
        <v>0.76582148130652328</v>
      </c>
      <c r="G311">
        <v>0.68255467504357858</v>
      </c>
      <c r="H311">
        <v>0.55269966939542003</v>
      </c>
      <c r="I311">
        <v>0.88240674876132019</v>
      </c>
      <c r="J311">
        <v>0.72895304547676765</v>
      </c>
    </row>
    <row r="312" spans="1:10" x14ac:dyDescent="0.2">
      <c r="A312">
        <v>0</v>
      </c>
      <c r="B312">
        <v>20</v>
      </c>
      <c r="C312" t="s">
        <v>10</v>
      </c>
      <c r="D312" t="s">
        <v>11</v>
      </c>
      <c r="E312">
        <v>0.79719650002721021</v>
      </c>
      <c r="F312">
        <v>0.98078694192726878</v>
      </c>
      <c r="G312">
        <v>0.9210202571775552</v>
      </c>
      <c r="H312">
        <v>0.83732578695182514</v>
      </c>
      <c r="I312">
        <v>0.98758594678533518</v>
      </c>
      <c r="J312">
        <v>0.92403573910603043</v>
      </c>
    </row>
    <row r="313" spans="1:10" x14ac:dyDescent="0.2">
      <c r="A313">
        <v>1</v>
      </c>
      <c r="B313">
        <v>20</v>
      </c>
      <c r="C313" t="s">
        <v>10</v>
      </c>
      <c r="D313" t="s">
        <v>11</v>
      </c>
      <c r="E313">
        <v>0.77620951422232998</v>
      </c>
      <c r="F313">
        <v>0.97724823004927697</v>
      </c>
      <c r="G313">
        <v>0.91067333505281722</v>
      </c>
      <c r="H313">
        <v>0.81712417448008745</v>
      </c>
      <c r="I313">
        <v>0.98524978054838463</v>
      </c>
      <c r="J313">
        <v>0.91400163870289697</v>
      </c>
    </row>
    <row r="314" spans="1:10" x14ac:dyDescent="0.2">
      <c r="A314">
        <v>2</v>
      </c>
      <c r="B314">
        <v>20</v>
      </c>
      <c r="C314" t="s">
        <v>10</v>
      </c>
      <c r="D314" t="s">
        <v>11</v>
      </c>
      <c r="E314">
        <v>0.71320202759832041</v>
      </c>
      <c r="F314">
        <v>0.95991692878085544</v>
      </c>
      <c r="G314">
        <v>0.87407780041565331</v>
      </c>
      <c r="H314">
        <v>0.75414972078109088</v>
      </c>
      <c r="I314">
        <v>0.9774497840534484</v>
      </c>
      <c r="J314">
        <v>0.88300044914159703</v>
      </c>
    </row>
    <row r="315" spans="1:10" x14ac:dyDescent="0.2">
      <c r="A315">
        <v>3</v>
      </c>
      <c r="B315">
        <v>20</v>
      </c>
      <c r="C315" t="s">
        <v>10</v>
      </c>
      <c r="D315" t="s">
        <v>11</v>
      </c>
      <c r="E315">
        <v>0.60182248364055801</v>
      </c>
      <c r="F315">
        <v>0.90519195890413962</v>
      </c>
      <c r="G315">
        <v>0.79714715471687869</v>
      </c>
      <c r="H315">
        <v>0.65015415722762149</v>
      </c>
      <c r="I315">
        <v>0.9475858650788016</v>
      </c>
      <c r="J315">
        <v>0.8145162644323426</v>
      </c>
    </row>
    <row r="316" spans="1:10" x14ac:dyDescent="0.2">
      <c r="A316">
        <v>4</v>
      </c>
      <c r="B316">
        <v>20</v>
      </c>
      <c r="C316" t="s">
        <v>10</v>
      </c>
      <c r="D316" t="s">
        <v>11</v>
      </c>
      <c r="E316">
        <v>0.45220023201173021</v>
      </c>
      <c r="F316">
        <v>0.70857145596719973</v>
      </c>
      <c r="G316">
        <v>0.63430131568439441</v>
      </c>
      <c r="H316">
        <v>0.51747395219443659</v>
      </c>
      <c r="I316">
        <v>0.84686962666804277</v>
      </c>
      <c r="J316">
        <v>0.69385313764825318</v>
      </c>
    </row>
    <row r="317" spans="1:10" x14ac:dyDescent="0.2">
      <c r="A317">
        <v>0</v>
      </c>
      <c r="B317">
        <v>-80</v>
      </c>
      <c r="C317" t="s">
        <v>13</v>
      </c>
      <c r="D317" t="s">
        <v>14</v>
      </c>
      <c r="E317">
        <v>0.708205587848035</v>
      </c>
      <c r="F317">
        <v>0.99765895627237056</v>
      </c>
      <c r="G317">
        <v>0.92079616047213042</v>
      </c>
      <c r="H317">
        <v>0.54929632624175062</v>
      </c>
      <c r="I317">
        <v>0.99573862915378397</v>
      </c>
      <c r="J317">
        <v>0.84333528141112568</v>
      </c>
    </row>
    <row r="318" spans="1:10" x14ac:dyDescent="0.2">
      <c r="A318">
        <v>1</v>
      </c>
      <c r="B318">
        <v>-80</v>
      </c>
      <c r="C318" t="s">
        <v>13</v>
      </c>
      <c r="D318" t="s">
        <v>14</v>
      </c>
      <c r="E318">
        <v>0.70003539168133877</v>
      </c>
      <c r="F318">
        <v>0.99726179773026802</v>
      </c>
      <c r="G318">
        <v>0.91838002828577581</v>
      </c>
      <c r="H318">
        <v>0.54053154155827998</v>
      </c>
      <c r="I318">
        <v>0.99590534570832578</v>
      </c>
      <c r="J318">
        <v>0.8386434855187791</v>
      </c>
    </row>
    <row r="319" spans="1:10" x14ac:dyDescent="0.2">
      <c r="A319">
        <v>2</v>
      </c>
      <c r="B319">
        <v>-80</v>
      </c>
      <c r="C319" t="s">
        <v>13</v>
      </c>
      <c r="D319" t="s">
        <v>14</v>
      </c>
      <c r="E319">
        <v>0.67646199971963461</v>
      </c>
      <c r="F319">
        <v>0.99626279609806556</v>
      </c>
      <c r="G319">
        <v>0.91080434312137559</v>
      </c>
      <c r="H319">
        <v>0.5109434888558787</v>
      </c>
      <c r="I319">
        <v>0.99636722984666704</v>
      </c>
      <c r="J319">
        <v>0.82441966034937264</v>
      </c>
    </row>
    <row r="320" spans="1:10" x14ac:dyDescent="0.2">
      <c r="A320">
        <v>3</v>
      </c>
      <c r="B320">
        <v>-80</v>
      </c>
      <c r="C320" t="s">
        <v>13</v>
      </c>
      <c r="D320" t="s">
        <v>14</v>
      </c>
      <c r="E320">
        <v>0.63648901384681578</v>
      </c>
      <c r="F320">
        <v>0.99540733554916916</v>
      </c>
      <c r="G320">
        <v>0.89846170719379259</v>
      </c>
      <c r="H320">
        <v>0.4624273514144589</v>
      </c>
      <c r="I320">
        <v>0.99606607438222305</v>
      </c>
      <c r="J320">
        <v>0.7972698085002411</v>
      </c>
    </row>
    <row r="321" spans="1:10" x14ac:dyDescent="0.2">
      <c r="A321">
        <v>4</v>
      </c>
      <c r="B321">
        <v>-80</v>
      </c>
      <c r="C321" t="s">
        <v>13</v>
      </c>
      <c r="D321" t="s">
        <v>14</v>
      </c>
      <c r="E321">
        <v>0.5823061168276078</v>
      </c>
      <c r="F321">
        <v>0.99648163409554136</v>
      </c>
      <c r="G321">
        <v>0.88184567035486416</v>
      </c>
      <c r="H321">
        <v>0.37999270918052819</v>
      </c>
      <c r="I321">
        <v>0.99084502726596835</v>
      </c>
      <c r="J321">
        <v>0.76586488388871243</v>
      </c>
    </row>
    <row r="322" spans="1:10" x14ac:dyDescent="0.2">
      <c r="A322">
        <v>0</v>
      </c>
      <c r="B322">
        <v>-75</v>
      </c>
      <c r="C322" t="s">
        <v>13</v>
      </c>
      <c r="D322" t="s">
        <v>14</v>
      </c>
      <c r="E322">
        <v>0.7908259923535943</v>
      </c>
      <c r="F322">
        <v>0.99817208390747802</v>
      </c>
      <c r="G322">
        <v>0.9443338631966548</v>
      </c>
      <c r="H322">
        <v>0.66835372599439202</v>
      </c>
      <c r="I322">
        <v>0.9969413335328472</v>
      </c>
      <c r="J322">
        <v>0.89561912226012574</v>
      </c>
    </row>
    <row r="323" spans="1:10" x14ac:dyDescent="0.2">
      <c r="A323">
        <v>1</v>
      </c>
      <c r="B323">
        <v>-75</v>
      </c>
      <c r="C323" t="s">
        <v>13</v>
      </c>
      <c r="D323" t="s">
        <v>14</v>
      </c>
      <c r="E323">
        <v>0.78246255344727078</v>
      </c>
      <c r="F323">
        <v>0.99805432104702163</v>
      </c>
      <c r="G323">
        <v>0.94195517817785501</v>
      </c>
      <c r="H323">
        <v>0.65515204792735882</v>
      </c>
      <c r="I323">
        <v>0.99681885105261281</v>
      </c>
      <c r="J323">
        <v>0.89037914383027505</v>
      </c>
    </row>
    <row r="324" spans="1:10" x14ac:dyDescent="0.2">
      <c r="A324">
        <v>2</v>
      </c>
      <c r="B324">
        <v>-75</v>
      </c>
      <c r="C324" t="s">
        <v>13</v>
      </c>
      <c r="D324" t="s">
        <v>14</v>
      </c>
      <c r="E324">
        <v>0.75531478745001823</v>
      </c>
      <c r="F324">
        <v>0.99784907585192795</v>
      </c>
      <c r="G324">
        <v>0.93447986929216698</v>
      </c>
      <c r="H324">
        <v>0.61709267094282971</v>
      </c>
      <c r="I324">
        <v>0.99650159766344737</v>
      </c>
      <c r="J324">
        <v>0.87375499731343176</v>
      </c>
    </row>
    <row r="325" spans="1:10" x14ac:dyDescent="0.2">
      <c r="A325">
        <v>3</v>
      </c>
      <c r="B325">
        <v>-75</v>
      </c>
      <c r="C325" t="s">
        <v>13</v>
      </c>
      <c r="D325" t="s">
        <v>14</v>
      </c>
      <c r="E325">
        <v>0.70765506340931505</v>
      </c>
      <c r="F325">
        <v>0.99740397479584364</v>
      </c>
      <c r="G325">
        <v>0.92069696006109503</v>
      </c>
      <c r="H325">
        <v>0.55143667579455768</v>
      </c>
      <c r="I325">
        <v>0.99553566695957119</v>
      </c>
      <c r="J325">
        <v>0.84269180017675727</v>
      </c>
    </row>
    <row r="326" spans="1:10" x14ac:dyDescent="0.2">
      <c r="A326">
        <v>4</v>
      </c>
      <c r="B326">
        <v>-75</v>
      </c>
      <c r="C326" t="s">
        <v>13</v>
      </c>
      <c r="D326" t="s">
        <v>14</v>
      </c>
      <c r="E326">
        <v>0.63289316961722453</v>
      </c>
      <c r="F326">
        <v>0.99510735747061496</v>
      </c>
      <c r="G326">
        <v>0.89708081086026381</v>
      </c>
      <c r="H326">
        <v>0.45867593277280372</v>
      </c>
      <c r="I326">
        <v>0.99563012246310556</v>
      </c>
      <c r="J326">
        <v>0.79324035063356468</v>
      </c>
    </row>
    <row r="327" spans="1:10" x14ac:dyDescent="0.2">
      <c r="A327">
        <v>0</v>
      </c>
      <c r="B327">
        <v>-70</v>
      </c>
      <c r="C327" t="s">
        <v>13</v>
      </c>
      <c r="D327" t="s">
        <v>14</v>
      </c>
      <c r="E327">
        <v>0.84998075527097527</v>
      </c>
      <c r="F327">
        <v>0.99864728406081682</v>
      </c>
      <c r="G327">
        <v>0.96074117993593999</v>
      </c>
      <c r="H327">
        <v>0.75886404595003154</v>
      </c>
      <c r="I327">
        <v>0.99753753274601398</v>
      </c>
      <c r="J327">
        <v>0.92872741657226798</v>
      </c>
    </row>
    <row r="328" spans="1:10" x14ac:dyDescent="0.2">
      <c r="A328">
        <v>1</v>
      </c>
      <c r="B328">
        <v>-70</v>
      </c>
      <c r="C328" t="s">
        <v>13</v>
      </c>
      <c r="D328" t="s">
        <v>14</v>
      </c>
      <c r="E328">
        <v>0.84102547500455793</v>
      </c>
      <c r="F328">
        <v>0.99859345739348782</v>
      </c>
      <c r="G328">
        <v>0.9583029099957272</v>
      </c>
      <c r="H328">
        <v>0.74444625595012548</v>
      </c>
      <c r="I328">
        <v>0.99741907455650958</v>
      </c>
      <c r="J328">
        <v>0.92383908186286756</v>
      </c>
    </row>
    <row r="329" spans="1:10" x14ac:dyDescent="0.2">
      <c r="A329">
        <v>2</v>
      </c>
      <c r="B329">
        <v>-70</v>
      </c>
      <c r="C329" t="s">
        <v>13</v>
      </c>
      <c r="D329" t="s">
        <v>14</v>
      </c>
      <c r="E329">
        <v>0.81291807321228216</v>
      </c>
      <c r="F329">
        <v>0.9981602947173156</v>
      </c>
      <c r="G329">
        <v>0.95046734988045778</v>
      </c>
      <c r="H329">
        <v>0.70184125848200851</v>
      </c>
      <c r="I329">
        <v>0.99719821764878402</v>
      </c>
      <c r="J329">
        <v>0.90823612151971744</v>
      </c>
    </row>
    <row r="330" spans="1:10" x14ac:dyDescent="0.2">
      <c r="A330">
        <v>3</v>
      </c>
      <c r="B330">
        <v>-70</v>
      </c>
      <c r="C330" t="s">
        <v>13</v>
      </c>
      <c r="D330" t="s">
        <v>14</v>
      </c>
      <c r="E330">
        <v>0.76032581212512673</v>
      </c>
      <c r="F330">
        <v>0.99758990562581085</v>
      </c>
      <c r="G330">
        <v>0.93581786553784219</v>
      </c>
      <c r="H330">
        <v>0.62544627987462587</v>
      </c>
      <c r="I330">
        <v>0.99641312377842517</v>
      </c>
      <c r="J330">
        <v>0.87643604441700418</v>
      </c>
    </row>
    <row r="331" spans="1:10" x14ac:dyDescent="0.2">
      <c r="A331">
        <v>4</v>
      </c>
      <c r="B331">
        <v>-70</v>
      </c>
      <c r="C331" t="s">
        <v>13</v>
      </c>
      <c r="D331" t="s">
        <v>14</v>
      </c>
      <c r="E331">
        <v>0.67457126066360651</v>
      </c>
      <c r="F331">
        <v>0.99625669622230917</v>
      </c>
      <c r="G331">
        <v>0.91054203430784564</v>
      </c>
      <c r="H331">
        <v>0.51073878290799579</v>
      </c>
      <c r="I331">
        <v>0.99527831911987696</v>
      </c>
      <c r="J331">
        <v>0.81973848285859496</v>
      </c>
    </row>
    <row r="332" spans="1:10" x14ac:dyDescent="0.2">
      <c r="A332">
        <v>0</v>
      </c>
      <c r="B332">
        <v>-65</v>
      </c>
      <c r="C332" t="s">
        <v>13</v>
      </c>
      <c r="D332" t="s">
        <v>14</v>
      </c>
      <c r="E332">
        <v>0.91082170063086876</v>
      </c>
      <c r="F332">
        <v>0.99776595732092965</v>
      </c>
      <c r="G332">
        <v>0.97024096483443223</v>
      </c>
      <c r="H332">
        <v>0.82753878416307525</v>
      </c>
      <c r="I332">
        <v>0.9986354676108774</v>
      </c>
      <c r="J332">
        <v>0.95173608788096464</v>
      </c>
    </row>
    <row r="333" spans="1:10" x14ac:dyDescent="0.2">
      <c r="A333">
        <v>1</v>
      </c>
      <c r="B333">
        <v>-65</v>
      </c>
      <c r="C333" t="s">
        <v>13</v>
      </c>
      <c r="D333" t="s">
        <v>14</v>
      </c>
      <c r="E333">
        <v>0.90366697693491982</v>
      </c>
      <c r="F333">
        <v>0.99757331327401522</v>
      </c>
      <c r="G333">
        <v>0.9678033673730172</v>
      </c>
      <c r="H333">
        <v>0.81196936295062327</v>
      </c>
      <c r="I333">
        <v>0.99855317478445205</v>
      </c>
      <c r="J333">
        <v>0.94717244351598284</v>
      </c>
    </row>
    <row r="334" spans="1:10" x14ac:dyDescent="0.2">
      <c r="A334">
        <v>2</v>
      </c>
      <c r="B334">
        <v>-65</v>
      </c>
      <c r="C334" t="s">
        <v>13</v>
      </c>
      <c r="D334" t="s">
        <v>14</v>
      </c>
      <c r="E334">
        <v>0.85507010834683228</v>
      </c>
      <c r="F334">
        <v>0.99837980895336564</v>
      </c>
      <c r="G334">
        <v>0.96206999204858323</v>
      </c>
      <c r="H334">
        <v>0.76767021846676475</v>
      </c>
      <c r="I334">
        <v>0.99774021532618695</v>
      </c>
      <c r="J334">
        <v>0.93160029866530181</v>
      </c>
    </row>
    <row r="335" spans="1:10" x14ac:dyDescent="0.2">
      <c r="A335">
        <v>3</v>
      </c>
      <c r="B335">
        <v>-65</v>
      </c>
      <c r="C335" t="s">
        <v>13</v>
      </c>
      <c r="D335" t="s">
        <v>14</v>
      </c>
      <c r="E335">
        <v>0.80001025082622945</v>
      </c>
      <c r="F335">
        <v>0.99784229794269697</v>
      </c>
      <c r="G335">
        <v>0.94700218433848116</v>
      </c>
      <c r="H335">
        <v>0.68470922270091961</v>
      </c>
      <c r="I335">
        <v>0.99679653858909656</v>
      </c>
      <c r="J335">
        <v>0.90002220805080968</v>
      </c>
    </row>
    <row r="336" spans="1:10" x14ac:dyDescent="0.2">
      <c r="A336">
        <v>4</v>
      </c>
      <c r="B336">
        <v>-65</v>
      </c>
      <c r="C336" t="s">
        <v>13</v>
      </c>
      <c r="D336" t="s">
        <v>14</v>
      </c>
      <c r="E336">
        <v>0.70586890756266951</v>
      </c>
      <c r="F336">
        <v>0.99664725166563284</v>
      </c>
      <c r="G336">
        <v>0.92005977711642961</v>
      </c>
      <c r="H336">
        <v>0.55287476154694071</v>
      </c>
      <c r="I336">
        <v>0.99522785752731957</v>
      </c>
      <c r="J336">
        <v>0.83956066023785703</v>
      </c>
    </row>
    <row r="337" spans="1:10" x14ac:dyDescent="0.2">
      <c r="A337">
        <v>0</v>
      </c>
      <c r="B337">
        <v>-60</v>
      </c>
      <c r="C337" t="s">
        <v>13</v>
      </c>
      <c r="D337" t="s">
        <v>14</v>
      </c>
      <c r="E337">
        <v>0.93591305825807425</v>
      </c>
      <c r="F337">
        <v>0.99752780995312917</v>
      </c>
      <c r="G337">
        <v>0.97836242847834543</v>
      </c>
      <c r="H337">
        <v>0.88321603020481865</v>
      </c>
      <c r="I337">
        <v>0.99962679629289242</v>
      </c>
      <c r="J337">
        <v>0.96579168250812875</v>
      </c>
    </row>
    <row r="338" spans="1:10" x14ac:dyDescent="0.2">
      <c r="A338">
        <v>1</v>
      </c>
      <c r="B338">
        <v>-60</v>
      </c>
      <c r="C338" t="s">
        <v>13</v>
      </c>
      <c r="D338" t="s">
        <v>14</v>
      </c>
      <c r="E338">
        <v>0.92798816179404997</v>
      </c>
      <c r="F338">
        <v>0.9970793592171342</v>
      </c>
      <c r="G338">
        <v>0.97565674106517242</v>
      </c>
      <c r="H338">
        <v>0.86924305386748568</v>
      </c>
      <c r="I338">
        <v>0.99965488817046955</v>
      </c>
      <c r="J338">
        <v>0.96187803743484201</v>
      </c>
    </row>
    <row r="339" spans="1:10" x14ac:dyDescent="0.2">
      <c r="A339">
        <v>2</v>
      </c>
      <c r="B339">
        <v>-60</v>
      </c>
      <c r="C339" t="s">
        <v>13</v>
      </c>
      <c r="D339" t="s">
        <v>14</v>
      </c>
      <c r="E339">
        <v>0.90582255331474204</v>
      </c>
      <c r="F339">
        <v>0.99750256748201382</v>
      </c>
      <c r="G339">
        <v>0.96865861548224563</v>
      </c>
      <c r="H339">
        <v>0.81801886183420469</v>
      </c>
      <c r="I339">
        <v>0.99850899224977518</v>
      </c>
      <c r="J339">
        <v>0.94847908309287521</v>
      </c>
    </row>
    <row r="340" spans="1:10" x14ac:dyDescent="0.2">
      <c r="A340">
        <v>3</v>
      </c>
      <c r="B340">
        <v>-60</v>
      </c>
      <c r="C340" t="s">
        <v>13</v>
      </c>
      <c r="D340" t="s">
        <v>14</v>
      </c>
      <c r="E340">
        <v>0.83021616981346058</v>
      </c>
      <c r="F340">
        <v>0.99791882477153482</v>
      </c>
      <c r="G340">
        <v>0.955290983087002</v>
      </c>
      <c r="H340">
        <v>0.73153911009366623</v>
      </c>
      <c r="I340">
        <v>0.99720409387363085</v>
      </c>
      <c r="J340">
        <v>0.91715615432729058</v>
      </c>
    </row>
    <row r="341" spans="1:10" x14ac:dyDescent="0.2">
      <c r="A341">
        <v>4</v>
      </c>
      <c r="B341">
        <v>-60</v>
      </c>
      <c r="C341" t="s">
        <v>13</v>
      </c>
      <c r="D341" t="s">
        <v>14</v>
      </c>
      <c r="E341">
        <v>0.72835110923392221</v>
      </c>
      <c r="F341">
        <v>0.99651165328471158</v>
      </c>
      <c r="G341">
        <v>0.92660047364501996</v>
      </c>
      <c r="H341">
        <v>0.58553306977311148</v>
      </c>
      <c r="I341">
        <v>0.99537037764621483</v>
      </c>
      <c r="J341">
        <v>0.85362396474910218</v>
      </c>
    </row>
    <row r="342" spans="1:10" x14ac:dyDescent="0.2">
      <c r="A342">
        <v>0</v>
      </c>
      <c r="B342">
        <v>-55</v>
      </c>
      <c r="C342" t="s">
        <v>13</v>
      </c>
      <c r="D342" t="s">
        <v>14</v>
      </c>
      <c r="E342">
        <v>0.95550389960840798</v>
      </c>
      <c r="F342">
        <v>0.99825121326341437</v>
      </c>
      <c r="G342">
        <v>0.98516114374820118</v>
      </c>
      <c r="H342">
        <v>0.92065427297936242</v>
      </c>
      <c r="I342">
        <v>0.99952646423490765</v>
      </c>
      <c r="J342">
        <v>0.97679748555227319</v>
      </c>
    </row>
    <row r="343" spans="1:10" x14ac:dyDescent="0.2">
      <c r="A343">
        <v>1</v>
      </c>
      <c r="B343">
        <v>-55</v>
      </c>
      <c r="C343" t="s">
        <v>13</v>
      </c>
      <c r="D343" t="s">
        <v>14</v>
      </c>
      <c r="E343">
        <v>0.94812283978289835</v>
      </c>
      <c r="F343">
        <v>0.9979500764271716</v>
      </c>
      <c r="G343">
        <v>0.98270611141330999</v>
      </c>
      <c r="H343">
        <v>0.90640768820385376</v>
      </c>
      <c r="I343">
        <v>0.9995485378147102</v>
      </c>
      <c r="J343">
        <v>0.97278874889983924</v>
      </c>
    </row>
    <row r="344" spans="1:10" x14ac:dyDescent="0.2">
      <c r="A344">
        <v>2</v>
      </c>
      <c r="B344">
        <v>-55</v>
      </c>
      <c r="C344" t="s">
        <v>13</v>
      </c>
      <c r="D344" t="s">
        <v>14</v>
      </c>
      <c r="E344">
        <v>0.92514002551112295</v>
      </c>
      <c r="F344">
        <v>0.99778600710959875</v>
      </c>
      <c r="G344">
        <v>0.97525641651988881</v>
      </c>
      <c r="H344">
        <v>0.85672843238483609</v>
      </c>
      <c r="I344">
        <v>0.99876386564301378</v>
      </c>
      <c r="J344">
        <v>0.96014942620530597</v>
      </c>
    </row>
    <row r="345" spans="1:10" x14ac:dyDescent="0.2">
      <c r="A345">
        <v>3</v>
      </c>
      <c r="B345">
        <v>-55</v>
      </c>
      <c r="C345" t="s">
        <v>13</v>
      </c>
      <c r="D345" t="s">
        <v>14</v>
      </c>
      <c r="E345">
        <v>0.85220473560672616</v>
      </c>
      <c r="F345">
        <v>0.99798526058454984</v>
      </c>
      <c r="G345">
        <v>0.96131895446702165</v>
      </c>
      <c r="H345">
        <v>0.76720945943506003</v>
      </c>
      <c r="I345">
        <v>0.99745897702018482</v>
      </c>
      <c r="J345">
        <v>0.92960207384621762</v>
      </c>
    </row>
    <row r="346" spans="1:10" x14ac:dyDescent="0.2">
      <c r="A346">
        <v>4</v>
      </c>
      <c r="B346">
        <v>-55</v>
      </c>
      <c r="C346" t="s">
        <v>13</v>
      </c>
      <c r="D346" t="s">
        <v>14</v>
      </c>
      <c r="E346">
        <v>0.7436864661173791</v>
      </c>
      <c r="F346">
        <v>0.99634909209067879</v>
      </c>
      <c r="G346">
        <v>0.93106278162778422</v>
      </c>
      <c r="H346">
        <v>0.60943874117128061</v>
      </c>
      <c r="I346">
        <v>0.99545853335117485</v>
      </c>
      <c r="J346">
        <v>0.86304547188913194</v>
      </c>
    </row>
    <row r="347" spans="1:10" x14ac:dyDescent="0.2">
      <c r="A347">
        <v>0</v>
      </c>
      <c r="B347">
        <v>-50</v>
      </c>
      <c r="C347" t="s">
        <v>13</v>
      </c>
      <c r="D347" t="s">
        <v>14</v>
      </c>
      <c r="E347">
        <v>0.96951690190860484</v>
      </c>
      <c r="F347">
        <v>0.99845050850147521</v>
      </c>
      <c r="G347">
        <v>0.98993748470783116</v>
      </c>
      <c r="H347">
        <v>0.94661153338421999</v>
      </c>
      <c r="I347">
        <v>0.99964083740360443</v>
      </c>
      <c r="J347">
        <v>0.984657690694973</v>
      </c>
    </row>
    <row r="348" spans="1:10" x14ac:dyDescent="0.2">
      <c r="A348">
        <v>1</v>
      </c>
      <c r="B348">
        <v>-50</v>
      </c>
      <c r="C348" t="s">
        <v>13</v>
      </c>
      <c r="D348" t="s">
        <v>14</v>
      </c>
      <c r="E348">
        <v>0.96257088102333999</v>
      </c>
      <c r="F348">
        <v>0.99831340618288078</v>
      </c>
      <c r="G348">
        <v>0.98759827225135965</v>
      </c>
      <c r="H348">
        <v>0.93432110842603244</v>
      </c>
      <c r="I348">
        <v>0.99957060485283522</v>
      </c>
      <c r="J348">
        <v>0.98088203002815555</v>
      </c>
    </row>
    <row r="349" spans="1:10" x14ac:dyDescent="0.2">
      <c r="A349">
        <v>2</v>
      </c>
      <c r="B349">
        <v>-50</v>
      </c>
      <c r="C349" t="s">
        <v>13</v>
      </c>
      <c r="D349" t="s">
        <v>14</v>
      </c>
      <c r="E349">
        <v>0.93813955110024438</v>
      </c>
      <c r="F349">
        <v>0.99736275787875439</v>
      </c>
      <c r="G349">
        <v>0.9793988732974126</v>
      </c>
      <c r="H349">
        <v>0.890309851900839</v>
      </c>
      <c r="I349">
        <v>0.99958465079162395</v>
      </c>
      <c r="J349">
        <v>0.9679044561174196</v>
      </c>
    </row>
    <row r="350" spans="1:10" x14ac:dyDescent="0.2">
      <c r="A350">
        <v>3</v>
      </c>
      <c r="B350">
        <v>-50</v>
      </c>
      <c r="C350" t="s">
        <v>13</v>
      </c>
      <c r="D350" t="s">
        <v>14</v>
      </c>
      <c r="E350">
        <v>0.89003359844983465</v>
      </c>
      <c r="F350">
        <v>0.99682838271833285</v>
      </c>
      <c r="G350">
        <v>0.96367551681855357</v>
      </c>
      <c r="H350">
        <v>0.79287438244579933</v>
      </c>
      <c r="I350">
        <v>0.99819376279259397</v>
      </c>
      <c r="J350">
        <v>0.93894221511998044</v>
      </c>
    </row>
    <row r="351" spans="1:10" x14ac:dyDescent="0.2">
      <c r="A351">
        <v>4</v>
      </c>
      <c r="B351">
        <v>-50</v>
      </c>
      <c r="C351" t="s">
        <v>13</v>
      </c>
      <c r="D351" t="s">
        <v>14</v>
      </c>
      <c r="E351">
        <v>0.75283214376475394</v>
      </c>
      <c r="F351">
        <v>0.99605941264748199</v>
      </c>
      <c r="G351">
        <v>0.93366131766791938</v>
      </c>
      <c r="H351">
        <v>0.62423716876120239</v>
      </c>
      <c r="I351">
        <v>0.99538410774226638</v>
      </c>
      <c r="J351">
        <v>0.86825371924092609</v>
      </c>
    </row>
    <row r="352" spans="1:10" x14ac:dyDescent="0.2">
      <c r="A352">
        <v>0</v>
      </c>
      <c r="B352">
        <v>-45</v>
      </c>
      <c r="C352" t="s">
        <v>13</v>
      </c>
      <c r="D352" t="s">
        <v>14</v>
      </c>
      <c r="E352">
        <v>0.98110127575347283</v>
      </c>
      <c r="F352">
        <v>0.99914761308498357</v>
      </c>
      <c r="G352">
        <v>0.99392462700601436</v>
      </c>
      <c r="H352">
        <v>0.96571177744419956</v>
      </c>
      <c r="I352">
        <v>0.99914718300103822</v>
      </c>
      <c r="J352">
        <v>0.99025837894825897</v>
      </c>
    </row>
    <row r="353" spans="1:10" x14ac:dyDescent="0.2">
      <c r="A353">
        <v>1</v>
      </c>
      <c r="B353">
        <v>-45</v>
      </c>
      <c r="C353" t="s">
        <v>13</v>
      </c>
      <c r="D353" t="s">
        <v>14</v>
      </c>
      <c r="E353">
        <v>0.97295539135835485</v>
      </c>
      <c r="F353">
        <v>0.99846899849087922</v>
      </c>
      <c r="G353">
        <v>0.99106819489137243</v>
      </c>
      <c r="H353">
        <v>0.9548149488657236</v>
      </c>
      <c r="I353">
        <v>0.99963682427806444</v>
      </c>
      <c r="J353">
        <v>0.98683645043142298</v>
      </c>
    </row>
    <row r="354" spans="1:10" x14ac:dyDescent="0.2">
      <c r="A354">
        <v>2</v>
      </c>
      <c r="B354">
        <v>-45</v>
      </c>
      <c r="C354" t="s">
        <v>13</v>
      </c>
      <c r="D354" t="s">
        <v>14</v>
      </c>
      <c r="E354">
        <v>0.94887888526161557</v>
      </c>
      <c r="F354">
        <v>0.99763365760955081</v>
      </c>
      <c r="G354">
        <v>0.98307217006394243</v>
      </c>
      <c r="H354">
        <v>0.91107969546601419</v>
      </c>
      <c r="I354">
        <v>0.9995826424291584</v>
      </c>
      <c r="J354">
        <v>0.97382819035360202</v>
      </c>
    </row>
    <row r="355" spans="1:10" x14ac:dyDescent="0.2">
      <c r="A355">
        <v>3</v>
      </c>
      <c r="B355">
        <v>-45</v>
      </c>
      <c r="C355" t="s">
        <v>13</v>
      </c>
      <c r="D355" t="s">
        <v>14</v>
      </c>
      <c r="E355">
        <v>0.89915233711144527</v>
      </c>
      <c r="F355">
        <v>0.99691331170541697</v>
      </c>
      <c r="G355">
        <v>0.96681601248389681</v>
      </c>
      <c r="H355">
        <v>0.81195727982467492</v>
      </c>
      <c r="I355">
        <v>0.99827001323197717</v>
      </c>
      <c r="J355">
        <v>0.94422978429102877</v>
      </c>
    </row>
    <row r="356" spans="1:10" x14ac:dyDescent="0.2">
      <c r="A356">
        <v>4</v>
      </c>
      <c r="B356">
        <v>-45</v>
      </c>
      <c r="C356" t="s">
        <v>13</v>
      </c>
      <c r="D356" t="s">
        <v>14</v>
      </c>
      <c r="E356">
        <v>0.75640629895338041</v>
      </c>
      <c r="F356">
        <v>0.99580338001224644</v>
      </c>
      <c r="G356">
        <v>0.9347338724963804</v>
      </c>
      <c r="H356">
        <v>0.63185673337002513</v>
      </c>
      <c r="I356">
        <v>0.99519923273796285</v>
      </c>
      <c r="J356">
        <v>0.86953434651796135</v>
      </c>
    </row>
    <row r="357" spans="1:10" x14ac:dyDescent="0.2">
      <c r="A357">
        <v>0</v>
      </c>
      <c r="B357">
        <v>-40</v>
      </c>
      <c r="C357" t="s">
        <v>13</v>
      </c>
      <c r="D357" t="s">
        <v>14</v>
      </c>
      <c r="E357">
        <v>0.98840041343688279</v>
      </c>
      <c r="F357">
        <v>0.99927959147507484</v>
      </c>
      <c r="G357">
        <v>0.99635882369928519</v>
      </c>
      <c r="H357">
        <v>0.98066299346603036</v>
      </c>
      <c r="I357">
        <v>0.99919936423264999</v>
      </c>
      <c r="J357">
        <v>0.9943513098032134</v>
      </c>
    </row>
    <row r="358" spans="1:10" x14ac:dyDescent="0.2">
      <c r="A358">
        <v>1</v>
      </c>
      <c r="B358">
        <v>-40</v>
      </c>
      <c r="C358" t="s">
        <v>13</v>
      </c>
      <c r="D358" t="s">
        <v>14</v>
      </c>
      <c r="E358">
        <v>0.98156443134606042</v>
      </c>
      <c r="F358">
        <v>0.99916609690416125</v>
      </c>
      <c r="G358">
        <v>0.99412840167018601</v>
      </c>
      <c r="H358">
        <v>0.96808625870709719</v>
      </c>
      <c r="I358">
        <v>0.99911707014738216</v>
      </c>
      <c r="J358">
        <v>0.99060007802332661</v>
      </c>
    </row>
    <row r="359" spans="1:10" x14ac:dyDescent="0.2">
      <c r="A359">
        <v>2</v>
      </c>
      <c r="B359">
        <v>-40</v>
      </c>
      <c r="C359" t="s">
        <v>13</v>
      </c>
      <c r="D359" t="s">
        <v>14</v>
      </c>
      <c r="E359">
        <v>0.95597641671992761</v>
      </c>
      <c r="F359">
        <v>0.99787509317445078</v>
      </c>
      <c r="G359">
        <v>0.98559857625588221</v>
      </c>
      <c r="H359">
        <v>0.92515131501099201</v>
      </c>
      <c r="I359">
        <v>0.99955856016322298</v>
      </c>
      <c r="J359">
        <v>0.97788765878195238</v>
      </c>
    </row>
    <row r="360" spans="1:10" x14ac:dyDescent="0.2">
      <c r="A360">
        <v>3</v>
      </c>
      <c r="B360">
        <v>-40</v>
      </c>
      <c r="C360" t="s">
        <v>13</v>
      </c>
      <c r="D360" t="s">
        <v>14</v>
      </c>
      <c r="E360">
        <v>0.90433116765337684</v>
      </c>
      <c r="F360">
        <v>0.996930963146481</v>
      </c>
      <c r="G360">
        <v>0.96876254104544157</v>
      </c>
      <c r="H360">
        <v>0.82344280935373371</v>
      </c>
      <c r="I360">
        <v>0.99830211921586776</v>
      </c>
      <c r="J360">
        <v>0.94791811443678275</v>
      </c>
    </row>
    <row r="361" spans="1:10" x14ac:dyDescent="0.2">
      <c r="A361">
        <v>4</v>
      </c>
      <c r="B361">
        <v>-40</v>
      </c>
      <c r="C361" t="s">
        <v>13</v>
      </c>
      <c r="D361" t="s">
        <v>14</v>
      </c>
      <c r="E361">
        <v>0.75469318769462179</v>
      </c>
      <c r="F361">
        <v>0.99540827975524981</v>
      </c>
      <c r="G361">
        <v>0.9341404091570632</v>
      </c>
      <c r="H361">
        <v>0.63185351045409588</v>
      </c>
      <c r="I361">
        <v>0.99498006529360883</v>
      </c>
      <c r="J361">
        <v>0.86758248401331661</v>
      </c>
    </row>
    <row r="362" spans="1:10" x14ac:dyDescent="0.2">
      <c r="A362">
        <v>0</v>
      </c>
      <c r="B362">
        <v>-35</v>
      </c>
      <c r="C362" t="s">
        <v>13</v>
      </c>
      <c r="D362" t="s">
        <v>14</v>
      </c>
      <c r="E362">
        <v>0.99364486211932057</v>
      </c>
      <c r="F362">
        <v>0.99897945160210844</v>
      </c>
      <c r="G362">
        <v>0.99755708190545045</v>
      </c>
      <c r="H362">
        <v>0.99040885792083677</v>
      </c>
      <c r="I362">
        <v>0.99946425221186275</v>
      </c>
      <c r="J362">
        <v>0.9972164292637028</v>
      </c>
    </row>
    <row r="363" spans="1:10" x14ac:dyDescent="0.2">
      <c r="A363">
        <v>1</v>
      </c>
      <c r="B363">
        <v>-35</v>
      </c>
      <c r="C363" t="s">
        <v>13</v>
      </c>
      <c r="D363" t="s">
        <v>14</v>
      </c>
      <c r="E363">
        <v>0.98591466215884904</v>
      </c>
      <c r="F363">
        <v>0.99895083343809321</v>
      </c>
      <c r="G363">
        <v>0.99547619676897903</v>
      </c>
      <c r="H363">
        <v>0.9782001991099516</v>
      </c>
      <c r="I363">
        <v>0.99944618531401164</v>
      </c>
      <c r="J363">
        <v>0.99352122571435764</v>
      </c>
    </row>
    <row r="364" spans="1:10" x14ac:dyDescent="0.2">
      <c r="A364">
        <v>2</v>
      </c>
      <c r="B364">
        <v>-35</v>
      </c>
      <c r="C364" t="s">
        <v>13</v>
      </c>
      <c r="D364" t="s">
        <v>14</v>
      </c>
      <c r="E364">
        <v>0.96034485638331601</v>
      </c>
      <c r="F364">
        <v>0.99774385504045959</v>
      </c>
      <c r="G364">
        <v>0.98698207596588061</v>
      </c>
      <c r="H364">
        <v>0.93370073968461398</v>
      </c>
      <c r="I364">
        <v>0.99964685145047705</v>
      </c>
      <c r="J364">
        <v>0.98054771629291304</v>
      </c>
    </row>
    <row r="365" spans="1:10" x14ac:dyDescent="0.2">
      <c r="A365">
        <v>3</v>
      </c>
      <c r="B365">
        <v>-35</v>
      </c>
      <c r="C365" t="s">
        <v>13</v>
      </c>
      <c r="D365" t="s">
        <v>14</v>
      </c>
      <c r="E365">
        <v>0.90657429098815878</v>
      </c>
      <c r="F365">
        <v>0.99689306095788</v>
      </c>
      <c r="G365">
        <v>0.96951471204145478</v>
      </c>
      <c r="H365">
        <v>0.82878783902755415</v>
      </c>
      <c r="I365">
        <v>0.99833422258114002</v>
      </c>
      <c r="J365">
        <v>0.94906844880829799</v>
      </c>
    </row>
    <row r="366" spans="1:10" x14ac:dyDescent="0.2">
      <c r="A366">
        <v>4</v>
      </c>
      <c r="B366">
        <v>-35</v>
      </c>
      <c r="C366" t="s">
        <v>13</v>
      </c>
      <c r="D366" t="s">
        <v>14</v>
      </c>
      <c r="E366">
        <v>0.7471686430748451</v>
      </c>
      <c r="F366">
        <v>0.99483368182937637</v>
      </c>
      <c r="G366">
        <v>0.93202676346287483</v>
      </c>
      <c r="H366">
        <v>0.62398657473632502</v>
      </c>
      <c r="I366">
        <v>0.99459220549062743</v>
      </c>
      <c r="J366">
        <v>0.86212400187609384</v>
      </c>
    </row>
    <row r="367" spans="1:10" x14ac:dyDescent="0.2">
      <c r="A367">
        <v>0</v>
      </c>
      <c r="B367">
        <v>-30</v>
      </c>
      <c r="C367" t="s">
        <v>13</v>
      </c>
      <c r="D367" t="s">
        <v>14</v>
      </c>
      <c r="E367">
        <v>0.99566103247767845</v>
      </c>
      <c r="F367">
        <v>0.99918630973245603</v>
      </c>
      <c r="G367">
        <v>0.9984551797804172</v>
      </c>
      <c r="H367">
        <v>0.99617060992974316</v>
      </c>
      <c r="I367">
        <v>0.99945824274097805</v>
      </c>
      <c r="J367">
        <v>0.99875615960520059</v>
      </c>
    </row>
    <row r="368" spans="1:10" x14ac:dyDescent="0.2">
      <c r="A368">
        <v>1</v>
      </c>
      <c r="B368">
        <v>-30</v>
      </c>
      <c r="C368" t="s">
        <v>13</v>
      </c>
      <c r="D368" t="s">
        <v>14</v>
      </c>
      <c r="E368">
        <v>0.98884637498514938</v>
      </c>
      <c r="F368">
        <v>0.99907611625198645</v>
      </c>
      <c r="G368">
        <v>0.9964813195258404</v>
      </c>
      <c r="H368">
        <v>0.98332926518603037</v>
      </c>
      <c r="I368">
        <v>0.99937594590631718</v>
      </c>
      <c r="J368">
        <v>0.99493338674788256</v>
      </c>
    </row>
    <row r="369" spans="1:10" x14ac:dyDescent="0.2">
      <c r="A369">
        <v>2</v>
      </c>
      <c r="B369">
        <v>-30</v>
      </c>
      <c r="C369" t="s">
        <v>13</v>
      </c>
      <c r="D369" t="s">
        <v>14</v>
      </c>
      <c r="E369">
        <v>0.96228041489116478</v>
      </c>
      <c r="F369">
        <v>0.99778169364587199</v>
      </c>
      <c r="G369">
        <v>0.98768243114814358</v>
      </c>
      <c r="H369">
        <v>0.9381474590382588</v>
      </c>
      <c r="I369">
        <v>0.99965086424817362</v>
      </c>
      <c r="J369">
        <v>0.98167512004770563</v>
      </c>
    </row>
    <row r="370" spans="1:10" x14ac:dyDescent="0.2">
      <c r="A370">
        <v>3</v>
      </c>
      <c r="B370">
        <v>-30</v>
      </c>
      <c r="C370" t="s">
        <v>13</v>
      </c>
      <c r="D370" t="s">
        <v>14</v>
      </c>
      <c r="E370">
        <v>0.90564175611056397</v>
      </c>
      <c r="F370">
        <v>0.99681891692058078</v>
      </c>
      <c r="G370">
        <v>0.96928082411976002</v>
      </c>
      <c r="H370">
        <v>0.82798417939105473</v>
      </c>
      <c r="I370">
        <v>0.99830811641043637</v>
      </c>
      <c r="J370">
        <v>0.94841764113668958</v>
      </c>
    </row>
    <row r="371" spans="1:10" x14ac:dyDescent="0.2">
      <c r="A371">
        <v>4</v>
      </c>
      <c r="B371">
        <v>-30</v>
      </c>
      <c r="C371" t="s">
        <v>13</v>
      </c>
      <c r="D371" t="s">
        <v>14</v>
      </c>
      <c r="E371">
        <v>0.73333902100957638</v>
      </c>
      <c r="F371">
        <v>0.99357181387476001</v>
      </c>
      <c r="G371">
        <v>0.92759121546365142</v>
      </c>
      <c r="H371">
        <v>0.60775336462934237</v>
      </c>
      <c r="I371">
        <v>0.99470478054588762</v>
      </c>
      <c r="J371">
        <v>0.85401825910661178</v>
      </c>
    </row>
    <row r="372" spans="1:10" x14ac:dyDescent="0.2">
      <c r="A372">
        <v>0</v>
      </c>
      <c r="B372">
        <v>-25</v>
      </c>
      <c r="C372" t="s">
        <v>13</v>
      </c>
      <c r="D372" t="s">
        <v>14</v>
      </c>
      <c r="E372">
        <v>0.99597063070543401</v>
      </c>
      <c r="F372">
        <v>0.99980331921343524</v>
      </c>
      <c r="G372">
        <v>0.9985799128163928</v>
      </c>
      <c r="H372">
        <v>0.9988518189821356</v>
      </c>
      <c r="I372">
        <v>1</v>
      </c>
      <c r="J372">
        <v>0.9993523341017746</v>
      </c>
    </row>
    <row r="373" spans="1:10" x14ac:dyDescent="0.2">
      <c r="A373">
        <v>1</v>
      </c>
      <c r="B373">
        <v>-25</v>
      </c>
      <c r="C373" t="s">
        <v>13</v>
      </c>
      <c r="D373" t="s">
        <v>14</v>
      </c>
      <c r="E373">
        <v>0.99061552561361699</v>
      </c>
      <c r="F373">
        <v>0.99870101418963597</v>
      </c>
      <c r="G373">
        <v>0.996274320460388</v>
      </c>
      <c r="H373">
        <v>0.98494118353252036</v>
      </c>
      <c r="I373">
        <v>0.99951641385971879</v>
      </c>
      <c r="J373">
        <v>0.99554745483800478</v>
      </c>
    </row>
    <row r="374" spans="1:10" x14ac:dyDescent="0.2">
      <c r="A374">
        <v>2</v>
      </c>
      <c r="B374">
        <v>-25</v>
      </c>
      <c r="C374" t="s">
        <v>13</v>
      </c>
      <c r="D374" t="s">
        <v>14</v>
      </c>
      <c r="E374">
        <v>0.96139464623507742</v>
      </c>
      <c r="F374">
        <v>0.99764286798727841</v>
      </c>
      <c r="G374">
        <v>0.98739015545658115</v>
      </c>
      <c r="H374">
        <v>0.93742762401023583</v>
      </c>
      <c r="I374">
        <v>0.99969099721390042</v>
      </c>
      <c r="J374">
        <v>0.98156487782649982</v>
      </c>
    </row>
    <row r="375" spans="1:10" x14ac:dyDescent="0.2">
      <c r="A375">
        <v>3</v>
      </c>
      <c r="B375">
        <v>-25</v>
      </c>
      <c r="C375" t="s">
        <v>13</v>
      </c>
      <c r="D375" t="s">
        <v>14</v>
      </c>
      <c r="E375">
        <v>0.90115649863206237</v>
      </c>
      <c r="F375">
        <v>0.99653362775738685</v>
      </c>
      <c r="G375">
        <v>0.96785779671857997</v>
      </c>
      <c r="H375">
        <v>0.82162307700503934</v>
      </c>
      <c r="I375">
        <v>0.99824387301481876</v>
      </c>
      <c r="J375">
        <v>0.94587255485199395</v>
      </c>
    </row>
    <row r="376" spans="1:10" x14ac:dyDescent="0.2">
      <c r="A376">
        <v>4</v>
      </c>
      <c r="B376">
        <v>-25</v>
      </c>
      <c r="C376" t="s">
        <v>13</v>
      </c>
      <c r="D376" t="s">
        <v>14</v>
      </c>
      <c r="E376">
        <v>0.71412225152621001</v>
      </c>
      <c r="F376">
        <v>0.99265994513287725</v>
      </c>
      <c r="G376">
        <v>0.92169972927594757</v>
      </c>
      <c r="H376">
        <v>0.58365261555625048</v>
      </c>
      <c r="I376">
        <v>0.99396710257197618</v>
      </c>
      <c r="J376">
        <v>0.84015904476689063</v>
      </c>
    </row>
    <row r="377" spans="1:10" x14ac:dyDescent="0.2">
      <c r="A377">
        <v>0</v>
      </c>
      <c r="B377">
        <v>-20</v>
      </c>
      <c r="C377" t="s">
        <v>13</v>
      </c>
      <c r="D377" t="s">
        <v>14</v>
      </c>
      <c r="E377">
        <v>0.99584858843516677</v>
      </c>
      <c r="F377">
        <v>0.99912410185487155</v>
      </c>
      <c r="G377">
        <v>0.99843181263891956</v>
      </c>
      <c r="H377">
        <v>0.996665491649804</v>
      </c>
      <c r="I377">
        <v>0.99950238990058304</v>
      </c>
      <c r="J377">
        <v>0.99888846560729161</v>
      </c>
    </row>
    <row r="378" spans="1:10" x14ac:dyDescent="0.2">
      <c r="A378">
        <v>1</v>
      </c>
      <c r="B378">
        <v>-20</v>
      </c>
      <c r="C378" t="s">
        <v>13</v>
      </c>
      <c r="D378" t="s">
        <v>14</v>
      </c>
      <c r="E378">
        <v>0.98832471327826443</v>
      </c>
      <c r="F378">
        <v>0.99905846169283963</v>
      </c>
      <c r="G378">
        <v>0.99632610704946445</v>
      </c>
      <c r="H378">
        <v>0.982681790725905</v>
      </c>
      <c r="I378">
        <v>0.99936590495291444</v>
      </c>
      <c r="J378">
        <v>0.99473646353278522</v>
      </c>
    </row>
    <row r="379" spans="1:10" x14ac:dyDescent="0.2">
      <c r="A379">
        <v>2</v>
      </c>
      <c r="B379">
        <v>-20</v>
      </c>
      <c r="C379" t="s">
        <v>13</v>
      </c>
      <c r="D379" t="s">
        <v>14</v>
      </c>
      <c r="E379">
        <v>0.9586401652089408</v>
      </c>
      <c r="F379">
        <v>0.99754358492163864</v>
      </c>
      <c r="G379">
        <v>0.98647940654837485</v>
      </c>
      <c r="H379">
        <v>0.93262758394816758</v>
      </c>
      <c r="I379">
        <v>0.99969099721390042</v>
      </c>
      <c r="J379">
        <v>0.98010569890912458</v>
      </c>
    </row>
    <row r="380" spans="1:10" x14ac:dyDescent="0.2">
      <c r="A380">
        <v>3</v>
      </c>
      <c r="B380">
        <v>-20</v>
      </c>
      <c r="C380" t="s">
        <v>13</v>
      </c>
      <c r="D380" t="s">
        <v>14</v>
      </c>
      <c r="E380">
        <v>0.8932418142178572</v>
      </c>
      <c r="F380">
        <v>0.99634169745371715</v>
      </c>
      <c r="G380">
        <v>0.96536682948813379</v>
      </c>
      <c r="H380">
        <v>0.80784692543167325</v>
      </c>
      <c r="I380">
        <v>0.99808323978729763</v>
      </c>
      <c r="J380">
        <v>0.94091934897124918</v>
      </c>
    </row>
    <row r="381" spans="1:10" x14ac:dyDescent="0.2">
      <c r="A381">
        <v>4</v>
      </c>
      <c r="B381">
        <v>-20</v>
      </c>
      <c r="C381" t="s">
        <v>13</v>
      </c>
      <c r="D381" t="s">
        <v>14</v>
      </c>
      <c r="E381">
        <v>0.68845404481009209</v>
      </c>
      <c r="F381">
        <v>0.99122310589779061</v>
      </c>
      <c r="G381">
        <v>0.91344995984628485</v>
      </c>
      <c r="H381">
        <v>0.55038442897769424</v>
      </c>
      <c r="I381">
        <v>0.99310072052014398</v>
      </c>
      <c r="J381">
        <v>0.82191690383176708</v>
      </c>
    </row>
    <row r="382" spans="1:10" x14ac:dyDescent="0.2">
      <c r="A382">
        <v>0</v>
      </c>
      <c r="B382">
        <v>-15</v>
      </c>
      <c r="C382" t="s">
        <v>13</v>
      </c>
      <c r="D382" t="s">
        <v>14</v>
      </c>
      <c r="E382">
        <v>0.99405621221390117</v>
      </c>
      <c r="F382">
        <v>0.99910892927017625</v>
      </c>
      <c r="G382">
        <v>0.99783089131154801</v>
      </c>
      <c r="H382">
        <v>0.99139050821091679</v>
      </c>
      <c r="I382">
        <v>0.99939803769046542</v>
      </c>
      <c r="J382">
        <v>0.9974178702850236</v>
      </c>
    </row>
    <row r="383" spans="1:10" x14ac:dyDescent="0.2">
      <c r="A383">
        <v>1</v>
      </c>
      <c r="B383">
        <v>-15</v>
      </c>
      <c r="C383" t="s">
        <v>13</v>
      </c>
      <c r="D383" t="s">
        <v>14</v>
      </c>
      <c r="E383">
        <v>0.98555793471993725</v>
      </c>
      <c r="F383">
        <v>0.99922074174841202</v>
      </c>
      <c r="G383">
        <v>0.99550873404266715</v>
      </c>
      <c r="H383">
        <v>0.97588583255818184</v>
      </c>
      <c r="I383">
        <v>0.99909497900088318</v>
      </c>
      <c r="J383">
        <v>0.99284970471372802</v>
      </c>
    </row>
    <row r="384" spans="1:10" x14ac:dyDescent="0.2">
      <c r="A384">
        <v>2</v>
      </c>
      <c r="B384">
        <v>-15</v>
      </c>
      <c r="C384" t="s">
        <v>13</v>
      </c>
      <c r="D384" t="s">
        <v>14</v>
      </c>
      <c r="E384">
        <v>0.95301615355620961</v>
      </c>
      <c r="F384">
        <v>0.99742829408184519</v>
      </c>
      <c r="G384">
        <v>0.98470265213641395</v>
      </c>
      <c r="H384">
        <v>0.92258817392834658</v>
      </c>
      <c r="I384">
        <v>0.99965286999202085</v>
      </c>
      <c r="J384">
        <v>0.97687674719183137</v>
      </c>
    </row>
    <row r="385" spans="1:10" x14ac:dyDescent="0.2">
      <c r="A385">
        <v>3</v>
      </c>
      <c r="B385">
        <v>-15</v>
      </c>
      <c r="C385" t="s">
        <v>13</v>
      </c>
      <c r="D385" t="s">
        <v>14</v>
      </c>
      <c r="E385">
        <v>0.8813747964590285</v>
      </c>
      <c r="F385">
        <v>0.99589960817960577</v>
      </c>
      <c r="G385">
        <v>0.96150149894537962</v>
      </c>
      <c r="H385">
        <v>0.78792969581885797</v>
      </c>
      <c r="I385">
        <v>0.99793466652001317</v>
      </c>
      <c r="J385">
        <v>0.93346695952857361</v>
      </c>
    </row>
    <row r="386" spans="1:10" x14ac:dyDescent="0.2">
      <c r="A386">
        <v>4</v>
      </c>
      <c r="B386">
        <v>-15</v>
      </c>
      <c r="C386" t="s">
        <v>13</v>
      </c>
      <c r="D386" t="s">
        <v>14</v>
      </c>
      <c r="E386">
        <v>0.65529628157811448</v>
      </c>
      <c r="F386">
        <v>0.98934496999580657</v>
      </c>
      <c r="G386">
        <v>0.90244481815373556</v>
      </c>
      <c r="H386">
        <v>0.50682489994935542</v>
      </c>
      <c r="I386">
        <v>0.99187224934151119</v>
      </c>
      <c r="J386">
        <v>0.7981843490655457</v>
      </c>
    </row>
    <row r="387" spans="1:10" x14ac:dyDescent="0.2">
      <c r="A387">
        <v>0</v>
      </c>
      <c r="B387">
        <v>-10</v>
      </c>
      <c r="C387" t="s">
        <v>13</v>
      </c>
      <c r="D387" t="s">
        <v>14</v>
      </c>
      <c r="E387">
        <v>0.9885235222720592</v>
      </c>
      <c r="F387">
        <v>0.99911985571718875</v>
      </c>
      <c r="G387">
        <v>0.99643268024672382</v>
      </c>
      <c r="H387">
        <v>0.9820646148684592</v>
      </c>
      <c r="I387">
        <v>0.99941609552610899</v>
      </c>
      <c r="J387">
        <v>0.99492799104328444</v>
      </c>
    </row>
    <row r="388" spans="1:10" x14ac:dyDescent="0.2">
      <c r="A388">
        <v>1</v>
      </c>
      <c r="B388">
        <v>-10</v>
      </c>
      <c r="C388" t="s">
        <v>13</v>
      </c>
      <c r="D388" t="s">
        <v>14</v>
      </c>
      <c r="E388">
        <v>0.97993783741964258</v>
      </c>
      <c r="F388">
        <v>0.99914001634595562</v>
      </c>
      <c r="G388">
        <v>0.9937203984149684</v>
      </c>
      <c r="H388">
        <v>0.96604312736606301</v>
      </c>
      <c r="I388">
        <v>0.99909297716749879</v>
      </c>
      <c r="J388">
        <v>0.989794009653711</v>
      </c>
    </row>
    <row r="389" spans="1:10" x14ac:dyDescent="0.2">
      <c r="A389">
        <v>2</v>
      </c>
      <c r="B389">
        <v>-10</v>
      </c>
      <c r="C389" t="s">
        <v>13</v>
      </c>
      <c r="D389" t="s">
        <v>14</v>
      </c>
      <c r="E389">
        <v>0.9442477248372112</v>
      </c>
      <c r="F389">
        <v>0.99700503102497484</v>
      </c>
      <c r="G389">
        <v>0.98179255061263959</v>
      </c>
      <c r="H389">
        <v>0.90690200946483401</v>
      </c>
      <c r="I389">
        <v>0.99966691919886763</v>
      </c>
      <c r="J389">
        <v>0.97252707191803323</v>
      </c>
    </row>
    <row r="390" spans="1:10" x14ac:dyDescent="0.2">
      <c r="A390">
        <v>3</v>
      </c>
      <c r="B390">
        <v>-10</v>
      </c>
      <c r="C390" t="s">
        <v>13</v>
      </c>
      <c r="D390" t="s">
        <v>14</v>
      </c>
      <c r="E390">
        <v>0.8650325249615477</v>
      </c>
      <c r="F390">
        <v>0.99540873528320395</v>
      </c>
      <c r="G390">
        <v>0.955989369588782</v>
      </c>
      <c r="H390">
        <v>0.75914635628211014</v>
      </c>
      <c r="I390">
        <v>0.99755523693124515</v>
      </c>
      <c r="J390">
        <v>0.92278797192371698</v>
      </c>
    </row>
    <row r="391" spans="1:10" x14ac:dyDescent="0.2">
      <c r="A391">
        <v>4</v>
      </c>
      <c r="B391">
        <v>-10</v>
      </c>
      <c r="C391" t="s">
        <v>13</v>
      </c>
      <c r="D391" t="s">
        <v>14</v>
      </c>
      <c r="E391">
        <v>0.61395146523201072</v>
      </c>
      <c r="F391">
        <v>0.98689979432123598</v>
      </c>
      <c r="G391">
        <v>0.8878798417894862</v>
      </c>
      <c r="H391">
        <v>0.45492246911235112</v>
      </c>
      <c r="I391">
        <v>0.99035355936197123</v>
      </c>
      <c r="J391">
        <v>0.76849477212572914</v>
      </c>
    </row>
    <row r="392" spans="1:10" x14ac:dyDescent="0.2">
      <c r="A392">
        <v>0</v>
      </c>
      <c r="B392">
        <v>-5</v>
      </c>
      <c r="C392" t="s">
        <v>13</v>
      </c>
      <c r="D392" t="s">
        <v>14</v>
      </c>
      <c r="E392">
        <v>0.98166313166559815</v>
      </c>
      <c r="F392">
        <v>0.99914761308498357</v>
      </c>
      <c r="G392">
        <v>0.99419494622573956</v>
      </c>
      <c r="H392">
        <v>0.96939590965099764</v>
      </c>
      <c r="I392">
        <v>0.99928364443580875</v>
      </c>
      <c r="J392">
        <v>0.99098848982188636</v>
      </c>
    </row>
    <row r="393" spans="1:10" x14ac:dyDescent="0.2">
      <c r="A393">
        <v>1</v>
      </c>
      <c r="B393">
        <v>-5</v>
      </c>
      <c r="C393" t="s">
        <v>13</v>
      </c>
      <c r="D393" t="s">
        <v>14</v>
      </c>
      <c r="E393">
        <v>0.9715511220849512</v>
      </c>
      <c r="F393">
        <v>0.99882050751255436</v>
      </c>
      <c r="G393">
        <v>0.99091901741986521</v>
      </c>
      <c r="H393">
        <v>0.94943413186926096</v>
      </c>
      <c r="I393">
        <v>0.99921340048386165</v>
      </c>
      <c r="J393">
        <v>0.985762564229406</v>
      </c>
    </row>
    <row r="394" spans="1:10" x14ac:dyDescent="0.2">
      <c r="A394">
        <v>2</v>
      </c>
      <c r="B394">
        <v>-5</v>
      </c>
      <c r="C394" t="s">
        <v>13</v>
      </c>
      <c r="D394" t="s">
        <v>14</v>
      </c>
      <c r="E394">
        <v>0.934494237582289</v>
      </c>
      <c r="F394">
        <v>0.99767820684254238</v>
      </c>
      <c r="G394">
        <v>0.97888007091793661</v>
      </c>
      <c r="H394">
        <v>0.88134984953917284</v>
      </c>
      <c r="I394">
        <v>0.99880595492805557</v>
      </c>
      <c r="J394">
        <v>0.96601586000866524</v>
      </c>
    </row>
    <row r="395" spans="1:10" x14ac:dyDescent="0.2">
      <c r="A395">
        <v>3</v>
      </c>
      <c r="B395">
        <v>-5</v>
      </c>
      <c r="C395" t="s">
        <v>13</v>
      </c>
      <c r="D395" t="s">
        <v>14</v>
      </c>
      <c r="E395">
        <v>0.81506143894058158</v>
      </c>
      <c r="F395">
        <v>0.99623357979943239</v>
      </c>
      <c r="G395">
        <v>0.95142453172435959</v>
      </c>
      <c r="H395">
        <v>0.7220153118209186</v>
      </c>
      <c r="I395">
        <v>0.99626992092591204</v>
      </c>
      <c r="J395">
        <v>0.90520199565207038</v>
      </c>
    </row>
    <row r="396" spans="1:10" x14ac:dyDescent="0.2">
      <c r="A396">
        <v>4</v>
      </c>
      <c r="B396">
        <v>-5</v>
      </c>
      <c r="C396" t="s">
        <v>13</v>
      </c>
      <c r="D396" t="s">
        <v>14</v>
      </c>
      <c r="E396">
        <v>0.56466605169684292</v>
      </c>
      <c r="F396">
        <v>0.98480999282371995</v>
      </c>
      <c r="G396">
        <v>0.86956513012864456</v>
      </c>
      <c r="H396">
        <v>0.393619485095074</v>
      </c>
      <c r="I396">
        <v>0.98648977532805715</v>
      </c>
      <c r="J396">
        <v>0.73095198674159589</v>
      </c>
    </row>
    <row r="397" spans="1:10" x14ac:dyDescent="0.2">
      <c r="A397">
        <v>0</v>
      </c>
      <c r="B397">
        <v>0</v>
      </c>
      <c r="C397" t="s">
        <v>13</v>
      </c>
      <c r="D397" t="s">
        <v>14</v>
      </c>
      <c r="E397">
        <v>0.97100428373882741</v>
      </c>
      <c r="F397">
        <v>0.99879195022916478</v>
      </c>
      <c r="G397">
        <v>0.99072410886574025</v>
      </c>
      <c r="H397">
        <v>0.94893566613956581</v>
      </c>
      <c r="I397">
        <v>0.99933382311380403</v>
      </c>
      <c r="J397">
        <v>0.98570895326860997</v>
      </c>
    </row>
    <row r="398" spans="1:10" x14ac:dyDescent="0.2">
      <c r="A398">
        <v>1</v>
      </c>
      <c r="B398">
        <v>0</v>
      </c>
      <c r="C398" t="s">
        <v>13</v>
      </c>
      <c r="D398" t="s">
        <v>14</v>
      </c>
      <c r="E398">
        <v>0.95835868382435863</v>
      </c>
      <c r="F398">
        <v>0.99785749121222378</v>
      </c>
      <c r="G398">
        <v>0.98642512398049798</v>
      </c>
      <c r="H398">
        <v>0.92979795928042064</v>
      </c>
      <c r="I398">
        <v>0.99970304100892005</v>
      </c>
      <c r="J398">
        <v>0.97969941573395936</v>
      </c>
    </row>
    <row r="399" spans="1:10" x14ac:dyDescent="0.2">
      <c r="A399">
        <v>2</v>
      </c>
      <c r="B399">
        <v>0</v>
      </c>
      <c r="C399" t="s">
        <v>13</v>
      </c>
      <c r="D399" t="s">
        <v>14</v>
      </c>
      <c r="E399">
        <v>0.91823879473496517</v>
      </c>
      <c r="F399">
        <v>0.99739466321004222</v>
      </c>
      <c r="G399">
        <v>0.97360055440120319</v>
      </c>
      <c r="H399">
        <v>0.85069254879213685</v>
      </c>
      <c r="I399">
        <v>0.99857914073355925</v>
      </c>
      <c r="J399">
        <v>0.95668573900604403</v>
      </c>
    </row>
    <row r="400" spans="1:10" x14ac:dyDescent="0.2">
      <c r="A400">
        <v>3</v>
      </c>
      <c r="B400">
        <v>0</v>
      </c>
      <c r="C400" t="s">
        <v>13</v>
      </c>
      <c r="D400" t="s">
        <v>14</v>
      </c>
      <c r="E400">
        <v>0.78073459833620995</v>
      </c>
      <c r="F400">
        <v>0.99557404858326481</v>
      </c>
      <c r="G400">
        <v>0.94190754325886883</v>
      </c>
      <c r="H400">
        <v>0.67320700665673106</v>
      </c>
      <c r="I400">
        <v>0.99549445290494598</v>
      </c>
      <c r="J400">
        <v>0.88376001348497357</v>
      </c>
    </row>
    <row r="401" spans="1:10" x14ac:dyDescent="0.2">
      <c r="A401">
        <v>4</v>
      </c>
      <c r="B401">
        <v>0</v>
      </c>
      <c r="C401" t="s">
        <v>13</v>
      </c>
      <c r="D401" t="s">
        <v>14</v>
      </c>
      <c r="E401">
        <v>0.50603924852827631</v>
      </c>
      <c r="F401">
        <v>0.97969018100153316</v>
      </c>
      <c r="G401">
        <v>0.84435861899461806</v>
      </c>
      <c r="H401">
        <v>0.32309071227690001</v>
      </c>
      <c r="I401">
        <v>0.98202017537455921</v>
      </c>
      <c r="J401">
        <v>0.68771993664650299</v>
      </c>
    </row>
    <row r="402" spans="1:10" x14ac:dyDescent="0.2">
      <c r="A402">
        <v>0</v>
      </c>
      <c r="B402">
        <v>5</v>
      </c>
      <c r="C402" t="s">
        <v>13</v>
      </c>
      <c r="D402" t="s">
        <v>14</v>
      </c>
      <c r="E402">
        <v>0.95648570945227485</v>
      </c>
      <c r="F402">
        <v>0.99808550124628925</v>
      </c>
      <c r="G402">
        <v>0.98568619033872962</v>
      </c>
      <c r="H402">
        <v>0.92346919158839125</v>
      </c>
      <c r="I402">
        <v>0.99968097225719399</v>
      </c>
      <c r="J402">
        <v>0.97793426260811123</v>
      </c>
    </row>
    <row r="403" spans="1:10" x14ac:dyDescent="0.2">
      <c r="A403">
        <v>1</v>
      </c>
      <c r="B403">
        <v>5</v>
      </c>
      <c r="C403" t="s">
        <v>13</v>
      </c>
      <c r="D403" t="s">
        <v>14</v>
      </c>
      <c r="E403">
        <v>0.9427644572090198</v>
      </c>
      <c r="F403">
        <v>0.99740993608602602</v>
      </c>
      <c r="G403">
        <v>0.98120745114414443</v>
      </c>
      <c r="H403">
        <v>0.9004984740714489</v>
      </c>
      <c r="I403">
        <v>0.99969501557736384</v>
      </c>
      <c r="J403">
        <v>0.97107015406953157</v>
      </c>
    </row>
    <row r="404" spans="1:10" x14ac:dyDescent="0.2">
      <c r="A404">
        <v>2</v>
      </c>
      <c r="B404">
        <v>5</v>
      </c>
      <c r="C404" t="s">
        <v>13</v>
      </c>
      <c r="D404" t="s">
        <v>14</v>
      </c>
      <c r="E404">
        <v>0.89685465519175467</v>
      </c>
      <c r="F404">
        <v>0.99692005859482458</v>
      </c>
      <c r="G404">
        <v>0.96645646715766798</v>
      </c>
      <c r="H404">
        <v>0.81017677257433551</v>
      </c>
      <c r="I404">
        <v>0.99833426135481318</v>
      </c>
      <c r="J404">
        <v>0.94335551603376977</v>
      </c>
    </row>
    <row r="405" spans="1:10" x14ac:dyDescent="0.2">
      <c r="A405">
        <v>3</v>
      </c>
      <c r="B405">
        <v>5</v>
      </c>
      <c r="C405" t="s">
        <v>13</v>
      </c>
      <c r="D405" t="s">
        <v>14</v>
      </c>
      <c r="E405">
        <v>0.73648767295645512</v>
      </c>
      <c r="F405">
        <v>0.99460516128414478</v>
      </c>
      <c r="G405">
        <v>0.92916512859300204</v>
      </c>
      <c r="H405">
        <v>0.61158137623264752</v>
      </c>
      <c r="I405">
        <v>0.99445363602590064</v>
      </c>
      <c r="J405">
        <v>0.85531839481934058</v>
      </c>
    </row>
    <row r="406" spans="1:10" x14ac:dyDescent="0.2">
      <c r="A406">
        <v>4</v>
      </c>
      <c r="B406">
        <v>5</v>
      </c>
      <c r="C406" t="s">
        <v>13</v>
      </c>
      <c r="D406" t="s">
        <v>14</v>
      </c>
      <c r="E406">
        <v>0.44010498851049551</v>
      </c>
      <c r="F406">
        <v>0.97155567260707643</v>
      </c>
      <c r="G406">
        <v>0.8112981520393725</v>
      </c>
      <c r="H406">
        <v>0.2482694801709924</v>
      </c>
      <c r="I406">
        <v>0.97570887008116236</v>
      </c>
      <c r="J406">
        <v>0.63704807648832928</v>
      </c>
    </row>
    <row r="407" spans="1:10" x14ac:dyDescent="0.2">
      <c r="A407">
        <v>0</v>
      </c>
      <c r="B407">
        <v>10</v>
      </c>
      <c r="C407" t="s">
        <v>13</v>
      </c>
      <c r="D407" t="s">
        <v>14</v>
      </c>
      <c r="E407">
        <v>0.93693905328309235</v>
      </c>
      <c r="F407">
        <v>0.99727706948526684</v>
      </c>
      <c r="G407">
        <v>0.97899966446998476</v>
      </c>
      <c r="H407">
        <v>0.88833015789435144</v>
      </c>
      <c r="I407">
        <v>0.99975120154197683</v>
      </c>
      <c r="J407">
        <v>0.96750819583949976</v>
      </c>
    </row>
    <row r="408" spans="1:10" x14ac:dyDescent="0.2">
      <c r="A408">
        <v>1</v>
      </c>
      <c r="B408">
        <v>10</v>
      </c>
      <c r="C408" t="s">
        <v>13</v>
      </c>
      <c r="D408" t="s">
        <v>14</v>
      </c>
      <c r="E408">
        <v>0.92322472680636281</v>
      </c>
      <c r="F408">
        <v>0.99773894230712235</v>
      </c>
      <c r="G408">
        <v>0.9749598382425736</v>
      </c>
      <c r="H408">
        <v>0.85566901040342724</v>
      </c>
      <c r="I408">
        <v>0.9989324641925994</v>
      </c>
      <c r="J408">
        <v>0.95963375691450681</v>
      </c>
    </row>
    <row r="409" spans="1:10" x14ac:dyDescent="0.2">
      <c r="A409">
        <v>2</v>
      </c>
      <c r="B409">
        <v>10</v>
      </c>
      <c r="C409" t="s">
        <v>13</v>
      </c>
      <c r="D409" t="s">
        <v>14</v>
      </c>
      <c r="E409">
        <v>0.86800852341340184</v>
      </c>
      <c r="F409">
        <v>0.99630901204890043</v>
      </c>
      <c r="G409">
        <v>0.95672207367974016</v>
      </c>
      <c r="H409">
        <v>0.75694686376606701</v>
      </c>
      <c r="I409">
        <v>0.99793680608307878</v>
      </c>
      <c r="J409">
        <v>0.92504124046659042</v>
      </c>
    </row>
    <row r="410" spans="1:10" x14ac:dyDescent="0.2">
      <c r="A410">
        <v>3</v>
      </c>
      <c r="B410">
        <v>10</v>
      </c>
      <c r="C410" t="s">
        <v>13</v>
      </c>
      <c r="D410" t="s">
        <v>14</v>
      </c>
      <c r="E410">
        <v>0.67955951730601172</v>
      </c>
      <c r="F410">
        <v>0.99320641606533078</v>
      </c>
      <c r="G410">
        <v>0.9118580900139146</v>
      </c>
      <c r="H410">
        <v>0.53424579077548051</v>
      </c>
      <c r="I410">
        <v>0.99298431756417904</v>
      </c>
      <c r="J410">
        <v>0.8163541524190151</v>
      </c>
    </row>
    <row r="411" spans="1:10" x14ac:dyDescent="0.2">
      <c r="A411">
        <v>4</v>
      </c>
      <c r="B411">
        <v>10</v>
      </c>
      <c r="C411" t="s">
        <v>13</v>
      </c>
      <c r="D411" t="s">
        <v>14</v>
      </c>
      <c r="E411">
        <v>0.35863650381767509</v>
      </c>
      <c r="F411">
        <v>0.9782569331513824</v>
      </c>
      <c r="G411">
        <v>0.77462261083733586</v>
      </c>
      <c r="H411">
        <v>0.19112679035808131</v>
      </c>
      <c r="I411">
        <v>0.93793222616927019</v>
      </c>
      <c r="J411">
        <v>0.56629542268622057</v>
      </c>
    </row>
    <row r="412" spans="1:10" x14ac:dyDescent="0.2">
      <c r="A412">
        <v>0</v>
      </c>
      <c r="B412">
        <v>15</v>
      </c>
      <c r="C412" t="s">
        <v>13</v>
      </c>
      <c r="D412" t="s">
        <v>14</v>
      </c>
      <c r="E412">
        <v>0.91297846796237303</v>
      </c>
      <c r="F412">
        <v>0.99778445021757456</v>
      </c>
      <c r="G412">
        <v>0.97144029942339805</v>
      </c>
      <c r="H412">
        <v>0.83473608145968836</v>
      </c>
      <c r="I412">
        <v>0.9988281334958824</v>
      </c>
      <c r="J412">
        <v>0.95362021996683999</v>
      </c>
    </row>
    <row r="413" spans="1:10" x14ac:dyDescent="0.2">
      <c r="A413">
        <v>1</v>
      </c>
      <c r="B413">
        <v>15</v>
      </c>
      <c r="C413" t="s">
        <v>13</v>
      </c>
      <c r="D413" t="s">
        <v>14</v>
      </c>
      <c r="E413">
        <v>0.89524490246240673</v>
      </c>
      <c r="F413">
        <v>0.99729225200981475</v>
      </c>
      <c r="G413">
        <v>0.9655814367708716</v>
      </c>
      <c r="H413">
        <v>0.80192532258096016</v>
      </c>
      <c r="I413">
        <v>0.99859530247762318</v>
      </c>
      <c r="J413">
        <v>0.94300968380311356</v>
      </c>
    </row>
    <row r="414" spans="1:10" x14ac:dyDescent="0.2">
      <c r="A414">
        <v>2</v>
      </c>
      <c r="B414">
        <v>15</v>
      </c>
      <c r="C414" t="s">
        <v>13</v>
      </c>
      <c r="D414" t="s">
        <v>14</v>
      </c>
      <c r="E414">
        <v>0.79720406199828875</v>
      </c>
      <c r="F414">
        <v>0.99738273961502577</v>
      </c>
      <c r="G414">
        <v>0.94683138528033917</v>
      </c>
      <c r="H414">
        <v>0.68888414122436392</v>
      </c>
      <c r="I414">
        <v>0.99618576810818882</v>
      </c>
      <c r="J414">
        <v>0.89605311715839919</v>
      </c>
    </row>
    <row r="415" spans="1:10" x14ac:dyDescent="0.2">
      <c r="A415">
        <v>3</v>
      </c>
      <c r="B415">
        <v>15</v>
      </c>
      <c r="C415" t="s">
        <v>13</v>
      </c>
      <c r="D415" t="s">
        <v>14</v>
      </c>
      <c r="E415">
        <v>0.60740229042394467</v>
      </c>
      <c r="F415">
        <v>0.9909678540256156</v>
      </c>
      <c r="G415">
        <v>0.88806454010861358</v>
      </c>
      <c r="H415">
        <v>0.44181649432166797</v>
      </c>
      <c r="I415">
        <v>0.99100767732840078</v>
      </c>
      <c r="J415">
        <v>0.76531528537152937</v>
      </c>
    </row>
    <row r="416" spans="1:10" x14ac:dyDescent="0.2">
      <c r="A416">
        <v>4</v>
      </c>
      <c r="B416">
        <v>15</v>
      </c>
      <c r="C416" t="s">
        <v>13</v>
      </c>
      <c r="D416" t="s">
        <v>14</v>
      </c>
      <c r="E416">
        <v>0.28939746281897522</v>
      </c>
      <c r="F416">
        <v>0.94701072043944023</v>
      </c>
      <c r="G416">
        <v>0.71265888531381039</v>
      </c>
      <c r="H416">
        <v>0.1185505043469456</v>
      </c>
      <c r="I416">
        <v>0.9325756733551448</v>
      </c>
      <c r="J416">
        <v>0.50401957984156265</v>
      </c>
    </row>
    <row r="417" spans="1:12" x14ac:dyDescent="0.2">
      <c r="A417">
        <v>0</v>
      </c>
      <c r="B417">
        <v>20</v>
      </c>
      <c r="C417" t="s">
        <v>13</v>
      </c>
      <c r="D417" t="s">
        <v>14</v>
      </c>
      <c r="E417">
        <v>0.87844981828023549</v>
      </c>
      <c r="F417">
        <v>0.99723013647045855</v>
      </c>
      <c r="G417">
        <v>0.9598596174082572</v>
      </c>
      <c r="H417">
        <v>0.76789572536098516</v>
      </c>
      <c r="I417">
        <v>0.99846489752667955</v>
      </c>
      <c r="J417">
        <v>0.93252603709106641</v>
      </c>
    </row>
    <row r="418" spans="1:12" x14ac:dyDescent="0.2">
      <c r="A418">
        <v>1</v>
      </c>
      <c r="B418">
        <v>20</v>
      </c>
      <c r="C418" t="s">
        <v>13</v>
      </c>
      <c r="D418" t="s">
        <v>14</v>
      </c>
      <c r="E418">
        <v>0.8569075398587358</v>
      </c>
      <c r="F418">
        <v>0.9965846457159816</v>
      </c>
      <c r="G418">
        <v>0.95260823864902655</v>
      </c>
      <c r="H418">
        <v>0.7306266616393372</v>
      </c>
      <c r="I418">
        <v>0.99814572320173101</v>
      </c>
      <c r="J418">
        <v>0.91848347297149557</v>
      </c>
    </row>
    <row r="419" spans="1:12" x14ac:dyDescent="0.2">
      <c r="A419">
        <v>2</v>
      </c>
      <c r="B419">
        <v>20</v>
      </c>
      <c r="C419" t="s">
        <v>13</v>
      </c>
      <c r="D419" t="s">
        <v>14</v>
      </c>
      <c r="E419">
        <v>0.73539391445267377</v>
      </c>
      <c r="F419">
        <v>0.99669334218746763</v>
      </c>
      <c r="G419">
        <v>0.92944091389769401</v>
      </c>
      <c r="H419">
        <v>0.60083413087381587</v>
      </c>
      <c r="I419">
        <v>0.99511110876247921</v>
      </c>
      <c r="J419">
        <v>0.85686182926438192</v>
      </c>
    </row>
    <row r="420" spans="1:12" x14ac:dyDescent="0.2">
      <c r="A420">
        <v>3</v>
      </c>
      <c r="B420">
        <v>20</v>
      </c>
      <c r="C420" t="s">
        <v>13</v>
      </c>
      <c r="D420" t="s">
        <v>14</v>
      </c>
      <c r="E420">
        <v>0.51938767785031148</v>
      </c>
      <c r="F420">
        <v>0.99002316879871677</v>
      </c>
      <c r="G420">
        <v>0.85673856323612452</v>
      </c>
      <c r="H420">
        <v>0.33896223587943691</v>
      </c>
      <c r="I420">
        <v>0.98469983287188156</v>
      </c>
      <c r="J420">
        <v>0.69979349728929952</v>
      </c>
    </row>
    <row r="421" spans="1:12" x14ac:dyDescent="0.2">
      <c r="A421">
        <v>4</v>
      </c>
      <c r="B421">
        <v>20</v>
      </c>
      <c r="C421" t="s">
        <v>13</v>
      </c>
      <c r="D421" t="s">
        <v>14</v>
      </c>
      <c r="E421">
        <v>0.19720186204111731</v>
      </c>
      <c r="F421">
        <v>0.94800732338065641</v>
      </c>
      <c r="G421">
        <v>0.64397781355084938</v>
      </c>
      <c r="H421">
        <v>7.438531282470684E-2</v>
      </c>
      <c r="I421">
        <v>0.81778656178298059</v>
      </c>
      <c r="J421">
        <v>0.42915074899711403</v>
      </c>
    </row>
    <row r="422" spans="1:12" x14ac:dyDescent="0.2">
      <c r="A422">
        <v>0</v>
      </c>
      <c r="B422">
        <v>-80</v>
      </c>
      <c r="C422" t="s">
        <v>12</v>
      </c>
      <c r="D422" t="s">
        <v>14</v>
      </c>
      <c r="E422">
        <v>0.39034860528793758</v>
      </c>
      <c r="F422">
        <v>0.9853392991292268</v>
      </c>
      <c r="G422">
        <v>0.77594336338071035</v>
      </c>
      <c r="H422">
        <v>0.53203224136762117</v>
      </c>
      <c r="I422">
        <v>0.98621959362004796</v>
      </c>
      <c r="J422">
        <v>0.84092882117361301</v>
      </c>
    </row>
    <row r="423" spans="1:12" x14ac:dyDescent="0.2">
      <c r="A423">
        <v>1</v>
      </c>
      <c r="B423">
        <v>-80</v>
      </c>
      <c r="C423" t="s">
        <v>12</v>
      </c>
      <c r="D423" t="s">
        <v>14</v>
      </c>
      <c r="E423">
        <v>0.38007781258732859</v>
      </c>
      <c r="F423">
        <v>0.98493156297868178</v>
      </c>
      <c r="G423">
        <v>0.77082632839636811</v>
      </c>
      <c r="H423">
        <v>0.52122284159482923</v>
      </c>
      <c r="I423">
        <v>0.98605454139911863</v>
      </c>
      <c r="J423">
        <v>0.83647804412405646</v>
      </c>
      <c r="L423" s="72">
        <v>20</v>
      </c>
    </row>
    <row r="424" spans="1:12" x14ac:dyDescent="0.2">
      <c r="A424">
        <v>2</v>
      </c>
      <c r="B424">
        <v>-80</v>
      </c>
      <c r="C424" t="s">
        <v>12</v>
      </c>
      <c r="D424" t="s">
        <v>14</v>
      </c>
      <c r="E424">
        <v>0.34924703139630242</v>
      </c>
      <c r="F424">
        <v>0.98259255118910882</v>
      </c>
      <c r="G424">
        <v>0.75402467485051905</v>
      </c>
      <c r="H424">
        <v>0.49265176948736589</v>
      </c>
      <c r="I424">
        <v>0.98602460108736179</v>
      </c>
      <c r="J424">
        <v>0.82203022758140554</v>
      </c>
      <c r="L424" s="72"/>
    </row>
    <row r="425" spans="1:12" x14ac:dyDescent="0.2">
      <c r="A425">
        <v>3</v>
      </c>
      <c r="B425">
        <v>-80</v>
      </c>
      <c r="C425" t="s">
        <v>12</v>
      </c>
      <c r="D425" t="s">
        <v>14</v>
      </c>
      <c r="E425">
        <v>0.30140591135479272</v>
      </c>
      <c r="F425">
        <v>0.98018688291285483</v>
      </c>
      <c r="G425">
        <v>0.727283781851088</v>
      </c>
      <c r="H425">
        <v>0.44356223949237011</v>
      </c>
      <c r="I425">
        <v>0.98406778272581796</v>
      </c>
      <c r="J425">
        <v>0.79444740255637614</v>
      </c>
      <c r="L425" s="72">
        <v>15</v>
      </c>
    </row>
    <row r="426" spans="1:12" x14ac:dyDescent="0.2">
      <c r="A426">
        <v>4</v>
      </c>
      <c r="B426">
        <v>-80</v>
      </c>
      <c r="C426" t="s">
        <v>12</v>
      </c>
      <c r="D426" t="s">
        <v>14</v>
      </c>
      <c r="E426">
        <v>0.2412591963766243</v>
      </c>
      <c r="F426">
        <v>0.9765409744349306</v>
      </c>
      <c r="G426">
        <v>0.68964359470593772</v>
      </c>
      <c r="H426">
        <v>0.3780806505766352</v>
      </c>
      <c r="I426">
        <v>0.9811594635530736</v>
      </c>
      <c r="J426">
        <v>0.75360552760367294</v>
      </c>
      <c r="L426" s="72"/>
    </row>
    <row r="427" spans="1:12" x14ac:dyDescent="0.2">
      <c r="A427">
        <v>0</v>
      </c>
      <c r="B427">
        <v>-75</v>
      </c>
      <c r="C427" t="s">
        <v>12</v>
      </c>
      <c r="D427" t="s">
        <v>14</v>
      </c>
      <c r="E427">
        <v>0.52398172586530045</v>
      </c>
      <c r="F427">
        <v>0.98598838737849315</v>
      </c>
      <c r="G427">
        <v>0.83303805193512126</v>
      </c>
      <c r="H427">
        <v>0.66694212878820003</v>
      </c>
      <c r="I427">
        <v>0.99311638321341678</v>
      </c>
      <c r="J427">
        <v>0.89056324948971144</v>
      </c>
    </row>
    <row r="428" spans="1:12" x14ac:dyDescent="0.2">
      <c r="A428">
        <v>1</v>
      </c>
      <c r="B428">
        <v>-75</v>
      </c>
      <c r="C428" t="s">
        <v>12</v>
      </c>
      <c r="D428" t="s">
        <v>14</v>
      </c>
      <c r="E428">
        <v>0.50866133605769737</v>
      </c>
      <c r="F428">
        <v>0.98560239702199059</v>
      </c>
      <c r="G428">
        <v>0.82673517324277579</v>
      </c>
      <c r="H428">
        <v>0.65444112928551001</v>
      </c>
      <c r="I428">
        <v>0.99290338703642422</v>
      </c>
      <c r="J428">
        <v>0.88504803614494165</v>
      </c>
    </row>
    <row r="429" spans="1:12" x14ac:dyDescent="0.2">
      <c r="A429">
        <v>2</v>
      </c>
      <c r="B429">
        <v>-75</v>
      </c>
      <c r="C429" t="s">
        <v>12</v>
      </c>
      <c r="D429" t="s">
        <v>14</v>
      </c>
      <c r="E429">
        <v>0.46266269042938313</v>
      </c>
      <c r="F429">
        <v>0.98197234081239038</v>
      </c>
      <c r="G429">
        <v>0.80584205813756515</v>
      </c>
      <c r="H429">
        <v>0.61637544952596801</v>
      </c>
      <c r="I429">
        <v>0.99333955629347237</v>
      </c>
      <c r="J429">
        <v>0.86926564588038424</v>
      </c>
    </row>
    <row r="430" spans="1:12" x14ac:dyDescent="0.2">
      <c r="A430">
        <v>3</v>
      </c>
      <c r="B430">
        <v>-75</v>
      </c>
      <c r="C430" t="s">
        <v>12</v>
      </c>
      <c r="D430" t="s">
        <v>14</v>
      </c>
      <c r="E430">
        <v>0.39325488602047648</v>
      </c>
      <c r="F430">
        <v>0.982785656886346</v>
      </c>
      <c r="G430">
        <v>0.77502790914885145</v>
      </c>
      <c r="H430">
        <v>0.5341921259008231</v>
      </c>
      <c r="I430">
        <v>0.98657669379540236</v>
      </c>
      <c r="J430">
        <v>0.84042028905931232</v>
      </c>
    </row>
    <row r="431" spans="1:12" x14ac:dyDescent="0.2">
      <c r="A431">
        <v>4</v>
      </c>
      <c r="B431">
        <v>-75</v>
      </c>
      <c r="C431" t="s">
        <v>12</v>
      </c>
      <c r="D431" t="s">
        <v>14</v>
      </c>
      <c r="E431">
        <v>0.30107170317292231</v>
      </c>
      <c r="F431">
        <v>0.97642020605125679</v>
      </c>
      <c r="G431">
        <v>0.72374073800618666</v>
      </c>
      <c r="H431">
        <v>0.44033651834832671</v>
      </c>
      <c r="I431">
        <v>0.98408422984924215</v>
      </c>
      <c r="J431">
        <v>0.79102053824366969</v>
      </c>
    </row>
    <row r="432" spans="1:12" x14ac:dyDescent="0.2">
      <c r="A432">
        <v>0</v>
      </c>
      <c r="B432">
        <v>-70</v>
      </c>
      <c r="C432" t="s">
        <v>12</v>
      </c>
      <c r="D432" t="s">
        <v>14</v>
      </c>
      <c r="E432">
        <v>0.64282656368305247</v>
      </c>
      <c r="F432">
        <v>0.99065029452241515</v>
      </c>
      <c r="G432">
        <v>0.87931929866671554</v>
      </c>
      <c r="H432">
        <v>0.75669351595115408</v>
      </c>
      <c r="I432">
        <v>0.99267181811910921</v>
      </c>
      <c r="J432">
        <v>0.92298134908817597</v>
      </c>
      <c r="L432" s="72">
        <v>10</v>
      </c>
    </row>
    <row r="433" spans="1:12" x14ac:dyDescent="0.2">
      <c r="A433">
        <v>1</v>
      </c>
      <c r="B433">
        <v>-70</v>
      </c>
      <c r="C433" t="s">
        <v>12</v>
      </c>
      <c r="D433" t="s">
        <v>14</v>
      </c>
      <c r="E433">
        <v>0.62450684568653125</v>
      </c>
      <c r="F433">
        <v>0.99020105011557424</v>
      </c>
      <c r="G433">
        <v>0.87265349226194133</v>
      </c>
      <c r="H433">
        <v>0.74288240154358531</v>
      </c>
      <c r="I433">
        <v>0.99259141525550643</v>
      </c>
      <c r="J433">
        <v>0.9176076155308116</v>
      </c>
      <c r="L433" s="72"/>
    </row>
    <row r="434" spans="1:12" x14ac:dyDescent="0.2">
      <c r="A434">
        <v>2</v>
      </c>
      <c r="B434">
        <v>-70</v>
      </c>
      <c r="C434" t="s">
        <v>12</v>
      </c>
      <c r="D434" t="s">
        <v>14</v>
      </c>
      <c r="E434">
        <v>0.56879587512032781</v>
      </c>
      <c r="F434">
        <v>0.98781249346232702</v>
      </c>
      <c r="G434">
        <v>0.85081300489132516</v>
      </c>
      <c r="H434">
        <v>0.70020078513334627</v>
      </c>
      <c r="I434">
        <v>0.99205872002953799</v>
      </c>
      <c r="J434">
        <v>0.90110767066259245</v>
      </c>
      <c r="L434" s="72">
        <v>5</v>
      </c>
    </row>
    <row r="435" spans="1:12" x14ac:dyDescent="0.2">
      <c r="A435">
        <v>3</v>
      </c>
      <c r="B435">
        <v>-70</v>
      </c>
      <c r="C435" t="s">
        <v>12</v>
      </c>
      <c r="D435" t="s">
        <v>14</v>
      </c>
      <c r="E435">
        <v>0.47526274601774032</v>
      </c>
      <c r="F435">
        <v>0.98153697866318423</v>
      </c>
      <c r="G435">
        <v>0.81000612185129228</v>
      </c>
      <c r="H435">
        <v>0.62472535614650948</v>
      </c>
      <c r="I435">
        <v>0.99244671718141519</v>
      </c>
      <c r="J435">
        <v>0.87012306868739575</v>
      </c>
      <c r="L435" s="72"/>
    </row>
    <row r="436" spans="1:12" x14ac:dyDescent="0.2">
      <c r="A436">
        <v>4</v>
      </c>
      <c r="B436">
        <v>-70</v>
      </c>
      <c r="C436" t="s">
        <v>12</v>
      </c>
      <c r="D436" t="s">
        <v>14</v>
      </c>
      <c r="E436">
        <v>0.35499002635804988</v>
      </c>
      <c r="F436">
        <v>0.97700112293505081</v>
      </c>
      <c r="G436">
        <v>0.75132409386093923</v>
      </c>
      <c r="H436">
        <v>0.493453899042744</v>
      </c>
      <c r="I436">
        <v>0.98494660598912842</v>
      </c>
      <c r="J436">
        <v>0.81659429775814019</v>
      </c>
      <c r="L436" s="72">
        <v>0</v>
      </c>
    </row>
    <row r="437" spans="1:12" ht="16" customHeight="1" x14ac:dyDescent="0.2">
      <c r="A437">
        <v>0</v>
      </c>
      <c r="B437">
        <v>-65</v>
      </c>
      <c r="C437" t="s">
        <v>12</v>
      </c>
      <c r="D437" t="s">
        <v>14</v>
      </c>
      <c r="E437">
        <v>0.73316126303654849</v>
      </c>
      <c r="F437">
        <v>0.99207817081827276</v>
      </c>
      <c r="G437">
        <v>0.91207282064103479</v>
      </c>
      <c r="H437">
        <v>0.82523450974002899</v>
      </c>
      <c r="I437">
        <v>0.99417702850363965</v>
      </c>
      <c r="J437">
        <v>0.94629301264161603</v>
      </c>
      <c r="L437" s="72"/>
    </row>
    <row r="438" spans="1:12" ht="16" customHeight="1" x14ac:dyDescent="0.2">
      <c r="A438">
        <v>1</v>
      </c>
      <c r="B438">
        <v>-65</v>
      </c>
      <c r="C438" t="s">
        <v>12</v>
      </c>
      <c r="D438" t="s">
        <v>14</v>
      </c>
      <c r="E438">
        <v>0.71409094934673345</v>
      </c>
      <c r="F438">
        <v>0.99169140435884917</v>
      </c>
      <c r="G438">
        <v>0.90528081049242559</v>
      </c>
      <c r="H438">
        <v>0.81056482453279033</v>
      </c>
      <c r="I438">
        <v>0.99376709539056962</v>
      </c>
      <c r="J438">
        <v>0.94114684406686</v>
      </c>
      <c r="L438" s="72"/>
    </row>
    <row r="439" spans="1:12" ht="16" customHeight="1" x14ac:dyDescent="0.2">
      <c r="A439">
        <v>2</v>
      </c>
      <c r="B439">
        <v>-65</v>
      </c>
      <c r="C439" t="s">
        <v>12</v>
      </c>
      <c r="D439" t="s">
        <v>14</v>
      </c>
      <c r="E439">
        <v>0.65417393143472669</v>
      </c>
      <c r="F439">
        <v>0.99019334714346097</v>
      </c>
      <c r="G439">
        <v>0.88344943515722563</v>
      </c>
      <c r="H439">
        <v>0.76672309979443332</v>
      </c>
      <c r="I439">
        <v>0.99249453894937845</v>
      </c>
      <c r="J439">
        <v>0.92464859402344524</v>
      </c>
      <c r="L439" s="72"/>
    </row>
    <row r="440" spans="1:12" ht="16" customHeight="1" x14ac:dyDescent="0.2">
      <c r="A440">
        <v>3</v>
      </c>
      <c r="B440">
        <v>-65</v>
      </c>
      <c r="C440" t="s">
        <v>12</v>
      </c>
      <c r="D440" t="s">
        <v>14</v>
      </c>
      <c r="E440">
        <v>0.54725749034082471</v>
      </c>
      <c r="F440">
        <v>0.98482190713533557</v>
      </c>
      <c r="G440">
        <v>0.84076198602976848</v>
      </c>
      <c r="H440">
        <v>0.68418983747163153</v>
      </c>
      <c r="I440">
        <v>0.99179107610681805</v>
      </c>
      <c r="J440">
        <v>0.89215155025154991</v>
      </c>
      <c r="L440" s="72"/>
    </row>
    <row r="441" spans="1:12" ht="16" customHeight="1" x14ac:dyDescent="0.2">
      <c r="A441">
        <v>4</v>
      </c>
      <c r="B441">
        <v>-65</v>
      </c>
      <c r="C441" t="s">
        <v>12</v>
      </c>
      <c r="D441" t="s">
        <v>14</v>
      </c>
      <c r="E441">
        <v>0.40063026058541529</v>
      </c>
      <c r="F441">
        <v>0.9715162106329186</v>
      </c>
      <c r="G441">
        <v>0.76923563439327181</v>
      </c>
      <c r="H441">
        <v>0.55310744818535773</v>
      </c>
      <c r="I441">
        <v>0.99126015034328396</v>
      </c>
      <c r="J441">
        <v>0.83313593054796919</v>
      </c>
      <c r="L441" s="72"/>
    </row>
    <row r="442" spans="1:12" x14ac:dyDescent="0.2">
      <c r="A442">
        <v>0</v>
      </c>
      <c r="B442">
        <v>-60</v>
      </c>
      <c r="C442" t="s">
        <v>12</v>
      </c>
      <c r="D442" t="s">
        <v>14</v>
      </c>
      <c r="E442">
        <v>0.80373193716668578</v>
      </c>
      <c r="F442">
        <v>0.99331868319464001</v>
      </c>
      <c r="G442">
        <v>0.93664599438414675</v>
      </c>
      <c r="H442">
        <v>0.87600659830997019</v>
      </c>
      <c r="I442">
        <v>0.99511129048397695</v>
      </c>
      <c r="J442">
        <v>0.96218237725976863</v>
      </c>
      <c r="L442" s="72"/>
    </row>
    <row r="443" spans="1:12" x14ac:dyDescent="0.2">
      <c r="A443">
        <v>1</v>
      </c>
      <c r="B443">
        <v>-60</v>
      </c>
      <c r="C443" t="s">
        <v>12</v>
      </c>
      <c r="D443" t="s">
        <v>14</v>
      </c>
      <c r="E443">
        <v>0.78377633641930355</v>
      </c>
      <c r="F443">
        <v>0.99280646510413983</v>
      </c>
      <c r="G443">
        <v>0.92972329547572319</v>
      </c>
      <c r="H443">
        <v>0.86254099465512757</v>
      </c>
      <c r="I443">
        <v>0.99475558762365324</v>
      </c>
      <c r="J443">
        <v>0.95749693063748276</v>
      </c>
      <c r="L443" s="72">
        <v>-5</v>
      </c>
    </row>
    <row r="444" spans="1:12" x14ac:dyDescent="0.2">
      <c r="A444">
        <v>2</v>
      </c>
      <c r="B444">
        <v>-60</v>
      </c>
      <c r="C444" t="s">
        <v>12</v>
      </c>
      <c r="D444" t="s">
        <v>14</v>
      </c>
      <c r="E444">
        <v>0.72094717419369714</v>
      </c>
      <c r="F444">
        <v>0.99112861162088883</v>
      </c>
      <c r="G444">
        <v>0.90768004894544496</v>
      </c>
      <c r="H444">
        <v>0.81732153364950533</v>
      </c>
      <c r="I444">
        <v>0.99352972925333816</v>
      </c>
      <c r="J444">
        <v>0.94197305568321876</v>
      </c>
      <c r="L444" s="72"/>
    </row>
    <row r="445" spans="1:12" x14ac:dyDescent="0.2">
      <c r="A445">
        <v>3</v>
      </c>
      <c r="B445">
        <v>-60</v>
      </c>
      <c r="C445" t="s">
        <v>12</v>
      </c>
      <c r="D445" t="s">
        <v>14</v>
      </c>
      <c r="E445">
        <v>0.60535215320059299</v>
      </c>
      <c r="F445">
        <v>0.98663646839532015</v>
      </c>
      <c r="G445">
        <v>0.86396249024295713</v>
      </c>
      <c r="H445">
        <v>0.73071085075525222</v>
      </c>
      <c r="I445">
        <v>0.99128001867191995</v>
      </c>
      <c r="J445">
        <v>0.90845385039789484</v>
      </c>
      <c r="L445" s="72">
        <v>-10</v>
      </c>
    </row>
    <row r="446" spans="1:12" x14ac:dyDescent="0.2">
      <c r="A446">
        <v>4</v>
      </c>
      <c r="B446">
        <v>-60</v>
      </c>
      <c r="C446" t="s">
        <v>12</v>
      </c>
      <c r="D446" t="s">
        <v>14</v>
      </c>
      <c r="E446">
        <v>0.43789088038866097</v>
      </c>
      <c r="F446">
        <v>0.97367296259861835</v>
      </c>
      <c r="G446">
        <v>0.78699923715410725</v>
      </c>
      <c r="H446">
        <v>0.58625636919143131</v>
      </c>
      <c r="I446">
        <v>0.98945324998374762</v>
      </c>
      <c r="J446">
        <v>0.84391318170797069</v>
      </c>
      <c r="L446" s="72"/>
    </row>
    <row r="447" spans="1:12" x14ac:dyDescent="0.2">
      <c r="A447">
        <v>0</v>
      </c>
      <c r="B447">
        <v>-55</v>
      </c>
      <c r="C447" t="s">
        <v>12</v>
      </c>
      <c r="D447" t="s">
        <v>14</v>
      </c>
      <c r="E447">
        <v>0.85932903009224515</v>
      </c>
      <c r="F447">
        <v>0.99402174115957043</v>
      </c>
      <c r="G447">
        <v>0.95497375765659143</v>
      </c>
      <c r="H447">
        <v>0.91459930492051922</v>
      </c>
      <c r="I447">
        <v>0.9958303421332918</v>
      </c>
      <c r="J447">
        <v>0.97344715414280125</v>
      </c>
    </row>
    <row r="448" spans="1:12" x14ac:dyDescent="0.2">
      <c r="A448">
        <v>1</v>
      </c>
      <c r="B448">
        <v>-55</v>
      </c>
      <c r="C448" t="s">
        <v>12</v>
      </c>
      <c r="D448" t="s">
        <v>14</v>
      </c>
      <c r="E448">
        <v>0.83873155198792293</v>
      </c>
      <c r="F448">
        <v>0.99352104625666438</v>
      </c>
      <c r="G448">
        <v>0.94819003434946858</v>
      </c>
      <c r="H448">
        <v>0.90135215225371002</v>
      </c>
      <c r="I448">
        <v>0.99541853478830755</v>
      </c>
      <c r="J448">
        <v>0.9691382470303278</v>
      </c>
    </row>
    <row r="449" spans="1:18" x14ac:dyDescent="0.2">
      <c r="A449">
        <v>2</v>
      </c>
      <c r="B449">
        <v>-55</v>
      </c>
      <c r="C449" t="s">
        <v>12</v>
      </c>
      <c r="D449" t="s">
        <v>14</v>
      </c>
      <c r="E449">
        <v>0.77337050710700217</v>
      </c>
      <c r="F449">
        <v>0.99191041563527715</v>
      </c>
      <c r="G449">
        <v>0.92598294527280145</v>
      </c>
      <c r="H449">
        <v>0.85622101192376587</v>
      </c>
      <c r="I449">
        <v>0.9941969186808316</v>
      </c>
      <c r="J449">
        <v>0.95402448817388619</v>
      </c>
    </row>
    <row r="450" spans="1:18" x14ac:dyDescent="0.2">
      <c r="A450">
        <v>3</v>
      </c>
      <c r="B450">
        <v>-55</v>
      </c>
      <c r="C450" t="s">
        <v>12</v>
      </c>
      <c r="D450" t="s">
        <v>14</v>
      </c>
      <c r="E450">
        <v>0.64919361892420924</v>
      </c>
      <c r="F450">
        <v>0.98633454760689421</v>
      </c>
      <c r="G450">
        <v>0.88024676502889243</v>
      </c>
      <c r="H450">
        <v>0.76705351729040139</v>
      </c>
      <c r="I450">
        <v>0.99283409249469401</v>
      </c>
      <c r="J450">
        <v>0.92178170999448084</v>
      </c>
    </row>
    <row r="451" spans="1:18" x14ac:dyDescent="0.2">
      <c r="A451">
        <v>4</v>
      </c>
      <c r="B451">
        <v>-55</v>
      </c>
      <c r="C451" t="s">
        <v>12</v>
      </c>
      <c r="D451" t="s">
        <v>14</v>
      </c>
      <c r="E451">
        <v>0.46525323391904438</v>
      </c>
      <c r="F451">
        <v>0.97279283807970496</v>
      </c>
      <c r="G451">
        <v>0.79821430996831266</v>
      </c>
      <c r="H451">
        <v>0.61062262058365491</v>
      </c>
      <c r="I451">
        <v>0.9893745918781468</v>
      </c>
      <c r="J451">
        <v>0.85264590508474547</v>
      </c>
    </row>
    <row r="452" spans="1:18" x14ac:dyDescent="0.2">
      <c r="A452">
        <v>0</v>
      </c>
      <c r="B452">
        <v>-50</v>
      </c>
      <c r="C452" t="s">
        <v>12</v>
      </c>
      <c r="D452" t="s">
        <v>14</v>
      </c>
      <c r="E452">
        <v>0.90281339962462936</v>
      </c>
      <c r="F452">
        <v>0.99506212131500338</v>
      </c>
      <c r="G452">
        <v>0.96923592490031918</v>
      </c>
      <c r="H452">
        <v>0.94110691598202079</v>
      </c>
      <c r="I452">
        <v>0.99560530591025764</v>
      </c>
      <c r="J452">
        <v>0.98168300748207438</v>
      </c>
      <c r="L452" s="72">
        <v>-15</v>
      </c>
    </row>
    <row r="453" spans="1:18" x14ac:dyDescent="0.2">
      <c r="A453">
        <v>1</v>
      </c>
      <c r="B453">
        <v>-50</v>
      </c>
      <c r="C453" t="s">
        <v>12</v>
      </c>
      <c r="D453" t="s">
        <v>14</v>
      </c>
      <c r="E453">
        <v>0.87989740902612013</v>
      </c>
      <c r="F453">
        <v>0.99331661718095643</v>
      </c>
      <c r="G453">
        <v>0.96127026877272259</v>
      </c>
      <c r="H453">
        <v>0.93093521456842043</v>
      </c>
      <c r="I453">
        <v>0.99666784089927885</v>
      </c>
      <c r="J453">
        <v>0.97825315614654162</v>
      </c>
      <c r="L453" s="72"/>
    </row>
    <row r="454" spans="1:18" x14ac:dyDescent="0.2">
      <c r="A454">
        <v>2</v>
      </c>
      <c r="B454">
        <v>-50</v>
      </c>
      <c r="C454" t="s">
        <v>12</v>
      </c>
      <c r="D454" t="s">
        <v>14</v>
      </c>
      <c r="E454">
        <v>0.81358761222778897</v>
      </c>
      <c r="F454">
        <v>0.99244883028188235</v>
      </c>
      <c r="G454">
        <v>0.93973316617682601</v>
      </c>
      <c r="H454">
        <v>0.88501079795264992</v>
      </c>
      <c r="I454">
        <v>0.99460063777794838</v>
      </c>
      <c r="J454">
        <v>0.9627854006624974</v>
      </c>
      <c r="L454">
        <v>-20</v>
      </c>
    </row>
    <row r="455" spans="1:18" x14ac:dyDescent="0.2">
      <c r="A455">
        <v>3</v>
      </c>
      <c r="B455">
        <v>-50</v>
      </c>
      <c r="C455" t="s">
        <v>12</v>
      </c>
      <c r="D455" t="s">
        <v>14</v>
      </c>
      <c r="E455">
        <v>0.68286338911059419</v>
      </c>
      <c r="F455">
        <v>0.98664327923365081</v>
      </c>
      <c r="G455">
        <v>0.89267627954449891</v>
      </c>
      <c r="H455">
        <v>0.79398755622148554</v>
      </c>
      <c r="I455">
        <v>0.99306504326287781</v>
      </c>
      <c r="J455">
        <v>0.93055476588249875</v>
      </c>
    </row>
    <row r="456" spans="1:18" x14ac:dyDescent="0.2">
      <c r="A456">
        <v>4</v>
      </c>
      <c r="B456">
        <v>-50</v>
      </c>
      <c r="C456" t="s">
        <v>12</v>
      </c>
      <c r="D456" t="s">
        <v>14</v>
      </c>
      <c r="E456">
        <v>0.48332278824161978</v>
      </c>
      <c r="F456">
        <v>0.97143124650636481</v>
      </c>
      <c r="G456">
        <v>0.80491206084699718</v>
      </c>
      <c r="H456">
        <v>0.62635587586941655</v>
      </c>
      <c r="I456">
        <v>0.98908254602872481</v>
      </c>
      <c r="J456">
        <v>0.85697511092281919</v>
      </c>
      <c r="L456">
        <v>-25</v>
      </c>
      <c r="M456" t="s">
        <v>16</v>
      </c>
    </row>
    <row r="457" spans="1:18" x14ac:dyDescent="0.2">
      <c r="A457">
        <v>0</v>
      </c>
      <c r="B457">
        <v>-45</v>
      </c>
      <c r="C457" t="s">
        <v>12</v>
      </c>
      <c r="D457" t="s">
        <v>14</v>
      </c>
      <c r="E457">
        <v>0.94188252316227117</v>
      </c>
      <c r="F457">
        <v>0.99234355884701875</v>
      </c>
      <c r="G457">
        <v>0.97564013664239724</v>
      </c>
      <c r="H457">
        <v>0.96379276897019805</v>
      </c>
      <c r="I457">
        <v>0.99748308846556377</v>
      </c>
      <c r="J457">
        <v>0.9888176597505316</v>
      </c>
      <c r="M457" t="s">
        <v>15</v>
      </c>
    </row>
    <row r="458" spans="1:18" x14ac:dyDescent="0.2">
      <c r="A458">
        <v>1</v>
      </c>
      <c r="B458">
        <v>-45</v>
      </c>
      <c r="C458" t="s">
        <v>12</v>
      </c>
      <c r="D458" t="s">
        <v>14</v>
      </c>
      <c r="E458">
        <v>0.9141764435807016</v>
      </c>
      <c r="F458">
        <v>0.99498278601997103</v>
      </c>
      <c r="G458">
        <v>0.97278196957757379</v>
      </c>
      <c r="H458">
        <v>0.94962297252335237</v>
      </c>
      <c r="I458">
        <v>0.99562739414842716</v>
      </c>
      <c r="J458">
        <v>0.98333449862786204</v>
      </c>
    </row>
    <row r="459" spans="1:18" x14ac:dyDescent="0.2">
      <c r="A459">
        <v>2</v>
      </c>
      <c r="B459">
        <v>-45</v>
      </c>
      <c r="C459" t="s">
        <v>12</v>
      </c>
      <c r="D459" t="s">
        <v>14</v>
      </c>
      <c r="E459">
        <v>0.8430505110934321</v>
      </c>
      <c r="F459">
        <v>0.99226825693271903</v>
      </c>
      <c r="G459">
        <v>0.94930548809281523</v>
      </c>
      <c r="H459">
        <v>0.90672455863144541</v>
      </c>
      <c r="I459">
        <v>0.99548470325733118</v>
      </c>
      <c r="J459">
        <v>0.96952451546471996</v>
      </c>
    </row>
    <row r="460" spans="1:18" x14ac:dyDescent="0.2">
      <c r="A460">
        <v>3</v>
      </c>
      <c r="B460">
        <v>-45</v>
      </c>
      <c r="C460" t="s">
        <v>12</v>
      </c>
      <c r="D460" t="s">
        <v>14</v>
      </c>
      <c r="E460">
        <v>0.70667264770658744</v>
      </c>
      <c r="F460">
        <v>0.98673210189180982</v>
      </c>
      <c r="G460">
        <v>0.90128811790764563</v>
      </c>
      <c r="H460">
        <v>0.8126085735283719</v>
      </c>
      <c r="I460">
        <v>0.99312931425132522</v>
      </c>
      <c r="J460">
        <v>0.93613832607897862</v>
      </c>
    </row>
    <row r="461" spans="1:18" x14ac:dyDescent="0.2">
      <c r="A461">
        <v>4</v>
      </c>
      <c r="B461">
        <v>-45</v>
      </c>
      <c r="C461" t="s">
        <v>12</v>
      </c>
      <c r="D461" t="s">
        <v>14</v>
      </c>
      <c r="E461">
        <v>0.49294788954719471</v>
      </c>
      <c r="F461">
        <v>0.96765089393840198</v>
      </c>
      <c r="G461">
        <v>0.80646257336723415</v>
      </c>
      <c r="H461">
        <v>0.6339875581039125</v>
      </c>
      <c r="I461">
        <v>0.98956934876556002</v>
      </c>
      <c r="J461">
        <v>0.85920011042002198</v>
      </c>
    </row>
    <row r="462" spans="1:18" x14ac:dyDescent="0.2">
      <c r="A462">
        <v>0</v>
      </c>
      <c r="B462">
        <v>-40</v>
      </c>
      <c r="C462" t="s">
        <v>12</v>
      </c>
      <c r="D462" t="s">
        <v>14</v>
      </c>
      <c r="E462">
        <v>0.96601637188073741</v>
      </c>
      <c r="F462">
        <v>0.99446372098273084</v>
      </c>
      <c r="G462">
        <v>0.98517657035207096</v>
      </c>
      <c r="H462">
        <v>0.97740658662616442</v>
      </c>
      <c r="I462">
        <v>0.99649317418754002</v>
      </c>
      <c r="J462">
        <v>0.99197521057355442</v>
      </c>
      <c r="M462" t="s">
        <v>15</v>
      </c>
      <c r="R462" s="1"/>
    </row>
    <row r="463" spans="1:18" x14ac:dyDescent="0.2">
      <c r="A463">
        <v>1</v>
      </c>
      <c r="B463">
        <v>-40</v>
      </c>
      <c r="C463" t="s">
        <v>12</v>
      </c>
      <c r="D463" t="s">
        <v>14</v>
      </c>
      <c r="E463">
        <v>0.94498795549492443</v>
      </c>
      <c r="F463">
        <v>0.99171556221763035</v>
      </c>
      <c r="G463">
        <v>0.97603422355773262</v>
      </c>
      <c r="H463">
        <v>0.96636711596543445</v>
      </c>
      <c r="I463">
        <v>0.99763767341679155</v>
      </c>
      <c r="J463">
        <v>0.98919378470914521</v>
      </c>
      <c r="L463">
        <v>-30</v>
      </c>
      <c r="M463" t="s">
        <v>16</v>
      </c>
    </row>
    <row r="464" spans="1:18" x14ac:dyDescent="0.2">
      <c r="A464">
        <v>2</v>
      </c>
      <c r="B464">
        <v>-40</v>
      </c>
      <c r="C464" t="s">
        <v>12</v>
      </c>
      <c r="D464" t="s">
        <v>14</v>
      </c>
      <c r="E464">
        <v>0.86300097841968415</v>
      </c>
      <c r="F464">
        <v>0.99144264028065843</v>
      </c>
      <c r="G464">
        <v>0.95538870892480121</v>
      </c>
      <c r="H464">
        <v>0.92194588584497716</v>
      </c>
      <c r="I464">
        <v>0.99652515201133662</v>
      </c>
      <c r="J464">
        <v>0.97468098509888479</v>
      </c>
      <c r="M464" t="s">
        <v>15</v>
      </c>
    </row>
    <row r="465" spans="1:14" x14ac:dyDescent="0.2">
      <c r="A465">
        <v>3</v>
      </c>
      <c r="B465">
        <v>-40</v>
      </c>
      <c r="C465" t="s">
        <v>12</v>
      </c>
      <c r="D465" t="s">
        <v>14</v>
      </c>
      <c r="E465">
        <v>0.72192558973828547</v>
      </c>
      <c r="F465">
        <v>0.98656412293863738</v>
      </c>
      <c r="G465">
        <v>0.90659255507460479</v>
      </c>
      <c r="H465">
        <v>0.82460210578950754</v>
      </c>
      <c r="I465">
        <v>0.99310316811615562</v>
      </c>
      <c r="J465">
        <v>0.93941580186437124</v>
      </c>
      <c r="L465" s="72">
        <v>-35</v>
      </c>
      <c r="M465" t="s">
        <v>16</v>
      </c>
    </row>
    <row r="466" spans="1:14" x14ac:dyDescent="0.2">
      <c r="A466">
        <v>4</v>
      </c>
      <c r="B466">
        <v>-40</v>
      </c>
      <c r="C466" t="s">
        <v>12</v>
      </c>
      <c r="D466" t="s">
        <v>14</v>
      </c>
      <c r="E466">
        <v>0.49469666712226262</v>
      </c>
      <c r="F466">
        <v>0.96489138324445278</v>
      </c>
      <c r="G466">
        <v>0.80517194617580146</v>
      </c>
      <c r="H466">
        <v>0.63445453006892216</v>
      </c>
      <c r="I466">
        <v>0.98877836955894716</v>
      </c>
      <c r="J466">
        <v>0.85625264341964402</v>
      </c>
      <c r="L466" s="72"/>
      <c r="M466" t="s">
        <v>15</v>
      </c>
    </row>
    <row r="467" spans="1:14" x14ac:dyDescent="0.2">
      <c r="A467">
        <v>0</v>
      </c>
      <c r="B467">
        <v>-35</v>
      </c>
      <c r="C467" t="s">
        <v>12</v>
      </c>
      <c r="D467" t="s">
        <v>14</v>
      </c>
      <c r="E467">
        <v>0.97989484100476998</v>
      </c>
      <c r="F467">
        <v>0.99342786644076519</v>
      </c>
      <c r="G467">
        <v>0.98902036575889596</v>
      </c>
      <c r="H467">
        <v>0.98774478212388495</v>
      </c>
      <c r="I467">
        <v>0.9970833070669618</v>
      </c>
      <c r="J467">
        <v>0.99519889216237478</v>
      </c>
    </row>
    <row r="468" spans="1:14" x14ac:dyDescent="0.2">
      <c r="A468">
        <v>1</v>
      </c>
      <c r="B468">
        <v>-35</v>
      </c>
      <c r="C468" t="s">
        <v>12</v>
      </c>
      <c r="D468" t="s">
        <v>14</v>
      </c>
      <c r="E468">
        <v>0.96050683856713803</v>
      </c>
      <c r="F468">
        <v>0.99356595950853377</v>
      </c>
      <c r="G468">
        <v>0.98278449764073217</v>
      </c>
      <c r="H468">
        <v>0.97490707042766844</v>
      </c>
      <c r="I468">
        <v>0.99669785796238697</v>
      </c>
      <c r="J468">
        <v>0.99108879412501683</v>
      </c>
    </row>
    <row r="469" spans="1:14" x14ac:dyDescent="0.2">
      <c r="A469">
        <v>2</v>
      </c>
      <c r="B469">
        <v>-35</v>
      </c>
      <c r="C469" t="s">
        <v>12</v>
      </c>
      <c r="D469" t="s">
        <v>14</v>
      </c>
      <c r="E469">
        <v>0.87846011935086088</v>
      </c>
      <c r="F469">
        <v>0.99315709917893924</v>
      </c>
      <c r="G469">
        <v>0.96115579918535476</v>
      </c>
      <c r="H469">
        <v>0.92798826139003077</v>
      </c>
      <c r="I469">
        <v>0.99497218126830322</v>
      </c>
      <c r="J469">
        <v>0.97625744481982857</v>
      </c>
    </row>
    <row r="470" spans="1:14" x14ac:dyDescent="0.2">
      <c r="A470">
        <v>3</v>
      </c>
      <c r="B470">
        <v>-35</v>
      </c>
      <c r="C470" t="s">
        <v>12</v>
      </c>
      <c r="D470" t="s">
        <v>14</v>
      </c>
      <c r="E470">
        <v>0.72813769934865336</v>
      </c>
      <c r="F470">
        <v>0.98617563026476363</v>
      </c>
      <c r="G470">
        <v>0.90877161868154321</v>
      </c>
      <c r="H470">
        <v>0.83064793769974077</v>
      </c>
      <c r="I470">
        <v>0.99308301311542879</v>
      </c>
      <c r="J470">
        <v>0.94006381960393659</v>
      </c>
    </row>
    <row r="471" spans="1:14" x14ac:dyDescent="0.2">
      <c r="A471">
        <v>4</v>
      </c>
      <c r="B471">
        <v>-35</v>
      </c>
      <c r="C471" t="s">
        <v>12</v>
      </c>
      <c r="D471" t="s">
        <v>14</v>
      </c>
      <c r="E471">
        <v>0.48848373741094853</v>
      </c>
      <c r="F471">
        <v>0.95916265893817798</v>
      </c>
      <c r="G471">
        <v>0.79869805491734702</v>
      </c>
      <c r="H471">
        <v>0.6263769207740596</v>
      </c>
      <c r="I471">
        <v>0.98889704167365799</v>
      </c>
      <c r="J471">
        <v>0.85141339189220566</v>
      </c>
    </row>
    <row r="472" spans="1:14" x14ac:dyDescent="0.2">
      <c r="A472">
        <v>0</v>
      </c>
      <c r="B472">
        <v>-30</v>
      </c>
      <c r="C472" t="s">
        <v>12</v>
      </c>
      <c r="D472" t="s">
        <v>14</v>
      </c>
      <c r="E472">
        <v>0.98386336574098121</v>
      </c>
      <c r="F472">
        <v>0.99486990228082317</v>
      </c>
      <c r="G472">
        <v>0.99262665436527919</v>
      </c>
      <c r="H472">
        <v>0.99543794559087695</v>
      </c>
      <c r="I472">
        <v>0.99760889178627676</v>
      </c>
      <c r="J472">
        <v>0.99695146054500439</v>
      </c>
      <c r="L472">
        <v>-40</v>
      </c>
      <c r="N472">
        <v>0</v>
      </c>
    </row>
    <row r="473" spans="1:14" x14ac:dyDescent="0.2">
      <c r="A473">
        <v>1</v>
      </c>
      <c r="B473">
        <v>-30</v>
      </c>
      <c r="C473" t="s">
        <v>12</v>
      </c>
      <c r="D473" t="s">
        <v>14</v>
      </c>
      <c r="E473">
        <v>0.96710358549534159</v>
      </c>
      <c r="F473">
        <v>0.99401309072934363</v>
      </c>
      <c r="G473">
        <v>0.98593899265063523</v>
      </c>
      <c r="H473">
        <v>0.98010017722382381</v>
      </c>
      <c r="I473">
        <v>0.99665957260972715</v>
      </c>
      <c r="J473">
        <v>0.99262636001187443</v>
      </c>
    </row>
    <row r="474" spans="1:14" x14ac:dyDescent="0.2">
      <c r="A474">
        <v>2</v>
      </c>
      <c r="B474">
        <v>-30</v>
      </c>
      <c r="C474" t="s">
        <v>12</v>
      </c>
      <c r="D474" t="s">
        <v>14</v>
      </c>
      <c r="E474">
        <v>0.88439822569514237</v>
      </c>
      <c r="F474">
        <v>0.99315709917893924</v>
      </c>
      <c r="G474">
        <v>0.96316287310177484</v>
      </c>
      <c r="H474">
        <v>0.93253372005179502</v>
      </c>
      <c r="I474">
        <v>0.99501432136988277</v>
      </c>
      <c r="J474">
        <v>0.97720051329223301</v>
      </c>
      <c r="L474">
        <v>-45</v>
      </c>
    </row>
    <row r="475" spans="1:14" x14ac:dyDescent="0.2">
      <c r="A475">
        <v>3</v>
      </c>
      <c r="B475">
        <v>-30</v>
      </c>
      <c r="C475" t="s">
        <v>12</v>
      </c>
      <c r="D475" t="s">
        <v>14</v>
      </c>
      <c r="E475">
        <v>0.72603155050144574</v>
      </c>
      <c r="F475">
        <v>0.98557146492034997</v>
      </c>
      <c r="G475">
        <v>0.90797848928475722</v>
      </c>
      <c r="H475">
        <v>0.82965526421194657</v>
      </c>
      <c r="I475">
        <v>0.99271903224123603</v>
      </c>
      <c r="J475">
        <v>0.93890160090845765</v>
      </c>
    </row>
    <row r="476" spans="1:14" x14ac:dyDescent="0.2">
      <c r="A476">
        <v>4</v>
      </c>
      <c r="B476">
        <v>-30</v>
      </c>
      <c r="C476" t="s">
        <v>12</v>
      </c>
      <c r="D476" t="s">
        <v>14</v>
      </c>
      <c r="E476">
        <v>0.4758711391906662</v>
      </c>
      <c r="F476">
        <v>0.95188618462225105</v>
      </c>
      <c r="G476">
        <v>0.78818718164340418</v>
      </c>
      <c r="H476">
        <v>0.61087351886335428</v>
      </c>
      <c r="I476">
        <v>0.98879638743012521</v>
      </c>
      <c r="J476">
        <v>0.8431289643427663</v>
      </c>
      <c r="L476">
        <v>-50</v>
      </c>
    </row>
    <row r="477" spans="1:14" x14ac:dyDescent="0.2">
      <c r="A477">
        <v>0</v>
      </c>
      <c r="B477">
        <v>-25</v>
      </c>
      <c r="C477" t="s">
        <v>12</v>
      </c>
      <c r="D477" t="s">
        <v>14</v>
      </c>
      <c r="E477">
        <v>0.98548397532100396</v>
      </c>
      <c r="F477">
        <v>0.99869215210374562</v>
      </c>
      <c r="G477">
        <v>0.99415900168339155</v>
      </c>
      <c r="H477">
        <v>0.99646921256144583</v>
      </c>
      <c r="I477">
        <v>0.99989356645081795</v>
      </c>
      <c r="J477">
        <v>0.99745011536767925</v>
      </c>
    </row>
    <row r="478" spans="1:14" x14ac:dyDescent="0.2">
      <c r="A478">
        <v>1</v>
      </c>
      <c r="B478">
        <v>-25</v>
      </c>
      <c r="C478" t="s">
        <v>12</v>
      </c>
      <c r="D478" t="s">
        <v>14</v>
      </c>
      <c r="E478">
        <v>0.96886403635273355</v>
      </c>
      <c r="F478">
        <v>0.99411477356724864</v>
      </c>
      <c r="G478">
        <v>0.98684073642020165</v>
      </c>
      <c r="H478">
        <v>0.98162926536483941</v>
      </c>
      <c r="I478">
        <v>0.99659122828793056</v>
      </c>
      <c r="J478">
        <v>0.99300144729229578</v>
      </c>
    </row>
    <row r="479" spans="1:14" x14ac:dyDescent="0.2">
      <c r="A479">
        <v>2</v>
      </c>
      <c r="B479">
        <v>-25</v>
      </c>
      <c r="C479" t="s">
        <v>12</v>
      </c>
      <c r="D479" t="s">
        <v>14</v>
      </c>
      <c r="E479">
        <v>0.883172395242526</v>
      </c>
      <c r="F479">
        <v>0.9929949004481472</v>
      </c>
      <c r="G479">
        <v>0.96275069387031664</v>
      </c>
      <c r="H479">
        <v>0.9321226402956404</v>
      </c>
      <c r="I479">
        <v>0.99502234704727877</v>
      </c>
      <c r="J479">
        <v>0.97674967081118003</v>
      </c>
    </row>
    <row r="480" spans="1:14" x14ac:dyDescent="0.2">
      <c r="A480">
        <v>3</v>
      </c>
      <c r="B480">
        <v>-25</v>
      </c>
      <c r="C480" t="s">
        <v>12</v>
      </c>
      <c r="D480" t="s">
        <v>14</v>
      </c>
      <c r="E480">
        <v>0.71568990560501156</v>
      </c>
      <c r="F480">
        <v>0.98365946076631683</v>
      </c>
      <c r="G480">
        <v>0.90350546128820763</v>
      </c>
      <c r="H480">
        <v>0.82365034657148006</v>
      </c>
      <c r="I480">
        <v>0.99304877973512418</v>
      </c>
      <c r="J480">
        <v>0.93642897411419757</v>
      </c>
    </row>
    <row r="481" spans="1:12" x14ac:dyDescent="0.2">
      <c r="A481">
        <v>4</v>
      </c>
      <c r="B481">
        <v>-25</v>
      </c>
      <c r="C481" t="s">
        <v>12</v>
      </c>
      <c r="D481" t="s">
        <v>14</v>
      </c>
      <c r="E481">
        <v>0.45625374182092571</v>
      </c>
      <c r="F481">
        <v>0.9448804218012592</v>
      </c>
      <c r="G481">
        <v>0.77426153092561989</v>
      </c>
      <c r="H481">
        <v>0.58696692217696889</v>
      </c>
      <c r="I481">
        <v>0.98738961155464999</v>
      </c>
      <c r="J481">
        <v>0.82879012686414066</v>
      </c>
    </row>
    <row r="482" spans="1:12" x14ac:dyDescent="0.2">
      <c r="A482">
        <v>0</v>
      </c>
      <c r="B482">
        <v>-20</v>
      </c>
      <c r="C482" t="s">
        <v>12</v>
      </c>
      <c r="D482" t="s">
        <v>14</v>
      </c>
      <c r="E482">
        <v>0.98401674829933439</v>
      </c>
      <c r="F482">
        <v>0.99559817344926516</v>
      </c>
      <c r="G482">
        <v>0.99306685859505683</v>
      </c>
      <c r="H482">
        <v>0.99626749815974081</v>
      </c>
      <c r="I482">
        <v>0.99790678644137998</v>
      </c>
      <c r="J482">
        <v>0.997078804208132</v>
      </c>
    </row>
    <row r="483" spans="1:12" x14ac:dyDescent="0.2">
      <c r="A483">
        <v>1</v>
      </c>
      <c r="B483">
        <v>-20</v>
      </c>
      <c r="C483" t="s">
        <v>12</v>
      </c>
      <c r="D483" t="s">
        <v>14</v>
      </c>
      <c r="E483">
        <v>0.96582500130102522</v>
      </c>
      <c r="F483">
        <v>0.99395833189350036</v>
      </c>
      <c r="G483">
        <v>0.98554309262273843</v>
      </c>
      <c r="H483">
        <v>0.97936100209551324</v>
      </c>
      <c r="I483">
        <v>0.9967137609122384</v>
      </c>
      <c r="J483">
        <v>0.99233920431367295</v>
      </c>
      <c r="L483">
        <v>-55</v>
      </c>
    </row>
    <row r="484" spans="1:12" x14ac:dyDescent="0.2">
      <c r="A484">
        <v>2</v>
      </c>
      <c r="B484">
        <v>-20</v>
      </c>
      <c r="C484" t="s">
        <v>12</v>
      </c>
      <c r="D484" t="s">
        <v>14</v>
      </c>
      <c r="E484">
        <v>0.87468212216377672</v>
      </c>
      <c r="F484">
        <v>0.99274269301867002</v>
      </c>
      <c r="G484">
        <v>0.9601312161024016</v>
      </c>
      <c r="H484">
        <v>0.92650354356744724</v>
      </c>
      <c r="I484">
        <v>0.99485958029625521</v>
      </c>
      <c r="J484">
        <v>0.97485970350400319</v>
      </c>
    </row>
    <row r="485" spans="1:12" x14ac:dyDescent="0.2">
      <c r="A485">
        <v>3</v>
      </c>
      <c r="B485">
        <v>-20</v>
      </c>
      <c r="C485" t="s">
        <v>12</v>
      </c>
      <c r="D485" t="s">
        <v>14</v>
      </c>
      <c r="E485">
        <v>0.69748085300694929</v>
      </c>
      <c r="F485">
        <v>0.98232893119591957</v>
      </c>
      <c r="G485">
        <v>0.89652644309194207</v>
      </c>
      <c r="H485">
        <v>0.81073187001522895</v>
      </c>
      <c r="I485">
        <v>0.99262640789770762</v>
      </c>
      <c r="J485">
        <v>0.93064166953134164</v>
      </c>
      <c r="L485">
        <v>-60</v>
      </c>
    </row>
    <row r="486" spans="1:12" x14ac:dyDescent="0.2">
      <c r="A486">
        <v>4</v>
      </c>
      <c r="B486">
        <v>-20</v>
      </c>
      <c r="C486" t="s">
        <v>12</v>
      </c>
      <c r="D486" t="s">
        <v>14</v>
      </c>
      <c r="E486">
        <v>0.43137552053996209</v>
      </c>
      <c r="F486">
        <v>0.93263501310646957</v>
      </c>
      <c r="G486">
        <v>0.75438957561382702</v>
      </c>
      <c r="H486">
        <v>0.55333890845766276</v>
      </c>
      <c r="I486">
        <v>0.98686996481317357</v>
      </c>
      <c r="J486">
        <v>0.8119528070471792</v>
      </c>
    </row>
    <row r="487" spans="1:12" x14ac:dyDescent="0.2">
      <c r="A487">
        <v>0</v>
      </c>
      <c r="B487">
        <v>-15</v>
      </c>
      <c r="C487" t="s">
        <v>12</v>
      </c>
      <c r="D487" t="s">
        <v>14</v>
      </c>
      <c r="E487">
        <v>0.98032321526900956</v>
      </c>
      <c r="F487">
        <v>0.99381029483916661</v>
      </c>
      <c r="G487">
        <v>0.98988666195498576</v>
      </c>
      <c r="H487">
        <v>0.98854627888711144</v>
      </c>
      <c r="I487">
        <v>0.9970833070669618</v>
      </c>
      <c r="J487">
        <v>0.99536611203943204</v>
      </c>
    </row>
    <row r="488" spans="1:12" x14ac:dyDescent="0.2">
      <c r="A488">
        <v>1</v>
      </c>
      <c r="B488">
        <v>-15</v>
      </c>
      <c r="C488" t="s">
        <v>12</v>
      </c>
      <c r="D488" t="s">
        <v>14</v>
      </c>
      <c r="E488">
        <v>0.95728206201465038</v>
      </c>
      <c r="F488">
        <v>0.9931228966258584</v>
      </c>
      <c r="G488">
        <v>0.98159139430084397</v>
      </c>
      <c r="H488">
        <v>0.97390581489740702</v>
      </c>
      <c r="I488">
        <v>0.9970110769771604</v>
      </c>
      <c r="J488">
        <v>0.99087262912051965</v>
      </c>
    </row>
    <row r="489" spans="1:12" x14ac:dyDescent="0.2">
      <c r="A489">
        <v>2</v>
      </c>
      <c r="B489">
        <v>-15</v>
      </c>
      <c r="C489" t="s">
        <v>12</v>
      </c>
      <c r="D489" t="s">
        <v>14</v>
      </c>
      <c r="E489">
        <v>0.85833502256630978</v>
      </c>
      <c r="F489">
        <v>0.99174216739205445</v>
      </c>
      <c r="G489">
        <v>0.95456819824480599</v>
      </c>
      <c r="H489">
        <v>0.91664992611251861</v>
      </c>
      <c r="I489">
        <v>0.99492796380040038</v>
      </c>
      <c r="J489">
        <v>0.97234061621151824</v>
      </c>
    </row>
    <row r="490" spans="1:12" x14ac:dyDescent="0.2">
      <c r="A490">
        <v>3</v>
      </c>
      <c r="B490">
        <v>-15</v>
      </c>
      <c r="C490" t="s">
        <v>12</v>
      </c>
      <c r="D490" t="s">
        <v>14</v>
      </c>
      <c r="E490">
        <v>0.67095304351089347</v>
      </c>
      <c r="F490">
        <v>0.98049719465678198</v>
      </c>
      <c r="G490">
        <v>0.88609170593529596</v>
      </c>
      <c r="H490">
        <v>0.79072682758370438</v>
      </c>
      <c r="I490">
        <v>0.99172774563151922</v>
      </c>
      <c r="J490">
        <v>0.92172269274230156</v>
      </c>
    </row>
    <row r="491" spans="1:12" x14ac:dyDescent="0.2">
      <c r="A491">
        <v>4</v>
      </c>
      <c r="B491">
        <v>-15</v>
      </c>
      <c r="C491" t="s">
        <v>12</v>
      </c>
      <c r="D491" t="s">
        <v>14</v>
      </c>
      <c r="E491">
        <v>0.401600206965124</v>
      </c>
      <c r="F491">
        <v>0.9163178404826442</v>
      </c>
      <c r="G491">
        <v>0.72908398327227919</v>
      </c>
      <c r="H491">
        <v>0.50883961480438877</v>
      </c>
      <c r="I491">
        <v>0.98601670615622705</v>
      </c>
      <c r="J491">
        <v>0.79006189078698807</v>
      </c>
    </row>
    <row r="492" spans="1:12" x14ac:dyDescent="0.2">
      <c r="A492">
        <v>0</v>
      </c>
      <c r="B492">
        <v>-10</v>
      </c>
      <c r="C492" t="s">
        <v>12</v>
      </c>
      <c r="D492" t="s">
        <v>14</v>
      </c>
      <c r="E492">
        <v>0.96658476329780962</v>
      </c>
      <c r="F492">
        <v>0.99434372957716721</v>
      </c>
      <c r="G492">
        <v>0.98586122633434115</v>
      </c>
      <c r="H492">
        <v>0.97920920172443338</v>
      </c>
      <c r="I492">
        <v>0.99686272358267758</v>
      </c>
      <c r="J492">
        <v>0.99284960926277399</v>
      </c>
      <c r="L492">
        <v>-65</v>
      </c>
    </row>
    <row r="493" spans="1:12" x14ac:dyDescent="0.2">
      <c r="A493">
        <v>1</v>
      </c>
      <c r="B493">
        <v>-10</v>
      </c>
      <c r="C493" t="s">
        <v>12</v>
      </c>
      <c r="D493" t="s">
        <v>14</v>
      </c>
      <c r="E493">
        <v>0.94186652788696601</v>
      </c>
      <c r="F493">
        <v>0.99124400889519737</v>
      </c>
      <c r="G493">
        <v>0.97438418321061881</v>
      </c>
      <c r="H493">
        <v>0.96446776744973117</v>
      </c>
      <c r="I493">
        <v>0.99784040116048678</v>
      </c>
      <c r="J493">
        <v>0.98856370690762196</v>
      </c>
    </row>
    <row r="494" spans="1:12" x14ac:dyDescent="0.2">
      <c r="A494">
        <v>2</v>
      </c>
      <c r="B494">
        <v>-10</v>
      </c>
      <c r="C494" t="s">
        <v>12</v>
      </c>
      <c r="D494" t="s">
        <v>14</v>
      </c>
      <c r="E494">
        <v>0.83267723816045269</v>
      </c>
      <c r="F494">
        <v>0.98928532622735998</v>
      </c>
      <c r="G494">
        <v>0.9451207591893076</v>
      </c>
      <c r="H494">
        <v>0.90462980511351443</v>
      </c>
      <c r="I494">
        <v>0.99624190266522861</v>
      </c>
      <c r="J494">
        <v>0.96843054251663963</v>
      </c>
      <c r="L494">
        <v>-70</v>
      </c>
    </row>
    <row r="495" spans="1:12" x14ac:dyDescent="0.2">
      <c r="A495">
        <v>3</v>
      </c>
      <c r="B495">
        <v>-10</v>
      </c>
      <c r="C495" t="s">
        <v>12</v>
      </c>
      <c r="D495" t="s">
        <v>14</v>
      </c>
      <c r="E495">
        <v>0.63481294109690489</v>
      </c>
      <c r="F495">
        <v>0.97682493798981118</v>
      </c>
      <c r="G495">
        <v>0.87067067346031202</v>
      </c>
      <c r="H495">
        <v>0.7624598665260387</v>
      </c>
      <c r="I495">
        <v>0.99179002993070176</v>
      </c>
      <c r="J495">
        <v>0.91072744817201723</v>
      </c>
    </row>
    <row r="496" spans="1:12" x14ac:dyDescent="0.2">
      <c r="A496">
        <v>4</v>
      </c>
      <c r="B496">
        <v>-10</v>
      </c>
      <c r="C496" t="s">
        <v>12</v>
      </c>
      <c r="D496" t="s">
        <v>14</v>
      </c>
      <c r="E496">
        <v>0.3680566041148704</v>
      </c>
      <c r="F496">
        <v>0.89385609815313127</v>
      </c>
      <c r="G496">
        <v>0.69762489718786291</v>
      </c>
      <c r="H496">
        <v>0.45705362296578878</v>
      </c>
      <c r="I496">
        <v>0.98464099770670599</v>
      </c>
      <c r="J496">
        <v>0.76241739433383382</v>
      </c>
      <c r="L496">
        <v>-75</v>
      </c>
    </row>
    <row r="497" spans="1:12" x14ac:dyDescent="0.2">
      <c r="A497">
        <v>0</v>
      </c>
      <c r="B497">
        <v>-5</v>
      </c>
      <c r="C497" t="s">
        <v>12</v>
      </c>
      <c r="D497" t="s">
        <v>14</v>
      </c>
      <c r="E497">
        <v>0.94606237678371163</v>
      </c>
      <c r="F497">
        <v>0.99158412002443119</v>
      </c>
      <c r="G497">
        <v>0.97613658661837244</v>
      </c>
      <c r="H497">
        <v>0.96757953085828441</v>
      </c>
      <c r="I497">
        <v>0.99830218163976803</v>
      </c>
      <c r="J497">
        <v>0.99001862264601515</v>
      </c>
    </row>
    <row r="498" spans="1:12" x14ac:dyDescent="0.2">
      <c r="A498">
        <v>1</v>
      </c>
      <c r="B498">
        <v>-5</v>
      </c>
      <c r="C498" t="s">
        <v>12</v>
      </c>
      <c r="D498" t="s">
        <v>14</v>
      </c>
      <c r="E498">
        <v>0.9152683632047306</v>
      </c>
      <c r="F498">
        <v>0.99053754560140561</v>
      </c>
      <c r="G498">
        <v>0.96572678902994957</v>
      </c>
      <c r="H498">
        <v>0.94754090453922635</v>
      </c>
      <c r="I498">
        <v>0.99733850346213537</v>
      </c>
      <c r="J498">
        <v>0.98387088233640518</v>
      </c>
    </row>
    <row r="499" spans="1:12" x14ac:dyDescent="0.2">
      <c r="A499">
        <v>2</v>
      </c>
      <c r="B499">
        <v>-5</v>
      </c>
      <c r="C499" t="s">
        <v>12</v>
      </c>
      <c r="D499" t="s">
        <v>14</v>
      </c>
      <c r="E499">
        <v>0.80010853882161004</v>
      </c>
      <c r="F499">
        <v>0.98894818807644702</v>
      </c>
      <c r="G499">
        <v>0.93451935654432616</v>
      </c>
      <c r="H499">
        <v>0.88212206509245583</v>
      </c>
      <c r="I499">
        <v>0.9953399398741104</v>
      </c>
      <c r="J499">
        <v>0.96037458071401482</v>
      </c>
    </row>
    <row r="500" spans="1:12" x14ac:dyDescent="0.2">
      <c r="A500">
        <v>3</v>
      </c>
      <c r="B500">
        <v>-5</v>
      </c>
      <c r="C500" t="s">
        <v>12</v>
      </c>
      <c r="D500" t="s">
        <v>14</v>
      </c>
      <c r="E500">
        <v>0.59020019812120639</v>
      </c>
      <c r="F500">
        <v>0.97335686082174799</v>
      </c>
      <c r="G500">
        <v>0.85134722056577106</v>
      </c>
      <c r="H500">
        <v>0.72526176807785925</v>
      </c>
      <c r="I500">
        <v>0.99005023612471077</v>
      </c>
      <c r="J500">
        <v>0.89398937799310174</v>
      </c>
    </row>
    <row r="501" spans="1:12" x14ac:dyDescent="0.2">
      <c r="A501">
        <v>4</v>
      </c>
      <c r="B501">
        <v>-5</v>
      </c>
      <c r="C501" t="s">
        <v>12</v>
      </c>
      <c r="D501" t="s">
        <v>14</v>
      </c>
      <c r="E501">
        <v>0.32365038898692677</v>
      </c>
      <c r="F501">
        <v>0.88699155121046958</v>
      </c>
      <c r="G501">
        <v>0.66743254123291285</v>
      </c>
      <c r="H501">
        <v>0.40007384078439168</v>
      </c>
      <c r="I501">
        <v>0.96961604347542119</v>
      </c>
      <c r="J501">
        <v>0.7190882079131713</v>
      </c>
    </row>
    <row r="502" spans="1:12" x14ac:dyDescent="0.2">
      <c r="A502">
        <v>0</v>
      </c>
      <c r="B502">
        <v>0</v>
      </c>
      <c r="C502" t="s">
        <v>12</v>
      </c>
      <c r="D502" t="s">
        <v>14</v>
      </c>
      <c r="E502">
        <v>0.91316941271174235</v>
      </c>
      <c r="F502">
        <v>0.99126350294620003</v>
      </c>
      <c r="G502">
        <v>0.96546329150040344</v>
      </c>
      <c r="H502">
        <v>0.94661153338421999</v>
      </c>
      <c r="I502">
        <v>0.9975253241126496</v>
      </c>
      <c r="J502">
        <v>0.98413095435655362</v>
      </c>
    </row>
    <row r="503" spans="1:12" x14ac:dyDescent="0.2">
      <c r="A503">
        <v>1</v>
      </c>
      <c r="B503">
        <v>0</v>
      </c>
      <c r="C503" t="s">
        <v>12</v>
      </c>
      <c r="D503" t="s">
        <v>14</v>
      </c>
      <c r="E503">
        <v>0.87263426203712458</v>
      </c>
      <c r="F503">
        <v>0.99420691421018437</v>
      </c>
      <c r="G503">
        <v>0.9600733913249736</v>
      </c>
      <c r="H503">
        <v>0.92343018707885605</v>
      </c>
      <c r="I503">
        <v>0.99499659515677419</v>
      </c>
      <c r="J503">
        <v>0.97549223564268239</v>
      </c>
      <c r="L503">
        <v>-80</v>
      </c>
    </row>
    <row r="504" spans="1:12" x14ac:dyDescent="0.2">
      <c r="A504">
        <v>2</v>
      </c>
      <c r="B504">
        <v>0</v>
      </c>
      <c r="C504" t="s">
        <v>12</v>
      </c>
      <c r="D504" t="s">
        <v>14</v>
      </c>
      <c r="E504">
        <v>0.75647539359476024</v>
      </c>
      <c r="F504">
        <v>0.98752944540822118</v>
      </c>
      <c r="G504">
        <v>0.91956226023167165</v>
      </c>
      <c r="H504">
        <v>0.85208281050238976</v>
      </c>
      <c r="I504">
        <v>0.99463277599622202</v>
      </c>
      <c r="J504">
        <v>0.95008789512173963</v>
      </c>
    </row>
    <row r="505" spans="1:12" x14ac:dyDescent="0.2">
      <c r="A505">
        <v>3</v>
      </c>
      <c r="B505">
        <v>0</v>
      </c>
      <c r="C505" t="s">
        <v>12</v>
      </c>
      <c r="D505" t="s">
        <v>14</v>
      </c>
      <c r="E505">
        <v>0.53601804810229658</v>
      </c>
      <c r="F505">
        <v>0.96682733171508117</v>
      </c>
      <c r="G505">
        <v>0.82530614706014616</v>
      </c>
      <c r="H505">
        <v>0.67644620241274744</v>
      </c>
      <c r="I505">
        <v>0.9897223100259076</v>
      </c>
      <c r="J505">
        <v>0.87272346110330701</v>
      </c>
    </row>
    <row r="506" spans="1:12" x14ac:dyDescent="0.2">
      <c r="A506">
        <v>4</v>
      </c>
      <c r="B506">
        <v>0</v>
      </c>
      <c r="C506" t="s">
        <v>12</v>
      </c>
      <c r="D506" t="s">
        <v>14</v>
      </c>
      <c r="E506">
        <v>0.26095882781130642</v>
      </c>
      <c r="F506">
        <v>0.90338094409481684</v>
      </c>
      <c r="G506">
        <v>0.63638773135462956</v>
      </c>
      <c r="H506">
        <v>0.3663029042331169</v>
      </c>
      <c r="I506">
        <v>0.91581399814680398</v>
      </c>
      <c r="J506">
        <v>0.65235235579538942</v>
      </c>
    </row>
    <row r="507" spans="1:12" x14ac:dyDescent="0.2">
      <c r="A507">
        <v>0</v>
      </c>
      <c r="B507">
        <v>5</v>
      </c>
      <c r="C507" t="s">
        <v>12</v>
      </c>
      <c r="D507" t="s">
        <v>14</v>
      </c>
      <c r="E507">
        <v>0.86386143204154608</v>
      </c>
      <c r="F507">
        <v>0.99460081208612339</v>
      </c>
      <c r="G507">
        <v>0.95749200811221602</v>
      </c>
      <c r="H507">
        <v>0.91695990292067875</v>
      </c>
      <c r="I507">
        <v>0.99523588508231398</v>
      </c>
      <c r="J507">
        <v>0.97454066642650916</v>
      </c>
    </row>
    <row r="508" spans="1:12" x14ac:dyDescent="0.2">
      <c r="A508">
        <v>1</v>
      </c>
      <c r="B508">
        <v>5</v>
      </c>
      <c r="C508" t="s">
        <v>12</v>
      </c>
      <c r="D508" t="s">
        <v>14</v>
      </c>
      <c r="E508">
        <v>0.82472670502553502</v>
      </c>
      <c r="F508">
        <v>0.99156025292493644</v>
      </c>
      <c r="G508">
        <v>0.94363962400569723</v>
      </c>
      <c r="H508">
        <v>0.89680994670053027</v>
      </c>
      <c r="I508">
        <v>0.99643082404424121</v>
      </c>
      <c r="J508">
        <v>0.9677679302748724</v>
      </c>
    </row>
    <row r="509" spans="1:12" x14ac:dyDescent="0.2">
      <c r="A509">
        <v>2</v>
      </c>
      <c r="B509">
        <v>5</v>
      </c>
      <c r="C509" t="s">
        <v>12</v>
      </c>
      <c r="D509" t="s">
        <v>14</v>
      </c>
      <c r="E509">
        <v>0.70067069949095395</v>
      </c>
      <c r="F509">
        <v>0.98584607969806304</v>
      </c>
      <c r="G509">
        <v>0.89968828711974547</v>
      </c>
      <c r="H509">
        <v>0.81191731670547185</v>
      </c>
      <c r="I509">
        <v>0.99391729317774524</v>
      </c>
      <c r="J509">
        <v>0.93573882845556</v>
      </c>
    </row>
    <row r="510" spans="1:12" x14ac:dyDescent="0.2">
      <c r="A510">
        <v>3</v>
      </c>
      <c r="B510">
        <v>5</v>
      </c>
      <c r="C510" t="s">
        <v>12</v>
      </c>
      <c r="D510" t="s">
        <v>14</v>
      </c>
      <c r="E510">
        <v>0.47331478452533909</v>
      </c>
      <c r="F510">
        <v>0.95759101250661804</v>
      </c>
      <c r="G510">
        <v>0.79226904401545595</v>
      </c>
      <c r="H510">
        <v>0.61444873849186987</v>
      </c>
      <c r="I510">
        <v>0.98858320078115702</v>
      </c>
      <c r="J510">
        <v>0.8441984875047438</v>
      </c>
    </row>
    <row r="511" spans="1:12" x14ac:dyDescent="0.2">
      <c r="A511">
        <v>4</v>
      </c>
      <c r="B511">
        <v>5</v>
      </c>
      <c r="C511" t="s">
        <v>12</v>
      </c>
      <c r="D511" t="s">
        <v>14</v>
      </c>
      <c r="E511">
        <v>0.21184281078791989</v>
      </c>
      <c r="F511">
        <v>0.83130120742013169</v>
      </c>
      <c r="G511">
        <v>0.57909069272018499</v>
      </c>
      <c r="H511">
        <v>0.27895426895242448</v>
      </c>
      <c r="I511">
        <v>0.92461559983487962</v>
      </c>
      <c r="J511">
        <v>0.61484022214944689</v>
      </c>
    </row>
    <row r="512" spans="1:12" x14ac:dyDescent="0.2">
      <c r="A512">
        <v>0</v>
      </c>
      <c r="B512">
        <v>10</v>
      </c>
      <c r="C512" t="s">
        <v>12</v>
      </c>
      <c r="D512" t="s">
        <v>14</v>
      </c>
      <c r="E512">
        <v>0.80654490881786467</v>
      </c>
      <c r="F512">
        <v>0.9919572275639178</v>
      </c>
      <c r="G512">
        <v>0.93793309309527162</v>
      </c>
      <c r="H512">
        <v>0.88321603020481865</v>
      </c>
      <c r="I512">
        <v>0.99649317418754002</v>
      </c>
      <c r="J512">
        <v>0.96480724777112004</v>
      </c>
    </row>
    <row r="513" spans="1:10" x14ac:dyDescent="0.2">
      <c r="A513">
        <v>1</v>
      </c>
      <c r="B513">
        <v>10</v>
      </c>
      <c r="C513" t="s">
        <v>12</v>
      </c>
      <c r="D513" t="s">
        <v>14</v>
      </c>
      <c r="E513">
        <v>0.76635363630822839</v>
      </c>
      <c r="F513">
        <v>0.99041912579586799</v>
      </c>
      <c r="G513">
        <v>0.923981146192556</v>
      </c>
      <c r="H513">
        <v>0.85655929382481644</v>
      </c>
      <c r="I513">
        <v>0.99579418870119996</v>
      </c>
      <c r="J513">
        <v>0.95526739700448882</v>
      </c>
    </row>
    <row r="514" spans="1:10" x14ac:dyDescent="0.2">
      <c r="A514">
        <v>2</v>
      </c>
      <c r="B514">
        <v>10</v>
      </c>
      <c r="C514" t="s">
        <v>12</v>
      </c>
      <c r="D514" t="s">
        <v>14</v>
      </c>
      <c r="E514">
        <v>0.63041050412846411</v>
      </c>
      <c r="F514">
        <v>0.98246138648913039</v>
      </c>
      <c r="G514">
        <v>0.87280119884657914</v>
      </c>
      <c r="H514">
        <v>0.75893262547675355</v>
      </c>
      <c r="I514">
        <v>0.99347315278680481</v>
      </c>
      <c r="J514">
        <v>0.91638824711692402</v>
      </c>
    </row>
    <row r="515" spans="1:10" x14ac:dyDescent="0.2">
      <c r="A515">
        <v>3</v>
      </c>
      <c r="B515">
        <v>10</v>
      </c>
      <c r="C515" t="s">
        <v>12</v>
      </c>
      <c r="D515" t="s">
        <v>14</v>
      </c>
      <c r="E515">
        <v>0.40333016699071539</v>
      </c>
      <c r="F515">
        <v>0.94435250606927279</v>
      </c>
      <c r="G515">
        <v>0.75065004900455001</v>
      </c>
      <c r="H515">
        <v>0.53795839776539267</v>
      </c>
      <c r="I515">
        <v>0.98711440036683684</v>
      </c>
      <c r="J515">
        <v>0.80691245696976011</v>
      </c>
    </row>
    <row r="516" spans="1:10" x14ac:dyDescent="0.2">
      <c r="A516">
        <v>4</v>
      </c>
      <c r="B516">
        <v>10</v>
      </c>
      <c r="C516" t="s">
        <v>12</v>
      </c>
      <c r="D516" t="s">
        <v>14</v>
      </c>
      <c r="E516">
        <v>0.153198167657426</v>
      </c>
      <c r="F516">
        <v>0.76960321308873547</v>
      </c>
      <c r="G516">
        <v>0.52122755523194952</v>
      </c>
      <c r="H516">
        <v>0.2036006190300586</v>
      </c>
      <c r="I516">
        <v>0.89036886646098845</v>
      </c>
      <c r="J516">
        <v>0.56167008105236715</v>
      </c>
    </row>
    <row r="517" spans="1:10" x14ac:dyDescent="0.2">
      <c r="A517">
        <v>0</v>
      </c>
      <c r="B517">
        <v>15</v>
      </c>
      <c r="C517" t="s">
        <v>12</v>
      </c>
      <c r="D517" t="s">
        <v>14</v>
      </c>
      <c r="E517">
        <v>0.73702056076546152</v>
      </c>
      <c r="F517">
        <v>0.99077363247377204</v>
      </c>
      <c r="G517">
        <v>0.91422186888107937</v>
      </c>
      <c r="H517">
        <v>0.83548965230321171</v>
      </c>
      <c r="I517">
        <v>0.99582446816627401</v>
      </c>
      <c r="J517">
        <v>0.94954877672031035</v>
      </c>
    </row>
    <row r="518" spans="1:10" x14ac:dyDescent="0.2">
      <c r="A518">
        <v>1</v>
      </c>
      <c r="B518">
        <v>15</v>
      </c>
      <c r="C518" t="s">
        <v>12</v>
      </c>
      <c r="D518" t="s">
        <v>14</v>
      </c>
      <c r="E518">
        <v>0.69131955699023306</v>
      </c>
      <c r="F518">
        <v>0.98821551756584558</v>
      </c>
      <c r="G518">
        <v>0.89741594172923433</v>
      </c>
      <c r="H518">
        <v>0.8033589498091166</v>
      </c>
      <c r="I518">
        <v>0.99550095333161681</v>
      </c>
      <c r="J518">
        <v>0.93806605799769638</v>
      </c>
    </row>
    <row r="519" spans="1:10" x14ac:dyDescent="0.2">
      <c r="A519">
        <v>2</v>
      </c>
      <c r="B519">
        <v>15</v>
      </c>
      <c r="C519" t="s">
        <v>12</v>
      </c>
      <c r="D519" t="s">
        <v>14</v>
      </c>
      <c r="E519">
        <v>0.54606288682640658</v>
      </c>
      <c r="F519">
        <v>0.97643525780894203</v>
      </c>
      <c r="G519">
        <v>0.83693947468791263</v>
      </c>
      <c r="H519">
        <v>0.69026823236293566</v>
      </c>
      <c r="I519">
        <v>0.99329834649097359</v>
      </c>
      <c r="J519">
        <v>0.89082790204703621</v>
      </c>
    </row>
    <row r="520" spans="1:10" x14ac:dyDescent="0.2">
      <c r="A520">
        <v>3</v>
      </c>
      <c r="B520">
        <v>15</v>
      </c>
      <c r="C520" t="s">
        <v>12</v>
      </c>
      <c r="D520" t="s">
        <v>14</v>
      </c>
      <c r="E520">
        <v>0.32897863962306068</v>
      </c>
      <c r="F520">
        <v>0.92405410089126983</v>
      </c>
      <c r="G520">
        <v>0.69905480157033706</v>
      </c>
      <c r="H520">
        <v>0.4450704343265553</v>
      </c>
      <c r="I520">
        <v>0.984653527611424</v>
      </c>
      <c r="J520">
        <v>0.75847940376223799</v>
      </c>
    </row>
    <row r="521" spans="1:10" x14ac:dyDescent="0.2">
      <c r="A521">
        <v>4</v>
      </c>
      <c r="B521">
        <v>15</v>
      </c>
      <c r="C521" t="s">
        <v>12</v>
      </c>
      <c r="D521" t="s">
        <v>14</v>
      </c>
      <c r="E521">
        <v>0.12262513285342221</v>
      </c>
      <c r="F521">
        <v>0.62467686869109118</v>
      </c>
      <c r="G521">
        <v>0.4619835487521648</v>
      </c>
      <c r="H521">
        <v>0.1182206906562551</v>
      </c>
      <c r="I521">
        <v>0.94059738422298178</v>
      </c>
      <c r="J521">
        <v>0.50347735582903441</v>
      </c>
    </row>
    <row r="522" spans="1:10" x14ac:dyDescent="0.2">
      <c r="A522">
        <v>0</v>
      </c>
      <c r="B522">
        <v>20</v>
      </c>
      <c r="C522" t="s">
        <v>12</v>
      </c>
      <c r="D522" t="s">
        <v>14</v>
      </c>
      <c r="E522">
        <v>0.65215620436401245</v>
      </c>
      <c r="F522">
        <v>0.99167817113385004</v>
      </c>
      <c r="G522">
        <v>0.88494833079735058</v>
      </c>
      <c r="H522">
        <v>0.75886404595003154</v>
      </c>
      <c r="I522">
        <v>0.99150034904810724</v>
      </c>
      <c r="J522">
        <v>0.92723599099744203</v>
      </c>
    </row>
    <row r="523" spans="1:10" x14ac:dyDescent="0.2">
      <c r="A523">
        <v>1</v>
      </c>
      <c r="B523">
        <v>20</v>
      </c>
      <c r="C523" t="s">
        <v>12</v>
      </c>
      <c r="D523" t="s">
        <v>14</v>
      </c>
      <c r="E523">
        <v>0.60071021677259628</v>
      </c>
      <c r="F523">
        <v>0.98896010587883076</v>
      </c>
      <c r="G523">
        <v>0.8654332053144016</v>
      </c>
      <c r="H523">
        <v>0.72089127228290228</v>
      </c>
      <c r="I523">
        <v>0.99080418960156835</v>
      </c>
      <c r="J523">
        <v>0.91194071591704362</v>
      </c>
    </row>
    <row r="524" spans="1:10" x14ac:dyDescent="0.2">
      <c r="A524">
        <v>2</v>
      </c>
      <c r="B524">
        <v>20</v>
      </c>
      <c r="C524" t="s">
        <v>12</v>
      </c>
      <c r="D524" t="s">
        <v>14</v>
      </c>
      <c r="E524">
        <v>0.44901562787462451</v>
      </c>
      <c r="F524">
        <v>0.97468585404874264</v>
      </c>
      <c r="G524">
        <v>0.79479078729944197</v>
      </c>
      <c r="H524">
        <v>0.58793337074101915</v>
      </c>
      <c r="I524">
        <v>0.98729831544529323</v>
      </c>
      <c r="J524">
        <v>0.85218531072892556</v>
      </c>
    </row>
    <row r="525" spans="1:10" x14ac:dyDescent="0.2">
      <c r="A525">
        <v>3</v>
      </c>
      <c r="B525">
        <v>20</v>
      </c>
      <c r="C525" t="s">
        <v>12</v>
      </c>
      <c r="D525" t="s">
        <v>14</v>
      </c>
      <c r="E525">
        <v>0.2537825604367121</v>
      </c>
      <c r="F525">
        <v>0.89199244829802238</v>
      </c>
      <c r="G525">
        <v>0.63616096861078042</v>
      </c>
      <c r="H525">
        <v>0.33939066099363968</v>
      </c>
      <c r="I525">
        <v>0.98127272810954758</v>
      </c>
      <c r="J525">
        <v>0.69684519915012055</v>
      </c>
    </row>
    <row r="526" spans="1:10" x14ac:dyDescent="0.2">
      <c r="A526">
        <v>4</v>
      </c>
      <c r="B526">
        <v>20</v>
      </c>
      <c r="C526" t="s">
        <v>12</v>
      </c>
      <c r="D526" t="s">
        <v>14</v>
      </c>
      <c r="E526">
        <v>0.10652075076872231</v>
      </c>
      <c r="F526">
        <v>0.49665815189071338</v>
      </c>
      <c r="G526">
        <v>0.38210922748135412</v>
      </c>
      <c r="H526">
        <v>6.4377619330281202E-2</v>
      </c>
      <c r="I526">
        <v>0.93133998226887316</v>
      </c>
      <c r="J526">
        <v>0.43017871655489132</v>
      </c>
    </row>
    <row r="527" spans="1:10" x14ac:dyDescent="0.2">
      <c r="A527">
        <v>0</v>
      </c>
      <c r="B527">
        <v>-80</v>
      </c>
      <c r="C527" t="s">
        <v>10</v>
      </c>
      <c r="D527" t="s">
        <v>14</v>
      </c>
      <c r="E527">
        <v>0.484485458565798</v>
      </c>
      <c r="F527">
        <v>0.95810066037164721</v>
      </c>
      <c r="G527">
        <v>0.79159898016266661</v>
      </c>
      <c r="H527">
        <v>0.5263943952036616</v>
      </c>
      <c r="I527">
        <v>0.97370242210408997</v>
      </c>
      <c r="J527">
        <v>0.82578856531881206</v>
      </c>
    </row>
    <row r="528" spans="1:10" x14ac:dyDescent="0.2">
      <c r="A528">
        <v>1</v>
      </c>
      <c r="B528">
        <v>-80</v>
      </c>
      <c r="C528" t="s">
        <v>10</v>
      </c>
      <c r="D528" t="s">
        <v>14</v>
      </c>
      <c r="E528">
        <v>0.4741130605353287</v>
      </c>
      <c r="F528">
        <v>0.95694532030988677</v>
      </c>
      <c r="G528">
        <v>0.78664918374603743</v>
      </c>
      <c r="H528">
        <v>0.51634008336275872</v>
      </c>
      <c r="I528">
        <v>0.97281859128224679</v>
      </c>
      <c r="J528">
        <v>0.82045371233848996</v>
      </c>
    </row>
    <row r="529" spans="1:10" x14ac:dyDescent="0.2">
      <c r="A529">
        <v>2</v>
      </c>
      <c r="B529">
        <v>-80</v>
      </c>
      <c r="C529" t="s">
        <v>10</v>
      </c>
      <c r="D529" t="s">
        <v>14</v>
      </c>
      <c r="E529">
        <v>0.4450822372371897</v>
      </c>
      <c r="F529">
        <v>0.95373891189158544</v>
      </c>
      <c r="G529">
        <v>0.77190912668919509</v>
      </c>
      <c r="H529">
        <v>0.4867968048078799</v>
      </c>
      <c r="I529">
        <v>0.97082245225926878</v>
      </c>
      <c r="J529">
        <v>0.80337420666106885</v>
      </c>
    </row>
    <row r="530" spans="1:10" x14ac:dyDescent="0.2">
      <c r="A530">
        <v>3</v>
      </c>
      <c r="B530">
        <v>-80</v>
      </c>
      <c r="C530" t="s">
        <v>10</v>
      </c>
      <c r="D530" t="s">
        <v>14</v>
      </c>
      <c r="E530">
        <v>0.39787878878393518</v>
      </c>
      <c r="F530">
        <v>0.94787685483646522</v>
      </c>
      <c r="G530">
        <v>0.74654085130346282</v>
      </c>
      <c r="H530">
        <v>0.43818195147144529</v>
      </c>
      <c r="I530">
        <v>0.96690415970139565</v>
      </c>
      <c r="J530">
        <v>0.77425626320314</v>
      </c>
    </row>
    <row r="531" spans="1:10" x14ac:dyDescent="0.2">
      <c r="A531">
        <v>4</v>
      </c>
      <c r="B531">
        <v>-80</v>
      </c>
      <c r="C531" t="s">
        <v>10</v>
      </c>
      <c r="D531" t="s">
        <v>14</v>
      </c>
      <c r="E531">
        <v>0.3359349680707242</v>
      </c>
      <c r="F531">
        <v>0.93880942776340481</v>
      </c>
      <c r="G531">
        <v>0.71012852647673796</v>
      </c>
      <c r="H531">
        <v>0.37337965261979122</v>
      </c>
      <c r="I531">
        <v>0.96079764563983683</v>
      </c>
      <c r="J531">
        <v>0.73187350937767792</v>
      </c>
    </row>
    <row r="532" spans="1:10" x14ac:dyDescent="0.2">
      <c r="A532">
        <v>0</v>
      </c>
      <c r="B532">
        <v>-75</v>
      </c>
      <c r="C532" t="s">
        <v>10</v>
      </c>
      <c r="D532" t="s">
        <v>14</v>
      </c>
      <c r="E532">
        <v>0.60842226239396446</v>
      </c>
      <c r="F532">
        <v>0.96644244709212623</v>
      </c>
      <c r="G532">
        <v>0.84516866674706548</v>
      </c>
      <c r="H532">
        <v>0.64685777532259658</v>
      </c>
      <c r="I532">
        <v>0.97931985002107724</v>
      </c>
      <c r="J532">
        <v>0.88087001118598718</v>
      </c>
    </row>
    <row r="533" spans="1:10" x14ac:dyDescent="0.2">
      <c r="A533">
        <v>1</v>
      </c>
      <c r="B533">
        <v>-75</v>
      </c>
      <c r="C533" t="s">
        <v>10</v>
      </c>
      <c r="D533" t="s">
        <v>14</v>
      </c>
      <c r="E533">
        <v>0.59478294652348773</v>
      </c>
      <c r="F533">
        <v>0.96533893236433876</v>
      </c>
      <c r="G533">
        <v>0.83936527676749306</v>
      </c>
      <c r="H533">
        <v>0.63377459410220993</v>
      </c>
      <c r="I533">
        <v>0.97891017009541925</v>
      </c>
      <c r="J533">
        <v>0.87507927107545791</v>
      </c>
    </row>
    <row r="534" spans="1:10" x14ac:dyDescent="0.2">
      <c r="A534">
        <v>2</v>
      </c>
      <c r="B534">
        <v>-75</v>
      </c>
      <c r="C534" t="s">
        <v>10</v>
      </c>
      <c r="D534" t="s">
        <v>14</v>
      </c>
      <c r="E534">
        <v>0.5550012910506873</v>
      </c>
      <c r="F534">
        <v>0.9613037349747664</v>
      </c>
      <c r="G534">
        <v>0.82167388302854727</v>
      </c>
      <c r="H534">
        <v>0.59486892264654412</v>
      </c>
      <c r="I534">
        <v>0.97628890377841482</v>
      </c>
      <c r="J534">
        <v>0.85648032706516297</v>
      </c>
    </row>
    <row r="535" spans="1:10" x14ac:dyDescent="0.2">
      <c r="A535">
        <v>3</v>
      </c>
      <c r="B535">
        <v>-75</v>
      </c>
      <c r="C535" t="s">
        <v>10</v>
      </c>
      <c r="D535" t="s">
        <v>14</v>
      </c>
      <c r="E535">
        <v>0.4886859429337766</v>
      </c>
      <c r="F535">
        <v>0.95387012201788357</v>
      </c>
      <c r="G535">
        <v>0.79006999941934741</v>
      </c>
      <c r="H535">
        <v>0.52880419698639292</v>
      </c>
      <c r="I535">
        <v>0.97156315677356619</v>
      </c>
      <c r="J535">
        <v>0.82158656335865798</v>
      </c>
    </row>
    <row r="536" spans="1:10" x14ac:dyDescent="0.2">
      <c r="A536">
        <v>4</v>
      </c>
      <c r="B536">
        <v>-75</v>
      </c>
      <c r="C536" t="s">
        <v>10</v>
      </c>
      <c r="D536" t="s">
        <v>14</v>
      </c>
      <c r="E536">
        <v>0.3998716156780191</v>
      </c>
      <c r="F536">
        <v>0.94121390572329722</v>
      </c>
      <c r="G536">
        <v>0.74216297337788839</v>
      </c>
      <c r="H536">
        <v>0.43635174818770878</v>
      </c>
      <c r="I536">
        <v>0.96325319501543638</v>
      </c>
      <c r="J536">
        <v>0.76759669706896716</v>
      </c>
    </row>
    <row r="537" spans="1:10" x14ac:dyDescent="0.2">
      <c r="A537">
        <v>0</v>
      </c>
      <c r="B537">
        <v>-70</v>
      </c>
      <c r="C537" t="s">
        <v>10</v>
      </c>
      <c r="D537" t="s">
        <v>14</v>
      </c>
      <c r="E537">
        <v>0.70398287883921296</v>
      </c>
      <c r="F537">
        <v>0.97230628280008879</v>
      </c>
      <c r="G537">
        <v>0.88398792900445944</v>
      </c>
      <c r="H537">
        <v>0.74089512098721355</v>
      </c>
      <c r="I537">
        <v>0.98401592596193521</v>
      </c>
      <c r="J537">
        <v>0.9165565614547152</v>
      </c>
    </row>
    <row r="538" spans="1:10" x14ac:dyDescent="0.2">
      <c r="A538">
        <v>1</v>
      </c>
      <c r="B538">
        <v>-70</v>
      </c>
      <c r="C538" t="s">
        <v>10</v>
      </c>
      <c r="D538" t="s">
        <v>14</v>
      </c>
      <c r="E538">
        <v>0.68952075166793059</v>
      </c>
      <c r="F538">
        <v>0.97100696634382999</v>
      </c>
      <c r="G538">
        <v>0.877942701243691</v>
      </c>
      <c r="H538">
        <v>0.72700322838981457</v>
      </c>
      <c r="I538">
        <v>0.98292176477079962</v>
      </c>
      <c r="J538">
        <v>0.91076679629262558</v>
      </c>
    </row>
    <row r="539" spans="1:10" x14ac:dyDescent="0.2">
      <c r="A539">
        <v>2</v>
      </c>
      <c r="B539">
        <v>-70</v>
      </c>
      <c r="C539" t="s">
        <v>10</v>
      </c>
      <c r="D539" t="s">
        <v>14</v>
      </c>
      <c r="E539">
        <v>0.64310211118491911</v>
      </c>
      <c r="F539">
        <v>0.96666432230899324</v>
      </c>
      <c r="G539">
        <v>0.85870026938122901</v>
      </c>
      <c r="H539">
        <v>0.68265934274464224</v>
      </c>
      <c r="I539">
        <v>0.98021309808692836</v>
      </c>
      <c r="J539">
        <v>0.89237757609367563</v>
      </c>
    </row>
    <row r="540" spans="1:10" x14ac:dyDescent="0.2">
      <c r="A540">
        <v>3</v>
      </c>
      <c r="B540">
        <v>-70</v>
      </c>
      <c r="C540" t="s">
        <v>10</v>
      </c>
      <c r="D540" t="s">
        <v>14</v>
      </c>
      <c r="E540">
        <v>0.56418837276750033</v>
      </c>
      <c r="F540">
        <v>0.95792907311504838</v>
      </c>
      <c r="G540">
        <v>0.82331034290388538</v>
      </c>
      <c r="H540">
        <v>0.6051247267373222</v>
      </c>
      <c r="I540">
        <v>0.97473911434983163</v>
      </c>
      <c r="J540">
        <v>0.85560702242905817</v>
      </c>
    </row>
    <row r="541" spans="1:10" x14ac:dyDescent="0.2">
      <c r="A541">
        <v>4</v>
      </c>
      <c r="B541">
        <v>-70</v>
      </c>
      <c r="C541" t="s">
        <v>10</v>
      </c>
      <c r="D541" t="s">
        <v>14</v>
      </c>
      <c r="E541">
        <v>0.45287331165070488</v>
      </c>
      <c r="F541">
        <v>0.93830369363832944</v>
      </c>
      <c r="G541">
        <v>0.76409113752145974</v>
      </c>
      <c r="H541">
        <v>0.49047924512758678</v>
      </c>
      <c r="I541">
        <v>0.96735501566595195</v>
      </c>
      <c r="J541">
        <v>0.79645019578950282</v>
      </c>
    </row>
    <row r="542" spans="1:10" x14ac:dyDescent="0.2">
      <c r="A542">
        <v>0</v>
      </c>
      <c r="B542">
        <v>-65</v>
      </c>
      <c r="C542" t="s">
        <v>10</v>
      </c>
      <c r="D542" t="s">
        <v>14</v>
      </c>
      <c r="E542">
        <v>0.77824306737330273</v>
      </c>
      <c r="F542">
        <v>0.97799153506598158</v>
      </c>
      <c r="G542">
        <v>0.91415118776754001</v>
      </c>
      <c r="H542">
        <v>0.81233841259981698</v>
      </c>
      <c r="I542">
        <v>0.98534827751410836</v>
      </c>
      <c r="J542">
        <v>0.93899268722950124</v>
      </c>
    </row>
    <row r="543" spans="1:10" x14ac:dyDescent="0.2">
      <c r="A543">
        <v>1</v>
      </c>
      <c r="B543">
        <v>-65</v>
      </c>
      <c r="C543" t="s">
        <v>10</v>
      </c>
      <c r="D543" t="s">
        <v>14</v>
      </c>
      <c r="E543">
        <v>0.76143016142614117</v>
      </c>
      <c r="F543">
        <v>0.97508103769521082</v>
      </c>
      <c r="G543">
        <v>0.9066027428938912</v>
      </c>
      <c r="H543">
        <v>0.79817468290516191</v>
      </c>
      <c r="I543">
        <v>0.98547081798806424</v>
      </c>
      <c r="J543">
        <v>0.93506257419983285</v>
      </c>
    </row>
    <row r="544" spans="1:10" x14ac:dyDescent="0.2">
      <c r="A544">
        <v>2</v>
      </c>
      <c r="B544">
        <v>-65</v>
      </c>
      <c r="C544" t="s">
        <v>10</v>
      </c>
      <c r="D544" t="s">
        <v>14</v>
      </c>
      <c r="E544">
        <v>0.7124641370357655</v>
      </c>
      <c r="F544">
        <v>0.97051049048074545</v>
      </c>
      <c r="G544">
        <v>0.88654196000541319</v>
      </c>
      <c r="H544">
        <v>0.75230667546527186</v>
      </c>
      <c r="I544">
        <v>0.98303956761032962</v>
      </c>
      <c r="J544">
        <v>0.91708338093540243</v>
      </c>
    </row>
    <row r="545" spans="1:10" x14ac:dyDescent="0.2">
      <c r="A545">
        <v>3</v>
      </c>
      <c r="B545">
        <v>-65</v>
      </c>
      <c r="C545" t="s">
        <v>10</v>
      </c>
      <c r="D545" t="s">
        <v>14</v>
      </c>
      <c r="E545">
        <v>0.62400784980123702</v>
      </c>
      <c r="F545">
        <v>0.96088553290957424</v>
      </c>
      <c r="G545">
        <v>0.84855719019694653</v>
      </c>
      <c r="H545">
        <v>0.66691869653712776</v>
      </c>
      <c r="I545">
        <v>0.97713868055778563</v>
      </c>
      <c r="J545">
        <v>0.87933659921834362</v>
      </c>
    </row>
    <row r="546" spans="1:10" x14ac:dyDescent="0.2">
      <c r="A546">
        <v>4</v>
      </c>
      <c r="B546">
        <v>-65</v>
      </c>
      <c r="C546" t="s">
        <v>10</v>
      </c>
      <c r="D546" t="s">
        <v>14</v>
      </c>
      <c r="E546">
        <v>0.49583213141601018</v>
      </c>
      <c r="F546">
        <v>0.93777820494049879</v>
      </c>
      <c r="G546">
        <v>0.78226880548988886</v>
      </c>
      <c r="H546">
        <v>0.53527217490543699</v>
      </c>
      <c r="I546">
        <v>0.96808431992572919</v>
      </c>
      <c r="J546">
        <v>0.81368692293436773</v>
      </c>
    </row>
    <row r="547" spans="1:10" x14ac:dyDescent="0.2">
      <c r="A547">
        <v>0</v>
      </c>
      <c r="B547">
        <v>-60</v>
      </c>
      <c r="C547" t="s">
        <v>10</v>
      </c>
      <c r="D547" t="s">
        <v>14</v>
      </c>
      <c r="E547">
        <v>0.83501092036249125</v>
      </c>
      <c r="F547">
        <v>0.98049969434865436</v>
      </c>
      <c r="G547">
        <v>0.93560689909740158</v>
      </c>
      <c r="H547">
        <v>0.86668745895170995</v>
      </c>
      <c r="I547">
        <v>0.98741924140526216</v>
      </c>
      <c r="J547">
        <v>0.95573990826671518</v>
      </c>
    </row>
    <row r="548" spans="1:10" x14ac:dyDescent="0.2">
      <c r="A548">
        <v>1</v>
      </c>
      <c r="B548">
        <v>-60</v>
      </c>
      <c r="C548" t="s">
        <v>10</v>
      </c>
      <c r="D548" t="s">
        <v>14</v>
      </c>
      <c r="E548">
        <v>0.81897147519709901</v>
      </c>
      <c r="F548">
        <v>0.97943927761833283</v>
      </c>
      <c r="G548">
        <v>0.92934538680039425</v>
      </c>
      <c r="H548">
        <v>0.85205394121168321</v>
      </c>
      <c r="I548">
        <v>0.9865214592128394</v>
      </c>
      <c r="J548">
        <v>0.95055755131194242</v>
      </c>
    </row>
    <row r="549" spans="1:10" x14ac:dyDescent="0.2">
      <c r="A549">
        <v>2</v>
      </c>
      <c r="B549">
        <v>-60</v>
      </c>
      <c r="C549" t="s">
        <v>10</v>
      </c>
      <c r="D549" t="s">
        <v>14</v>
      </c>
      <c r="E549">
        <v>0.76589311125684578</v>
      </c>
      <c r="F549">
        <v>0.97329345707911685</v>
      </c>
      <c r="G549">
        <v>0.90763079823732218</v>
      </c>
      <c r="H549">
        <v>0.80543722339984303</v>
      </c>
      <c r="I549">
        <v>0.98485387888375719</v>
      </c>
      <c r="J549">
        <v>0.93446783478463302</v>
      </c>
    </row>
    <row r="550" spans="1:10" x14ac:dyDescent="0.2">
      <c r="A550">
        <v>3</v>
      </c>
      <c r="B550">
        <v>-60</v>
      </c>
      <c r="C550" t="s">
        <v>10</v>
      </c>
      <c r="D550" t="s">
        <v>14</v>
      </c>
      <c r="E550">
        <v>0.67066103345604744</v>
      </c>
      <c r="F550">
        <v>0.9627886927175896</v>
      </c>
      <c r="G550">
        <v>0.86769555970949375</v>
      </c>
      <c r="H550">
        <v>0.7156312238141066</v>
      </c>
      <c r="I550">
        <v>0.97860809678601846</v>
      </c>
      <c r="J550">
        <v>0.89670422790067206</v>
      </c>
    </row>
    <row r="551" spans="1:10" x14ac:dyDescent="0.2">
      <c r="A551">
        <v>4</v>
      </c>
      <c r="B551">
        <v>-60</v>
      </c>
      <c r="C551" t="s">
        <v>10</v>
      </c>
      <c r="D551" t="s">
        <v>14</v>
      </c>
      <c r="E551">
        <v>0.5275892860402136</v>
      </c>
      <c r="F551">
        <v>0.93602331364619717</v>
      </c>
      <c r="G551">
        <v>0.79507526308170096</v>
      </c>
      <c r="H551">
        <v>0.56956150077101764</v>
      </c>
      <c r="I551">
        <v>0.96811097318354777</v>
      </c>
      <c r="J551">
        <v>0.82512027780081909</v>
      </c>
    </row>
    <row r="552" spans="1:10" x14ac:dyDescent="0.2">
      <c r="A552">
        <v>0</v>
      </c>
      <c r="B552">
        <v>-55</v>
      </c>
      <c r="C552" t="s">
        <v>10</v>
      </c>
      <c r="D552" t="s">
        <v>14</v>
      </c>
      <c r="E552">
        <v>0.87717519088054297</v>
      </c>
      <c r="F552">
        <v>0.98154313938987858</v>
      </c>
      <c r="G552">
        <v>0.95058515380858077</v>
      </c>
      <c r="H552">
        <v>0.90786755879449843</v>
      </c>
      <c r="I552">
        <v>0.9899705577710084</v>
      </c>
      <c r="J552">
        <v>0.96860673346377435</v>
      </c>
    </row>
    <row r="553" spans="1:10" x14ac:dyDescent="0.2">
      <c r="A553">
        <v>1</v>
      </c>
      <c r="B553">
        <v>-55</v>
      </c>
      <c r="C553" t="s">
        <v>10</v>
      </c>
      <c r="D553" t="s">
        <v>14</v>
      </c>
      <c r="E553">
        <v>0.86211141391589996</v>
      </c>
      <c r="F553">
        <v>0.9814218901135856</v>
      </c>
      <c r="G553">
        <v>0.94549340480384558</v>
      </c>
      <c r="H553">
        <v>0.89262863110798529</v>
      </c>
      <c r="I553">
        <v>0.98798047826284885</v>
      </c>
      <c r="J553">
        <v>0.96248228979833905</v>
      </c>
    </row>
    <row r="554" spans="1:10" x14ac:dyDescent="0.2">
      <c r="A554">
        <v>2</v>
      </c>
      <c r="B554">
        <v>-55</v>
      </c>
      <c r="C554" t="s">
        <v>10</v>
      </c>
      <c r="D554" t="s">
        <v>14</v>
      </c>
      <c r="E554">
        <v>0.80756447015761834</v>
      </c>
      <c r="F554">
        <v>0.97539369864678716</v>
      </c>
      <c r="G554">
        <v>0.92361546812439199</v>
      </c>
      <c r="H554">
        <v>0.84584715772018704</v>
      </c>
      <c r="I554">
        <v>0.98638595669866003</v>
      </c>
      <c r="J554">
        <v>0.94690754491452822</v>
      </c>
    </row>
    <row r="555" spans="1:10" x14ac:dyDescent="0.2">
      <c r="A555">
        <v>3</v>
      </c>
      <c r="B555">
        <v>-55</v>
      </c>
      <c r="C555" t="s">
        <v>10</v>
      </c>
      <c r="D555" t="s">
        <v>14</v>
      </c>
      <c r="E555">
        <v>0.70664641945713647</v>
      </c>
      <c r="F555">
        <v>0.9639149933143808</v>
      </c>
      <c r="G555">
        <v>0.88206450684576021</v>
      </c>
      <c r="H555">
        <v>0.75389690150219402</v>
      </c>
      <c r="I555">
        <v>0.97947838794271003</v>
      </c>
      <c r="J555">
        <v>0.90857547014845796</v>
      </c>
    </row>
    <row r="556" spans="1:10" x14ac:dyDescent="0.2">
      <c r="A556">
        <v>4</v>
      </c>
      <c r="B556">
        <v>-55</v>
      </c>
      <c r="C556" t="s">
        <v>10</v>
      </c>
      <c r="D556" t="s">
        <v>14</v>
      </c>
      <c r="E556">
        <v>0.55098466065302731</v>
      </c>
      <c r="F556">
        <v>0.93354604442393785</v>
      </c>
      <c r="G556">
        <v>0.80334648920341845</v>
      </c>
      <c r="H556">
        <v>0.59514333927105156</v>
      </c>
      <c r="I556">
        <v>0.96695794051400341</v>
      </c>
      <c r="J556">
        <v>0.83153308108093749</v>
      </c>
    </row>
    <row r="557" spans="1:10" x14ac:dyDescent="0.2">
      <c r="A557">
        <v>0</v>
      </c>
      <c r="B557">
        <v>-50</v>
      </c>
      <c r="C557" t="s">
        <v>10</v>
      </c>
      <c r="D557" t="s">
        <v>14</v>
      </c>
      <c r="E557">
        <v>0.91190998319296102</v>
      </c>
      <c r="F557">
        <v>0.98421493152779838</v>
      </c>
      <c r="G557">
        <v>0.96384276855301876</v>
      </c>
      <c r="H557">
        <v>0.93517609329738083</v>
      </c>
      <c r="I557">
        <v>0.9899705577710084</v>
      </c>
      <c r="J557">
        <v>0.97650012926962038</v>
      </c>
    </row>
    <row r="558" spans="1:10" x14ac:dyDescent="0.2">
      <c r="A558">
        <v>1</v>
      </c>
      <c r="B558">
        <v>-50</v>
      </c>
      <c r="C558" t="s">
        <v>10</v>
      </c>
      <c r="D558" t="s">
        <v>14</v>
      </c>
      <c r="E558">
        <v>0.89120058121541712</v>
      </c>
      <c r="F558">
        <v>0.97951268315513118</v>
      </c>
      <c r="G558">
        <v>0.95442354679915642</v>
      </c>
      <c r="H558">
        <v>0.92522434896301498</v>
      </c>
      <c r="I558">
        <v>0.99215864749384397</v>
      </c>
      <c r="J558">
        <v>0.97420859862796361</v>
      </c>
    </row>
    <row r="559" spans="1:10" x14ac:dyDescent="0.2">
      <c r="A559">
        <v>2</v>
      </c>
      <c r="B559">
        <v>-50</v>
      </c>
      <c r="C559" t="s">
        <v>10</v>
      </c>
      <c r="D559" t="s">
        <v>14</v>
      </c>
      <c r="E559">
        <v>0.83925486285359996</v>
      </c>
      <c r="F559">
        <v>0.97682002479173557</v>
      </c>
      <c r="G559">
        <v>0.93554173361397963</v>
      </c>
      <c r="H559">
        <v>0.87679118540364775</v>
      </c>
      <c r="I559">
        <v>0.9875109988564108</v>
      </c>
      <c r="J559">
        <v>0.95622788927056079</v>
      </c>
    </row>
    <row r="560" spans="1:10" x14ac:dyDescent="0.2">
      <c r="A560">
        <v>3</v>
      </c>
      <c r="B560">
        <v>-50</v>
      </c>
      <c r="C560" t="s">
        <v>10</v>
      </c>
      <c r="D560" t="s">
        <v>14</v>
      </c>
      <c r="E560">
        <v>0.73337610026025168</v>
      </c>
      <c r="F560">
        <v>0.96464004459222363</v>
      </c>
      <c r="G560">
        <v>0.89235234123725682</v>
      </c>
      <c r="H560">
        <v>0.78129909091457173</v>
      </c>
      <c r="I560">
        <v>0.98021792879518199</v>
      </c>
      <c r="J560">
        <v>0.91701509181709318</v>
      </c>
    </row>
    <row r="561" spans="1:10" x14ac:dyDescent="0.2">
      <c r="A561">
        <v>4</v>
      </c>
      <c r="B561">
        <v>-50</v>
      </c>
      <c r="C561" t="s">
        <v>10</v>
      </c>
      <c r="D561" t="s">
        <v>14</v>
      </c>
      <c r="E561">
        <v>0.56375274289405219</v>
      </c>
      <c r="F561">
        <v>0.92233608488293684</v>
      </c>
      <c r="G561">
        <v>0.80225528018565984</v>
      </c>
      <c r="H561">
        <v>0.62677857397352432</v>
      </c>
      <c r="I561">
        <v>0.97321397192227965</v>
      </c>
      <c r="J561">
        <v>0.83568149426091531</v>
      </c>
    </row>
    <row r="562" spans="1:10" x14ac:dyDescent="0.2">
      <c r="A562">
        <v>0</v>
      </c>
      <c r="B562">
        <v>-45</v>
      </c>
      <c r="C562" t="s">
        <v>10</v>
      </c>
      <c r="D562" t="s">
        <v>14</v>
      </c>
      <c r="E562">
        <v>0.9370171114067366</v>
      </c>
      <c r="F562">
        <v>0.98542600455979756</v>
      </c>
      <c r="G562">
        <v>0.97287738198270202</v>
      </c>
      <c r="H562">
        <v>0.95614823447959718</v>
      </c>
      <c r="I562">
        <v>0.99045369655240401</v>
      </c>
      <c r="J562">
        <v>0.98285958538677998</v>
      </c>
    </row>
    <row r="563" spans="1:10" x14ac:dyDescent="0.2">
      <c r="A563">
        <v>1</v>
      </c>
      <c r="B563">
        <v>-45</v>
      </c>
      <c r="C563" t="s">
        <v>10</v>
      </c>
      <c r="D563" t="s">
        <v>14</v>
      </c>
      <c r="E563">
        <v>0.91719462310918798</v>
      </c>
      <c r="F563">
        <v>0.98199731799706735</v>
      </c>
      <c r="G563">
        <v>0.96455373152168522</v>
      </c>
      <c r="H563">
        <v>0.94555052128309003</v>
      </c>
      <c r="I563">
        <v>0.9917262956670424</v>
      </c>
      <c r="J563">
        <v>0.97989994509405076</v>
      </c>
    </row>
    <row r="564" spans="1:10" x14ac:dyDescent="0.2">
      <c r="A564">
        <v>2</v>
      </c>
      <c r="B564">
        <v>-45</v>
      </c>
      <c r="C564" t="s">
        <v>10</v>
      </c>
      <c r="D564" t="s">
        <v>14</v>
      </c>
      <c r="E564">
        <v>0.86129161876255567</v>
      </c>
      <c r="F564">
        <v>0.97642897662656836</v>
      </c>
      <c r="G564">
        <v>0.94303227832742598</v>
      </c>
      <c r="H564">
        <v>0.90017860591871079</v>
      </c>
      <c r="I564">
        <v>0.98918124852648537</v>
      </c>
      <c r="J564">
        <v>0.96364103713135196</v>
      </c>
    </row>
    <row r="565" spans="1:10" x14ac:dyDescent="0.2">
      <c r="A565">
        <v>3</v>
      </c>
      <c r="B565">
        <v>-45</v>
      </c>
      <c r="C565" t="s">
        <v>10</v>
      </c>
      <c r="D565" t="s">
        <v>14</v>
      </c>
      <c r="E565">
        <v>0.75198332069481078</v>
      </c>
      <c r="F565">
        <v>0.96460095005314117</v>
      </c>
      <c r="G565">
        <v>0.89941771523732883</v>
      </c>
      <c r="H565">
        <v>0.8008794201870223</v>
      </c>
      <c r="I565">
        <v>0.98068370149851636</v>
      </c>
      <c r="J565">
        <v>0.92218096952083095</v>
      </c>
    </row>
    <row r="566" spans="1:10" x14ac:dyDescent="0.2">
      <c r="A566">
        <v>4</v>
      </c>
      <c r="B566">
        <v>-45</v>
      </c>
      <c r="C566" t="s">
        <v>10</v>
      </c>
      <c r="D566" t="s">
        <v>14</v>
      </c>
      <c r="E566">
        <v>0.57132275198878435</v>
      </c>
      <c r="F566">
        <v>0.91677096596646801</v>
      </c>
      <c r="G566">
        <v>0.80230656862554528</v>
      </c>
      <c r="H566">
        <v>0.63548839398050916</v>
      </c>
      <c r="I566">
        <v>0.97116647480042895</v>
      </c>
      <c r="J566">
        <v>0.83451607613570145</v>
      </c>
    </row>
    <row r="567" spans="1:10" x14ac:dyDescent="0.2">
      <c r="A567">
        <v>0</v>
      </c>
      <c r="B567">
        <v>-40</v>
      </c>
      <c r="C567" t="s">
        <v>10</v>
      </c>
      <c r="D567" t="s">
        <v>14</v>
      </c>
      <c r="E567">
        <v>0.95380674872580462</v>
      </c>
      <c r="F567">
        <v>0.98611350206834436</v>
      </c>
      <c r="G567">
        <v>0.97840157723165799</v>
      </c>
      <c r="H567">
        <v>0.9715839856071492</v>
      </c>
      <c r="I567">
        <v>0.99170653766368022</v>
      </c>
      <c r="J567">
        <v>0.98791316870347246</v>
      </c>
    </row>
    <row r="568" spans="1:10" x14ac:dyDescent="0.2">
      <c r="A568">
        <v>1</v>
      </c>
      <c r="B568">
        <v>-40</v>
      </c>
      <c r="C568" t="s">
        <v>10</v>
      </c>
      <c r="D568" t="s">
        <v>14</v>
      </c>
      <c r="E568">
        <v>0.9364873051405892</v>
      </c>
      <c r="F568">
        <v>0.98415393441332277</v>
      </c>
      <c r="G568">
        <v>0.97207186594287975</v>
      </c>
      <c r="H568">
        <v>0.95884459824672219</v>
      </c>
      <c r="I568">
        <v>0.99110063164309281</v>
      </c>
      <c r="J568">
        <v>0.98354569405853498</v>
      </c>
    </row>
    <row r="569" spans="1:10" x14ac:dyDescent="0.2">
      <c r="A569">
        <v>2</v>
      </c>
      <c r="B569">
        <v>-40</v>
      </c>
      <c r="C569" t="s">
        <v>10</v>
      </c>
      <c r="D569" t="s">
        <v>14</v>
      </c>
      <c r="E569">
        <v>0.87604512270149337</v>
      </c>
      <c r="F569">
        <v>0.97572007396437477</v>
      </c>
      <c r="G569">
        <v>0.94784794622958579</v>
      </c>
      <c r="H569">
        <v>0.91595917859098597</v>
      </c>
      <c r="I569">
        <v>0.99064590266437202</v>
      </c>
      <c r="J569">
        <v>0.96885933860292239</v>
      </c>
    </row>
    <row r="570" spans="1:10" x14ac:dyDescent="0.2">
      <c r="A570">
        <v>3</v>
      </c>
      <c r="B570">
        <v>-40</v>
      </c>
      <c r="C570" t="s">
        <v>10</v>
      </c>
      <c r="D570" t="s">
        <v>14</v>
      </c>
      <c r="E570">
        <v>0.76111794976271996</v>
      </c>
      <c r="F570">
        <v>0.9619200097638928</v>
      </c>
      <c r="G570">
        <v>0.90147990458230742</v>
      </c>
      <c r="H570">
        <v>0.81457846430685332</v>
      </c>
      <c r="I570">
        <v>0.98212823799149318</v>
      </c>
      <c r="J570">
        <v>0.92730325990555096</v>
      </c>
    </row>
    <row r="571" spans="1:10" x14ac:dyDescent="0.2">
      <c r="A571">
        <v>4</v>
      </c>
      <c r="B571">
        <v>-40</v>
      </c>
      <c r="C571" t="s">
        <v>10</v>
      </c>
      <c r="D571" t="s">
        <v>14</v>
      </c>
      <c r="E571">
        <v>0.57253647462641155</v>
      </c>
      <c r="F571">
        <v>0.90978523991721638</v>
      </c>
      <c r="G571">
        <v>0.79864665074925822</v>
      </c>
      <c r="H571">
        <v>0.63691602329002928</v>
      </c>
      <c r="I571">
        <v>0.96875944848984397</v>
      </c>
      <c r="J571">
        <v>0.82990529999921614</v>
      </c>
    </row>
    <row r="572" spans="1:10" x14ac:dyDescent="0.2">
      <c r="A572">
        <v>0</v>
      </c>
      <c r="B572">
        <v>-35</v>
      </c>
      <c r="C572" t="s">
        <v>10</v>
      </c>
      <c r="D572" t="s">
        <v>14</v>
      </c>
      <c r="E572">
        <v>0.9685982634988578</v>
      </c>
      <c r="F572">
        <v>0.983329282454246</v>
      </c>
      <c r="G572">
        <v>0.97976941678988105</v>
      </c>
      <c r="H572">
        <v>0.98266485532790016</v>
      </c>
      <c r="I572">
        <v>0.99328578054472483</v>
      </c>
      <c r="J572">
        <v>0.99161061916875504</v>
      </c>
    </row>
    <row r="573" spans="1:10" x14ac:dyDescent="0.2">
      <c r="A573">
        <v>1</v>
      </c>
      <c r="B573">
        <v>-35</v>
      </c>
      <c r="C573" t="s">
        <v>10</v>
      </c>
      <c r="D573" t="s">
        <v>14</v>
      </c>
      <c r="E573">
        <v>0.94834286412569779</v>
      </c>
      <c r="F573">
        <v>0.98519877543932177</v>
      </c>
      <c r="G573">
        <v>0.97635998746163322</v>
      </c>
      <c r="H573">
        <v>0.9682277198382474</v>
      </c>
      <c r="I573">
        <v>0.99143798440679498</v>
      </c>
      <c r="J573">
        <v>0.98643977802184202</v>
      </c>
    </row>
    <row r="574" spans="1:10" x14ac:dyDescent="0.2">
      <c r="A574">
        <v>2</v>
      </c>
      <c r="B574">
        <v>-35</v>
      </c>
      <c r="C574" t="s">
        <v>10</v>
      </c>
      <c r="D574" t="s">
        <v>14</v>
      </c>
      <c r="E574">
        <v>0.88869097213628301</v>
      </c>
      <c r="F574">
        <v>0.97857449816956643</v>
      </c>
      <c r="G574">
        <v>0.95395923151519202</v>
      </c>
      <c r="H574">
        <v>0.92200366571157077</v>
      </c>
      <c r="I574">
        <v>0.98843001321060797</v>
      </c>
      <c r="J574">
        <v>0.9696008148289732</v>
      </c>
    </row>
    <row r="575" spans="1:10" x14ac:dyDescent="0.2">
      <c r="A575">
        <v>3</v>
      </c>
      <c r="B575">
        <v>-35</v>
      </c>
      <c r="C575" t="s">
        <v>10</v>
      </c>
      <c r="D575" t="s">
        <v>14</v>
      </c>
      <c r="E575">
        <v>0.7654507841944036</v>
      </c>
      <c r="F575">
        <v>0.96071678250149362</v>
      </c>
      <c r="G575">
        <v>0.90273919568623084</v>
      </c>
      <c r="H575">
        <v>0.82040125687612231</v>
      </c>
      <c r="I575">
        <v>0.98214830279966958</v>
      </c>
      <c r="J575">
        <v>0.92744133182019162</v>
      </c>
    </row>
    <row r="576" spans="1:10" x14ac:dyDescent="0.2">
      <c r="A576">
        <v>4</v>
      </c>
      <c r="B576">
        <v>-35</v>
      </c>
      <c r="C576" t="s">
        <v>10</v>
      </c>
      <c r="D576" t="s">
        <v>14</v>
      </c>
      <c r="E576">
        <v>0.56777112628193438</v>
      </c>
      <c r="F576">
        <v>0.90520356220847542</v>
      </c>
      <c r="G576">
        <v>0.79421097633946314</v>
      </c>
      <c r="H576">
        <v>0.63040303491304017</v>
      </c>
      <c r="I576">
        <v>0.96175294397028444</v>
      </c>
      <c r="J576">
        <v>0.81758842385666197</v>
      </c>
    </row>
    <row r="577" spans="1:10" x14ac:dyDescent="0.2">
      <c r="A577">
        <v>0</v>
      </c>
      <c r="B577">
        <v>-30</v>
      </c>
      <c r="C577" t="s">
        <v>10</v>
      </c>
      <c r="D577" t="s">
        <v>14</v>
      </c>
      <c r="E577">
        <v>0.97147683212224079</v>
      </c>
      <c r="F577">
        <v>0.98760343414734197</v>
      </c>
      <c r="G577">
        <v>0.98261005931969925</v>
      </c>
      <c r="H577">
        <v>0.99226293328901005</v>
      </c>
      <c r="I577">
        <v>0.99505755510976479</v>
      </c>
      <c r="J577">
        <v>0.99359588222035322</v>
      </c>
    </row>
    <row r="578" spans="1:10" x14ac:dyDescent="0.2">
      <c r="A578">
        <v>1</v>
      </c>
      <c r="B578">
        <v>-30</v>
      </c>
      <c r="C578" t="s">
        <v>10</v>
      </c>
      <c r="D578" t="s">
        <v>14</v>
      </c>
      <c r="E578">
        <v>0.96165996464162318</v>
      </c>
      <c r="F578">
        <v>0.9810078426825628</v>
      </c>
      <c r="G578">
        <v>0.97443794227052338</v>
      </c>
      <c r="H578">
        <v>0.97560202463603218</v>
      </c>
      <c r="I578">
        <v>0.99305442382953002</v>
      </c>
      <c r="J578">
        <v>0.98936633169356325</v>
      </c>
    </row>
    <row r="579" spans="1:10" x14ac:dyDescent="0.2">
      <c r="A579">
        <v>2</v>
      </c>
      <c r="B579">
        <v>-30</v>
      </c>
      <c r="C579" t="s">
        <v>10</v>
      </c>
      <c r="D579" t="s">
        <v>14</v>
      </c>
      <c r="E579">
        <v>0.89291227522026784</v>
      </c>
      <c r="F579">
        <v>0.97848455957561142</v>
      </c>
      <c r="G579">
        <v>0.95546931568016602</v>
      </c>
      <c r="H579">
        <v>0.92671876707682321</v>
      </c>
      <c r="I579">
        <v>0.98842784413421036</v>
      </c>
      <c r="J579">
        <v>0.97042368975313043</v>
      </c>
    </row>
    <row r="580" spans="1:10" x14ac:dyDescent="0.2">
      <c r="A580">
        <v>3</v>
      </c>
      <c r="B580">
        <v>-30</v>
      </c>
      <c r="C580" t="s">
        <v>10</v>
      </c>
      <c r="D580" t="s">
        <v>14</v>
      </c>
      <c r="E580">
        <v>0.76299422208633305</v>
      </c>
      <c r="F580">
        <v>0.95892003196134401</v>
      </c>
      <c r="G580">
        <v>0.90123710124905565</v>
      </c>
      <c r="H580">
        <v>0.82026846343500959</v>
      </c>
      <c r="I580">
        <v>0.98090460313994399</v>
      </c>
      <c r="J580">
        <v>0.92535168371657717</v>
      </c>
    </row>
    <row r="581" spans="1:10" x14ac:dyDescent="0.2">
      <c r="A581">
        <v>4</v>
      </c>
      <c r="B581">
        <v>-30</v>
      </c>
      <c r="C581" t="s">
        <v>10</v>
      </c>
      <c r="D581" t="s">
        <v>14</v>
      </c>
      <c r="E581">
        <v>0.55718312371122114</v>
      </c>
      <c r="F581">
        <v>0.89905611525474449</v>
      </c>
      <c r="G581">
        <v>0.78623553051624739</v>
      </c>
      <c r="H581">
        <v>0.61744514228846359</v>
      </c>
      <c r="I581">
        <v>0.95236676622085559</v>
      </c>
      <c r="J581">
        <v>0.80126616828607067</v>
      </c>
    </row>
    <row r="582" spans="1:10" x14ac:dyDescent="0.2">
      <c r="A582">
        <v>0</v>
      </c>
      <c r="B582">
        <v>-25</v>
      </c>
      <c r="C582" t="s">
        <v>10</v>
      </c>
      <c r="D582" t="s">
        <v>14</v>
      </c>
      <c r="E582">
        <v>0.97267159683270843</v>
      </c>
      <c r="F582">
        <v>0.99188138509849222</v>
      </c>
      <c r="G582">
        <v>0.98397871770162515</v>
      </c>
      <c r="H582">
        <v>0.99261718568499879</v>
      </c>
      <c r="I582">
        <v>0.99855610474459477</v>
      </c>
      <c r="J582">
        <v>0.99422782441661139</v>
      </c>
    </row>
    <row r="583" spans="1:10" x14ac:dyDescent="0.2">
      <c r="A583">
        <v>1</v>
      </c>
      <c r="B583">
        <v>-25</v>
      </c>
      <c r="C583" t="s">
        <v>10</v>
      </c>
      <c r="D583" t="s">
        <v>14</v>
      </c>
      <c r="E583">
        <v>0.96377589199864599</v>
      </c>
      <c r="F583">
        <v>0.98224050238150162</v>
      </c>
      <c r="G583">
        <v>0.97632906074696479</v>
      </c>
      <c r="H583">
        <v>0.97588037679610118</v>
      </c>
      <c r="I583">
        <v>0.9922882536820844</v>
      </c>
      <c r="J583">
        <v>0.98898692073059757</v>
      </c>
    </row>
    <row r="584" spans="1:10" x14ac:dyDescent="0.2">
      <c r="A584">
        <v>2</v>
      </c>
      <c r="B584">
        <v>-25</v>
      </c>
      <c r="C584" t="s">
        <v>10</v>
      </c>
      <c r="D584" t="s">
        <v>14</v>
      </c>
      <c r="E584">
        <v>0.89010999589197093</v>
      </c>
      <c r="F584">
        <v>0.97675739110631199</v>
      </c>
      <c r="G584">
        <v>0.95371064017026363</v>
      </c>
      <c r="H584">
        <v>0.92700840411865204</v>
      </c>
      <c r="I584">
        <v>0.98931941269350721</v>
      </c>
      <c r="J584">
        <v>0.97107280633167636</v>
      </c>
    </row>
    <row r="585" spans="1:10" x14ac:dyDescent="0.2">
      <c r="A585">
        <v>3</v>
      </c>
      <c r="B585">
        <v>-25</v>
      </c>
      <c r="C585" t="s">
        <v>10</v>
      </c>
      <c r="D585" t="s">
        <v>14</v>
      </c>
      <c r="E585">
        <v>0.75424723911664271</v>
      </c>
      <c r="F585">
        <v>0.95631317574864838</v>
      </c>
      <c r="G585">
        <v>0.89695955428299079</v>
      </c>
      <c r="H585">
        <v>0.81426689416008158</v>
      </c>
      <c r="I585">
        <v>0.97996040465616518</v>
      </c>
      <c r="J585">
        <v>0.92072936992366761</v>
      </c>
    </row>
    <row r="586" spans="1:10" x14ac:dyDescent="0.2">
      <c r="A586">
        <v>4</v>
      </c>
      <c r="B586">
        <v>-25</v>
      </c>
      <c r="C586" t="s">
        <v>10</v>
      </c>
      <c r="D586" t="s">
        <v>14</v>
      </c>
      <c r="E586">
        <v>0.54041182377599173</v>
      </c>
      <c r="F586">
        <v>0.88557777983746899</v>
      </c>
      <c r="G586">
        <v>0.77106163979836739</v>
      </c>
      <c r="H586">
        <v>0.59700145475632593</v>
      </c>
      <c r="I586">
        <v>0.94523734458063802</v>
      </c>
      <c r="J586">
        <v>0.78482140827690727</v>
      </c>
    </row>
    <row r="587" spans="1:10" x14ac:dyDescent="0.2">
      <c r="A587">
        <v>0</v>
      </c>
      <c r="B587">
        <v>-20</v>
      </c>
      <c r="C587" t="s">
        <v>10</v>
      </c>
      <c r="D587" t="s">
        <v>14</v>
      </c>
      <c r="E587">
        <v>0.97137097205911582</v>
      </c>
      <c r="F587">
        <v>0.98889582813064436</v>
      </c>
      <c r="G587">
        <v>0.98302991390991157</v>
      </c>
      <c r="H587">
        <v>0.99229019434651444</v>
      </c>
      <c r="I587">
        <v>0.99540896554427205</v>
      </c>
      <c r="J587">
        <v>0.99373792425655483</v>
      </c>
    </row>
    <row r="588" spans="1:10" x14ac:dyDescent="0.2">
      <c r="A588">
        <v>1</v>
      </c>
      <c r="B588">
        <v>-20</v>
      </c>
      <c r="C588" t="s">
        <v>10</v>
      </c>
      <c r="D588" t="s">
        <v>14</v>
      </c>
      <c r="E588">
        <v>0.96063451576538239</v>
      </c>
      <c r="F588">
        <v>0.98084447403062003</v>
      </c>
      <c r="G588">
        <v>0.97408224143924083</v>
      </c>
      <c r="H588">
        <v>0.97496654021222418</v>
      </c>
      <c r="I588">
        <v>0.9930026579024458</v>
      </c>
      <c r="J588">
        <v>0.98900341455840524</v>
      </c>
    </row>
    <row r="589" spans="1:10" x14ac:dyDescent="0.2">
      <c r="A589">
        <v>2</v>
      </c>
      <c r="B589">
        <v>-20</v>
      </c>
      <c r="C589" t="s">
        <v>10</v>
      </c>
      <c r="D589" t="s">
        <v>14</v>
      </c>
      <c r="E589">
        <v>0.88492181096149913</v>
      </c>
      <c r="F589">
        <v>0.97726554982498282</v>
      </c>
      <c r="G589">
        <v>0.95237728069503558</v>
      </c>
      <c r="H589">
        <v>0.92150262274290684</v>
      </c>
      <c r="I589">
        <v>0.98788845497147681</v>
      </c>
      <c r="J589">
        <v>0.96772132360678098</v>
      </c>
    </row>
    <row r="590" spans="1:10" x14ac:dyDescent="0.2">
      <c r="A590">
        <v>3</v>
      </c>
      <c r="B590">
        <v>-20</v>
      </c>
      <c r="C590" t="s">
        <v>10</v>
      </c>
      <c r="D590" t="s">
        <v>14</v>
      </c>
      <c r="E590">
        <v>0.73906787403647733</v>
      </c>
      <c r="F590">
        <v>0.95294155898026256</v>
      </c>
      <c r="G590">
        <v>0.88981419102476467</v>
      </c>
      <c r="H590">
        <v>0.80058233850521798</v>
      </c>
      <c r="I590">
        <v>0.97823475237036062</v>
      </c>
      <c r="J590">
        <v>0.91307407345928038</v>
      </c>
    </row>
    <row r="591" spans="1:10" x14ac:dyDescent="0.2">
      <c r="A591">
        <v>4</v>
      </c>
      <c r="B591">
        <v>-20</v>
      </c>
      <c r="C591" t="s">
        <v>10</v>
      </c>
      <c r="D591" t="s">
        <v>14</v>
      </c>
      <c r="E591">
        <v>0.51936340130245362</v>
      </c>
      <c r="F591">
        <v>0.86843076219694393</v>
      </c>
      <c r="G591">
        <v>0.75106187638320343</v>
      </c>
      <c r="H591">
        <v>0.56852726215852323</v>
      </c>
      <c r="I591">
        <v>0.93618562898106938</v>
      </c>
      <c r="J591">
        <v>0.76458092433506175</v>
      </c>
    </row>
    <row r="592" spans="1:10" x14ac:dyDescent="0.2">
      <c r="A592">
        <v>0</v>
      </c>
      <c r="B592">
        <v>-15</v>
      </c>
      <c r="C592" t="s">
        <v>10</v>
      </c>
      <c r="D592" t="s">
        <v>14</v>
      </c>
      <c r="E592">
        <v>0.96860023363087122</v>
      </c>
      <c r="F592">
        <v>0.98402910166109681</v>
      </c>
      <c r="G592">
        <v>0.98060279103258075</v>
      </c>
      <c r="H592">
        <v>0.98331735007311261</v>
      </c>
      <c r="I592">
        <v>0.99320216462713518</v>
      </c>
      <c r="J592">
        <v>0.99174771788093641</v>
      </c>
    </row>
    <row r="593" spans="1:10" x14ac:dyDescent="0.2">
      <c r="A593">
        <v>1</v>
      </c>
      <c r="B593">
        <v>-15</v>
      </c>
      <c r="C593" t="s">
        <v>10</v>
      </c>
      <c r="D593" t="s">
        <v>14</v>
      </c>
      <c r="E593">
        <v>0.94518865036994204</v>
      </c>
      <c r="F593">
        <v>0.9850301253175896</v>
      </c>
      <c r="G593">
        <v>0.97549016270177202</v>
      </c>
      <c r="H593">
        <v>0.9669787444242498</v>
      </c>
      <c r="I593">
        <v>0.99100874705050523</v>
      </c>
      <c r="J593">
        <v>0.98563816389151282</v>
      </c>
    </row>
    <row r="594" spans="1:10" x14ac:dyDescent="0.2">
      <c r="A594">
        <v>2</v>
      </c>
      <c r="B594">
        <v>-15</v>
      </c>
      <c r="C594" t="s">
        <v>10</v>
      </c>
      <c r="D594" t="s">
        <v>14</v>
      </c>
      <c r="E594">
        <v>0.87212342818663569</v>
      </c>
      <c r="F594">
        <v>0.97602235994572084</v>
      </c>
      <c r="G594">
        <v>0.94761489182641556</v>
      </c>
      <c r="H594">
        <v>0.9106220043708636</v>
      </c>
      <c r="I594">
        <v>0.98715979496204465</v>
      </c>
      <c r="J594">
        <v>0.96402393781590523</v>
      </c>
    </row>
    <row r="595" spans="1:10" x14ac:dyDescent="0.2">
      <c r="A595">
        <v>3</v>
      </c>
      <c r="B595">
        <v>-15</v>
      </c>
      <c r="C595" t="s">
        <v>10</v>
      </c>
      <c r="D595" t="s">
        <v>14</v>
      </c>
      <c r="E595">
        <v>0.71687257262526793</v>
      </c>
      <c r="F595">
        <v>0.94812294992044321</v>
      </c>
      <c r="G595">
        <v>0.87930484628988792</v>
      </c>
      <c r="H595">
        <v>0.78068627731297513</v>
      </c>
      <c r="I595">
        <v>0.97596278995900942</v>
      </c>
      <c r="J595">
        <v>0.90230448810135344</v>
      </c>
    </row>
    <row r="596" spans="1:10" x14ac:dyDescent="0.2">
      <c r="A596">
        <v>4</v>
      </c>
      <c r="B596">
        <v>-15</v>
      </c>
      <c r="C596" t="s">
        <v>10</v>
      </c>
      <c r="D596" t="s">
        <v>14</v>
      </c>
      <c r="E596">
        <v>0.49331319801523421</v>
      </c>
      <c r="F596">
        <v>0.84709113646318546</v>
      </c>
      <c r="G596">
        <v>0.7259187239338164</v>
      </c>
      <c r="H596">
        <v>0.53214795371858292</v>
      </c>
      <c r="I596">
        <v>0.92304368610222798</v>
      </c>
      <c r="J596">
        <v>0.73929073787150523</v>
      </c>
    </row>
    <row r="597" spans="1:10" x14ac:dyDescent="0.2">
      <c r="A597">
        <v>0</v>
      </c>
      <c r="B597">
        <v>-10</v>
      </c>
      <c r="C597" t="s">
        <v>10</v>
      </c>
      <c r="D597" t="s">
        <v>14</v>
      </c>
      <c r="E597">
        <v>0.96052184725059464</v>
      </c>
      <c r="F597">
        <v>0.9810390856326916</v>
      </c>
      <c r="G597">
        <v>0.9741131526858362</v>
      </c>
      <c r="H597">
        <v>0.97604655933696005</v>
      </c>
      <c r="I597">
        <v>0.99409528537240999</v>
      </c>
      <c r="J597">
        <v>0.99026693072618077</v>
      </c>
    </row>
    <row r="598" spans="1:10" x14ac:dyDescent="0.2">
      <c r="A598">
        <v>1</v>
      </c>
      <c r="B598">
        <v>-10</v>
      </c>
      <c r="C598" t="s">
        <v>10</v>
      </c>
      <c r="D598" t="s">
        <v>14</v>
      </c>
      <c r="E598">
        <v>0.93285666273744916</v>
      </c>
      <c r="F598">
        <v>0.98471578698876439</v>
      </c>
      <c r="G598">
        <v>0.97170952887615902</v>
      </c>
      <c r="H598">
        <v>0.95500027288981004</v>
      </c>
      <c r="I598">
        <v>0.98969423450691119</v>
      </c>
      <c r="J598">
        <v>0.98151885796225535</v>
      </c>
    </row>
    <row r="599" spans="1:10" x14ac:dyDescent="0.2">
      <c r="A599">
        <v>2</v>
      </c>
      <c r="B599">
        <v>-10</v>
      </c>
      <c r="C599" t="s">
        <v>10</v>
      </c>
      <c r="D599" t="s">
        <v>14</v>
      </c>
      <c r="E599">
        <v>0.84787255579965026</v>
      </c>
      <c r="F599">
        <v>0.96961588130604459</v>
      </c>
      <c r="G599">
        <v>0.93619066608018597</v>
      </c>
      <c r="H599">
        <v>0.89862369521746777</v>
      </c>
      <c r="I599">
        <v>0.98991343525604136</v>
      </c>
      <c r="J599">
        <v>0.961660288113099</v>
      </c>
    </row>
    <row r="600" spans="1:10" x14ac:dyDescent="0.2">
      <c r="A600">
        <v>3</v>
      </c>
      <c r="B600">
        <v>-10</v>
      </c>
      <c r="C600" t="s">
        <v>10</v>
      </c>
      <c r="D600" t="s">
        <v>14</v>
      </c>
      <c r="E600">
        <v>0.6876844048431966</v>
      </c>
      <c r="F600">
        <v>0.94184411114774802</v>
      </c>
      <c r="G600">
        <v>0.86508631210409126</v>
      </c>
      <c r="H600">
        <v>0.75223433236985826</v>
      </c>
      <c r="I600">
        <v>0.97321262615877202</v>
      </c>
      <c r="J600">
        <v>0.88794847370614027</v>
      </c>
    </row>
    <row r="601" spans="1:10" x14ac:dyDescent="0.2">
      <c r="A601">
        <v>4</v>
      </c>
      <c r="B601">
        <v>-10</v>
      </c>
      <c r="C601" t="s">
        <v>10</v>
      </c>
      <c r="D601" t="s">
        <v>14</v>
      </c>
      <c r="E601">
        <v>0.46440504953769718</v>
      </c>
      <c r="F601">
        <v>0.81820707347593657</v>
      </c>
      <c r="G601">
        <v>0.69471108610915966</v>
      </c>
      <c r="H601">
        <v>0.48718544175212358</v>
      </c>
      <c r="I601">
        <v>0.90546251791383436</v>
      </c>
      <c r="J601">
        <v>0.70950274232260968</v>
      </c>
    </row>
    <row r="602" spans="1:10" x14ac:dyDescent="0.2">
      <c r="A602">
        <v>0</v>
      </c>
      <c r="B602">
        <v>-5</v>
      </c>
      <c r="C602" t="s">
        <v>10</v>
      </c>
      <c r="D602" t="s">
        <v>14</v>
      </c>
      <c r="E602">
        <v>0.93670560030497863</v>
      </c>
      <c r="F602">
        <v>0.98506150296511863</v>
      </c>
      <c r="G602">
        <v>0.97294566804126659</v>
      </c>
      <c r="H602">
        <v>0.95907455429468003</v>
      </c>
      <c r="I602">
        <v>0.99148011320711338</v>
      </c>
      <c r="J602">
        <v>0.98438677464495861</v>
      </c>
    </row>
    <row r="603" spans="1:10" x14ac:dyDescent="0.2">
      <c r="A603">
        <v>1</v>
      </c>
      <c r="B603">
        <v>-5</v>
      </c>
      <c r="C603" t="s">
        <v>10</v>
      </c>
      <c r="D603" t="s">
        <v>14</v>
      </c>
      <c r="E603">
        <v>0.91172745707264202</v>
      </c>
      <c r="F603">
        <v>0.98212003413162918</v>
      </c>
      <c r="G603">
        <v>0.96366311363421175</v>
      </c>
      <c r="H603">
        <v>0.94000825188995685</v>
      </c>
      <c r="I603">
        <v>0.99031207667522558</v>
      </c>
      <c r="J603">
        <v>0.97747654345633017</v>
      </c>
    </row>
    <row r="604" spans="1:10" x14ac:dyDescent="0.2">
      <c r="A604">
        <v>2</v>
      </c>
      <c r="B604">
        <v>-5</v>
      </c>
      <c r="C604" t="s">
        <v>10</v>
      </c>
      <c r="D604" t="s">
        <v>14</v>
      </c>
      <c r="E604">
        <v>0.82283062250311445</v>
      </c>
      <c r="F604">
        <v>0.96847140801964715</v>
      </c>
      <c r="G604">
        <v>0.92717560086818762</v>
      </c>
      <c r="H604">
        <v>0.87499891132298813</v>
      </c>
      <c r="I604">
        <v>0.98779245056177223</v>
      </c>
      <c r="J604">
        <v>0.95217204682506595</v>
      </c>
    </row>
    <row r="605" spans="1:10" x14ac:dyDescent="0.2">
      <c r="A605">
        <v>3</v>
      </c>
      <c r="B605">
        <v>-5</v>
      </c>
      <c r="C605" t="s">
        <v>10</v>
      </c>
      <c r="D605" t="s">
        <v>14</v>
      </c>
      <c r="E605">
        <v>0.65129131586431022</v>
      </c>
      <c r="F605">
        <v>0.93367743002655379</v>
      </c>
      <c r="G605">
        <v>0.84636938476465362</v>
      </c>
      <c r="H605">
        <v>0.71531131874021292</v>
      </c>
      <c r="I605">
        <v>0.9687937128484102</v>
      </c>
      <c r="J605">
        <v>0.86834473977451232</v>
      </c>
    </row>
    <row r="606" spans="1:10" x14ac:dyDescent="0.2">
      <c r="A606">
        <v>4</v>
      </c>
      <c r="B606">
        <v>-5</v>
      </c>
      <c r="C606" t="s">
        <v>10</v>
      </c>
      <c r="D606" t="s">
        <v>14</v>
      </c>
      <c r="E606">
        <v>0.43163852397516739</v>
      </c>
      <c r="F606">
        <v>0.78942775029029577</v>
      </c>
      <c r="G606">
        <v>0.66187319672171241</v>
      </c>
      <c r="H606">
        <v>0.45656308768180709</v>
      </c>
      <c r="I606">
        <v>0.8687481384366128</v>
      </c>
      <c r="J606">
        <v>0.6647310165938447</v>
      </c>
    </row>
    <row r="607" spans="1:10" x14ac:dyDescent="0.2">
      <c r="A607">
        <v>0</v>
      </c>
      <c r="B607">
        <v>0</v>
      </c>
      <c r="C607" t="s">
        <v>10</v>
      </c>
      <c r="D607" t="s">
        <v>14</v>
      </c>
      <c r="E607">
        <v>0.91316556979496954</v>
      </c>
      <c r="F607">
        <v>0.98436557474206765</v>
      </c>
      <c r="G607">
        <v>0.96521889556327822</v>
      </c>
      <c r="H607">
        <v>0.93846403931753175</v>
      </c>
      <c r="I607">
        <v>0.98985010652578842</v>
      </c>
      <c r="J607">
        <v>0.97746381307605201</v>
      </c>
    </row>
    <row r="608" spans="1:10" x14ac:dyDescent="0.2">
      <c r="A608">
        <v>1</v>
      </c>
      <c r="B608">
        <v>0</v>
      </c>
      <c r="C608" t="s">
        <v>10</v>
      </c>
      <c r="D608" t="s">
        <v>14</v>
      </c>
      <c r="E608">
        <v>0.88453030958541756</v>
      </c>
      <c r="F608">
        <v>0.9805721433649508</v>
      </c>
      <c r="G608">
        <v>0.95389697312388522</v>
      </c>
      <c r="H608">
        <v>0.91746607506245259</v>
      </c>
      <c r="I608">
        <v>0.98949348238405155</v>
      </c>
      <c r="J608">
        <v>0.97044730898021681</v>
      </c>
    </row>
    <row r="609" spans="1:10" x14ac:dyDescent="0.2">
      <c r="A609">
        <v>2</v>
      </c>
      <c r="B609">
        <v>0</v>
      </c>
      <c r="C609" t="s">
        <v>10</v>
      </c>
      <c r="D609" t="s">
        <v>14</v>
      </c>
      <c r="E609">
        <v>0.78924244880354755</v>
      </c>
      <c r="F609">
        <v>0.96671996377590641</v>
      </c>
      <c r="G609">
        <v>0.91496036818253601</v>
      </c>
      <c r="H609">
        <v>0.8433918045646015</v>
      </c>
      <c r="I609">
        <v>0.98480018245821443</v>
      </c>
      <c r="J609">
        <v>0.93906455332160799</v>
      </c>
    </row>
    <row r="610" spans="1:10" x14ac:dyDescent="0.2">
      <c r="A610">
        <v>3</v>
      </c>
      <c r="B610">
        <v>0</v>
      </c>
      <c r="C610" t="s">
        <v>10</v>
      </c>
      <c r="D610" t="s">
        <v>14</v>
      </c>
      <c r="E610">
        <v>0.60569665074838186</v>
      </c>
      <c r="F610">
        <v>0.91784825726354835</v>
      </c>
      <c r="G610">
        <v>0.81917666985968995</v>
      </c>
      <c r="H610">
        <v>0.66744208774704206</v>
      </c>
      <c r="I610">
        <v>0.96674790140071776</v>
      </c>
      <c r="J610">
        <v>0.84729826120579299</v>
      </c>
    </row>
    <row r="611" spans="1:10" x14ac:dyDescent="0.2">
      <c r="A611">
        <v>4</v>
      </c>
      <c r="B611">
        <v>0</v>
      </c>
      <c r="C611" t="s">
        <v>10</v>
      </c>
      <c r="D611" t="s">
        <v>14</v>
      </c>
      <c r="E611">
        <v>0.398617313818523</v>
      </c>
      <c r="F611">
        <v>0.7387927807089163</v>
      </c>
      <c r="G611">
        <v>0.61675489104068459</v>
      </c>
      <c r="H611">
        <v>0.40127391529832029</v>
      </c>
      <c r="I611">
        <v>0.82955814105972214</v>
      </c>
      <c r="J611">
        <v>0.62496741534559797</v>
      </c>
    </row>
    <row r="612" spans="1:10" x14ac:dyDescent="0.2">
      <c r="A612">
        <v>0</v>
      </c>
      <c r="B612">
        <v>5</v>
      </c>
      <c r="C612" t="s">
        <v>10</v>
      </c>
      <c r="D612" t="s">
        <v>14</v>
      </c>
      <c r="E612">
        <v>0.88040489507688702</v>
      </c>
      <c r="F612">
        <v>0.98292552546455003</v>
      </c>
      <c r="G612">
        <v>0.95359118844437618</v>
      </c>
      <c r="H612">
        <v>0.91003837223583461</v>
      </c>
      <c r="I612">
        <v>0.98904536430608481</v>
      </c>
      <c r="J612">
        <v>0.96897079230236682</v>
      </c>
    </row>
    <row r="613" spans="1:10" x14ac:dyDescent="0.2">
      <c r="A613">
        <v>1</v>
      </c>
      <c r="B613">
        <v>5</v>
      </c>
      <c r="C613" t="s">
        <v>10</v>
      </c>
      <c r="D613" t="s">
        <v>14</v>
      </c>
      <c r="E613">
        <v>0.84597218002646035</v>
      </c>
      <c r="F613">
        <v>0.97598934066285881</v>
      </c>
      <c r="G613">
        <v>0.93845774590580677</v>
      </c>
      <c r="H613">
        <v>0.89095483357602001</v>
      </c>
      <c r="I613">
        <v>0.99050957620477043</v>
      </c>
      <c r="J613">
        <v>0.96236159162460677</v>
      </c>
    </row>
    <row r="614" spans="1:10" x14ac:dyDescent="0.2">
      <c r="A614">
        <v>2</v>
      </c>
      <c r="B614">
        <v>5</v>
      </c>
      <c r="C614" t="s">
        <v>10</v>
      </c>
      <c r="D614" t="s">
        <v>14</v>
      </c>
      <c r="E614">
        <v>0.74606000885658208</v>
      </c>
      <c r="F614">
        <v>0.96424829578355875</v>
      </c>
      <c r="G614">
        <v>0.89854225164376522</v>
      </c>
      <c r="H614">
        <v>0.80164063944276465</v>
      </c>
      <c r="I614">
        <v>0.98033079686256996</v>
      </c>
      <c r="J614">
        <v>0.92007377695670522</v>
      </c>
    </row>
    <row r="615" spans="1:10" x14ac:dyDescent="0.2">
      <c r="A615">
        <v>3</v>
      </c>
      <c r="B615">
        <v>5</v>
      </c>
      <c r="C615" t="s">
        <v>10</v>
      </c>
      <c r="D615" t="s">
        <v>14</v>
      </c>
      <c r="E615">
        <v>0.55455885355089918</v>
      </c>
      <c r="F615">
        <v>0.90663026389610235</v>
      </c>
      <c r="G615">
        <v>0.79118779568889808</v>
      </c>
      <c r="H615">
        <v>0.60737446193947664</v>
      </c>
      <c r="I615">
        <v>0.95535571654405083</v>
      </c>
      <c r="J615">
        <v>0.81108713755396744</v>
      </c>
    </row>
    <row r="616" spans="1:10" x14ac:dyDescent="0.2">
      <c r="A616">
        <v>4</v>
      </c>
      <c r="B616">
        <v>5</v>
      </c>
      <c r="C616" t="s">
        <v>10</v>
      </c>
      <c r="D616" t="s">
        <v>14</v>
      </c>
      <c r="E616">
        <v>0.3442417027399074</v>
      </c>
      <c r="F616">
        <v>0.68564446574556515</v>
      </c>
      <c r="G616">
        <v>0.56955182908151636</v>
      </c>
      <c r="H616">
        <v>0.36793707801269337</v>
      </c>
      <c r="I616">
        <v>0.75705522933267433</v>
      </c>
      <c r="J616">
        <v>0.56914338701510703</v>
      </c>
    </row>
    <row r="617" spans="1:10" x14ac:dyDescent="0.2">
      <c r="A617">
        <v>0</v>
      </c>
      <c r="B617">
        <v>10</v>
      </c>
      <c r="C617" t="s">
        <v>10</v>
      </c>
      <c r="D617" t="s">
        <v>14</v>
      </c>
      <c r="E617">
        <v>0.83406294261330849</v>
      </c>
      <c r="F617">
        <v>0.97844888771403882</v>
      </c>
      <c r="G617">
        <v>0.93566600014596857</v>
      </c>
      <c r="H617">
        <v>0.87616304226572472</v>
      </c>
      <c r="I617">
        <v>0.99003126585683077</v>
      </c>
      <c r="J617">
        <v>0.95886509474790205</v>
      </c>
    </row>
    <row r="618" spans="1:10" x14ac:dyDescent="0.2">
      <c r="A618">
        <v>1</v>
      </c>
      <c r="B618">
        <v>10</v>
      </c>
      <c r="C618" t="s">
        <v>10</v>
      </c>
      <c r="D618" t="s">
        <v>14</v>
      </c>
      <c r="E618">
        <v>0.80098606722097521</v>
      </c>
      <c r="F618">
        <v>0.97427448917971438</v>
      </c>
      <c r="G618">
        <v>0.92224580214282359</v>
      </c>
      <c r="H618">
        <v>0.84799477340265073</v>
      </c>
      <c r="I618">
        <v>0.98788599283409884</v>
      </c>
      <c r="J618">
        <v>0.94798113444958665</v>
      </c>
    </row>
    <row r="619" spans="1:10" x14ac:dyDescent="0.2">
      <c r="A619">
        <v>2</v>
      </c>
      <c r="B619">
        <v>10</v>
      </c>
      <c r="C619" t="s">
        <v>10</v>
      </c>
      <c r="D619" t="s">
        <v>14</v>
      </c>
      <c r="E619">
        <v>0.68963636178674148</v>
      </c>
      <c r="F619">
        <v>0.95827151477634964</v>
      </c>
      <c r="G619">
        <v>0.87485550895218145</v>
      </c>
      <c r="H619">
        <v>0.74701546931818652</v>
      </c>
      <c r="I619">
        <v>0.97684207171734561</v>
      </c>
      <c r="J619">
        <v>0.89705660668448017</v>
      </c>
    </row>
    <row r="620" spans="1:10" x14ac:dyDescent="0.2">
      <c r="A620">
        <v>3</v>
      </c>
      <c r="B620">
        <v>10</v>
      </c>
      <c r="C620" t="s">
        <v>10</v>
      </c>
      <c r="D620" t="s">
        <v>14</v>
      </c>
      <c r="E620">
        <v>0.49569228081624778</v>
      </c>
      <c r="F620">
        <v>0.87861430794585804</v>
      </c>
      <c r="G620">
        <v>0.74873794421232331</v>
      </c>
      <c r="H620">
        <v>0.54871733565008096</v>
      </c>
      <c r="I620">
        <v>0.95000031104273641</v>
      </c>
      <c r="J620">
        <v>0.76975705589582466</v>
      </c>
    </row>
    <row r="621" spans="1:10" x14ac:dyDescent="0.2">
      <c r="A621">
        <v>4</v>
      </c>
      <c r="B621">
        <v>10</v>
      </c>
      <c r="C621" t="s">
        <v>10</v>
      </c>
      <c r="D621" t="s">
        <v>14</v>
      </c>
      <c r="E621">
        <v>0.23177380659166019</v>
      </c>
      <c r="F621">
        <v>0.57082237941026193</v>
      </c>
      <c r="G621">
        <v>0.48775773026516978</v>
      </c>
      <c r="H621">
        <v>0.2538050483935555</v>
      </c>
      <c r="I621">
        <v>0.80132516223014005</v>
      </c>
      <c r="J621">
        <v>0.54183514155629386</v>
      </c>
    </row>
    <row r="622" spans="1:10" x14ac:dyDescent="0.2">
      <c r="A622">
        <v>0</v>
      </c>
      <c r="B622">
        <v>15</v>
      </c>
      <c r="C622" t="s">
        <v>10</v>
      </c>
      <c r="D622" t="s">
        <v>14</v>
      </c>
      <c r="E622">
        <v>0.77977215576510739</v>
      </c>
      <c r="F622">
        <v>0.97666560085952403</v>
      </c>
      <c r="G622">
        <v>0.9160705804889846</v>
      </c>
      <c r="H622">
        <v>0.82445930749356766</v>
      </c>
      <c r="I622">
        <v>0.98710399363333357</v>
      </c>
      <c r="J622">
        <v>0.9418184805415476</v>
      </c>
    </row>
    <row r="623" spans="1:10" x14ac:dyDescent="0.2">
      <c r="A623">
        <v>1</v>
      </c>
      <c r="B623">
        <v>15</v>
      </c>
      <c r="C623" t="s">
        <v>10</v>
      </c>
      <c r="D623" t="s">
        <v>14</v>
      </c>
      <c r="E623">
        <v>0.74216162519170892</v>
      </c>
      <c r="F623">
        <v>0.97203285287850882</v>
      </c>
      <c r="G623">
        <v>0.90067728774044176</v>
      </c>
      <c r="H623">
        <v>0.79106008087196145</v>
      </c>
      <c r="I623">
        <v>0.98431633512957062</v>
      </c>
      <c r="J623">
        <v>0.92711289597758317</v>
      </c>
    </row>
    <row r="624" spans="1:10" x14ac:dyDescent="0.2">
      <c r="A624">
        <v>2</v>
      </c>
      <c r="B624">
        <v>15</v>
      </c>
      <c r="C624" t="s">
        <v>10</v>
      </c>
      <c r="D624" t="s">
        <v>14</v>
      </c>
      <c r="E624">
        <v>0.61944297057987285</v>
      </c>
      <c r="F624">
        <v>0.9498362827764022</v>
      </c>
      <c r="G624">
        <v>0.84378637081017749</v>
      </c>
      <c r="H624">
        <v>0.67720175991340403</v>
      </c>
      <c r="I624">
        <v>0.97209886203165841</v>
      </c>
      <c r="J624">
        <v>0.86542871941565258</v>
      </c>
    </row>
    <row r="625" spans="1:10" x14ac:dyDescent="0.2">
      <c r="A625">
        <v>3</v>
      </c>
      <c r="B625">
        <v>15</v>
      </c>
      <c r="C625" t="s">
        <v>10</v>
      </c>
      <c r="D625" t="s">
        <v>14</v>
      </c>
      <c r="E625">
        <v>0.43159364893320412</v>
      </c>
      <c r="F625">
        <v>0.84557014563091937</v>
      </c>
      <c r="G625">
        <v>0.69951646969313541</v>
      </c>
      <c r="H625">
        <v>0.46290734863810029</v>
      </c>
      <c r="I625">
        <v>0.934986078631314</v>
      </c>
      <c r="J625">
        <v>0.72077486988888451</v>
      </c>
    </row>
    <row r="626" spans="1:10" x14ac:dyDescent="0.2">
      <c r="A626">
        <v>4</v>
      </c>
      <c r="B626">
        <v>15</v>
      </c>
      <c r="C626" t="s">
        <v>10</v>
      </c>
      <c r="D626" t="s">
        <v>14</v>
      </c>
      <c r="E626">
        <v>0.19650896333083731</v>
      </c>
      <c r="F626">
        <v>0.50280901619192342</v>
      </c>
      <c r="G626">
        <v>0.428494677482535</v>
      </c>
      <c r="H626">
        <v>0.22666832950219651</v>
      </c>
      <c r="I626">
        <v>0.68127134447088</v>
      </c>
      <c r="J626">
        <v>0.47358320220628553</v>
      </c>
    </row>
    <row r="627" spans="1:10" x14ac:dyDescent="0.2">
      <c r="A627">
        <v>0</v>
      </c>
      <c r="B627">
        <v>20</v>
      </c>
      <c r="C627" t="s">
        <v>10</v>
      </c>
      <c r="D627" t="s">
        <v>14</v>
      </c>
      <c r="E627">
        <v>0.70791283939440708</v>
      </c>
      <c r="F627">
        <v>0.97286924098761041</v>
      </c>
      <c r="G627">
        <v>0.888492450438509</v>
      </c>
      <c r="H627">
        <v>0.75625681717170634</v>
      </c>
      <c r="I627">
        <v>0.98428315381402642</v>
      </c>
      <c r="J627">
        <v>0.9183941582059848</v>
      </c>
    </row>
    <row r="628" spans="1:10" x14ac:dyDescent="0.2">
      <c r="A628">
        <v>1</v>
      </c>
      <c r="B628">
        <v>20</v>
      </c>
      <c r="C628" t="s">
        <v>10</v>
      </c>
      <c r="D628" t="s">
        <v>14</v>
      </c>
      <c r="E628">
        <v>0.66498267836391345</v>
      </c>
      <c r="F628">
        <v>0.96674917739034016</v>
      </c>
      <c r="G628">
        <v>0.870157093099867</v>
      </c>
      <c r="H628">
        <v>0.71842281316587564</v>
      </c>
      <c r="I628">
        <v>0.98101626686320476</v>
      </c>
      <c r="J628">
        <v>0.89889103293215178</v>
      </c>
    </row>
    <row r="629" spans="1:10" x14ac:dyDescent="0.2">
      <c r="A629">
        <v>2</v>
      </c>
      <c r="B629">
        <v>20</v>
      </c>
      <c r="C629" t="s">
        <v>10</v>
      </c>
      <c r="D629" t="s">
        <v>14</v>
      </c>
      <c r="E629">
        <v>0.53458324733150031</v>
      </c>
      <c r="F629">
        <v>0.93398375789647359</v>
      </c>
      <c r="G629">
        <v>0.80028874583169463</v>
      </c>
      <c r="H629">
        <v>0.58969555800170681</v>
      </c>
      <c r="I629">
        <v>0.96795349973775124</v>
      </c>
      <c r="J629">
        <v>0.82633255103458425</v>
      </c>
    </row>
    <row r="630" spans="1:10" x14ac:dyDescent="0.2">
      <c r="A630">
        <v>3</v>
      </c>
      <c r="B630">
        <v>20</v>
      </c>
      <c r="C630" t="s">
        <v>10</v>
      </c>
      <c r="D630" t="s">
        <v>14</v>
      </c>
      <c r="E630">
        <v>0.3632118233401942</v>
      </c>
      <c r="F630">
        <v>0.80623840359207777</v>
      </c>
      <c r="G630">
        <v>0.64283009442452854</v>
      </c>
      <c r="H630">
        <v>0.36999113502867809</v>
      </c>
      <c r="I630">
        <v>0.90052030498535074</v>
      </c>
      <c r="J630">
        <v>0.65797807560571764</v>
      </c>
    </row>
    <row r="631" spans="1:10" x14ac:dyDescent="0.2">
      <c r="A631">
        <v>4</v>
      </c>
      <c r="B631">
        <v>20</v>
      </c>
      <c r="C631" t="s">
        <v>10</v>
      </c>
      <c r="D631" t="s">
        <v>14</v>
      </c>
      <c r="E631">
        <v>0.17582329465043109</v>
      </c>
      <c r="F631">
        <v>0.40716978451857611</v>
      </c>
      <c r="G631">
        <v>0.34938723313547021</v>
      </c>
      <c r="H631">
        <v>0.19372263571283779</v>
      </c>
      <c r="I631">
        <v>0.57740003757939928</v>
      </c>
      <c r="J631">
        <v>0.4062111911631362</v>
      </c>
    </row>
  </sheetData>
  <mergeCells count="11">
    <mergeCell ref="L4:P4"/>
    <mergeCell ref="L3:P3"/>
    <mergeCell ref="L465:L466"/>
    <mergeCell ref="L423:L424"/>
    <mergeCell ref="L425:L426"/>
    <mergeCell ref="L432:L433"/>
    <mergeCell ref="L434:L435"/>
    <mergeCell ref="L436:L442"/>
    <mergeCell ref="L443:L444"/>
    <mergeCell ref="L445:L446"/>
    <mergeCell ref="L452:L453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D061D-33BC-B44E-9EBF-A3BBFCF0A83E}">
  <dimension ref="B1:AJ94"/>
  <sheetViews>
    <sheetView topLeftCell="BN2" workbookViewId="0">
      <selection activeCell="Q86" sqref="Q86"/>
    </sheetView>
  </sheetViews>
  <sheetFormatPr baseColWidth="10" defaultRowHeight="16" x14ac:dyDescent="0.2"/>
  <sheetData>
    <row r="1" spans="2:36" ht="17" thickBot="1" x14ac:dyDescent="0.25"/>
    <row r="2" spans="2:36" x14ac:dyDescent="0.2">
      <c r="B2" s="48" t="s">
        <v>20</v>
      </c>
      <c r="C2" s="49"/>
      <c r="D2" s="50"/>
      <c r="E2" s="48" t="s">
        <v>31</v>
      </c>
      <c r="F2" s="49"/>
      <c r="G2" s="49"/>
      <c r="H2" s="49"/>
      <c r="I2" s="50"/>
      <c r="K2" s="48" t="s">
        <v>20</v>
      </c>
      <c r="L2" s="49"/>
      <c r="M2" s="50"/>
      <c r="N2" s="48" t="s">
        <v>32</v>
      </c>
      <c r="O2" s="49"/>
      <c r="P2" s="49"/>
      <c r="Q2" s="49"/>
      <c r="R2" s="50"/>
      <c r="T2" s="48" t="s">
        <v>20</v>
      </c>
      <c r="U2" s="49"/>
      <c r="V2" s="50"/>
      <c r="W2" s="48" t="s">
        <v>33</v>
      </c>
      <c r="X2" s="49"/>
      <c r="Y2" s="49"/>
      <c r="Z2" s="49"/>
      <c r="AA2" s="50"/>
      <c r="AC2" s="48" t="s">
        <v>20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INDIRECT("DATA_VIS_PRIO!E"&amp;317-5*(ROW()-2)/2+(COLUMN()-5))/ADC!$B$3</f>
        <v>0.82311084841806803</v>
      </c>
      <c r="F4" s="10" cm="1">
        <f t="array" aca="1" ref="F4" ca="1">INDIRECT("DATA_VIS_PRIO!E"&amp;317-5*(ROW()-2)/2+(COLUMN()-5))/ADC!$B$3</f>
        <v>0.80175464736712276</v>
      </c>
      <c r="G4" s="10" cm="1">
        <f t="array" aca="1" ref="G4" ca="1">INDIRECT("DATA_VIS_PRIO!E"&amp;317-5*(ROW()-2)/2+(COLUMN()-5))/ADC!$B$3</f>
        <v>0.73493620477786059</v>
      </c>
      <c r="H4" s="10" cm="1">
        <f t="array" aca="1" ref="H4" ca="1">INDIRECT("DATA_VIS_PRIO!E"&amp;317-5*(ROW()-2)/2+(COLUMN()-5))/ADC!$B$3</f>
        <v>0.61531003349674895</v>
      </c>
      <c r="I4" s="20" cm="1">
        <f t="array" aca="1" ref="I4" ca="1">INDIRECT("DATA_VIS_PRIO!E"&amp;317-5*(ROW()-2)/2+(COLUMN()-5))/ADC!$B$3</f>
        <v>0.43350458979743328</v>
      </c>
      <c r="K4" s="54" t="s">
        <v>18</v>
      </c>
      <c r="L4" s="46">
        <v>20</v>
      </c>
      <c r="M4" s="4" t="s">
        <v>16</v>
      </c>
      <c r="N4" s="10" cm="1">
        <f t="array" aca="1" ref="N4" ca="1">INDIRECT("DATA_VIS_PRIO!F" &amp; 317-5*(ROW()-2)/2+(COLUMN()-14))/ADC!$B$3</f>
        <v>0.99999142263759844</v>
      </c>
      <c r="O4" s="10" cm="1">
        <f t="array" aca="1" ref="O4" ca="1">INDIRECT("DATA_VIS_PRIO!F" &amp; 317-5*(ROW()-2)/2+(COLUMN()-14))/ADC!$B$3</f>
        <v>0.99980084578706163</v>
      </c>
      <c r="P4" s="10" cm="1">
        <f t="array" aca="1" ref="P4" ca="1">INDIRECT("DATA_VIS_PRIO!F" &amp; 317-5*(ROW()-2)/2+(COLUMN()-14))/ADC!$B$3</f>
        <v>0.99966160286371819</v>
      </c>
      <c r="Q4" s="10" cm="1">
        <f t="array" aca="1" ref="Q4" ca="1">INDIRECT("DATA_VIS_PRIO!F" &amp; 317-5*(ROW()-2)/2+(COLUMN()-14))/ADC!$B$3</f>
        <v>0.99896159118249639</v>
      </c>
      <c r="R4" s="20" cm="1">
        <f t="array" aca="1" ref="R4" ca="1">INDIRECT("DATA_VIS_PRIO!F" &amp; 317-5*(ROW()-2)/2+(COLUMN()-14))/ADC!$B$3</f>
        <v>0.99995754146298044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INDIRECT("DATA_VIS_PRIO!G" &amp; 317-5*(ROW()-2)/2+(COLUMN()-23))/ADC!$B$3</f>
        <v>0.937908923790856</v>
      </c>
      <c r="X4" s="20" cm="1">
        <f t="array" aca="1" ref="X4" ca="1">INDIRECT("DATA_VIS_PRIO!G" &amp; 317-5*(ROW()-2)/2+(COLUMN()-23))/ADC!$B$3</f>
        <v>0.92986671318860559</v>
      </c>
      <c r="Y4" s="20" cm="1">
        <f t="array" aca="1" ref="Y4" ca="1">INDIRECT("DATA_VIS_PRIO!G" &amp; 317-5*(ROW()-2)/2+(COLUMN()-23))/ADC!$B$3</f>
        <v>0.90409377538877123</v>
      </c>
      <c r="Z4" s="20" cm="1">
        <f t="array" aca="1" ref="Z4" ca="1">INDIRECT("DATA_VIS_PRIO!G" &amp; 317-5*(ROW()-2)/2+(COLUMN()-23))/ADC!$B$3</f>
        <v>0.85423335616064633</v>
      </c>
      <c r="AA4" s="20" cm="1">
        <f t="array" aca="1" ref="AA4" ca="1">INDIRECT("DATA_VIS_PRIO!G" &amp; 317-5*(ROW()-2)/2+(COLUMN()-23))/ADC!$B$3</f>
        <v>0.76673360584667294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0.17688057421953041</v>
      </c>
      <c r="AG4" s="20">
        <f ca="1">(O4-F4)*ADC!$B$3</f>
        <v>0.19804619841993887</v>
      </c>
      <c r="AH4" s="11">
        <f ca="1">(P4-G4)*ADC!$B$3</f>
        <v>0.2647253980858576</v>
      </c>
      <c r="AI4" s="20">
        <f ca="1">(Q4-H4)*ADC!$B$3</f>
        <v>0.38365155768574744</v>
      </c>
      <c r="AJ4" s="12">
        <f ca="1">(R4-I4)*ADC!$B$3</f>
        <v>0.56645295166554721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INDIRECT("DATA_VIS_PRIO!H" &amp; 317-5*(ROW()-3)/2+(COLUMN()-5))/ADC!$B$3</f>
        <v>0.77790726501057428</v>
      </c>
      <c r="F5" s="14" cm="1">
        <f t="array" aca="1" ref="F5" ca="1">INDIRECT("DATA_VIS_PRIO!H" &amp; 317-5*(ROW()-3)/2+(COLUMN()-5))/ADC!$B$3</f>
        <v>0.75847423824708249</v>
      </c>
      <c r="G5" s="14" cm="1">
        <f t="array" aca="1" ref="G5" ca="1">INDIRECT("DATA_VIS_PRIO!H" &amp; 317-5*(ROW()-3)/2+(COLUMN()-5))/ADC!$B$3</f>
        <v>0.69183174318892871</v>
      </c>
      <c r="H5" s="14" cm="1">
        <f t="array" aca="1" ref="H5" ca="1">INDIRECT("DATA_VIS_PRIO!H" &amp; 317-5*(ROW()-3)/2+(COLUMN()-5))/ADC!$B$3</f>
        <v>0.5647585418776857</v>
      </c>
      <c r="I5" s="19" cm="1">
        <f t="array" aca="1" ref="I5" ca="1">INDIRECT("DATA_VIS_PRIO!H" &amp; 317-5*(ROW()-3)/2+(COLUMN()-5))/ADC!$B$3</f>
        <v>0.36128032610815031</v>
      </c>
      <c r="J5" s="31"/>
      <c r="K5" s="55"/>
      <c r="L5" s="47"/>
      <c r="M5" s="5" t="s">
        <v>15</v>
      </c>
      <c r="N5" s="14" cm="1">
        <f t="array" aca="1" ref="N5" ca="1">INDIRECT("DATA_VIS_PRIO!I" &amp; 317-5*(ROW()-3)/2+(COLUMN()-14))/ADC!$B$3</f>
        <v>0.92100050752648721</v>
      </c>
      <c r="O5" s="14" cm="1">
        <f t="array" aca="1" ref="O5" ca="1">INDIRECT("DATA_VIS_PRIO!I" &amp; 317-5*(ROW()-3)/2+(COLUMN()-14))/ADC!$B$3</f>
        <v>0.91635072268101403</v>
      </c>
      <c r="P5" s="14" cm="1">
        <f t="array" aca="1" ref="P5" ca="1">INDIRECT("DATA_VIS_PRIO!I" &amp; 317-5*(ROW()-3)/2+(COLUMN()-14))/ADC!$B$3</f>
        <v>0.86830918567866255</v>
      </c>
      <c r="Q5" s="14" cm="1">
        <f t="array" aca="1" ref="Q5" ca="1">INDIRECT("DATA_VIS_PRIO!I" &amp; 317-5*(ROW()-3)/2+(COLUMN()-14))/ADC!$B$3</f>
        <v>0.68910059272590585</v>
      </c>
      <c r="R5" s="19" cm="1">
        <f t="array" aca="1" ref="R5" ca="1">INDIRECT("DATA_VIS_PRIO!I" &amp; 317-5*(ROW()-3)/2+(COLUMN()-14))/ADC!$B$3</f>
        <v>0.4235318738932532</v>
      </c>
      <c r="S5" s="13"/>
      <c r="T5" s="55"/>
      <c r="U5" s="47"/>
      <c r="V5" s="5" t="s">
        <v>15</v>
      </c>
      <c r="W5" s="19" cm="1">
        <f t="array" aca="1" ref="W5" ca="1">INDIRECT("DATA_VIS_PRIO!J" &amp; 317-5*(ROW()-3)/2+(COLUMN()-23))/ADC!$B$3</f>
        <v>0.86222497535692177</v>
      </c>
      <c r="X5" s="19" cm="1">
        <f t="array" aca="1" ref="X5" ca="1">INDIRECT("DATA_VIS_PRIO!J" &amp; 317-5*(ROW()-3)/2+(COLUMN()-23))/ADC!$B$3</f>
        <v>0.8539152160393404</v>
      </c>
      <c r="Y5" s="19" cm="1">
        <f t="array" aca="1" ref="Y5" ca="1">INDIRECT("DATA_VIS_PRIO!J" &amp; 317-5*(ROW()-3)/2+(COLUMN()-23))/ADC!$B$3</f>
        <v>0.7955028915145923</v>
      </c>
      <c r="Z5" s="19" cm="1">
        <f t="array" aca="1" ref="Z5" ca="1">INDIRECT("DATA_VIS_PRIO!J" &amp; 317-5*(ROW()-3)/2+(COLUMN()-23))/ADC!$B$3</f>
        <v>0.63635440295432555</v>
      </c>
      <c r="AA5" s="19" cm="1">
        <f t="array" aca="1" ref="AA5" ca="1">INDIRECT("DATA_VIS_PRIO!J" &amp; 317-5*(ROW()-3)/2+(COLUMN()-23))/ADC!$B$3</f>
        <v>0.40958522586250917</v>
      </c>
      <c r="AB5" s="13"/>
      <c r="AC5" s="55"/>
      <c r="AD5" s="47"/>
      <c r="AE5" s="5" t="s">
        <v>15</v>
      </c>
      <c r="AF5" s="14">
        <f ca="1">(N5-E5)*ADC!$B$3</f>
        <v>0.14309324251591293</v>
      </c>
      <c r="AG5" s="19">
        <f ca="1">(O5-F5)*ADC!$B$3</f>
        <v>0.15787648443393154</v>
      </c>
      <c r="AH5" s="15">
        <f ca="1">(P5-G5)*ADC!$B$3</f>
        <v>0.17647744248973385</v>
      </c>
      <c r="AI5" s="19">
        <f ca="1">(Q5-H5)*ADC!$B$3</f>
        <v>0.12434205084822014</v>
      </c>
      <c r="AJ5" s="16">
        <f ca="1">(R5-I5)*ADC!$B$3</f>
        <v>6.225154778510289E-2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INDIRECT("DATA_VIS_PRIO!E"&amp;317-5*(ROW()-2)/2+(COLUMN()-5))/ADC!$B$3</f>
        <v>0.86459844212879877</v>
      </c>
      <c r="F6" s="10" cm="1">
        <f t="array" aca="1" ref="F6" ca="1">INDIRECT("DATA_VIS_PRIO!E"&amp;317-5*(ROW()-2)/2+(COLUMN()-5))/ADC!$B$3</f>
        <v>0.84396007146704954</v>
      </c>
      <c r="G6" s="10" cm="1">
        <f t="array" aca="1" ref="G6" ca="1">INDIRECT("DATA_VIS_PRIO!E"&amp;317-5*(ROW()-2)/2+(COLUMN()-5))/ADC!$B$3</f>
        <v>0.779847166853748</v>
      </c>
      <c r="H6" s="10" cm="1">
        <f t="array" aca="1" ref="H6" ca="1">INDIRECT("DATA_VIS_PRIO!E"&amp;317-5*(ROW()-2)/2+(COLUMN()-5))/ADC!$B$3</f>
        <v>0.66259136546091169</v>
      </c>
      <c r="I6" s="20" cm="1">
        <f t="array" aca="1" ref="I6" ca="1">INDIRECT("DATA_VIS_PRIO!E"&amp;317-5*(ROW()-2)/2+(COLUMN()-5))/ADC!$B$3</f>
        <v>0.48552960338269679</v>
      </c>
      <c r="K6" s="55"/>
      <c r="L6" s="46">
        <v>15</v>
      </c>
      <c r="M6" s="4" t="s">
        <v>16</v>
      </c>
      <c r="N6" s="10" cm="1">
        <f t="array" aca="1" ref="N6" ca="1">INDIRECT("DATA_VIS_PRIO!F" &amp; 317-5*(ROW()-2)/2+(COLUMN()-14))/ADC!$B$3</f>
        <v>0.99999360855371078</v>
      </c>
      <c r="O6" s="10" cm="1">
        <f t="array" aca="1" ref="O6" ca="1">INDIRECT("DATA_VIS_PRIO!F" &amp; 317-5*(ROW()-2)/2+(COLUMN()-14))/ADC!$B$3</f>
        <v>0.99999253162013402</v>
      </c>
      <c r="P6" s="10" cm="1">
        <f t="array" aca="1" ref="P6" ca="1">INDIRECT("DATA_VIS_PRIO!F" &amp; 317-5*(ROW()-2)/2+(COLUMN()-14))/ADC!$B$3</f>
        <v>0.99971063706826435</v>
      </c>
      <c r="Q6" s="10" cm="1">
        <f t="array" aca="1" ref="Q6" ca="1">INDIRECT("DATA_VIS_PRIO!F" &amp; 317-5*(ROW()-2)/2+(COLUMN()-14))/ADC!$B$3</f>
        <v>0.99998118717766959</v>
      </c>
      <c r="R6" s="20" cm="1">
        <f t="array" aca="1" ref="R6" ca="1">INDIRECT("DATA_VIS_PRIO!F" &amp; 317-5*(ROW()-2)/2+(COLUMN()-14))/ADC!$B$3</f>
        <v>0.99996437404513705</v>
      </c>
      <c r="S6" s="13"/>
      <c r="T6" s="55"/>
      <c r="U6" s="46">
        <v>15</v>
      </c>
      <c r="V6" s="4" t="s">
        <v>16</v>
      </c>
      <c r="W6" s="20" cm="1">
        <f t="array" aca="1" ref="W6" ca="1">INDIRECT("DATA_VIS_PRIO!G" &amp; 317-5*(ROW()-2)/2+(COLUMN()-23))/ADC!$B$3</f>
        <v>0.95293361513874442</v>
      </c>
      <c r="X6" s="20" cm="1">
        <f t="array" aca="1" ref="X6" ca="1">INDIRECT("DATA_VIS_PRIO!G" &amp; 317-5*(ROW()-2)/2+(COLUMN()-23))/ADC!$B$3</f>
        <v>0.94548769550824641</v>
      </c>
      <c r="Y6" s="20" cm="1">
        <f t="array" aca="1" ref="Y6" ca="1">INDIRECT("DATA_VIS_PRIO!G" &amp; 317-5*(ROW()-2)/2+(COLUMN()-23))/ADC!$B$3</f>
        <v>0.92132890601793482</v>
      </c>
      <c r="Z6" s="20" cm="1">
        <f t="array" aca="1" ref="Z6" ca="1">INDIRECT("DATA_VIS_PRIO!G" &amp; 317-5*(ROW()-2)/2+(COLUMN()-23))/ADC!$B$3</f>
        <v>0.87527250520523214</v>
      </c>
      <c r="AA6" s="20" cm="1">
        <f t="array" aca="1" ref="AA6" ca="1">INDIRECT("DATA_VIS_PRIO!G" &amp; 317-5*(ROW()-2)/2+(COLUMN()-23))/ADC!$B$3</f>
        <v>0.7940797271024933</v>
      </c>
      <c r="AB6" s="13"/>
      <c r="AC6" s="55"/>
      <c r="AD6" s="46">
        <v>15</v>
      </c>
      <c r="AE6" s="4" t="s">
        <v>16</v>
      </c>
      <c r="AF6" s="41">
        <f ca="1">(N6-E6)*ADC!$B$3</f>
        <v>0.13539516642491201</v>
      </c>
      <c r="AG6" s="42">
        <f ca="1">(O6-F6)*ADC!$B$3</f>
        <v>0.15603246015308447</v>
      </c>
      <c r="AH6" s="13">
        <f ca="1">(P6-G6)*ADC!$B$3</f>
        <v>0.21986347021451635</v>
      </c>
      <c r="AI6" s="42">
        <f ca="1">(Q6-H6)*ADC!$B$3</f>
        <v>0.33738982171675791</v>
      </c>
      <c r="AJ6" s="31">
        <f ca="1">(R6-I6)*ADC!$B$3</f>
        <v>0.51443477066244025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INDIRECT("DATA_VIS_PRIO!H" &amp; 317-5*(ROW()-3)/2+(COLUMN()-5))/ADC!$B$3</f>
        <v>0.81673007586897239</v>
      </c>
      <c r="F7" s="14" cm="1">
        <f t="array" aca="1" ref="F7" ca="1">INDIRECT("DATA_VIS_PRIO!H" &amp; 317-5*(ROW()-3)/2+(COLUMN()-5))/ADC!$B$3</f>
        <v>0.79218435551917221</v>
      </c>
      <c r="G7" s="14" cm="1">
        <f t="array" aca="1" ref="G7" ca="1">INDIRECT("DATA_VIS_PRIO!H" &amp; 317-5*(ROW()-3)/2+(COLUMN()-5))/ADC!$B$3</f>
        <v>0.73507832041681465</v>
      </c>
      <c r="H7" s="14" cm="1">
        <f t="array" aca="1" ref="H7" ca="1">INDIRECT("DATA_VIS_PRIO!H" &amp; 317-5*(ROW()-3)/2+(COLUMN()-5))/ADC!$B$3</f>
        <v>0.61711714654466376</v>
      </c>
      <c r="I7" s="19" cm="1">
        <f t="array" aca="1" ref="I7" ca="1">INDIRECT("DATA_VIS_PRIO!H" &amp; 317-5*(ROW()-3)/2+(COLUMN()-5))/ADC!$B$3</f>
        <v>0.42423521311983708</v>
      </c>
      <c r="K7" s="55"/>
      <c r="L7" s="47"/>
      <c r="M7" s="5" t="s">
        <v>15</v>
      </c>
      <c r="N7" s="14" cm="1">
        <f t="array" aca="1" ref="N7" ca="1">INDIRECT("DATA_VIS_PRIO!I" &amp; 317-5*(ROW()-3)/2+(COLUMN()-14))/ADC!$B$3</f>
        <v>0.92801328398236682</v>
      </c>
      <c r="O7" s="14" cm="1">
        <f t="array" aca="1" ref="O7" ca="1">INDIRECT("DATA_VIS_PRIO!I" &amp; 317-5*(ROW()-3)/2+(COLUMN()-14))/ADC!$B$3</f>
        <v>0.91625153273797422</v>
      </c>
      <c r="P7" s="14" cm="1">
        <f t="array" aca="1" ref="P7" ca="1">INDIRECT("DATA_VIS_PRIO!I" &amp; 317-5*(ROW()-3)/2+(COLUMN()-14))/ADC!$B$3</f>
        <v>0.88489422803494011</v>
      </c>
      <c r="Q7" s="14" cm="1">
        <f t="array" aca="1" ref="Q7" ca="1">INDIRECT("DATA_VIS_PRIO!I" &amp; 317-5*(ROW()-3)/2+(COLUMN()-14))/ADC!$B$3</f>
        <v>0.75182445583395696</v>
      </c>
      <c r="R7" s="19" cm="1">
        <f t="array" aca="1" ref="R7" ca="1">INDIRECT("DATA_VIS_PRIO!I" &amp; 317-5*(ROW()-3)/2+(COLUMN()-14))/ADC!$B$3</f>
        <v>0.48859271133013032</v>
      </c>
      <c r="S7" s="13"/>
      <c r="T7" s="55"/>
      <c r="U7" s="47"/>
      <c r="V7" s="5" t="s">
        <v>15</v>
      </c>
      <c r="W7" s="19" cm="1">
        <f t="array" aca="1" ref="W7" ca="1">INDIRECT("DATA_VIS_PRIO!J" &amp; 317-5*(ROW()-3)/2+(COLUMN()-23))/ADC!$B$3</f>
        <v>0.88334355175827006</v>
      </c>
      <c r="X7" s="19" cm="1">
        <f t="array" aca="1" ref="X7" ca="1">INDIRECT("DATA_VIS_PRIO!J" &amp; 317-5*(ROW()-3)/2+(COLUMN()-23))/ADC!$B$3</f>
        <v>0.86735391988733823</v>
      </c>
      <c r="Y7" s="19" cm="1">
        <f t="array" aca="1" ref="Y7" ca="1">INDIRECT("DATA_VIS_PRIO!J" &amp; 317-5*(ROW()-3)/2+(COLUMN()-23))/ADC!$B$3</f>
        <v>0.82147288099976168</v>
      </c>
      <c r="Z7" s="19" cm="1">
        <f t="array" aca="1" ref="Z7" ca="1">INDIRECT("DATA_VIS_PRIO!J" &amp; 317-5*(ROW()-3)/2+(COLUMN()-23))/ADC!$B$3</f>
        <v>0.69301601830070791</v>
      </c>
      <c r="AA7" s="19" cm="1">
        <f t="array" aca="1" ref="AA7" ca="1">INDIRECT("DATA_VIS_PRIO!J" &amp; 317-5*(ROW()-3)/2+(COLUMN()-23))/ADC!$B$3</f>
        <v>0.4706398760076082</v>
      </c>
      <c r="AB7" s="13"/>
      <c r="AC7" s="55"/>
      <c r="AD7" s="47"/>
      <c r="AE7" s="5" t="s">
        <v>15</v>
      </c>
      <c r="AF7" s="41">
        <f ca="1">(N7-E7)*ADC!$B$3</f>
        <v>0.11128320811339443</v>
      </c>
      <c r="AG7" s="42">
        <f ca="1">(O7-F7)*ADC!$B$3</f>
        <v>0.12406717721880201</v>
      </c>
      <c r="AH7" s="13">
        <f ca="1">(P7-G7)*ADC!$B$3</f>
        <v>0.14981590761812547</v>
      </c>
      <c r="AI7" s="42">
        <f ca="1">(Q7-H7)*ADC!$B$3</f>
        <v>0.1347073092892932</v>
      </c>
      <c r="AJ7" s="31">
        <f ca="1">(R7-I7)*ADC!$B$3</f>
        <v>6.435749821029324E-2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INDIRECT("DATA_VIS_PRIO!E"&amp;317-5*(ROW()-2)/2+(COLUMN()-5))/ADC!$B$3</f>
        <v>0.89932461551238618</v>
      </c>
      <c r="F8" s="10" cm="1">
        <f t="array" aca="1" ref="F8" ca="1">INDIRECT("DATA_VIS_PRIO!E"&amp;317-5*(ROW()-2)/2+(COLUMN()-5))/ADC!$B$3</f>
        <v>0.87966229918655359</v>
      </c>
      <c r="G8" s="10" cm="1">
        <f t="array" aca="1" ref="G8" ca="1">INDIRECT("DATA_VIS_PRIO!E"&amp;317-5*(ROW()-2)/2+(COLUMN()-5))/ADC!$B$3</f>
        <v>0.81751995661756638</v>
      </c>
      <c r="H8" s="10" cm="1">
        <f t="array" aca="1" ref="H8" ca="1">INDIRECT("DATA_VIS_PRIO!E"&amp;317-5*(ROW()-2)/2+(COLUMN()-5))/ADC!$B$3</f>
        <v>0.70484239934209836</v>
      </c>
      <c r="I8" s="20" cm="1">
        <f t="array" aca="1" ref="I8" ca="1">INDIRECT("DATA_VIS_PRIO!E"&amp;317-5*(ROW()-2)/2+(COLUMN()-5))/ADC!$B$3</f>
        <v>0.53428120863857964</v>
      </c>
      <c r="K8" s="55"/>
      <c r="L8" s="46">
        <v>10</v>
      </c>
      <c r="M8" s="4" t="s">
        <v>16</v>
      </c>
      <c r="N8" s="10" cm="1">
        <f t="array" aca="1" ref="N8" ca="1">INDIRECT("DATA_VIS_PRIO!F" &amp; 317-5*(ROW()-2)/2+(COLUMN()-14))/ADC!$B$3</f>
        <v>0.99999534316101435</v>
      </c>
      <c r="O8" s="10" cm="1">
        <f t="array" aca="1" ref="O8" ca="1">INDIRECT("DATA_VIS_PRIO!F" &amp; 317-5*(ROW()-2)/2+(COLUMN()-14))/ADC!$B$3</f>
        <v>0.99999436597528801</v>
      </c>
      <c r="P8" s="10" cm="1">
        <f t="array" aca="1" ref="P8" ca="1">INDIRECT("DATA_VIS_PRIO!F" &amp; 317-5*(ROW()-2)/2+(COLUMN()-14))/ADC!$B$3</f>
        <v>0.99999108804044323</v>
      </c>
      <c r="Q8" s="10" cm="1">
        <f t="array" aca="1" ref="Q8" ca="1">INDIRECT("DATA_VIS_PRIO!F" &amp; 317-5*(ROW()-2)/2+(COLUMN()-14))/ADC!$B$3</f>
        <v>0.99998417705452725</v>
      </c>
      <c r="R8" s="20" cm="1">
        <f t="array" aca="1" ref="R8" ca="1">INDIRECT("DATA_VIS_PRIO!F" &amp; 317-5*(ROW()-2)/2+(COLUMN()-14))/ADC!$B$3</f>
        <v>0.997497182706511</v>
      </c>
      <c r="S8" s="13"/>
      <c r="T8" s="55"/>
      <c r="U8" s="46">
        <v>10</v>
      </c>
      <c r="V8" s="4" t="s">
        <v>16</v>
      </c>
      <c r="W8" s="20" cm="1">
        <f t="array" aca="1" ref="W8" ca="1">INDIRECT("DATA_VIS_PRIO!G" &amp; 317-5*(ROW()-2)/2+(COLUMN()-23))/ADC!$B$3</f>
        <v>0.96525629426371917</v>
      </c>
      <c r="X8" s="20" cm="1">
        <f t="array" aca="1" ref="X8" ca="1">INDIRECT("DATA_VIS_PRIO!G" &amp; 317-5*(ROW()-2)/2+(COLUMN()-23))/ADC!$B$3</f>
        <v>0.95829277629496157</v>
      </c>
      <c r="Y8" s="20" cm="1">
        <f t="array" aca="1" ref="Y8" ca="1">INDIRECT("DATA_VIS_PRIO!G" &amp; 317-5*(ROW()-2)/2+(COLUMN()-23))/ADC!$B$3</f>
        <v>0.93578076799915044</v>
      </c>
      <c r="Z8" s="20" cm="1">
        <f t="array" aca="1" ref="Z8" ca="1">INDIRECT("DATA_VIS_PRIO!G" &amp; 317-5*(ROW()-2)/2+(COLUMN()-23))/ADC!$B$3</f>
        <v>0.89247961431528566</v>
      </c>
      <c r="AA8" s="20" cm="1">
        <f t="array" aca="1" ref="AA8" ca="1">INDIRECT("DATA_VIS_PRIO!G" &amp; 317-5*(ROW()-2)/2+(COLUMN()-23))/ADC!$B$3</f>
        <v>0.81631899939264163</v>
      </c>
      <c r="AB8" s="13"/>
      <c r="AC8" s="55"/>
      <c r="AD8" s="46">
        <v>10</v>
      </c>
      <c r="AE8" s="4" t="s">
        <v>16</v>
      </c>
      <c r="AF8" s="10">
        <f ca="1">(N8-E8)*ADC!$B$3</f>
        <v>0.10067072764862817</v>
      </c>
      <c r="AG8" s="20">
        <f ca="1">(O8-F8)*ADC!$B$3</f>
        <v>0.12033206678873443</v>
      </c>
      <c r="AH8" s="11">
        <f ca="1">(P8-G8)*ADC!$B$3</f>
        <v>0.18247113142287685</v>
      </c>
      <c r="AI8" s="20">
        <f ca="1">(Q8-H8)*ADC!$B$3</f>
        <v>0.29514177771242889</v>
      </c>
      <c r="AJ8" s="12">
        <f ca="1">(R8-I8)*ADC!$B$3</f>
        <v>0.46321597406793136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INDIRECT("DATA_VIS_PRIO!H" &amp; 317-5*(ROW()-3)/2+(COLUMN()-5))/ADC!$B$3</f>
        <v>0.8513133273458211</v>
      </c>
      <c r="F9" s="14" cm="1">
        <f t="array" aca="1" ref="F9" ca="1">INDIRECT("DATA_VIS_PRIO!H" &amp; 317-5*(ROW()-3)/2+(COLUMN()-5))/ADC!$B$3</f>
        <v>0.8268588938134811</v>
      </c>
      <c r="G9" s="14" cm="1">
        <f t="array" aca="1" ref="G9" ca="1">INDIRECT("DATA_VIS_PRIO!H" &amp; 317-5*(ROW()-3)/2+(COLUMN()-5))/ADC!$B$3</f>
        <v>0.76211941100353009</v>
      </c>
      <c r="H9" s="14" cm="1">
        <f t="array" aca="1" ref="H9" ca="1">INDIRECT("DATA_VIS_PRIO!H" &amp; 317-5*(ROW()-3)/2+(COLUMN()-5))/ADC!$B$3</f>
        <v>0.64956164388334303</v>
      </c>
      <c r="I9" s="19" cm="1">
        <f t="array" aca="1" ref="I9" ca="1">INDIRECT("DATA_VIS_PRIO!H" &amp; 317-5*(ROW()-3)/2+(COLUMN()-5))/ADC!$B$3</f>
        <v>0.46292472336371387</v>
      </c>
      <c r="K9" s="55"/>
      <c r="L9" s="47"/>
      <c r="M9" s="5" t="s">
        <v>15</v>
      </c>
      <c r="N9" s="14" cm="1">
        <f t="array" aca="1" ref="N9" ca="1">INDIRECT("DATA_VIS_PRIO!I" &amp; 317-5*(ROW()-3)/2+(COLUMN()-14))/ADC!$B$3</f>
        <v>0.93389097887715078</v>
      </c>
      <c r="O9" s="14" cm="1">
        <f t="array" aca="1" ref="O9" ca="1">INDIRECT("DATA_VIS_PRIO!I" &amp; 317-5*(ROW()-3)/2+(COLUMN()-14))/ADC!$B$3</f>
        <v>0.92352537106363841</v>
      </c>
      <c r="P9" s="14" cm="1">
        <f t="array" aca="1" ref="P9" ca="1">INDIRECT("DATA_VIS_PRIO!I" &amp; 317-5*(ROW()-3)/2+(COLUMN()-14))/ADC!$B$3</f>
        <v>0.88571284166949182</v>
      </c>
      <c r="Q9" s="14" cm="1">
        <f t="array" aca="1" ref="Q9" ca="1">INDIRECT("DATA_VIS_PRIO!I" &amp; 317-5*(ROW()-3)/2+(COLUMN()-14))/ADC!$B$3</f>
        <v>0.78153953203620663</v>
      </c>
      <c r="R9" s="19" cm="1">
        <f t="array" aca="1" ref="R9" ca="1">INDIRECT("DATA_VIS_PRIO!I" &amp; 317-5*(ROW()-3)/2+(COLUMN()-14))/ADC!$B$3</f>
        <v>0.51998523239648564</v>
      </c>
      <c r="S9" s="13"/>
      <c r="T9" s="55"/>
      <c r="U9" s="47"/>
      <c r="V9" s="5" t="s">
        <v>15</v>
      </c>
      <c r="W9" s="19" cm="1">
        <f t="array" aca="1" ref="W9" ca="1">INDIRECT("DATA_VIS_PRIO!J" &amp; 317-5*(ROW()-3)/2+(COLUMN()-23))/ADC!$B$3</f>
        <v>0.90009119082925104</v>
      </c>
      <c r="X9" s="19" cm="1">
        <f t="array" aca="1" ref="X9" ca="1">INDIRECT("DATA_VIS_PRIO!J" &amp; 317-5*(ROW()-3)/2+(COLUMN()-23))/ADC!$B$3</f>
        <v>0.88552459963772145</v>
      </c>
      <c r="Y9" s="19" cm="1">
        <f t="array" aca="1" ref="Y9" ca="1">INDIRECT("DATA_VIS_PRIO!J" &amp; 317-5*(ROW()-3)/2+(COLUMN()-23))/ADC!$B$3</f>
        <v>0.83363169137769999</v>
      </c>
      <c r="Z9" s="19" cm="1">
        <f t="array" aca="1" ref="Z9" ca="1">INDIRECT("DATA_VIS_PRIO!J" &amp; 317-5*(ROW()-3)/2+(COLUMN()-23))/ADC!$B$3</f>
        <v>0.72557059753210351</v>
      </c>
      <c r="AA9" s="19" cm="1">
        <f t="array" aca="1" ref="AA9" ca="1">INDIRECT("DATA_VIS_PRIO!J" &amp; 317-5*(ROW()-3)/2+(COLUMN()-23))/ADC!$B$3</f>
        <v>0.5003757762893617</v>
      </c>
      <c r="AB9" s="13"/>
      <c r="AC9" s="55"/>
      <c r="AD9" s="47"/>
      <c r="AE9" s="5" t="s">
        <v>15</v>
      </c>
      <c r="AF9" s="14">
        <f ca="1">(N9-E9)*ADC!$B$3</f>
        <v>8.2577651531329677E-2</v>
      </c>
      <c r="AG9" s="19">
        <f ca="1">(O9-F9)*ADC!$B$3</f>
        <v>9.6666477250157312E-2</v>
      </c>
      <c r="AH9" s="15">
        <f ca="1">(P9-G9)*ADC!$B$3</f>
        <v>0.12359343066596173</v>
      </c>
      <c r="AI9" s="19">
        <f ca="1">(Q9-H9)*ADC!$B$3</f>
        <v>0.1319778881528636</v>
      </c>
      <c r="AJ9" s="16">
        <f ca="1">(R9-I9)*ADC!$B$3</f>
        <v>5.7060509032771767E-2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INDIRECT("DATA_VIS_PRIO!E"&amp;317-5*(ROW()-2)/2+(COLUMN()-5))/ADC!$B$3</f>
        <v>0.92774390202782242</v>
      </c>
      <c r="F10" s="10" cm="1">
        <f t="array" aca="1" ref="F10" ca="1">INDIRECT("DATA_VIS_PRIO!E"&amp;317-5*(ROW()-2)/2+(COLUMN()-5))/ADC!$B$3</f>
        <v>0.90919930180104602</v>
      </c>
      <c r="G10" s="10" cm="1">
        <f t="array" aca="1" ref="G10" ca="1">INDIRECT("DATA_VIS_PRIO!E"&amp;317-5*(ROW()-2)/2+(COLUMN()-5))/ADC!$B$3</f>
        <v>0.84992211526906825</v>
      </c>
      <c r="H10" s="10" cm="1">
        <f t="array" aca="1" ref="H10" ca="1">INDIRECT("DATA_VIS_PRIO!E"&amp;317-5*(ROW()-2)/2+(COLUMN()-5))/ADC!$B$3</f>
        <v>0.74145710599932035</v>
      </c>
      <c r="I10" s="20" cm="1">
        <f t="array" aca="1" ref="I10" ca="1">INDIRECT("DATA_VIS_PRIO!E"&amp;317-5*(ROW()-2)/2+(COLUMN()-5))/ADC!$B$3</f>
        <v>0.57652846744711794</v>
      </c>
      <c r="K10" s="55"/>
      <c r="L10" s="46">
        <v>5</v>
      </c>
      <c r="M10" s="4" t="s">
        <v>16</v>
      </c>
      <c r="N10" s="10" cm="1">
        <f t="array" aca="1" ref="N10" ca="1">INDIRECT("DATA_VIS_PRIO!F" &amp; 317-5*(ROW()-2)/2+(COLUMN()-14))/ADC!$B$3</f>
        <v>0.99999671529318357</v>
      </c>
      <c r="O10" s="10" cm="1">
        <f t="array" aca="1" ref="O10" ca="1">INDIRECT("DATA_VIS_PRIO!F" &amp; 317-5*(ROW()-2)/2+(COLUMN()-14))/ADC!$B$3</f>
        <v>0.99999582043680235</v>
      </c>
      <c r="P10" s="10" cm="1">
        <f t="array" aca="1" ref="P10" ca="1">INDIRECT("DATA_VIS_PRIO!F" &amp; 317-5*(ROW()-2)/2+(COLUMN()-14))/ADC!$B$3</f>
        <v>0.99999282683817725</v>
      </c>
      <c r="Q10" s="10" cm="1">
        <f t="array" aca="1" ref="Q10" ca="1">INDIRECT("DATA_VIS_PRIO!F" &amp; 317-5*(ROW()-2)/2+(COLUMN()-14))/ADC!$B$3</f>
        <v>0.99998656956740561</v>
      </c>
      <c r="R10" s="20" cm="1">
        <f t="array" aca="1" ref="R10" ca="1">INDIRECT("DATA_VIS_PRIO!F" &amp; 317-5*(ROW()-2)/2+(COLUMN()-14))/ADC!$B$3</f>
        <v>0.99805736259090316</v>
      </c>
      <c r="S10" s="13"/>
      <c r="T10" s="55"/>
      <c r="U10" s="46">
        <v>5</v>
      </c>
      <c r="V10" s="4" t="s">
        <v>16</v>
      </c>
      <c r="W10" s="20" cm="1">
        <f t="array" aca="1" ref="W10" ca="1">INDIRECT("DATA_VIS_PRIO!G" &amp; 317-5*(ROW()-2)/2+(COLUMN()-23))/ADC!$B$3</f>
        <v>0.97525060418649556</v>
      </c>
      <c r="X10" s="20" cm="1">
        <f t="array" aca="1" ref="X10" ca="1">INDIRECT("DATA_VIS_PRIO!G" &amp; 317-5*(ROW()-2)/2+(COLUMN()-23))/ADC!$B$3</f>
        <v>0.96872608303233221</v>
      </c>
      <c r="Y10" s="20" cm="1">
        <f t="array" aca="1" ref="Y10" ca="1">INDIRECT("DATA_VIS_PRIO!G" &amp; 317-5*(ROW()-2)/2+(COLUMN()-23))/ADC!$B$3</f>
        <v>0.94759790495677498</v>
      </c>
      <c r="Z10" s="20" cm="1">
        <f t="array" aca="1" ref="Z10" ca="1">INDIRECT("DATA_VIS_PRIO!G" &amp; 317-5*(ROW()-2)/2+(COLUMN()-23))/ADC!$B$3</f>
        <v>0.90691629236429039</v>
      </c>
      <c r="AA10" s="20" cm="1">
        <f t="array" aca="1" ref="AA10" ca="1">INDIRECT("DATA_VIS_PRIO!G" &amp; 317-5*(ROW()-2)/2+(COLUMN()-23))/ADC!$B$3</f>
        <v>0.83579845287652121</v>
      </c>
      <c r="AB10" s="13"/>
      <c r="AC10" s="55"/>
      <c r="AD10" s="46">
        <v>5</v>
      </c>
      <c r="AE10" s="4" t="s">
        <v>16</v>
      </c>
      <c r="AF10" s="41">
        <f ca="1">(N10-E10)*ADC!$B$3</f>
        <v>7.2252813265361149E-2</v>
      </c>
      <c r="AG10" s="42">
        <f ca="1">(O10-F10)*ADC!$B$3</f>
        <v>9.0796518635756329E-2</v>
      </c>
      <c r="AH10" s="13">
        <f ca="1">(P10-G10)*ADC!$B$3</f>
        <v>0.15007071156910901</v>
      </c>
      <c r="AI10" s="42">
        <f ca="1">(Q10-H10)*ADC!$B$3</f>
        <v>0.25852946356808526</v>
      </c>
      <c r="AJ10" s="31">
        <f ca="1">(R10-I10)*ADC!$B$3</f>
        <v>0.42152889514378522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INDIRECT("DATA_VIS_PRIO!H" &amp; 317-5*(ROW()-3)/2+(COLUMN()-5))/ADC!$B$3</f>
        <v>0.87681224390357471</v>
      </c>
      <c r="F11" s="14" cm="1">
        <f t="array" aca="1" ref="F11" ca="1">INDIRECT("DATA_VIS_PRIO!H" &amp; 317-5*(ROW()-3)/2+(COLUMN()-5))/ADC!$B$3</f>
        <v>0.85735468379729229</v>
      </c>
      <c r="G11" s="14" cm="1">
        <f t="array" aca="1" ref="G11" ca="1">INDIRECT("DATA_VIS_PRIO!H" &amp; 317-5*(ROW()-3)/2+(COLUMN()-5))/ADC!$B$3</f>
        <v>0.79130235579416119</v>
      </c>
      <c r="H11" s="14" cm="1">
        <f t="array" aca="1" ref="H11" ca="1">INDIRECT("DATA_VIS_PRIO!H" &amp; 317-5*(ROW()-3)/2+(COLUMN()-5))/ADC!$B$3</f>
        <v>0.6842584288112723</v>
      </c>
      <c r="I11" s="19" cm="1">
        <f t="array" aca="1" ref="I11" ca="1">INDIRECT("DATA_VIS_PRIO!H" &amp; 317-5*(ROW()-3)/2+(COLUMN()-5))/ADC!$B$3</f>
        <v>0.50928918822466618</v>
      </c>
      <c r="K11" s="55"/>
      <c r="L11" s="47"/>
      <c r="M11" s="5" t="s">
        <v>15</v>
      </c>
      <c r="N11" s="14" cm="1">
        <f t="array" aca="1" ref="N11" ca="1">INDIRECT("DATA_VIS_PRIO!I" &amp; 317-5*(ROW()-3)/2+(COLUMN()-14))/ADC!$B$3</f>
        <v>0.93770373217377201</v>
      </c>
      <c r="O11" s="14" cm="1">
        <f t="array" aca="1" ref="O11" ca="1">INDIRECT("DATA_VIS_PRIO!I" &amp; 317-5*(ROW()-3)/2+(COLUMN()-14))/ADC!$B$3</f>
        <v>0.92953110711206677</v>
      </c>
      <c r="P11" s="14" cm="1">
        <f t="array" aca="1" ref="P11" ca="1">INDIRECT("DATA_VIS_PRIO!I" &amp; 317-5*(ROW()-3)/2+(COLUMN()-14))/ADC!$B$3</f>
        <v>0.8959978885361527</v>
      </c>
      <c r="Q11" s="14" cm="1">
        <f t="array" aca="1" ref="Q11" ca="1">INDIRECT("DATA_VIS_PRIO!I" &amp; 317-5*(ROW()-3)/2+(COLUMN()-14))/ADC!$B$3</f>
        <v>0.80697282014980121</v>
      </c>
      <c r="R11" s="19" cm="1">
        <f t="array" aca="1" ref="R11" ca="1">INDIRECT("DATA_VIS_PRIO!I" &amp; 317-5*(ROW()-3)/2+(COLUMN()-14))/ADC!$B$3</f>
        <v>0.57166162177500146</v>
      </c>
      <c r="S11" s="13"/>
      <c r="T11" s="55"/>
      <c r="U11" s="47"/>
      <c r="V11" s="5" t="s">
        <v>15</v>
      </c>
      <c r="W11" s="19" cm="1">
        <f t="array" aca="1" ref="W11" ca="1">INDIRECT("DATA_VIS_PRIO!J" &amp; 317-5*(ROW()-3)/2+(COLUMN()-23))/ADC!$B$3</f>
        <v>0.91401894290507257</v>
      </c>
      <c r="X11" s="19" cm="1">
        <f t="array" aca="1" ref="X11" ca="1">INDIRECT("DATA_VIS_PRIO!J" &amp; 317-5*(ROW()-3)/2+(COLUMN()-23))/ADC!$B$3</f>
        <v>0.8999591353438644</v>
      </c>
      <c r="Y11" s="19" cm="1">
        <f t="array" aca="1" ref="Y11" ca="1">INDIRECT("DATA_VIS_PRIO!J" &amp; 317-5*(ROW()-3)/2+(COLUMN()-23))/ADC!$B$3</f>
        <v>0.85276557080438742</v>
      </c>
      <c r="Z11" s="19" cm="1">
        <f t="array" aca="1" ref="Z11" ca="1">INDIRECT("DATA_VIS_PRIO!J" &amp; 317-5*(ROW()-3)/2+(COLUMN()-23))/ADC!$B$3</f>
        <v>0.75268058065995114</v>
      </c>
      <c r="AA11" s="19" cm="1">
        <f t="array" aca="1" ref="AA11" ca="1">INDIRECT("DATA_VIS_PRIO!J" &amp; 317-5*(ROW()-3)/2+(COLUMN()-23))/ADC!$B$3</f>
        <v>0.54564448818470457</v>
      </c>
      <c r="AB11" s="13"/>
      <c r="AC11" s="55"/>
      <c r="AD11" s="47"/>
      <c r="AE11" s="5" t="s">
        <v>15</v>
      </c>
      <c r="AF11" s="41">
        <f ca="1">(N11-E11)*ADC!$B$3</f>
        <v>6.0891488270197303E-2</v>
      </c>
      <c r="AG11" s="42">
        <f ca="1">(O11-F11)*ADC!$B$3</f>
        <v>7.2176423314774474E-2</v>
      </c>
      <c r="AH11" s="13">
        <f ca="1">(P11-G11)*ADC!$B$3</f>
        <v>0.1046955327419915</v>
      </c>
      <c r="AI11" s="42">
        <f ca="1">(Q11-H11)*ADC!$B$3</f>
        <v>0.12271439133852891</v>
      </c>
      <c r="AJ11" s="31">
        <f ca="1">(R11-I11)*ADC!$B$3</f>
        <v>6.2372433550335282E-2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INDIRECT("DATA_VIS_PRIO!E"&amp;317-5*(ROW()-2)/2+(COLUMN()-5))/ADC!$B$3</f>
        <v>0.95071621628887637</v>
      </c>
      <c r="F12" s="10" cm="1">
        <f t="array" aca="1" ref="F12" ca="1">INDIRECT("DATA_VIS_PRIO!E"&amp;317-5*(ROW()-2)/2+(COLUMN()-5))/ADC!$B$3</f>
        <v>0.93306164109079359</v>
      </c>
      <c r="G12" s="10" cm="1">
        <f t="array" aca="1" ref="G12" ca="1">INDIRECT("DATA_VIS_PRIO!E"&amp;317-5*(ROW()-2)/2+(COLUMN()-5))/ADC!$B$3</f>
        <v>0.8767537256477469</v>
      </c>
      <c r="H12" s="10" cm="1">
        <f t="array" aca="1" ref="H12" ca="1">INDIRECT("DATA_VIS_PRIO!E"&amp;317-5*(ROW()-2)/2+(COLUMN()-5))/ADC!$B$3</f>
        <v>0.77272894100628253</v>
      </c>
      <c r="I12" s="20" cm="1">
        <f t="array" aca="1" ref="I12" ca="1">INDIRECT("DATA_VIS_PRIO!E"&amp;317-5*(ROW()-2)/2+(COLUMN()-5))/ADC!$B$3</f>
        <v>0.61367614717754593</v>
      </c>
      <c r="K12" s="55"/>
      <c r="L12" s="46">
        <v>0</v>
      </c>
      <c r="M12" s="4" t="s">
        <v>16</v>
      </c>
      <c r="N12" s="10" cm="1">
        <f t="array" aca="1" ref="N12" ca="1">INDIRECT("DATA_VIS_PRIO!F" &amp; 317-5*(ROW()-2)/2+(COLUMN()-14))/ADC!$B$3</f>
        <v>0.99999778934287997</v>
      </c>
      <c r="O12" s="10" cm="1">
        <f t="array" aca="1" ref="O12" ca="1">INDIRECT("DATA_VIS_PRIO!F" &amp; 317-5*(ROW()-2)/2+(COLUMN()-14))/ADC!$B$3</f>
        <v>0.99999696299318763</v>
      </c>
      <c r="P12" s="10" cm="1">
        <f t="array" aca="1" ref="P12" ca="1">INDIRECT("DATA_VIS_PRIO!F" &amp; 317-5*(ROW()-2)/2+(COLUMN()-14))/ADC!$B$3</f>
        <v>0.99999420575840825</v>
      </c>
      <c r="Q12" s="10" cm="1">
        <f t="array" aca="1" ref="Q12" ca="1">INDIRECT("DATA_VIS_PRIO!F" &amp; 317-5*(ROW()-2)/2+(COLUMN()-14))/ADC!$B$3</f>
        <v>0.999988486775782</v>
      </c>
      <c r="R12" s="20" cm="1">
        <f t="array" aca="1" ref="R12" ca="1">INDIRECT("DATA_VIS_PRIO!F" &amp; 317-5*(ROW()-2)/2+(COLUMN()-14))/ADC!$B$3</f>
        <v>0.99844192358725325</v>
      </c>
      <c r="S12" s="13"/>
      <c r="T12" s="55"/>
      <c r="U12" s="46">
        <v>0</v>
      </c>
      <c r="V12" s="4" t="s">
        <v>16</v>
      </c>
      <c r="W12" s="20" cm="1">
        <f t="array" aca="1" ref="W12" ca="1">INDIRECT("DATA_VIS_PRIO!G" &amp; 317-5*(ROW()-2)/2+(COLUMN()-23))/ADC!$B$3</f>
        <v>0.98322062539721278</v>
      </c>
      <c r="X12" s="20" cm="1">
        <f t="array" aca="1" ref="X12" ca="1">INDIRECT("DATA_VIS_PRIO!G" &amp; 317-5*(ROW()-2)/2+(COLUMN()-23))/ADC!$B$3</f>
        <v>0.97709205397519661</v>
      </c>
      <c r="Y12" s="20" cm="1">
        <f t="array" aca="1" ref="Y12" ca="1">INDIRECT("DATA_VIS_PRIO!G" &amp; 317-5*(ROW()-2)/2+(COLUMN()-23))/ADC!$B$3</f>
        <v>0.95722202522422761</v>
      </c>
      <c r="Z12" s="20" cm="1">
        <f t="array" aca="1" ref="Z12" ca="1">INDIRECT("DATA_VIS_PRIO!G" &amp; 317-5*(ROW()-2)/2+(COLUMN()-23))/ADC!$B$3</f>
        <v>0.91893447297804998</v>
      </c>
      <c r="AA12" s="20" cm="1">
        <f t="array" aca="1" ref="AA12" ca="1">INDIRECT("DATA_VIS_PRIO!G" &amp; 317-5*(ROW()-2)/2+(COLUMN()-23))/ADC!$B$3</f>
        <v>0.85232188594022429</v>
      </c>
      <c r="AB12" s="13"/>
      <c r="AC12" s="55"/>
      <c r="AD12" s="46">
        <v>0</v>
      </c>
      <c r="AE12" s="4" t="s">
        <v>16</v>
      </c>
      <c r="AF12" s="10">
        <f ca="1">(N12-E12)*ADC!$B$3</f>
        <v>4.9281573054003602E-2</v>
      </c>
      <c r="AG12" s="20">
        <f ca="1">(O12-F12)*ADC!$B$3</f>
        <v>6.693532190239404E-2</v>
      </c>
      <c r="AH12" s="11">
        <f ca="1">(P12-G12)*ADC!$B$3</f>
        <v>0.12324048011066135</v>
      </c>
      <c r="AI12" s="20">
        <f ca="1">(Q12-H12)*ADC!$B$3</f>
        <v>0.22725954576949947</v>
      </c>
      <c r="AJ12" s="12">
        <f ca="1">(R12-I12)*ADC!$B$3</f>
        <v>0.38476577640970733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INDIRECT("DATA_VIS_PRIO!H" &amp; 317-5*(ROW()-3)/2+(COLUMN()-5))/ADC!$B$3</f>
        <v>0.89950659712177539</v>
      </c>
      <c r="F13" s="14" cm="1">
        <f t="array" aca="1" ref="F13" ca="1">INDIRECT("DATA_VIS_PRIO!H" &amp; 317-5*(ROW()-3)/2+(COLUMN()-5))/ADC!$B$3</f>
        <v>0.87928355558973292</v>
      </c>
      <c r="G13" s="14" cm="1">
        <f t="array" aca="1" ref="G13" ca="1">INDIRECT("DATA_VIS_PRIO!H" &amp; 317-5*(ROW()-3)/2+(COLUMN()-5))/ADC!$B$3</f>
        <v>0.8167407526061341</v>
      </c>
      <c r="H13" s="14" cm="1">
        <f t="array" aca="1" ref="H13" ca="1">INDIRECT("DATA_VIS_PRIO!H" &amp; 317-5*(ROW()-3)/2+(COLUMN()-5))/ADC!$B$3</f>
        <v>0.70928806814224776</v>
      </c>
      <c r="I13" s="19" cm="1">
        <f t="array" aca="1" ref="I13" ca="1">INDIRECT("DATA_VIS_PRIO!H" &amp; 317-5*(ROW()-3)/2+(COLUMN()-5))/ADC!$B$3</f>
        <v>0.54085015379410128</v>
      </c>
      <c r="K13" s="55"/>
      <c r="L13" s="47"/>
      <c r="M13" s="5" t="s">
        <v>15</v>
      </c>
      <c r="N13" s="14" cm="1">
        <f t="array" aca="1" ref="N13" ca="1">INDIRECT("DATA_VIS_PRIO!I" &amp; 317-5*(ROW()-3)/2+(COLUMN()-14))/ADC!$B$3</f>
        <v>0.94087537019987322</v>
      </c>
      <c r="O13" s="14" cm="1">
        <f t="array" aca="1" ref="O13" ca="1">INDIRECT("DATA_VIS_PRIO!I" &amp; 317-5*(ROW()-3)/2+(COLUMN()-14))/ADC!$B$3</f>
        <v>0.93339636942665682</v>
      </c>
      <c r="P13" s="14" cm="1">
        <f t="array" aca="1" ref="P13" ca="1">INDIRECT("DATA_VIS_PRIO!I" &amp; 317-5*(ROW()-3)/2+(COLUMN()-14))/ADC!$B$3</f>
        <v>0.90425673515880101</v>
      </c>
      <c r="Q13" s="14" cm="1">
        <f t="array" aca="1" ref="Q13" ca="1">INDIRECT("DATA_VIS_PRIO!I" &amp; 317-5*(ROW()-3)/2+(COLUMN()-14))/ADC!$B$3</f>
        <v>0.8260072030965675</v>
      </c>
      <c r="R13" s="19" cm="1">
        <f t="array" aca="1" ref="R13" ca="1">INDIRECT("DATA_VIS_PRIO!I" &amp; 317-5*(ROW()-3)/2+(COLUMN()-14))/ADC!$B$3</f>
        <v>0.61680026001453803</v>
      </c>
      <c r="S13" s="13"/>
      <c r="T13" s="55"/>
      <c r="U13" s="47"/>
      <c r="V13" s="5" t="s">
        <v>15</v>
      </c>
      <c r="W13" s="19" cm="1">
        <f t="array" aca="1" ref="W13" ca="1">INDIRECT("DATA_VIS_PRIO!J" &amp; 317-5*(ROW()-3)/2+(COLUMN()-23))/ADC!$B$3</f>
        <v>0.92434125515201915</v>
      </c>
      <c r="X13" s="19" cm="1">
        <f t="array" aca="1" ref="X13" ca="1">INDIRECT("DATA_VIS_PRIO!J" &amp; 317-5*(ROW()-3)/2+(COLUMN()-23))/ADC!$B$3</f>
        <v>0.91180219694001685</v>
      </c>
      <c r="Y13" s="19" cm="1">
        <f t="array" aca="1" ref="Y13" ca="1">INDIRECT("DATA_VIS_PRIO!J" &amp; 317-5*(ROW()-3)/2+(COLUMN()-23))/ADC!$B$3</f>
        <v>0.86824382944760203</v>
      </c>
      <c r="Z13" s="19" cm="1">
        <f t="array" aca="1" ref="Z13" ca="1">INDIRECT("DATA_VIS_PRIO!J" &amp; 317-5*(ROW()-3)/2+(COLUMN()-23))/ADC!$B$3</f>
        <v>0.77607312057092348</v>
      </c>
      <c r="AA13" s="19" cm="1">
        <f t="array" aca="1" ref="AA13" ca="1">INDIRECT("DATA_VIS_PRIO!J" &amp; 317-5*(ROW()-3)/2+(COLUMN()-23))/ADC!$B$3</f>
        <v>0.58452651097720965</v>
      </c>
      <c r="AB13" s="13"/>
      <c r="AC13" s="55"/>
      <c r="AD13" s="47"/>
      <c r="AE13" s="5" t="s">
        <v>15</v>
      </c>
      <c r="AF13" s="14">
        <f ca="1">(N13-E13)*ADC!$B$3</f>
        <v>4.1368773078097831E-2</v>
      </c>
      <c r="AG13" s="19">
        <f ca="1">(O13-F13)*ADC!$B$3</f>
        <v>5.4112813836923901E-2</v>
      </c>
      <c r="AH13" s="15">
        <f ca="1">(P13-G13)*ADC!$B$3</f>
        <v>8.7515982552666904E-2</v>
      </c>
      <c r="AI13" s="19">
        <f ca="1">(Q13-H13)*ADC!$B$3</f>
        <v>0.11671913495431974</v>
      </c>
      <c r="AJ13" s="16">
        <f ca="1">(R13-I13)*ADC!$B$3</f>
        <v>7.5950106220436742E-2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INDIRECT("DATA_VIS_PRIO!E"&amp;317-5*(ROW()-2)/2+(COLUMN()-5))/ADC!$B$3</f>
        <v>0.96875975076463317</v>
      </c>
      <c r="F14" s="10" cm="1">
        <f t="array" aca="1" ref="F14" ca="1">INDIRECT("DATA_VIS_PRIO!E"&amp;317-5*(ROW()-2)/2+(COLUMN()-5))/ADC!$B$3</f>
        <v>0.95195521756532564</v>
      </c>
      <c r="G14" s="10" cm="1">
        <f t="array" aca="1" ref="G14" ca="1">INDIRECT("DATA_VIS_PRIO!E"&amp;317-5*(ROW()-2)/2+(COLUMN()-5))/ADC!$B$3</f>
        <v>0.89843517504151205</v>
      </c>
      <c r="H14" s="10" cm="1">
        <f t="array" aca="1" ref="H14" ca="1">INDIRECT("DATA_VIS_PRIO!E"&amp;317-5*(ROW()-2)/2+(COLUMN()-5))/ADC!$B$3</f>
        <v>0.79894127751360067</v>
      </c>
      <c r="I14" s="20" cm="1">
        <f t="array" aca="1" ref="I14" ca="1">INDIRECT("DATA_VIS_PRIO!E"&amp;317-5*(ROW()-2)/2+(COLUMN()-5))/ADC!$B$3</f>
        <v>0.64548627485977694</v>
      </c>
      <c r="K14" s="55"/>
      <c r="L14" s="46">
        <v>-5</v>
      </c>
      <c r="M14" s="4" t="s">
        <v>16</v>
      </c>
      <c r="N14" s="10" cm="1">
        <f t="array" aca="1" ref="N14" ca="1">INDIRECT("DATA_VIS_PRIO!F" &amp; 317-5*(ROW()-2)/2+(COLUMN()-14))/ADC!$B$3</f>
        <v>0.99999861247182797</v>
      </c>
      <c r="O14" s="10" cm="1">
        <f t="array" aca="1" ref="O14" ca="1">INDIRECT("DATA_VIS_PRIO!F" &amp; 317-5*(ROW()-2)/2+(COLUMN()-14))/ADC!$B$3</f>
        <v>0.99999784336286923</v>
      </c>
      <c r="P14" s="10" cm="1">
        <f t="array" aca="1" ref="P14" ca="1">INDIRECT("DATA_VIS_PRIO!F" &amp; 317-5*(ROW()-2)/2+(COLUMN()-14))/ADC!$B$3</f>
        <v>0.99999528406726201</v>
      </c>
      <c r="Q14" s="10" cm="1">
        <f t="array" aca="1" ref="Q14" ca="1">INDIRECT("DATA_VIS_PRIO!F" &amp; 317-5*(ROW()-2)/2+(COLUMN()-14))/ADC!$B$3</f>
        <v>0.999990014678245</v>
      </c>
      <c r="R14" s="20" cm="1">
        <f t="array" aca="1" ref="R14" ca="1">INDIRECT("DATA_VIS_PRIO!F" &amp; 317-5*(ROW()-2)/2+(COLUMN()-14))/ADC!$B$3</f>
        <v>0.99871699531721359</v>
      </c>
      <c r="S14" s="13"/>
      <c r="T14" s="55"/>
      <c r="U14" s="46">
        <v>-5</v>
      </c>
      <c r="V14" s="4" t="s">
        <v>16</v>
      </c>
      <c r="W14" s="20" cm="1">
        <f t="array" aca="1" ref="W14" ca="1">INDIRECT("DATA_VIS_PRIO!G" &amp; 317-5*(ROW()-2)/2+(COLUMN()-23))/ADC!$B$3</f>
        <v>0.9894119675128844</v>
      </c>
      <c r="X14" s="20" cm="1">
        <f t="array" aca="1" ref="X14" ca="1">INDIRECT("DATA_VIS_PRIO!G" &amp; 317-5*(ROW()-2)/2+(COLUMN()-23))/ADC!$B$3</f>
        <v>0.98363687785973442</v>
      </c>
      <c r="Y14" s="20" cm="1">
        <f t="array" aca="1" ref="Y14" ca="1">INDIRECT("DATA_VIS_PRIO!G" &amp; 317-5*(ROW()-2)/2+(COLUMN()-23))/ADC!$B$3</f>
        <v>0.96490310274545155</v>
      </c>
      <c r="Z14" s="20" cm="1">
        <f t="array" aca="1" ref="Z14" ca="1">INDIRECT("DATA_VIS_PRIO!G" &amp; 317-5*(ROW()-2)/2+(COLUMN()-23))/ADC!$B$3</f>
        <v>0.92880792208567842</v>
      </c>
      <c r="AA14" s="20" cm="1">
        <f t="array" aca="1" ref="AA14" ca="1">INDIRECT("DATA_VIS_PRIO!G" &amp; 317-5*(ROW()-2)/2+(COLUMN()-23))/ADC!$B$3</f>
        <v>0.8662904529824057</v>
      </c>
      <c r="AB14" s="13"/>
      <c r="AC14" s="55"/>
      <c r="AD14" s="46">
        <v>-5</v>
      </c>
      <c r="AE14" s="4" t="s">
        <v>16</v>
      </c>
      <c r="AF14" s="41">
        <f ca="1">(N14-E14)*ADC!$B$3</f>
        <v>3.1238861707194809E-2</v>
      </c>
      <c r="AG14" s="42">
        <f ca="1">(O14-F14)*ADC!$B$3</f>
        <v>4.8042625797543592E-2</v>
      </c>
      <c r="AH14" s="13">
        <f ca="1">(P14-G14)*ADC!$B$3</f>
        <v>0.10156010902574997</v>
      </c>
      <c r="AI14" s="42">
        <f ca="1">(Q14-H14)*ADC!$B$3</f>
        <v>0.20104873716464433</v>
      </c>
      <c r="AJ14" s="31">
        <f ca="1">(R14-I14)*ADC!$B$3</f>
        <v>0.35323072045743664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INDIRECT("DATA_VIS_PRIO!H" &amp; 317-5*(ROW()-3)/2+(COLUMN()-5))/ADC!$B$3</f>
        <v>0.91413275709181763</v>
      </c>
      <c r="F15" s="14" cm="1">
        <f t="array" aca="1" ref="F15" ca="1">INDIRECT("DATA_VIS_PRIO!H" &amp; 317-5*(ROW()-3)/2+(COLUMN()-5))/ADC!$B$3</f>
        <v>0.89645291391451931</v>
      </c>
      <c r="G15" s="14" cm="1">
        <f t="array" aca="1" ref="G15" ca="1">INDIRECT("DATA_VIS_PRIO!H" &amp; 317-5*(ROW()-3)/2+(COLUMN()-5))/ADC!$B$3</f>
        <v>0.83826795274066979</v>
      </c>
      <c r="H15" s="14" cm="1">
        <f t="array" aca="1" ref="H15" ca="1">INDIRECT("DATA_VIS_PRIO!H" &amp; 317-5*(ROW()-3)/2+(COLUMN()-5))/ADC!$B$3</f>
        <v>0.73526612106846456</v>
      </c>
      <c r="I15" s="19" cm="1">
        <f t="array" aca="1" ref="I15" ca="1">INDIRECT("DATA_VIS_PRIO!H" &amp; 317-5*(ROW()-3)/2+(COLUMN()-5))/ADC!$B$3</f>
        <v>0.5674274480124204</v>
      </c>
      <c r="K15" s="55"/>
      <c r="L15" s="47"/>
      <c r="M15" s="5" t="s">
        <v>15</v>
      </c>
      <c r="N15" s="14" cm="1">
        <f t="array" aca="1" ref="N15" ca="1">INDIRECT("DATA_VIS_PRIO!I" &amp; 317-5*(ROW()-3)/2+(COLUMN()-14))/ADC!$B$3</f>
        <v>0.94170843912560542</v>
      </c>
      <c r="O15" s="14" cm="1">
        <f t="array" aca="1" ref="O15" ca="1">INDIRECT("DATA_VIS_PRIO!I" &amp; 317-5*(ROW()-3)/2+(COLUMN()-14))/ADC!$B$3</f>
        <v>0.93598490915928845</v>
      </c>
      <c r="P15" s="14" cm="1">
        <f t="array" aca="1" ref="P15" ca="1">INDIRECT("DATA_VIS_PRIO!I" &amp; 317-5*(ROW()-3)/2+(COLUMN()-14))/ADC!$B$3</f>
        <v>0.91087539492688596</v>
      </c>
      <c r="Q15" s="14" cm="1">
        <f t="array" aca="1" ref="Q15" ca="1">INDIRECT("DATA_VIS_PRIO!I" &amp; 317-5*(ROW()-3)/2+(COLUMN()-14))/ADC!$B$3</f>
        <v>0.8427152321334237</v>
      </c>
      <c r="R15" s="19" cm="1">
        <f t="array" aca="1" ref="R15" ca="1">INDIRECT("DATA_VIS_PRIO!I" &amp; 317-5*(ROW()-3)/2+(COLUMN()-14))/ADC!$B$3</f>
        <v>0.6559722454161141</v>
      </c>
      <c r="S15" s="13"/>
      <c r="T15" s="55"/>
      <c r="U15" s="47"/>
      <c r="V15" s="5" t="s">
        <v>15</v>
      </c>
      <c r="W15" s="19" cm="1">
        <f t="array" aca="1" ref="W15" ca="1">INDIRECT("DATA_VIS_PRIO!J" &amp; 317-5*(ROW()-3)/2+(COLUMN()-23))/ADC!$B$3</f>
        <v>0.93153208168084545</v>
      </c>
      <c r="X15" s="19" cm="1">
        <f t="array" aca="1" ref="X15" ca="1">INDIRECT("DATA_VIS_PRIO!J" &amp; 317-5*(ROW()-3)/2+(COLUMN()-23))/ADC!$B$3</f>
        <v>0.92059035167725323</v>
      </c>
      <c r="Y15" s="19" cm="1">
        <f t="array" aca="1" ref="Y15" ca="1">INDIRECT("DATA_VIS_PRIO!J" &amp; 317-5*(ROW()-3)/2+(COLUMN()-23))/ADC!$B$3</f>
        <v>0.8805848237050703</v>
      </c>
      <c r="Z15" s="19" cm="1">
        <f t="array" aca="1" ref="Z15" ca="1">INDIRECT("DATA_VIS_PRIO!J" &amp; 317-5*(ROW()-3)/2+(COLUMN()-23))/ADC!$B$3</f>
        <v>0.79526359565349103</v>
      </c>
      <c r="AA15" s="19" cm="1">
        <f t="array" aca="1" ref="AA15" ca="1">INDIRECT("DATA_VIS_PRIO!J" &amp; 317-5*(ROW()-3)/2+(COLUMN()-23))/ADC!$B$3</f>
        <v>0.61788833631392714</v>
      </c>
      <c r="AB15" s="13"/>
      <c r="AC15" s="55"/>
      <c r="AD15" s="47"/>
      <c r="AE15" s="5" t="s">
        <v>15</v>
      </c>
      <c r="AF15" s="41">
        <f ca="1">(N15-E15)*ADC!$B$3</f>
        <v>2.7575682033787796E-2</v>
      </c>
      <c r="AG15" s="42">
        <f ca="1">(O15-F15)*ADC!$B$3</f>
        <v>3.9531995244769136E-2</v>
      </c>
      <c r="AH15" s="13">
        <f ca="1">(P15-G15)*ADC!$B$3</f>
        <v>7.2607442186216176E-2</v>
      </c>
      <c r="AI15" s="42">
        <f ca="1">(Q15-H15)*ADC!$B$3</f>
        <v>0.10744911106495914</v>
      </c>
      <c r="AJ15" s="31">
        <f ca="1">(R15-I15)*ADC!$B$3</f>
        <v>8.8544797403693698E-2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INDIRECT("DATA_VIS_PRIO!E"&amp;317-5*(ROW()-2)/2+(COLUMN()-5))/ADC!$B$3</f>
        <v>0.98229309059832515</v>
      </c>
      <c r="F16" s="10" cm="1">
        <f t="array" aca="1" ref="F16" ca="1">INDIRECT("DATA_VIS_PRIO!E"&amp;317-5*(ROW()-2)/2+(COLUMN()-5))/ADC!$B$3</f>
        <v>0.96628158761577476</v>
      </c>
      <c r="G16" s="10" cm="1">
        <f t="array" aca="1" ref="G16" ca="1">INDIRECT("DATA_VIS_PRIO!E"&amp;317-5*(ROW()-2)/2+(COLUMN()-5))/ADC!$B$3</f>
        <v>0.91530650325367924</v>
      </c>
      <c r="H16" s="10" cm="1">
        <f t="array" aca="1" ref="H16" ca="1">INDIRECT("DATA_VIS_PRIO!E"&amp;317-5*(ROW()-2)/2+(COLUMN()-5))/ADC!$B$3</f>
        <v>0.82078434064209893</v>
      </c>
      <c r="I16" s="20" cm="1">
        <f t="array" aca="1" ref="I16" ca="1">INDIRECT("DATA_VIS_PRIO!E"&amp;317-5*(ROW()-2)/2+(COLUMN()-5))/ADC!$B$3</f>
        <v>0.6726567172379686</v>
      </c>
      <c r="K16" s="55"/>
      <c r="L16" s="46">
        <v>-10</v>
      </c>
      <c r="M16" s="4" t="s">
        <v>16</v>
      </c>
      <c r="N16" s="10" cm="1">
        <f t="array" aca="1" ref="N16" ca="1">INDIRECT("DATA_VIS_PRIO!F" &amp; 317-5*(ROW()-2)/2+(COLUMN()-14))/ADC!$B$3</f>
        <v>0.99999921905871303</v>
      </c>
      <c r="O16" s="10" cm="1">
        <f t="array" aca="1" ref="O16" ca="1">INDIRECT("DATA_VIS_PRIO!F" &amp; 317-5*(ROW()-2)/2+(COLUMN()-14))/ADC!$B$3</f>
        <v>0.99999849783571082</v>
      </c>
      <c r="P16" s="10" cm="1">
        <f t="array" aca="1" ref="P16" ca="1">INDIRECT("DATA_VIS_PRIO!F" &amp; 317-5*(ROW()-2)/2+(COLUMN()-14))/ADC!$B$3</f>
        <v>0.99999610503794478</v>
      </c>
      <c r="Q16" s="10" cm="1">
        <f t="array" aca="1" ref="Q16" ca="1">INDIRECT("DATA_VIS_PRIO!F" &amp; 317-5*(ROW()-2)/2+(COLUMN()-14))/ADC!$B$3</f>
        <v>0.99966715970171005</v>
      </c>
      <c r="R16" s="20" cm="1">
        <f t="array" aca="1" ref="R16" ca="1">INDIRECT("DATA_VIS_PRIO!F" &amp; 317-5*(ROW()-2)/2+(COLUMN()-14))/ADC!$B$3</f>
        <v>0.99892022834660144</v>
      </c>
      <c r="S16" s="13"/>
      <c r="T16" s="55"/>
      <c r="U16" s="46">
        <v>-10</v>
      </c>
      <c r="V16" s="4" t="s">
        <v>16</v>
      </c>
      <c r="W16" s="20" cm="1">
        <f t="array" aca="1" ref="W16" ca="1">INDIRECT("DATA_VIS_PRIO!G" &amp; 317-5*(ROW()-2)/2+(COLUMN()-23))/ADC!$B$3</f>
        <v>0.99401838145673604</v>
      </c>
      <c r="X16" s="20" cm="1">
        <f t="array" aca="1" ref="X16" ca="1">INDIRECT("DATA_VIS_PRIO!G" &amp; 317-5*(ROW()-2)/2+(COLUMN()-23))/ADC!$B$3</f>
        <v>0.98855569039263458</v>
      </c>
      <c r="Y16" s="20" cm="1">
        <f t="array" aca="1" ref="Y16" ca="1">INDIRECT("DATA_VIS_PRIO!G" &amp; 317-5*(ROW()-2)/2+(COLUMN()-23))/ADC!$B$3</f>
        <v>0.97084094753623318</v>
      </c>
      <c r="Z16" s="20" cm="1">
        <f t="array" aca="1" ref="Z16" ca="1">INDIRECT("DATA_VIS_PRIO!G" &amp; 317-5*(ROW()-2)/2+(COLUMN()-23))/ADC!$B$3</f>
        <v>0.93657115163489335</v>
      </c>
      <c r="AA16" s="20" cm="1">
        <f t="array" aca="1" ref="AA16" ca="1">INDIRECT("DATA_VIS_PRIO!G" &amp; 317-5*(ROW()-2)/2+(COLUMN()-23))/ADC!$B$3</f>
        <v>0.87800241656976519</v>
      </c>
      <c r="AB16" s="13"/>
      <c r="AC16" s="55"/>
      <c r="AD16" s="46">
        <v>-10</v>
      </c>
      <c r="AE16" s="4" t="s">
        <v>16</v>
      </c>
      <c r="AF16" s="10">
        <f ca="1">(N16-E16)*ADC!$B$3</f>
        <v>1.7706128460387882E-2</v>
      </c>
      <c r="AG16" s="20">
        <f ca="1">(O16-F16)*ADC!$B$3</f>
        <v>3.3716910219936058E-2</v>
      </c>
      <c r="AH16" s="11">
        <f ca="1">(P16-G16)*ADC!$B$3</f>
        <v>8.4689601784265545E-2</v>
      </c>
      <c r="AI16" s="20">
        <f ca="1">(Q16-H16)*ADC!$B$3</f>
        <v>0.17888281905961112</v>
      </c>
      <c r="AJ16" s="12">
        <f ca="1">(R16-I16)*ADC!$B$3</f>
        <v>0.32626351110863283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INDIRECT("DATA_VIS_PRIO!H" &amp; 317-5*(ROW()-3)/2+(COLUMN()-5))/ADC!$B$3</f>
        <v>0.92367236049335844</v>
      </c>
      <c r="F17" s="14" cm="1">
        <f t="array" aca="1" ref="F17" ca="1">INDIRECT("DATA_VIS_PRIO!H" &amp; 317-5*(ROW()-3)/2+(COLUMN()-5))/ADC!$B$3</f>
        <v>0.90906475292726918</v>
      </c>
      <c r="G17" s="14" cm="1">
        <f t="array" aca="1" ref="G17" ca="1">INDIRECT("DATA_VIS_PRIO!H" &amp; 317-5*(ROW()-3)/2+(COLUMN()-5))/ADC!$B$3</f>
        <v>0.85317483081952328</v>
      </c>
      <c r="H17" s="14" cm="1">
        <f t="array" aca="1" ref="H17" ca="1">INDIRECT("DATA_VIS_PRIO!H" &amp; 317-5*(ROW()-3)/2+(COLUMN()-5))/ADC!$B$3</f>
        <v>0.76483676564042069</v>
      </c>
      <c r="I17" s="19" cm="1">
        <f t="array" aca="1" ref="I17" ca="1">INDIRECT("DATA_VIS_PRIO!H" &amp; 317-5*(ROW()-3)/2+(COLUMN()-5))/ADC!$B$3</f>
        <v>0.59408585714109474</v>
      </c>
      <c r="K17" s="55"/>
      <c r="L17" s="47"/>
      <c r="M17" s="5" t="s">
        <v>15</v>
      </c>
      <c r="N17" s="14" cm="1">
        <f t="array" aca="1" ref="N17" ca="1">INDIRECT("DATA_VIS_PRIO!I" &amp; 317-5*(ROW()-3)/2+(COLUMN()-14))/ADC!$B$3</f>
        <v>0.94658322588763644</v>
      </c>
      <c r="O17" s="14" cm="1">
        <f t="array" aca="1" ref="O17" ca="1">INDIRECT("DATA_VIS_PRIO!I" &amp; 317-5*(ROW()-3)/2+(COLUMN()-14))/ADC!$B$3</f>
        <v>0.93730155577345842</v>
      </c>
      <c r="P17" s="14" cm="1">
        <f t="array" aca="1" ref="P17" ca="1">INDIRECT("DATA_VIS_PRIO!I" &amp; 317-5*(ROW()-3)/2+(COLUMN()-14))/ADC!$B$3</f>
        <v>0.91542790953319175</v>
      </c>
      <c r="Q17" s="14" cm="1">
        <f t="array" aca="1" ref="Q17" ca="1">INDIRECT("DATA_VIS_PRIO!I" &amp; 317-5*(ROW()-3)/2+(COLUMN()-14))/ADC!$B$3</f>
        <v>0.86979136657169231</v>
      </c>
      <c r="R17" s="19" cm="1">
        <f t="array" aca="1" ref="R17" ca="1">INDIRECT("DATA_VIS_PRIO!I" &amp; 317-5*(ROW()-3)/2+(COLUMN()-14))/ADC!$B$3</f>
        <v>0.68584603658274312</v>
      </c>
      <c r="S17" s="13"/>
      <c r="T17" s="55"/>
      <c r="U17" s="47"/>
      <c r="V17" s="5" t="s">
        <v>15</v>
      </c>
      <c r="W17" s="19" cm="1">
        <f t="array" aca="1" ref="W17" ca="1">INDIRECT("DATA_VIS_PRIO!J" &amp; 317-5*(ROW()-3)/2+(COLUMN()-23))/ADC!$B$3</f>
        <v>0.93699918433066642</v>
      </c>
      <c r="X17" s="19" cm="1">
        <f t="array" aca="1" ref="X17" ca="1">INDIRECT("DATA_VIS_PRIO!J" &amp; 317-5*(ROW()-3)/2+(COLUMN()-23))/ADC!$B$3</f>
        <v>0.92647452850106304</v>
      </c>
      <c r="Y17" s="19" cm="1">
        <f t="array" aca="1" ref="Y17" ca="1">INDIRECT("DATA_VIS_PRIO!J" &amp; 317-5*(ROW()-3)/2+(COLUMN()-23))/ADC!$B$3</f>
        <v>0.89042436249793433</v>
      </c>
      <c r="Z17" s="19" cm="1">
        <f t="array" aca="1" ref="Z17" ca="1">INDIRECT("DATA_VIS_PRIO!J" &amp; 317-5*(ROW()-3)/2+(COLUMN()-23))/ADC!$B$3</f>
        <v>0.82354340052651587</v>
      </c>
      <c r="AA17" s="19" cm="1">
        <f t="array" aca="1" ref="AA17" ca="1">INDIRECT("DATA_VIS_PRIO!J" &amp; 317-5*(ROW()-3)/2+(COLUMN()-23))/ADC!$B$3</f>
        <v>0.64586821263928362</v>
      </c>
      <c r="AB17" s="13"/>
      <c r="AC17" s="55"/>
      <c r="AD17" s="47"/>
      <c r="AE17" s="5" t="s">
        <v>15</v>
      </c>
      <c r="AF17" s="14">
        <f ca="1">(N17-E17)*ADC!$B$3</f>
        <v>2.2910865394278002E-2</v>
      </c>
      <c r="AG17" s="19">
        <f ca="1">(O17-F17)*ADC!$B$3</f>
        <v>2.8236802846189235E-2</v>
      </c>
      <c r="AH17" s="15">
        <f ca="1">(P17-G17)*ADC!$B$3</f>
        <v>6.2253078713668475E-2</v>
      </c>
      <c r="AI17" s="19">
        <f ca="1">(Q17-H17)*ADC!$B$3</f>
        <v>0.10495460093127162</v>
      </c>
      <c r="AJ17" s="16">
        <f ca="1">(R17-I17)*ADC!$B$3</f>
        <v>9.1760179441648382E-2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INDIRECT("DATA_VIS_PRIO!E"&amp;317-5*(ROW()-2)/2+(COLUMN()-5))/ADC!$B$3</f>
        <v>0.99165194449798877</v>
      </c>
      <c r="F18" s="10" cm="1">
        <f t="array" aca="1" ref="F18" ca="1">INDIRECT("DATA_VIS_PRIO!E"&amp;317-5*(ROW()-2)/2+(COLUMN()-5))/ADC!$B$3</f>
        <v>0.9763677498861304</v>
      </c>
      <c r="G18" s="10" cm="1">
        <f t="array" aca="1" ref="G18" ca="1">INDIRECT("DATA_VIS_PRIO!E"&amp;317-5*(ROW()-2)/2+(COLUMN()-5))/ADC!$B$3</f>
        <v>0.92770329272965479</v>
      </c>
      <c r="H18" s="10" cm="1">
        <f t="array" aca="1" ref="H18" ca="1">INDIRECT("DATA_VIS_PRIO!E"&amp;317-5*(ROW()-2)/2+(COLUMN()-5))/ADC!$B$3</f>
        <v>0.83724136482836253</v>
      </c>
      <c r="I18" s="20" cm="1">
        <f t="array" aca="1" ref="I18" ca="1">INDIRECT("DATA_VIS_PRIO!E"&amp;317-5*(ROW()-2)/2+(COLUMN()-5))/ADC!$B$3</f>
        <v>0.69568490025947904</v>
      </c>
      <c r="K18" s="55"/>
      <c r="L18" s="46">
        <v>-15</v>
      </c>
      <c r="M18" s="4" t="s">
        <v>16</v>
      </c>
      <c r="N18" s="10" cm="1">
        <f t="array" aca="1" ref="N18" ca="1">INDIRECT("DATA_VIS_PRIO!F" &amp; 317-5*(ROW()-2)/2+(COLUMN()-14))/ADC!$B$3</f>
        <v>0.99999963352167576</v>
      </c>
      <c r="O18" s="10" cm="1">
        <f t="array" aca="1" ref="O18" ca="1">INDIRECT("DATA_VIS_PRIO!F" &amp; 317-5*(ROW()-2)/2+(COLUMN()-14))/ADC!$B$3</f>
        <v>0.99999895232845681</v>
      </c>
      <c r="P18" s="10" cm="1">
        <f t="array" aca="1" ref="P18" ca="1">INDIRECT("DATA_VIS_PRIO!F" &amp; 317-5*(ROW()-2)/2+(COLUMN()-14))/ADC!$B$3</f>
        <v>0.999996699952308</v>
      </c>
      <c r="Q18" s="10" cm="1">
        <f t="array" aca="1" ref="Q18" ca="1">INDIRECT("DATA_VIS_PRIO!F" &amp; 317-5*(ROW()-2)/2+(COLUMN()-14))/ADC!$B$3</f>
        <v>0.99999213329509484</v>
      </c>
      <c r="R18" s="20" cm="1">
        <f t="array" aca="1" ref="R18" ca="1">INDIRECT("DATA_VIS_PRIO!F" &amp; 317-5*(ROW()-2)/2+(COLUMN()-14))/ADC!$B$3</f>
        <v>0.99907433108874122</v>
      </c>
      <c r="S18" s="13"/>
      <c r="T18" s="55"/>
      <c r="U18" s="46">
        <v>-15</v>
      </c>
      <c r="V18" s="4" t="s">
        <v>16</v>
      </c>
      <c r="W18" s="20" cm="1">
        <f t="array" aca="1" ref="W18" ca="1">INDIRECT("DATA_VIS_PRIO!G" &amp; 317-5*(ROW()-2)/2+(COLUMN()-23))/ADC!$B$3</f>
        <v>0.99718609440828765</v>
      </c>
      <c r="X18" s="20" cm="1">
        <f t="array" aca="1" ref="X18" ca="1">INDIRECT("DATA_VIS_PRIO!G" &amp; 317-5*(ROW()-2)/2+(COLUMN()-23))/ADC!$B$3</f>
        <v>0.99199710124350504</v>
      </c>
      <c r="Y18" s="20" cm="1">
        <f t="array" aca="1" ref="Y18" ca="1">INDIRECT("DATA_VIS_PRIO!G" &amp; 317-5*(ROW()-2)/2+(COLUMN()-23))/ADC!$B$3</f>
        <v>0.9751910854382484</v>
      </c>
      <c r="Z18" s="20" cm="1">
        <f t="array" aca="1" ref="Z18" ca="1">INDIRECT("DATA_VIS_PRIO!G" &amp; 317-5*(ROW()-2)/2+(COLUMN()-23))/ADC!$B$3</f>
        <v>0.94294029963618875</v>
      </c>
      <c r="AA18" s="20" cm="1">
        <f t="array" aca="1" ref="AA18" ca="1">INDIRECT("DATA_VIS_PRIO!G" &amp; 317-5*(ROW()-2)/2+(COLUMN()-23))/ADC!$B$3</f>
        <v>0.88768495074266973</v>
      </c>
      <c r="AB18" s="13"/>
      <c r="AC18" s="55"/>
      <c r="AD18" s="46">
        <v>-15</v>
      </c>
      <c r="AE18" s="4" t="s">
        <v>16</v>
      </c>
      <c r="AF18" s="41">
        <f ca="1">(N18-E18)*ADC!$B$3</f>
        <v>8.3476890236869883E-3</v>
      </c>
      <c r="AG18" s="42">
        <f ca="1">(O18-F18)*ADC!$B$3</f>
        <v>2.3631202442326416E-2</v>
      </c>
      <c r="AH18" s="13">
        <f ca="1">(P18-G18)*ADC!$B$3</f>
        <v>7.2293407222653205E-2</v>
      </c>
      <c r="AI18" s="42">
        <f ca="1">(Q18-H18)*ADC!$B$3</f>
        <v>0.16275076846673231</v>
      </c>
      <c r="AJ18" s="31">
        <f ca="1">(R18-I18)*ADC!$B$3</f>
        <v>0.30338943082926217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INDIRECT("DATA_VIS_PRIO!H" &amp; 317-5*(ROW()-3)/2+(COLUMN()-5))/ADC!$B$3</f>
        <v>0.92752871062646602</v>
      </c>
      <c r="F19" s="14" cm="1">
        <f t="array" aca="1" ref="F19" ca="1">INDIRECT("DATA_VIS_PRIO!H" &amp; 317-5*(ROW()-3)/2+(COLUMN()-5))/ADC!$B$3</f>
        <v>0.91709485592198259</v>
      </c>
      <c r="G19" s="14" cm="1">
        <f t="array" aca="1" ref="G19" ca="1">INDIRECT("DATA_VIS_PRIO!H" &amp; 317-5*(ROW()-3)/2+(COLUMN()-5))/ADC!$B$3</f>
        <v>0.86456166649509758</v>
      </c>
      <c r="H19" s="14" cm="1">
        <f t="array" aca="1" ref="H19" ca="1">INDIRECT("DATA_VIS_PRIO!H" &amp; 317-5*(ROW()-3)/2+(COLUMN()-5))/ADC!$B$3</f>
        <v>0.76763852837638713</v>
      </c>
      <c r="I19" s="19" cm="1">
        <f t="array" aca="1" ref="I19" ca="1">INDIRECT("DATA_VIS_PRIO!H" &amp; 317-5*(ROW()-3)/2+(COLUMN()-5))/ADC!$B$3</f>
        <v>0.61995720047693348</v>
      </c>
      <c r="K19" s="55"/>
      <c r="L19" s="57"/>
      <c r="M19" s="5" t="s">
        <v>15</v>
      </c>
      <c r="N19" s="14" cm="1">
        <f t="array" aca="1" ref="N19" ca="1">INDIRECT("DATA_VIS_PRIO!I" &amp; 317-5*(ROW()-3)/2+(COLUMN()-14))/ADC!$B$3</f>
        <v>0.9548417898058198</v>
      </c>
      <c r="O19" s="14" cm="1">
        <f t="array" aca="1" ref="O19" ca="1">INDIRECT("DATA_VIS_PRIO!I" &amp; 317-5*(ROW()-3)/2+(COLUMN()-14))/ADC!$B$3</f>
        <v>0.94093046813764336</v>
      </c>
      <c r="P19" s="14" cm="1">
        <f t="array" aca="1" ref="P19" ca="1">INDIRECT("DATA_VIS_PRIO!I" &amp; 317-5*(ROW()-3)/2+(COLUMN()-14))/ADC!$B$3</f>
        <v>0.91889833095762263</v>
      </c>
      <c r="Q19" s="14" cm="1">
        <f t="array" aca="1" ref="Q19" ca="1">INDIRECT("DATA_VIS_PRIO!I" &amp; 317-5*(ROW()-3)/2+(COLUMN()-14))/ADC!$B$3</f>
        <v>0.86495430628940406</v>
      </c>
      <c r="R19" s="19" cm="1">
        <f t="array" aca="1" ref="R19" ca="1">INDIRECT("DATA_VIS_PRIO!I" &amp; 317-5*(ROW()-3)/2+(COLUMN()-14))/ADC!$B$3</f>
        <v>0.70988567947588177</v>
      </c>
      <c r="S19" s="13"/>
      <c r="T19" s="55"/>
      <c r="U19" s="57"/>
      <c r="V19" s="5" t="s">
        <v>15</v>
      </c>
      <c r="W19" s="19" cm="1">
        <f t="array" aca="1" ref="W19" ca="1">INDIRECT("DATA_VIS_PRIO!J" &amp; 317-5*(ROW()-3)/2+(COLUMN()-23))/ADC!$B$3</f>
        <v>0.9407593900999438</v>
      </c>
      <c r="X19" s="19" cm="1">
        <f t="array" aca="1" ref="X19" ca="1">INDIRECT("DATA_VIS_PRIO!J" &amp; 317-5*(ROW()-3)/2+(COLUMN()-23))/ADC!$B$3</f>
        <v>0.93085791727207201</v>
      </c>
      <c r="Y19" s="19" cm="1">
        <f t="array" aca="1" ref="Y19" ca="1">INDIRECT("DATA_VIS_PRIO!J" &amp; 317-5*(ROW()-3)/2+(COLUMN()-23))/ADC!$B$3</f>
        <v>0.89770858812328214</v>
      </c>
      <c r="Z19" s="19" cm="1">
        <f t="array" aca="1" ref="Z19" ca="1">INDIRECT("DATA_VIS_PRIO!J" &amp; 317-5*(ROW()-3)/2+(COLUMN()-23))/ADC!$B$3</f>
        <v>0.82504908263130972</v>
      </c>
      <c r="AA19" s="19" cm="1">
        <f t="array" aca="1" ref="AA19" ca="1">INDIRECT("DATA_VIS_PRIO!J" &amp; 317-5*(ROW()-3)/2+(COLUMN()-23))/ADC!$B$3</f>
        <v>0.6701943941532168</v>
      </c>
      <c r="AB19" s="13"/>
      <c r="AC19" s="55"/>
      <c r="AD19" s="57"/>
      <c r="AE19" s="5" t="s">
        <v>15</v>
      </c>
      <c r="AF19" s="41">
        <f ca="1">(N19-E19)*ADC!$B$3</f>
        <v>2.7313079179353772E-2</v>
      </c>
      <c r="AG19" s="42">
        <f ca="1">(O19-F19)*ADC!$B$3</f>
        <v>2.3835612215660773E-2</v>
      </c>
      <c r="AH19" s="13">
        <f ca="1">(P19-G19)*ADC!$B$3</f>
        <v>5.4336664462525053E-2</v>
      </c>
      <c r="AI19" s="42">
        <f ca="1">(Q19-H19)*ADC!$B$3</f>
        <v>9.7315777913016932E-2</v>
      </c>
      <c r="AJ19" s="31">
        <f ca="1">(R19-I19)*ADC!$B$3</f>
        <v>8.9928478998948291E-2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INDIRECT("DATA_VIS_PRIO!E"&amp;317-5*(ROW()-2)/2+(COLUMN()-5))/ADC!$B$3</f>
        <v>0.9970797160919932</v>
      </c>
      <c r="F20" s="10" cm="1">
        <f t="array" aca="1" ref="F20" ca="1">INDIRECT("DATA_VIS_PRIO!E"&amp;317-5*(ROW()-2)/2+(COLUMN()-5))/ADC!$B$3</f>
        <v>0.98245594263455438</v>
      </c>
      <c r="G20" s="10" cm="1">
        <f t="array" aca="1" ref="G20" ca="1">INDIRECT("DATA_VIS_PRIO!E"&amp;317-5*(ROW()-2)/2+(COLUMN()-5))/ADC!$B$3</f>
        <v>0.93594841255680561</v>
      </c>
      <c r="H20" s="10" cm="1">
        <f t="array" aca="1" ref="H20" ca="1">INDIRECT("DATA_VIS_PRIO!E"&amp;317-5*(ROW()-2)/2+(COLUMN()-5))/ADC!$B$3</f>
        <v>0.8497869242648487</v>
      </c>
      <c r="I20" s="20" cm="1">
        <f t="array" aca="1" ref="I20" ca="1">INDIRECT("DATA_VIS_PRIO!E"&amp;317-5*(ROW()-2)/2+(COLUMN()-5))/ADC!$B$3</f>
        <v>0.71408418425710618</v>
      </c>
      <c r="K20" s="55"/>
      <c r="L20" s="58">
        <v>-20</v>
      </c>
      <c r="M20" s="4" t="s">
        <v>16</v>
      </c>
      <c r="N20" s="10" cm="1">
        <f t="array" aca="1" ref="N20" ca="1">INDIRECT("DATA_VIS_PRIO!F" &amp; 317-5*(ROW()-2)/2+(COLUMN()-14))/ADC!$B$3</f>
        <v>0.99999987211908559</v>
      </c>
      <c r="O20" s="10" cm="1">
        <f t="array" aca="1" ref="O20" ca="1">INDIRECT("DATA_VIS_PRIO!F" &amp; 317-5*(ROW()-2)/2+(COLUMN()-14))/ADC!$B$3</f>
        <v>0.99999922433177157</v>
      </c>
      <c r="P20" s="10" cm="1">
        <f t="array" aca="1" ref="P20" ca="1">INDIRECT("DATA_VIS_PRIO!F" &amp; 317-5*(ROW()-2)/2+(COLUMN()-14))/ADC!$B$3</f>
        <v>0.99999709063004238</v>
      </c>
      <c r="Q20" s="10" cm="1">
        <f t="array" aca="1" ref="Q20" ca="1">INDIRECT("DATA_VIS_PRIO!F" &amp; 317-5*(ROW()-2)/2+(COLUMN()-14))/ADC!$B$3</f>
        <v>0.99999280132446022</v>
      </c>
      <c r="R20" s="20" cm="1">
        <f t="array" aca="1" ref="R20" ca="1">INDIRECT("DATA_VIS_PRIO!F" &amp; 317-5*(ROW()-2)/2+(COLUMN()-14))/ADC!$B$3</f>
        <v>0.99998475377256157</v>
      </c>
      <c r="S20" s="13"/>
      <c r="T20" s="55"/>
      <c r="U20" s="58">
        <v>-20</v>
      </c>
      <c r="V20" s="4" t="s">
        <v>16</v>
      </c>
      <c r="W20" s="20" cm="1">
        <f t="array" aca="1" ref="W20" ca="1">INDIRECT("DATA_VIS_PRIO!G" &amp; 317-5*(ROW()-2)/2+(COLUMN()-23))/ADC!$B$3</f>
        <v>0.99901681704835799</v>
      </c>
      <c r="X20" s="20" cm="1">
        <f t="array" aca="1" ref="X20" ca="1">INDIRECT("DATA_VIS_PRIO!G" &amp; 317-5*(ROW()-2)/2+(COLUMN()-23))/ADC!$B$3</f>
        <v>0.99406622766018105</v>
      </c>
      <c r="Y20" s="20" cm="1">
        <f t="array" aca="1" ref="Y20" ca="1">INDIRECT("DATA_VIS_PRIO!G" &amp; 317-5*(ROW()-2)/2+(COLUMN()-23))/ADC!$B$3</f>
        <v>0.97806832933245758</v>
      </c>
      <c r="Z20" s="20" cm="1">
        <f t="array" aca="1" ref="Z20" ca="1">INDIRECT("DATA_VIS_PRIO!G" &amp; 317-5*(ROW()-2)/2+(COLUMN()-23))/ADC!$B$3</f>
        <v>0.9475015323335344</v>
      </c>
      <c r="AA20" s="20" cm="1">
        <f t="array" aca="1" ref="AA20" ca="1">INDIRECT("DATA_VIS_PRIO!G" &amp; 317-5*(ROW()-2)/2+(COLUMN()-23))/ADC!$B$3</f>
        <v>0.89605942828428242</v>
      </c>
      <c r="AB20" s="13"/>
      <c r="AC20" s="55"/>
      <c r="AD20" s="58">
        <v>-20</v>
      </c>
      <c r="AE20" s="4" t="s">
        <v>16</v>
      </c>
      <c r="AF20" s="10">
        <f ca="1">(N20-E20)*ADC!$B$3</f>
        <v>2.920156027092391E-3</v>
      </c>
      <c r="AG20" s="20">
        <f ca="1">(O20-F20)*ADC!$B$3</f>
        <v>1.7543281697217195E-2</v>
      </c>
      <c r="AH20" s="11">
        <f ca="1">(P20-G20)*ADC!$B$3</f>
        <v>6.4048678073236776E-2</v>
      </c>
      <c r="AI20" s="20">
        <f ca="1">(Q20-H20)*ADC!$B$3</f>
        <v>0.15020587705961153</v>
      </c>
      <c r="AJ20" s="12">
        <f ca="1">(R20-I20)*ADC!$B$3</f>
        <v>0.28590056951545539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INDIRECT("DATA_VIS_PRIO!H" &amp; 317-5*(ROW()-3)/2+(COLUMN()-5))/ADC!$B$3</f>
        <v>0.92980244913945198</v>
      </c>
      <c r="F21" s="14" cm="1">
        <f t="array" aca="1" ref="F21" ca="1">INDIRECT("DATA_VIS_PRIO!H" &amp; 317-5*(ROW()-3)/2+(COLUMN()-5))/ADC!$B$3</f>
        <v>0.92004841977555196</v>
      </c>
      <c r="G21" s="14" cm="1">
        <f t="array" aca="1" ref="G21" ca="1">INDIRECT("DATA_VIS_PRIO!H" &amp; 317-5*(ROW()-3)/2+(COLUMN()-5))/ADC!$B$3</f>
        <v>0.87367421596509443</v>
      </c>
      <c r="H21" s="14" cm="1">
        <f t="array" aca="1" ref="H21" ca="1">INDIRECT("DATA_VIS_PRIO!H" &amp; 317-5*(ROW()-3)/2+(COLUMN()-5))/ADC!$B$3</f>
        <v>0.78194749666192798</v>
      </c>
      <c r="I21" s="19" cm="1">
        <f t="array" aca="1" ref="I21" ca="1">INDIRECT("DATA_VIS_PRIO!H" &amp; 317-5*(ROW()-3)/2+(COLUMN()-5))/ADC!$B$3</f>
        <v>0.65126267008965033</v>
      </c>
      <c r="K21" s="55"/>
      <c r="L21" s="57"/>
      <c r="M21" s="5" t="s">
        <v>15</v>
      </c>
      <c r="N21" s="14" cm="1">
        <f t="array" aca="1" ref="N21" ca="1">INDIRECT("DATA_VIS_PRIO!I" &amp; 317-5*(ROW()-3)/2+(COLUMN()-14))/ADC!$B$3</f>
        <v>0.96444591763411602</v>
      </c>
      <c r="O21" s="14" cm="1">
        <f t="array" aca="1" ref="O21" ca="1">INDIRECT("DATA_VIS_PRIO!I" &amp; 317-5*(ROW()-3)/2+(COLUMN()-14))/ADC!$B$3</f>
        <v>0.94382192717449997</v>
      </c>
      <c r="P21" s="14" cm="1">
        <f t="array" aca="1" ref="P21" ca="1">INDIRECT("DATA_VIS_PRIO!I" &amp; 317-5*(ROW()-3)/2+(COLUMN()-14))/ADC!$B$3</f>
        <v>0.92187819503751378</v>
      </c>
      <c r="Q21" s="14" cm="1">
        <f t="array" aca="1" ref="Q21" ca="1">INDIRECT("DATA_VIS_PRIO!I" &amp; 317-5*(ROW()-3)/2+(COLUMN()-14))/ADC!$B$3</f>
        <v>0.87391677034734327</v>
      </c>
      <c r="R21" s="19" cm="1">
        <f t="array" aca="1" ref="R21" ca="1">INDIRECT("DATA_VIS_PRIO!I" &amp; 317-5*(ROW()-3)/2+(COLUMN()-14))/ADC!$B$3</f>
        <v>0.75757153457171489</v>
      </c>
      <c r="S21" s="13"/>
      <c r="T21" s="55"/>
      <c r="U21" s="57"/>
      <c r="V21" s="5" t="s">
        <v>15</v>
      </c>
      <c r="W21" s="19" cm="1">
        <f t="array" aca="1" ref="W21" ca="1">INDIRECT("DATA_VIS_PRIO!J" &amp; 317-5*(ROW()-3)/2+(COLUMN()-23))/ADC!$B$3</f>
        <v>0.94292204744515562</v>
      </c>
      <c r="X21" s="19" cm="1">
        <f t="array" aca="1" ref="X21" ca="1">INDIRECT("DATA_VIS_PRIO!J" &amp; 317-5*(ROW()-3)/2+(COLUMN()-23))/ADC!$B$3</f>
        <v>0.9336208068252082</v>
      </c>
      <c r="Y21" s="19" cm="1">
        <f t="array" aca="1" ref="Y21" ca="1">INDIRECT("DATA_VIS_PRIO!J" &amp; 317-5*(ROW()-3)/2+(COLUMN()-23))/ADC!$B$3</f>
        <v>0.90276673788022477</v>
      </c>
      <c r="Z21" s="19" cm="1">
        <f t="array" aca="1" ref="Z21" ca="1">INDIRECT("DATA_VIS_PRIO!J" &amp; 317-5*(ROW()-3)/2+(COLUMN()-23))/ADC!$B$3</f>
        <v>0.83546686853175778</v>
      </c>
      <c r="AA21" s="19" cm="1">
        <f t="array" aca="1" ref="AA21" ca="1">INDIRECT("DATA_VIS_PRIO!J" &amp; 317-5*(ROW()-3)/2+(COLUMN()-23))/ADC!$B$3</f>
        <v>0.71032871810242237</v>
      </c>
      <c r="AB21" s="13"/>
      <c r="AC21" s="55"/>
      <c r="AD21" s="57"/>
      <c r="AE21" s="5" t="s">
        <v>15</v>
      </c>
      <c r="AF21" s="14">
        <f ca="1">(N21-E21)*ADC!$B$3</f>
        <v>3.4643468494664043E-2</v>
      </c>
      <c r="AG21" s="19">
        <f ca="1">(O21-F21)*ADC!$B$3</f>
        <v>2.3773507398948013E-2</v>
      </c>
      <c r="AH21" s="15">
        <f ca="1">(P21-G21)*ADC!$B$3</f>
        <v>4.8203979072419356E-2</v>
      </c>
      <c r="AI21" s="19">
        <f ca="1">(Q21-H21)*ADC!$B$3</f>
        <v>9.1969273685415298E-2</v>
      </c>
      <c r="AJ21" s="16">
        <f ca="1">(R21-I21)*ADC!$B$3</f>
        <v>0.10630886448206456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INDIRECT("DATA_VIS_PRIO!E"&amp;317-5*(ROW()-2)/2+(COLUMN()-5))/ADC!$B$3</f>
        <v>0.99872606805760344</v>
      </c>
      <c r="F22" s="10" cm="1">
        <f t="array" aca="1" ref="F22" ca="1">INDIRECT("DATA_VIS_PRIO!E"&amp;317-5*(ROW()-2)/2+(COLUMN()-5))/ADC!$B$3</f>
        <v>0.98469716919483163</v>
      </c>
      <c r="G22" s="10" cm="1">
        <f t="array" aca="1" ref="G22" ca="1">INDIRECT("DATA_VIS_PRIO!E"&amp;317-5*(ROW()-2)/2+(COLUMN()-5))/ADC!$B$3</f>
        <v>0.94020210677591676</v>
      </c>
      <c r="H22" s="10" cm="1">
        <f t="array" aca="1" ref="H22" ca="1">INDIRECT("DATA_VIS_PRIO!E"&amp;317-5*(ROW()-2)/2+(COLUMN()-5))/ADC!$B$3</f>
        <v>0.85816819647892539</v>
      </c>
      <c r="I22" s="20" cm="1">
        <f t="array" aca="1" ref="I22" ca="1">INDIRECT("DATA_VIS_PRIO!E"&amp;317-5*(ROW()-2)/2+(COLUMN()-5))/ADC!$B$3</f>
        <v>0.72938779643330975</v>
      </c>
      <c r="K22" s="55"/>
      <c r="L22" s="58">
        <v>-25</v>
      </c>
      <c r="M22" s="2" t="s">
        <v>16</v>
      </c>
      <c r="N22" s="10" cm="1">
        <f t="array" aca="1" ref="N22" ca="1">INDIRECT("DATA_VIS_PRIO!F" &amp; 317-5*(ROW()-2)/2+(COLUMN()-14))/ADC!$B$3</f>
        <v>0.99999891741291258</v>
      </c>
      <c r="O22" s="10" cm="1">
        <f t="array" aca="1" ref="O22" ca="1">INDIRECT("DATA_VIS_PRIO!F" &amp; 317-5*(ROW()-2)/2+(COLUMN()-14))/ADC!$B$3</f>
        <v>0.99999932411833325</v>
      </c>
      <c r="P22" s="10" cm="1">
        <f t="array" aca="1" ref="P22" ca="1">INDIRECT("DATA_VIS_PRIO!F" &amp; 317-5*(ROW()-2)/2+(COLUMN()-14))/ADC!$B$3</f>
        <v>0.99999729101893564</v>
      </c>
      <c r="Q22" s="10" cm="1">
        <f t="array" aca="1" ref="Q22" ca="1">INDIRECT("DATA_VIS_PRIO!F" &amp; 317-5*(ROW()-2)/2+(COLUMN()-14))/ADC!$B$3</f>
        <v>0.99999324178498317</v>
      </c>
      <c r="R22" s="20" cm="1">
        <f t="array" aca="1" ref="R22" ca="1">INDIRECT("DATA_VIS_PRIO!F" &amp; 317-5*(ROW()-2)/2+(COLUMN()-14))/ADC!$B$3</f>
        <v>0.99998577192001159</v>
      </c>
      <c r="S22" s="13"/>
      <c r="T22" s="55"/>
      <c r="U22" s="58">
        <v>-25</v>
      </c>
      <c r="V22" s="2" t="s">
        <v>16</v>
      </c>
      <c r="W22" s="20" cm="1">
        <f t="array" aca="1" ref="W22" ca="1">INDIRECT("DATA_VIS_PRIO!G" &amp; 317-5*(ROW()-2)/2+(COLUMN()-23))/ADC!$B$3</f>
        <v>0.99956837335311322</v>
      </c>
      <c r="X22" s="20" cm="1">
        <f t="array" aca="1" ref="X22" ca="1">INDIRECT("DATA_VIS_PRIO!G" &amp; 317-5*(ROW()-2)/2+(COLUMN()-23))/ADC!$B$3</f>
        <v>0.99482672663549621</v>
      </c>
      <c r="Y22" s="20" cm="1">
        <f t="array" aca="1" ref="Y22" ca="1">INDIRECT("DATA_VIS_PRIO!G" &amp; 317-5*(ROW()-2)/2+(COLUMN()-23))/ADC!$B$3</f>
        <v>0.97954901241987402</v>
      </c>
      <c r="Z22" s="20" cm="1">
        <f t="array" aca="1" ref="Z22" ca="1">INDIRECT("DATA_VIS_PRIO!G" &amp; 317-5*(ROW()-2)/2+(COLUMN()-23))/ADC!$B$3</f>
        <v>0.95053329490440763</v>
      </c>
      <c r="AA22" s="20" cm="1">
        <f t="array" aca="1" ref="AA22" ca="1">INDIRECT("DATA_VIS_PRIO!G" &amp; 317-5*(ROW()-2)/2+(COLUMN()-23))/ADC!$B$3</f>
        <v>0.90213618642617799</v>
      </c>
      <c r="AB22" s="13"/>
      <c r="AC22" s="55"/>
      <c r="AD22" s="58">
        <v>-25</v>
      </c>
      <c r="AE22" s="2" t="s">
        <v>16</v>
      </c>
      <c r="AF22" s="41">
        <f ca="1">(N22-E22)*ADC!$B$3</f>
        <v>1.2728493553091358E-3</v>
      </c>
      <c r="AG22" s="42">
        <f ca="1">(O22-F22)*ADC!$B$3</f>
        <v>1.5302154923501621E-2</v>
      </c>
      <c r="AH22" s="13">
        <f ca="1">(P22-G22)*ADC!$B$3</f>
        <v>5.9795184243018884E-2</v>
      </c>
      <c r="AI22" s="42">
        <f ca="1">(Q22-H22)*ADC!$B$3</f>
        <v>0.14182504530605777</v>
      </c>
      <c r="AJ22" s="31">
        <f ca="1">(R22-I22)*ADC!$B$3</f>
        <v>0.27059797548670184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INDIRECT("DATA_VIS_PRIO!H" &amp; 317-5*(ROW()-3)/2+(COLUMN()-5))/ADC!$B$3</f>
        <v>0.93059130191874317</v>
      </c>
      <c r="F23" s="14" cm="1">
        <f t="array" aca="1" ref="F23" ca="1">INDIRECT("DATA_VIS_PRIO!H" &amp; 317-5*(ROW()-3)/2+(COLUMN()-5))/ADC!$B$3</f>
        <v>0.92141023688882562</v>
      </c>
      <c r="G23" s="14" cm="1">
        <f t="array" aca="1" ref="G23" ca="1">INDIRECT("DATA_VIS_PRIO!H" &amp; 317-5*(ROW()-3)/2+(COLUMN()-5))/ADC!$B$3</f>
        <v>0.87776114717110909</v>
      </c>
      <c r="H23" s="14" cm="1">
        <f t="array" aca="1" ref="H23" ca="1">INDIRECT("DATA_VIS_PRIO!H" &amp; 317-5*(ROW()-3)/2+(COLUMN()-5))/ADC!$B$3</f>
        <v>0.79192892015420491</v>
      </c>
      <c r="I23" s="19" cm="1">
        <f t="array" aca="1" ref="I23" ca="1">INDIRECT("DATA_VIS_PRIO!H" &amp; 317-5*(ROW()-3)/2+(COLUMN()-5))/ADC!$B$3</f>
        <v>0.66804065753527431</v>
      </c>
      <c r="K23" s="55"/>
      <c r="L23" s="47"/>
      <c r="M23" s="6" t="s">
        <v>15</v>
      </c>
      <c r="N23" s="14" cm="1">
        <f t="array" aca="1" ref="N23" ca="1">INDIRECT("DATA_VIS_PRIO!I" &amp; 317-5*(ROW()-3)/2+(COLUMN()-14))/ADC!$B$3</f>
        <v>0.96709074598847056</v>
      </c>
      <c r="O23" s="14" cm="1">
        <f t="array" aca="1" ref="O23" ca="1">INDIRECT("DATA_VIS_PRIO!I" &amp; 317-5*(ROW()-3)/2+(COLUMN()-14))/ADC!$B$3</f>
        <v>0.94550280944009857</v>
      </c>
      <c r="P23" s="14" cm="1">
        <f t="array" aca="1" ref="P23" ca="1">INDIRECT("DATA_VIS_PRIO!I" &amp; 317-5*(ROW()-3)/2+(COLUMN()-14))/ADC!$B$3</f>
        <v>0.92369403202749278</v>
      </c>
      <c r="Q23" s="14" cm="1">
        <f t="array" aca="1" ref="Q23" ca="1">INDIRECT("DATA_VIS_PRIO!I" &amp; 317-5*(ROW()-3)/2+(COLUMN()-14))/ADC!$B$3</f>
        <v>0.88102975723384225</v>
      </c>
      <c r="R23" s="19" cm="1">
        <f t="array" aca="1" ref="R23" ca="1">INDIRECT("DATA_VIS_PRIO!I" &amp; 317-5*(ROW()-3)/2+(COLUMN()-14))/ADC!$B$3</f>
        <v>0.77723203557808263</v>
      </c>
      <c r="S23" s="13"/>
      <c r="T23" s="55"/>
      <c r="U23" s="47"/>
      <c r="V23" s="6" t="s">
        <v>15</v>
      </c>
      <c r="W23" s="19" cm="1">
        <f t="array" aca="1" ref="W23" ca="1">INDIRECT("DATA_VIS_PRIO!J" &amp; 317-5*(ROW()-3)/2+(COLUMN()-23))/ADC!$B$3</f>
        <v>0.94356174885188737</v>
      </c>
      <c r="X23" s="19" cm="1">
        <f t="array" aca="1" ref="X23" ca="1">INDIRECT("DATA_VIS_PRIO!J" &amp; 317-5*(ROW()-3)/2+(COLUMN()-23))/ADC!$B$3</f>
        <v>0.93477090480628278</v>
      </c>
      <c r="Y23" s="19" cm="1">
        <f t="array" aca="1" ref="Y23" ca="1">INDIRECT("DATA_VIS_PRIO!J" &amp; 317-5*(ROW()-3)/2+(COLUMN()-23))/ADC!$B$3</f>
        <v>0.90593930182355475</v>
      </c>
      <c r="Z23" s="19" cm="1">
        <f t="array" aca="1" ref="Z23" ca="1">INDIRECT("DATA_VIS_PRIO!J" &amp; 317-5*(ROW()-3)/2+(COLUMN()-23))/ADC!$B$3</f>
        <v>0.84348251354118142</v>
      </c>
      <c r="AA23" s="19" cm="1">
        <f t="array" aca="1" ref="AA23" ca="1">INDIRECT("DATA_VIS_PRIO!J" &amp; 317-5*(ROW()-3)/2+(COLUMN()-23))/ADC!$B$3</f>
        <v>0.72862054649362074</v>
      </c>
      <c r="AB23" s="13"/>
      <c r="AC23" s="55"/>
      <c r="AD23" s="47"/>
      <c r="AE23" s="6" t="s">
        <v>15</v>
      </c>
      <c r="AF23" s="41">
        <f ca="1">(N23-E23)*ADC!$B$3</f>
        <v>3.6499444069727383E-2</v>
      </c>
      <c r="AG23" s="42">
        <f ca="1">(O23-F23)*ADC!$B$3</f>
        <v>2.409257255127295E-2</v>
      </c>
      <c r="AH23" s="13">
        <f ca="1">(P23-G23)*ADC!$B$3</f>
        <v>4.5932884856383693E-2</v>
      </c>
      <c r="AI23" s="42">
        <f ca="1">(Q23-H23)*ADC!$B$3</f>
        <v>8.9100837079637341E-2</v>
      </c>
      <c r="AJ23" s="31">
        <f ca="1">(R23-I23)*ADC!$B$3</f>
        <v>0.10919137804280832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INDIRECT("DATA_VIS_PRIO!E"&amp;317-5*(ROW()-2)/2+(COLUMN()-5))/ADC!$B$3</f>
        <v>0.99662298855011722</v>
      </c>
      <c r="F24" s="10" cm="1">
        <f t="array" aca="1" ref="F24" ca="1">INDIRECT("DATA_VIS_PRIO!E"&amp;317-5*(ROW()-2)/2+(COLUMN()-5))/ADC!$B$3</f>
        <v>0.98314766025571843</v>
      </c>
      <c r="G24" s="10" cm="1">
        <f t="array" aca="1" ref="G24" ca="1">INDIRECT("DATA_VIS_PRIO!E"&amp;317-5*(ROW()-2)/2+(COLUMN()-5))/ADC!$B$3</f>
        <v>0.94054834944467158</v>
      </c>
      <c r="H24" s="10" cm="1">
        <f t="array" aca="1" ref="H24" ca="1">INDIRECT("DATA_VIS_PRIO!E"&amp;317-5*(ROW()-2)/2+(COLUMN()-5))/ADC!$B$3</f>
        <v>0.86250173645249739</v>
      </c>
      <c r="I24" s="20" cm="1">
        <f t="array" aca="1" ref="I24" ca="1">INDIRECT("DATA_VIS_PRIO!E"&amp;317-5*(ROW()-2)/2+(COLUMN()-5))/ADC!$B$3</f>
        <v>0.7407247116048471</v>
      </c>
      <c r="K24" s="55"/>
      <c r="L24" s="46">
        <v>-30</v>
      </c>
      <c r="M24" s="4" t="s">
        <v>16</v>
      </c>
      <c r="N24" s="10" cm="1">
        <f t="array" aca="1" ref="N24" ca="1">INDIRECT("DATA_VIS_PRIO!F" &amp; 317-5*(ROW()-2)/2+(COLUMN()-14))/ADC!$B$3</f>
        <v>0.99999985209552678</v>
      </c>
      <c r="O24" s="10" cm="1">
        <f t="array" aca="1" ref="O24" ca="1">INDIRECT("DATA_VIS_PRIO!F" &amp; 317-5*(ROW()-2)/2+(COLUMN()-14))/ADC!$B$3</f>
        <v>0.99999925541386725</v>
      </c>
      <c r="P24" s="10" cm="1">
        <f t="array" aca="1" ref="P24" ca="1">INDIRECT("DATA_VIS_PRIO!F" &amp; 317-5*(ROW()-2)/2+(COLUMN()-14))/ADC!$B$3</f>
        <v>0.99999730813876964</v>
      </c>
      <c r="Q24" s="10" cm="1">
        <f t="array" aca="1" ref="Q24" ca="1">INDIRECT("DATA_VIS_PRIO!F" &amp; 317-5*(ROW()-2)/2+(COLUMN()-14))/ADC!$B$3</f>
        <v>0.99999346902281561</v>
      </c>
      <c r="R24" s="20" cm="1">
        <f t="array" aca="1" ref="R24" ca="1">INDIRECT("DATA_VIS_PRIO!F" &amp; 317-5*(ROW()-2)/2+(COLUMN()-14))/ADC!$B$3</f>
        <v>0.9999865095966588</v>
      </c>
      <c r="S24" s="13"/>
      <c r="T24" s="55"/>
      <c r="U24" s="46">
        <v>-30</v>
      </c>
      <c r="V24" s="4" t="s">
        <v>16</v>
      </c>
      <c r="W24" s="20" cm="1">
        <f t="array" aca="1" ref="W24" ca="1">INDIRECT("DATA_VIS_PRIO!G" &amp; 317-5*(ROW()-2)/2+(COLUMN()-23))/ADC!$B$3</f>
        <v>0.9988629654531902</v>
      </c>
      <c r="X24" s="20" cm="1">
        <f t="array" aca="1" ref="X24" ca="1">INDIRECT("DATA_VIS_PRIO!G" &amp; 317-5*(ROW()-2)/2+(COLUMN()-23))/ADC!$B$3</f>
        <v>0.99430200528615076</v>
      </c>
      <c r="Y24" s="20" cm="1">
        <f t="array" aca="1" ref="Y24" ca="1">INDIRECT("DATA_VIS_PRIO!G" &amp; 317-5*(ROW()-2)/2+(COLUMN()-23))/ADC!$B$3</f>
        <v>0.97967233362439043</v>
      </c>
      <c r="Z24" s="20" cm="1">
        <f t="array" aca="1" ref="Z24" ca="1">INDIRECT("DATA_VIS_PRIO!G" &amp; 317-5*(ROW()-2)/2+(COLUMN()-23))/ADC!$B$3</f>
        <v>0.95209943388180085</v>
      </c>
      <c r="AA24" s="20" cm="1">
        <f t="array" aca="1" ref="AA24" ca="1">INDIRECT("DATA_VIS_PRIO!G" &amp; 317-5*(ROW()-2)/2+(COLUMN()-23))/ADC!$B$3</f>
        <v>0.90659790130151596</v>
      </c>
      <c r="AB24" s="13"/>
      <c r="AC24" s="55"/>
      <c r="AD24" s="46">
        <v>-30</v>
      </c>
      <c r="AE24" s="4" t="s">
        <v>16</v>
      </c>
      <c r="AF24" s="10">
        <f ca="1">(N24-E24)*ADC!$B$3</f>
        <v>3.3768635454095586E-3</v>
      </c>
      <c r="AG24" s="20">
        <f ca="1">(O24-F24)*ADC!$B$3</f>
        <v>1.6851595158148824E-2</v>
      </c>
      <c r="AH24" s="11">
        <f ca="1">(P24-G24)*ADC!$B$3</f>
        <v>5.9448958694098053E-2</v>
      </c>
      <c r="AI24" s="20">
        <f ca="1">(Q24-H24)*ADC!$B$3</f>
        <v>0.13749173257031821</v>
      </c>
      <c r="AJ24" s="12">
        <f ca="1">(R24-I24)*ADC!$B$3</f>
        <v>0.2592617979918117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INDIRECT("DATA_VIS_PRIO!H" &amp; 317-5*(ROW()-3)/2+(COLUMN()-5))/ADC!$B$3</f>
        <v>0.92985416458811443</v>
      </c>
      <c r="F25" s="14" cm="1">
        <f t="array" aca="1" ref="F25" ca="1">INDIRECT("DATA_VIS_PRIO!H" &amp; 317-5*(ROW()-3)/2+(COLUMN()-5))/ADC!$B$3</f>
        <v>0.92123132085383919</v>
      </c>
      <c r="G25" s="14" cm="1">
        <f t="array" aca="1" ref="G25" ca="1">INDIRECT("DATA_VIS_PRIO!H" &amp; 317-5*(ROW()-3)/2+(COLUMN()-5))/ADC!$B$3</f>
        <v>0.87999471369494142</v>
      </c>
      <c r="H25" s="14" cm="1">
        <f t="array" aca="1" ref="H25" ca="1">INDIRECT("DATA_VIS_PRIO!H" &amp; 317-5*(ROW()-3)/2+(COLUMN()-5))/ADC!$B$3</f>
        <v>0.79759167924311947</v>
      </c>
      <c r="I25" s="19" cm="1">
        <f t="array" aca="1" ref="I25" ca="1">INDIRECT("DATA_VIS_PRIO!H" &amp; 317-5*(ROW()-3)/2+(COLUMN()-5))/ADC!$B$3</f>
        <v>0.67932742404707669</v>
      </c>
      <c r="K25" s="55"/>
      <c r="L25" s="47"/>
      <c r="M25" s="5" t="s">
        <v>15</v>
      </c>
      <c r="N25" s="14" cm="1">
        <f t="array" aca="1" ref="N25" ca="1">INDIRECT("DATA_VIS_PRIO!I" &amp; 317-5*(ROW()-3)/2+(COLUMN()-14))/ADC!$B$3</f>
        <v>0.96294950798021761</v>
      </c>
      <c r="O25" s="14" cm="1">
        <f t="array" aca="1" ref="O25" ca="1">INDIRECT("DATA_VIS_PRIO!I" &amp; 317-5*(ROW()-3)/2+(COLUMN()-14))/ADC!$B$3</f>
        <v>0.94415830794771261</v>
      </c>
      <c r="P25" s="14" cm="1">
        <f t="array" aca="1" ref="P25" ca="1">INDIRECT("DATA_VIS_PRIO!I" &amp; 317-5*(ROW()-3)/2+(COLUMN()-14))/ADC!$B$3</f>
        <v>0.92543093674751775</v>
      </c>
      <c r="Q25" s="14" cm="1">
        <f t="array" aca="1" ref="Q25" ca="1">INDIRECT("DATA_VIS_PRIO!I" &amp; 317-5*(ROW()-3)/2+(COLUMN()-14))/ADC!$B$3</f>
        <v>0.88655797042647388</v>
      </c>
      <c r="R25" s="19" cm="1">
        <f t="array" aca="1" ref="R25" ca="1">INDIRECT("DATA_VIS_PRIO!I" &amp; 317-5*(ROW()-3)/2+(COLUMN()-14))/ADC!$B$3</f>
        <v>0.79555902165147063</v>
      </c>
      <c r="S25" s="13"/>
      <c r="T25" s="55"/>
      <c r="U25" s="47"/>
      <c r="V25" s="5" t="s">
        <v>15</v>
      </c>
      <c r="W25" s="19" cm="1">
        <f t="array" aca="1" ref="W25" ca="1">INDIRECT("DATA_VIS_PRIO!J" &amp; 317-5*(ROW()-3)/2+(COLUMN()-23))/ADC!$B$3</f>
        <v>0.94269174669986844</v>
      </c>
      <c r="X25" s="19" cm="1">
        <f t="array" aca="1" ref="X25" ca="1">INDIRECT("DATA_VIS_PRIO!J" &amp; 317-5*(ROW()-3)/2+(COLUMN()-23))/ADC!$B$3</f>
        <v>0.93434356238442118</v>
      </c>
      <c r="Y25" s="19" cm="1">
        <f t="array" aca="1" ref="Y25" ca="1">INDIRECT("DATA_VIS_PRIO!J" &amp; 317-5*(ROW()-3)/2+(COLUMN()-23))/ADC!$B$3</f>
        <v>0.90731473915082961</v>
      </c>
      <c r="Z25" s="19" cm="1">
        <f t="array" aca="1" ref="Z25" ca="1">INDIRECT("DATA_VIS_PRIO!J" &amp; 317-5*(ROW()-3)/2+(COLUMN()-23))/ADC!$B$3</f>
        <v>0.84926667385105636</v>
      </c>
      <c r="AA25" s="19" cm="1">
        <f t="array" aca="1" ref="AA25" ca="1">INDIRECT("DATA_VIS_PRIO!J" &amp; 317-5*(ROW()-3)/2+(COLUMN()-23))/ADC!$B$3</f>
        <v>0.74391209203781705</v>
      </c>
      <c r="AB25" s="13"/>
      <c r="AC25" s="55"/>
      <c r="AD25" s="47"/>
      <c r="AE25" s="5" t="s">
        <v>15</v>
      </c>
      <c r="AF25" s="14">
        <f ca="1">(N25-E25)*ADC!$B$3</f>
        <v>3.3095343392103183E-2</v>
      </c>
      <c r="AG25" s="19">
        <f ca="1">(O25-F25)*ADC!$B$3</f>
        <v>2.2926987093873419E-2</v>
      </c>
      <c r="AH25" s="15">
        <f ca="1">(P25-G25)*ADC!$B$3</f>
        <v>4.543622305257633E-2</v>
      </c>
      <c r="AI25" s="19">
        <f ca="1">(Q25-H25)*ADC!$B$3</f>
        <v>8.8966291183354418E-2</v>
      </c>
      <c r="AJ25" s="16">
        <f ca="1">(R25-I25)*ADC!$B$3</f>
        <v>0.11623159760439394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INDIRECT("DATA_VIS_PRIO!E"&amp;317-5*(ROW()-2)/2+(COLUMN()-5))/ADC!$B$3</f>
        <v>0.9907261096340666</v>
      </c>
      <c r="F26" s="10" cm="1">
        <f t="array" aca="1" ref="F26" ca="1">INDIRECT("DATA_VIS_PRIO!E"&amp;317-5*(ROW()-2)/2+(COLUMN()-5))/ADC!$B$3</f>
        <v>0.9777676417577692</v>
      </c>
      <c r="G26" s="10" cm="1">
        <f t="array" aca="1" ref="G26" ca="1">INDIRECT("DATA_VIS_PRIO!E"&amp;317-5*(ROW()-2)/2+(COLUMN()-5))/ADC!$B$3</f>
        <v>0.936992186235866</v>
      </c>
      <c r="H26" s="10" cm="1">
        <f t="array" aca="1" ref="H26" ca="1">INDIRECT("DATA_VIS_PRIO!E"&amp;317-5*(ROW()-2)/2+(COLUMN()-5))/ADC!$B$3</f>
        <v>0.86284727983325016</v>
      </c>
      <c r="I26" s="20" cm="1">
        <f t="array" aca="1" ref="I26" ca="1">INDIRECT("DATA_VIS_PRIO!E"&amp;317-5*(ROW()-2)/2+(COLUMN()-5))/ADC!$B$3</f>
        <v>0.74817138331905753</v>
      </c>
      <c r="K26" s="55"/>
      <c r="L26" s="46">
        <v>-35</v>
      </c>
      <c r="M26" s="4" t="s">
        <v>16</v>
      </c>
      <c r="N26" s="10" cm="1">
        <f t="array" aca="1" ref="N26" ca="1">INDIRECT("DATA_VIS_PRIO!F" &amp; 317-5*(ROW()-2)/2+(COLUMN()-14))/ADC!$B$3</f>
        <v>0.99999959270554639</v>
      </c>
      <c r="O26" s="10" cm="1">
        <f t="array" aca="1" ref="O26" ca="1">INDIRECT("DATA_VIS_PRIO!F" &amp; 317-5*(ROW()-2)/2+(COLUMN()-14))/ADC!$B$3</f>
        <v>0.9999990156334716</v>
      </c>
      <c r="P26" s="10" cm="1">
        <f t="array" aca="1" ref="P26" ca="1">INDIRECT("DATA_VIS_PRIO!F" &amp; 317-5*(ROW()-2)/2+(COLUMN()-14))/ADC!$B$3</f>
        <v>0.99999714253513039</v>
      </c>
      <c r="Q26" s="10" cm="1">
        <f t="array" aca="1" ref="Q26" ca="1">INDIRECT("DATA_VIS_PRIO!F" &amp; 317-5*(ROW()-2)/2+(COLUMN()-14))/ADC!$B$3</f>
        <v>0.99999349023935558</v>
      </c>
      <c r="R26" s="20" cm="1">
        <f t="array" aca="1" ref="R26" ca="1">INDIRECT("DATA_VIS_PRIO!F" &amp; 317-5*(ROW()-2)/2+(COLUMN()-14))/ADC!$B$3</f>
        <v>0.999986989517339</v>
      </c>
      <c r="S26" s="13"/>
      <c r="T26" s="55"/>
      <c r="U26" s="46">
        <v>-35</v>
      </c>
      <c r="V26" s="4" t="s">
        <v>16</v>
      </c>
      <c r="W26" s="20" cm="1">
        <f t="array" aca="1" ref="W26" ca="1">INDIRECT("DATA_VIS_PRIO!G" &amp; 317-5*(ROW()-2)/2+(COLUMN()-23))/ADC!$B$3</f>
        <v>0.99687339433552558</v>
      </c>
      <c r="X26" s="20" cm="1">
        <f t="array" aca="1" ref="X26" ca="1">INDIRECT("DATA_VIS_PRIO!G" &amp; 317-5*(ROW()-2)/2+(COLUMN()-23))/ADC!$B$3</f>
        <v>0.99247566180023405</v>
      </c>
      <c r="Y26" s="20" cm="1">
        <f t="array" aca="1" ref="Y26" ca="1">INDIRECT("DATA_VIS_PRIO!G" &amp; 317-5*(ROW()-2)/2+(COLUMN()-23))/ADC!$B$3</f>
        <v>0.97844100906531017</v>
      </c>
      <c r="Z26" s="20" cm="1">
        <f t="array" aca="1" ref="Z26" ca="1">INDIRECT("DATA_VIS_PRIO!G" &amp; 317-5*(ROW()-2)/2+(COLUMN()-23))/ADC!$B$3</f>
        <v>0.95223230386456681</v>
      </c>
      <c r="AA26" s="20" cm="1">
        <f t="array" aca="1" ref="AA26" ca="1">INDIRECT("DATA_VIS_PRIO!G" &amp; 317-5*(ROW()-2)/2+(COLUMN()-23))/ADC!$B$3</f>
        <v>0.90951742270070202</v>
      </c>
      <c r="AB26" s="13"/>
      <c r="AC26" s="55"/>
      <c r="AD26" s="46">
        <v>-35</v>
      </c>
      <c r="AE26" s="4" t="s">
        <v>16</v>
      </c>
      <c r="AF26" s="41">
        <f ca="1">(N26-E26)*ADC!$B$3</f>
        <v>9.2734830714797933E-3</v>
      </c>
      <c r="AG26" s="42">
        <f ca="1">(O26-F26)*ADC!$B$3</f>
        <v>2.2231373875702398E-2</v>
      </c>
      <c r="AH26" s="13">
        <f ca="1">(P26-G26)*ADC!$B$3</f>
        <v>6.3004956299264392E-2</v>
      </c>
      <c r="AI26" s="42">
        <f ca="1">(Q26-H26)*ADC!$B$3</f>
        <v>0.13714621040610542</v>
      </c>
      <c r="AJ26" s="31">
        <f ca="1">(R26-I26)*ADC!$B$3</f>
        <v>0.25181560619828147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INDIRECT("DATA_VIS_PRIO!H" &amp; 317-5*(ROW()-3)/2+(COLUMN()-5))/ADC!$B$3</f>
        <v>0.92774111666683923</v>
      </c>
      <c r="F27" s="14" cm="1">
        <f t="array" aca="1" ref="F27" ca="1">INDIRECT("DATA_VIS_PRIO!H" &amp; 317-5*(ROW()-3)/2+(COLUMN()-5))/ADC!$B$3</f>
        <v>0.91950526729624682</v>
      </c>
      <c r="G27" s="14" cm="1">
        <f t="array" aca="1" ref="G27" ca="1">INDIRECT("DATA_VIS_PRIO!H" &amp; 317-5*(ROW()-3)/2+(COLUMN()-5))/ADC!$B$3</f>
        <v>0.87703266594464824</v>
      </c>
      <c r="H27" s="14" cm="1">
        <f t="array" aca="1" ref="H27" ca="1">INDIRECT("DATA_VIS_PRIO!H" &amp; 317-5*(ROW()-3)/2+(COLUMN()-5))/ADC!$B$3</f>
        <v>0.79892981105731542</v>
      </c>
      <c r="I27" s="19" cm="1">
        <f t="array" aca="1" ref="I27" ca="1">INDIRECT("DATA_VIS_PRIO!H" &amp; 317-5*(ROW()-3)/2+(COLUMN()-5))/ADC!$B$3</f>
        <v>0.68701975622427114</v>
      </c>
      <c r="K27" s="55"/>
      <c r="L27" s="47"/>
      <c r="M27" s="3" t="s">
        <v>15</v>
      </c>
      <c r="N27" s="14" cm="1">
        <f t="array" aca="1" ref="N27" ca="1">INDIRECT("DATA_VIS_PRIO!I" &amp; 317-5*(ROW()-3)/2+(COLUMN()-14))/ADC!$B$3</f>
        <v>0.95180996739825563</v>
      </c>
      <c r="O27" s="14" cm="1">
        <f t="array" aca="1" ref="O27" ca="1">INDIRECT("DATA_VIS_PRIO!I" &amp; 317-5*(ROW()-3)/2+(COLUMN()-14))/ADC!$B$3</f>
        <v>0.94172675610127277</v>
      </c>
      <c r="P27" s="14" cm="1">
        <f t="array" aca="1" ref="P27" ca="1">INDIRECT("DATA_VIS_PRIO!I" &amp; 317-5*(ROW()-3)/2+(COLUMN()-14))/ADC!$B$3</f>
        <v>0.92608902887661682</v>
      </c>
      <c r="Q27" s="14" cm="1">
        <f t="array" aca="1" ref="Q27" ca="1">INDIRECT("DATA_VIS_PRIO!I" &amp; 317-5*(ROW()-3)/2+(COLUMN()-14))/ADC!$B$3</f>
        <v>0.89070177302871134</v>
      </c>
      <c r="R27" s="19" cm="1">
        <f t="array" aca="1" ref="R27" ca="1">INDIRECT("DATA_VIS_PRIO!I" &amp; 317-5*(ROW()-3)/2+(COLUMN()-14))/ADC!$B$3</f>
        <v>0.80961133606415747</v>
      </c>
      <c r="S27" s="13"/>
      <c r="T27" s="55"/>
      <c r="U27" s="47"/>
      <c r="V27" s="3" t="s">
        <v>15</v>
      </c>
      <c r="W27" s="19" cm="1">
        <f t="array" aca="1" ref="W27" ca="1">INDIRECT("DATA_VIS_PRIO!J" &amp; 317-5*(ROW()-3)/2+(COLUMN()-23))/ADC!$B$3</f>
        <v>0.94023520569487062</v>
      </c>
      <c r="X27" s="19" cm="1">
        <f t="array" aca="1" ref="X27" ca="1">INDIRECT("DATA_VIS_PRIO!J" &amp; 317-5*(ROW()-3)/2+(COLUMN()-23))/ADC!$B$3</f>
        <v>0.93232948570655916</v>
      </c>
      <c r="Y27" s="19" cm="1">
        <f t="array" aca="1" ref="Y27" ca="1">INDIRECT("DATA_VIS_PRIO!J" &amp; 317-5*(ROW()-3)/2+(COLUMN()-23))/ADC!$B$3</f>
        <v>0.90694546095987361</v>
      </c>
      <c r="Z27" s="19" cm="1">
        <f t="array" aca="1" ref="Z27" ca="1">INDIRECT("DATA_VIS_PRIO!J" &amp; 317-5*(ROW()-3)/2+(COLUMN()-23))/ADC!$B$3</f>
        <v>0.85293970178467959</v>
      </c>
      <c r="AA27" s="19" cm="1">
        <f t="array" aca="1" ref="AA27" ca="1">INDIRECT("DATA_VIS_PRIO!J" &amp; 317-5*(ROW()-3)/2+(COLUMN()-23))/ADC!$B$3</f>
        <v>0.75698449847085625</v>
      </c>
      <c r="AB27" s="13"/>
      <c r="AC27" s="55"/>
      <c r="AD27" s="47"/>
      <c r="AE27" s="3" t="s">
        <v>15</v>
      </c>
      <c r="AF27" s="41">
        <f ca="1">(N27-E27)*ADC!$B$3</f>
        <v>2.4068850731416402E-2</v>
      </c>
      <c r="AG27" s="42">
        <f ca="1">(O27-F27)*ADC!$B$3</f>
        <v>2.2221488805025946E-2</v>
      </c>
      <c r="AH27" s="13">
        <f ca="1">(P27-G27)*ADC!$B$3</f>
        <v>4.9056362931968578E-2</v>
      </c>
      <c r="AI27" s="42">
        <f ca="1">(Q27-H27)*ADC!$B$3</f>
        <v>9.1771961971395921E-2</v>
      </c>
      <c r="AJ27" s="31">
        <f ca="1">(R27-I27)*ADC!$B$3</f>
        <v>0.12259157983988633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INDIRECT("DATA_VIS_PRIO!E"&amp;317-5*(ROW()-2)/2+(COLUMN()-5))/ADC!$B$3</f>
        <v>0.98087361724044597</v>
      </c>
      <c r="F28" s="10" cm="1">
        <f t="array" aca="1" ref="F28" ca="1">INDIRECT("DATA_VIS_PRIO!E"&amp;317-5*(ROW()-2)/2+(COLUMN()-5))/ADC!$B$3</f>
        <v>0.96842215201977444</v>
      </c>
      <c r="G28" s="10" cm="1">
        <f t="array" aca="1" ref="G28" ca="1">INDIRECT("DATA_VIS_PRIO!E"&amp;317-5*(ROW()-2)/2+(COLUMN()-5))/ADC!$B$3</f>
        <v>0.92945948567543202</v>
      </c>
      <c r="H28" s="10" cm="1">
        <f t="array" aca="1" ref="H28" ca="1">INDIRECT("DATA_VIS_PRIO!E"&amp;317-5*(ROW()-2)/2+(COLUMN()-5))/ADC!$B$3</f>
        <v>0.85920497551042307</v>
      </c>
      <c r="I28" s="20" cm="1">
        <f t="array" aca="1" ref="I28" ca="1">INDIRECT("DATA_VIS_PRIO!E"&amp;317-5*(ROW()-2)/2+(COLUMN()-5))/ADC!$B$3</f>
        <v>0.7517778355818947</v>
      </c>
      <c r="K28" s="55"/>
      <c r="L28" s="46">
        <v>-40</v>
      </c>
      <c r="M28" s="9" t="s">
        <v>16</v>
      </c>
      <c r="N28" s="10" cm="1">
        <f t="array" aca="1" ref="N28" ca="1">INDIRECT("DATA_VIS_PRIO!F" &amp; 317-5*(ROW()-2)/2+(COLUMN()-14))/ADC!$B$3</f>
        <v>0.99999915586291277</v>
      </c>
      <c r="O28" s="10" cm="1">
        <f t="array" aca="1" ref="O28" ca="1">INDIRECT("DATA_VIS_PRIO!F" &amp; 317-5*(ROW()-2)/2+(COLUMN()-14))/ADC!$B$3</f>
        <v>0.99999859571757599</v>
      </c>
      <c r="P28" s="10" cm="1">
        <f t="array" aca="1" ref="P28" ca="1">INDIRECT("DATA_VIS_PRIO!F" &amp; 317-5*(ROW()-2)/2+(COLUMN()-14))/ADC!$B$3</f>
        <v>0.99999678831340444</v>
      </c>
      <c r="Q28" s="10" cm="1">
        <f t="array" aca="1" ref="Q28" ca="1">INDIRECT("DATA_VIS_PRIO!F" &amp; 317-5*(ROW()-2)/2+(COLUMN()-14))/ADC!$B$3</f>
        <v>0.99999330597281755</v>
      </c>
      <c r="R28" s="20" cm="1">
        <f t="array" aca="1" ref="R28" ca="1">INDIRECT("DATA_VIS_PRIO!F" &amp; 317-5*(ROW()-2)/2+(COLUMN()-14))/ADC!$B$3</f>
        <v>0.99998722586167443</v>
      </c>
      <c r="S28" s="13"/>
      <c r="T28" s="55"/>
      <c r="U28" s="46">
        <v>-40</v>
      </c>
      <c r="V28" s="9" t="s">
        <v>16</v>
      </c>
      <c r="W28" s="20" cm="1">
        <f t="array" aca="1" ref="W28" ca="1">INDIRECT("DATA_VIS_PRIO!G" &amp; 317-5*(ROW()-2)/2+(COLUMN()-23))/ADC!$B$3</f>
        <v>0.99353673789460639</v>
      </c>
      <c r="X28" s="20" cm="1">
        <f t="array" aca="1" ref="X28" ca="1">INDIRECT("DATA_VIS_PRIO!G" &amp; 317-5*(ROW()-2)/2+(COLUMN()-23))/ADC!$B$3</f>
        <v>0.98929116707421139</v>
      </c>
      <c r="Y28" s="20" cm="1">
        <f t="array" aca="1" ref="Y28" ca="1">INDIRECT("DATA_VIS_PRIO!G" &amp; 317-5*(ROW()-2)/2+(COLUMN()-23))/ADC!$B$3</f>
        <v>0.97582130157457525</v>
      </c>
      <c r="Z28" s="20" cm="1">
        <f t="array" aca="1" ref="Z28" ca="1">INDIRECT("DATA_VIS_PRIO!G" &amp; 317-5*(ROW()-2)/2+(COLUMN()-23))/ADC!$B$3</f>
        <v>0.95093334472700841</v>
      </c>
      <c r="AA28" s="20" cm="1">
        <f t="array" aca="1" ref="AA28" ca="1">INDIRECT("DATA_VIS_PRIO!G" &amp; 317-5*(ROW()-2)/2+(COLUMN()-23))/ADC!$B$3</f>
        <v>0.91094107299490756</v>
      </c>
      <c r="AB28" s="13"/>
      <c r="AC28" s="55"/>
      <c r="AD28" s="46">
        <v>-40</v>
      </c>
      <c r="AE28" s="9" t="s">
        <v>16</v>
      </c>
      <c r="AF28" s="10">
        <f ca="1">(N28-E28)*ADC!$B$3</f>
        <v>1.9125538622466798E-2</v>
      </c>
      <c r="AG28" s="20">
        <f ca="1">(O28-F28)*ADC!$B$3</f>
        <v>3.1576443697801548E-2</v>
      </c>
      <c r="AH28" s="11">
        <f ca="1">(P28-G28)*ADC!$B$3</f>
        <v>7.0537302637972421E-2</v>
      </c>
      <c r="AI28" s="20">
        <f ca="1">(Q28-H28)*ADC!$B$3</f>
        <v>0.14078833046239447</v>
      </c>
      <c r="AJ28" s="12">
        <f ca="1">(R28-I28)*ADC!$B$3</f>
        <v>0.24820939027977973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INDIRECT("DATA_VIS_PRIO!H" &amp; 317-5*(ROW()-3)/2+(COLUMN()-5))/ADC!$B$3</f>
        <v>0.92400712859076561</v>
      </c>
      <c r="F29" s="14" cm="1">
        <f t="array" aca="1" ref="F29" ca="1">INDIRECT("DATA_VIS_PRIO!H" &amp; 317-5*(ROW()-3)/2+(COLUMN()-5))/ADC!$B$3</f>
        <v>0.91228183979872235</v>
      </c>
      <c r="G29" s="14" cm="1">
        <f t="array" aca="1" ref="G29" ca="1">INDIRECT("DATA_VIS_PRIO!H" &amp; 317-5*(ROW()-3)/2+(COLUMN()-5))/ADC!$B$3</f>
        <v>0.87136572486689623</v>
      </c>
      <c r="H29" s="14" cm="1">
        <f t="array" aca="1" ref="H29" ca="1">INDIRECT("DATA_VIS_PRIO!H" &amp; 317-5*(ROW()-3)/2+(COLUMN()-5))/ADC!$B$3</f>
        <v>0.79591256684272804</v>
      </c>
      <c r="I29" s="19" cm="1">
        <f t="array" aca="1" ref="I29" ca="1">INDIRECT("DATA_VIS_PRIO!H" &amp; 317-5*(ROW()-3)/2+(COLUMN()-5))/ADC!$B$3</f>
        <v>0.69341273713317975</v>
      </c>
      <c r="K29" s="55"/>
      <c r="L29" s="47"/>
      <c r="M29" s="7" t="s">
        <v>15</v>
      </c>
      <c r="N29" s="14" cm="1">
        <f t="array" aca="1" ref="N29" ca="1">INDIRECT("DATA_VIS_PRIO!I" &amp; 317-5*(ROW()-3)/2+(COLUMN()-14))/ADC!$B$3</f>
        <v>0.94506809861884522</v>
      </c>
      <c r="O29" s="14" cm="1">
        <f t="array" aca="1" ref="O29" ca="1">INDIRECT("DATA_VIS_PRIO!I" &amp; 317-5*(ROW()-3)/2+(COLUMN()-14))/ADC!$B$3</f>
        <v>0.93920691428744341</v>
      </c>
      <c r="P29" s="14" cm="1">
        <f t="array" aca="1" ref="P29" ca="1">INDIRECT("DATA_VIS_PRIO!I" &amp; 317-5*(ROW()-3)/2+(COLUMN()-14))/ADC!$B$3</f>
        <v>0.92641822598686563</v>
      </c>
      <c r="Q29" s="14" cm="1">
        <f t="array" aca="1" ref="Q29" ca="1">INDIRECT("DATA_VIS_PRIO!I" &amp; 317-5*(ROW()-3)/2+(COLUMN()-14))/ADC!$B$3</f>
        <v>0.8936097729008724</v>
      </c>
      <c r="R29" s="19" cm="1">
        <f t="array" aca="1" ref="R29" ca="1">INDIRECT("DATA_VIS_PRIO!I" &amp; 317-5*(ROW()-3)/2+(COLUMN()-14))/ADC!$B$3</f>
        <v>0.82298324852241167</v>
      </c>
      <c r="S29" s="13"/>
      <c r="T29" s="55"/>
      <c r="U29" s="47"/>
      <c r="V29" s="7" t="s">
        <v>15</v>
      </c>
      <c r="W29" s="19" cm="1">
        <f t="array" aca="1" ref="W29" ca="1">INDIRECT("DATA_VIS_PRIO!J" &amp; 317-5*(ROW()-3)/2+(COLUMN()-23))/ADC!$B$3</f>
        <v>0.93619349817671238</v>
      </c>
      <c r="X29" s="19" cm="1">
        <f t="array" aca="1" ref="X29" ca="1">INDIRECT("DATA_VIS_PRIO!J" &amp; 317-5*(ROW()-3)/2+(COLUMN()-23))/ADC!$B$3</f>
        <v>0.92893209440960556</v>
      </c>
      <c r="Y29" s="19" cm="1">
        <f t="array" aca="1" ref="Y29" ca="1">INDIRECT("DATA_VIS_PRIO!J" &amp; 317-5*(ROW()-3)/2+(COLUMN()-23))/ADC!$B$3</f>
        <v>0.90464271348977499</v>
      </c>
      <c r="Z29" s="19" cm="1">
        <f t="array" aca="1" ref="Z29" ca="1">INDIRECT("DATA_VIS_PRIO!J" &amp; 317-5*(ROW()-3)/2+(COLUMN()-23))/ADC!$B$3</f>
        <v>0.85457428165564686</v>
      </c>
      <c r="AA29" s="19" cm="1">
        <f t="array" aca="1" ref="AA29" ca="1">INDIRECT("DATA_VIS_PRIO!J" &amp; 317-5*(ROW()-3)/2+(COLUMN()-23))/ADC!$B$3</f>
        <v>0.76713997988175342</v>
      </c>
      <c r="AB29" s="13"/>
      <c r="AC29" s="55"/>
      <c r="AD29" s="47"/>
      <c r="AE29" s="7" t="s">
        <v>15</v>
      </c>
      <c r="AF29" s="14">
        <f ca="1">(N29-E29)*ADC!$B$3</f>
        <v>2.1060970028079606E-2</v>
      </c>
      <c r="AG29" s="19">
        <f ca="1">(O29-F29)*ADC!$B$3</f>
        <v>2.6925074488721057E-2</v>
      </c>
      <c r="AH29" s="15">
        <f ca="1">(P29-G29)*ADC!$B$3</f>
        <v>5.5052501119969399E-2</v>
      </c>
      <c r="AI29" s="19">
        <f ca="1">(Q29-H29)*ADC!$B$3</f>
        <v>9.7697206058144359E-2</v>
      </c>
      <c r="AJ29" s="16">
        <f ca="1">(R29-I29)*ADC!$B$3</f>
        <v>0.12957051138923192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INDIRECT("DATA_VIS_PRIO!E"&amp;317-5*(ROW()-2)/2+(COLUMN()-5))/ADC!$B$3</f>
        <v>0.96681047620641603</v>
      </c>
      <c r="F30" s="10" cm="1">
        <f t="array" aca="1" ref="F30" ca="1">INDIRECT("DATA_VIS_PRIO!E"&amp;317-5*(ROW()-2)/2+(COLUMN()-5))/ADC!$B$3</f>
        <v>0.9548840961418068</v>
      </c>
      <c r="G30" s="10" cm="1">
        <f t="array" aca="1" ref="G30" ca="1">INDIRECT("DATA_VIS_PRIO!E"&amp;317-5*(ROW()-2)/2+(COLUMN()-5))/ADC!$B$3</f>
        <v>0.91779910095694461</v>
      </c>
      <c r="H30" s="10" cm="1">
        <f t="array" aca="1" ref="H30" ca="1">INDIRECT("DATA_VIS_PRIO!E"&amp;317-5*(ROW()-2)/2+(COLUMN()-5))/ADC!$B$3</f>
        <v>0.85151516410326678</v>
      </c>
      <c r="I30" s="20" cm="1">
        <f t="array" aca="1" ref="I30" ca="1">INDIRECT("DATA_VIS_PRIO!E"&amp;317-5*(ROW()-2)/2+(COLUMN()-5))/ADC!$B$3</f>
        <v>0.75156490020358224</v>
      </c>
      <c r="K30" s="55"/>
      <c r="L30" s="46">
        <v>-45</v>
      </c>
      <c r="M30" s="8" t="s">
        <v>16</v>
      </c>
      <c r="N30" s="10" cm="1">
        <f t="array" aca="1" ref="N30" ca="1">INDIRECT("DATA_VIS_PRIO!F" &amp; 317-5*(ROW()-2)/2+(COLUMN()-14))/ADC!$B$3</f>
        <v>0.99999852438594605</v>
      </c>
      <c r="O30" s="10" cm="1">
        <f t="array" aca="1" ref="O30" ca="1">INDIRECT("DATA_VIS_PRIO!F" &amp; 317-5*(ROW()-2)/2+(COLUMN()-14))/ADC!$B$3</f>
        <v>0.99999797954389802</v>
      </c>
      <c r="P30" s="10" cm="1">
        <f t="array" aca="1" ref="P30" ca="1">INDIRECT("DATA_VIS_PRIO!F" &amp; 317-5*(ROW()-2)/2+(COLUMN()-14))/ADC!$B$3</f>
        <v>0.9999962327583436</v>
      </c>
      <c r="Q30" s="10" cm="1">
        <f t="array" aca="1" ref="Q30" ca="1">INDIRECT("DATA_VIS_PRIO!F" &amp; 317-5*(ROW()-2)/2+(COLUMN()-14))/ADC!$B$3</f>
        <v>0.99999291013372016</v>
      </c>
      <c r="R30" s="20" cm="1">
        <f t="array" aca="1" ref="R30" ca="1">INDIRECT("DATA_VIS_PRIO!F" &amp; 317-5*(ROW()-2)/2+(COLUMN()-14))/ADC!$B$3</f>
        <v>0.99998722533184081</v>
      </c>
      <c r="S30" s="13"/>
      <c r="T30" s="55"/>
      <c r="U30" s="46">
        <v>-45</v>
      </c>
      <c r="V30" s="8" t="s">
        <v>16</v>
      </c>
      <c r="W30" s="20" cm="1">
        <f t="array" aca="1" ref="W30" ca="1">INDIRECT("DATA_VIS_PRIO!G" &amp; 317-5*(ROW()-2)/2+(COLUMN()-23))/ADC!$B$3</f>
        <v>0.9887459841887688</v>
      </c>
      <c r="X30" s="20" cm="1">
        <f t="array" aca="1" ref="X30" ca="1">INDIRECT("DATA_VIS_PRIO!G" &amp; 317-5*(ROW()-2)/2+(COLUMN()-23))/ADC!$B$3</f>
        <v>0.98465078168366404</v>
      </c>
      <c r="Y30" s="20" cm="1">
        <f t="array" aca="1" ref="Y30" ca="1">INDIRECT("DATA_VIS_PRIO!G" &amp; 317-5*(ROW()-2)/2+(COLUMN()-23))/ADC!$B$3</f>
        <v>0.97174243612399225</v>
      </c>
      <c r="Z30" s="20" cm="1">
        <f t="array" aca="1" ref="Z30" ca="1">INDIRECT("DATA_VIS_PRIO!G" &amp; 317-5*(ROW()-2)/2+(COLUMN()-23))/ADC!$B$3</f>
        <v>0.94817310014390199</v>
      </c>
      <c r="AA30" s="20" cm="1">
        <f t="array" aca="1" ref="AA30" ca="1">INDIRECT("DATA_VIS_PRIO!G" &amp; 317-5*(ROW()-2)/2+(COLUMN()-23))/ADC!$B$3</f>
        <v>0.91089007500721619</v>
      </c>
      <c r="AB30" s="13"/>
      <c r="AC30" s="55"/>
      <c r="AD30" s="46">
        <v>-45</v>
      </c>
      <c r="AE30" s="8" t="s">
        <v>16</v>
      </c>
      <c r="AF30" s="41">
        <f ca="1">(N30-E30)*ADC!$B$3</f>
        <v>3.3188048179530028E-2</v>
      </c>
      <c r="AG30" s="42">
        <f ca="1">(O30-F30)*ADC!$B$3</f>
        <v>4.5113883402091215E-2</v>
      </c>
      <c r="AH30" s="13">
        <f ca="1">(P30-G30)*ADC!$B$3</f>
        <v>8.2197131801398982E-2</v>
      </c>
      <c r="AI30" s="42">
        <f ca="1">(Q30-H30)*ADC!$B$3</f>
        <v>0.14847774603045338</v>
      </c>
      <c r="AJ30" s="31">
        <f ca="1">(R30-I30)*ADC!$B$3</f>
        <v>0.24842232512825857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INDIRECT("DATA_VIS_PRIO!H" &amp; 317-5*(ROW()-3)/2+(COLUMN()-5))/ADC!$B$3</f>
        <v>0.91368308619303795</v>
      </c>
      <c r="F31" s="14" cm="1">
        <f t="array" aca="1" ref="F31" ca="1">INDIRECT("DATA_VIS_PRIO!H" &amp; 317-5*(ROW()-3)/2+(COLUMN()-5))/ADC!$B$3</f>
        <v>0.90097827935845076</v>
      </c>
      <c r="G31" s="14" cm="1">
        <f t="array" aca="1" ref="G31" ca="1">INDIRECT("DATA_VIS_PRIO!H" &amp; 317-5*(ROW()-3)/2+(COLUMN()-5))/ADC!$B$3</f>
        <v>0.86187271870177873</v>
      </c>
      <c r="H31" s="14" cm="1">
        <f t="array" aca="1" ref="H31" ca="1">INDIRECT("DATA_VIS_PRIO!H" &amp; 317-5*(ROW()-3)/2+(COLUMN()-5))/ADC!$B$3</f>
        <v>0.7929073645207837</v>
      </c>
      <c r="I31" s="19" cm="1">
        <f t="array" aca="1" ref="I31" ca="1">INDIRECT("DATA_VIS_PRIO!H" &amp; 317-5*(ROW()-3)/2+(COLUMN()-5))/ADC!$B$3</f>
        <v>0.69598001953581357</v>
      </c>
      <c r="K31" s="55"/>
      <c r="L31" s="47"/>
      <c r="M31" s="3" t="s">
        <v>15</v>
      </c>
      <c r="N31" s="14" cm="1">
        <f t="array" aca="1" ref="N31" ca="1">INDIRECT("DATA_VIS_PRIO!I" &amp; 317-5*(ROW()-3)/2+(COLUMN()-14))/ADC!$B$3</f>
        <v>0.94212375946230076</v>
      </c>
      <c r="O31" s="14" cm="1">
        <f t="array" aca="1" ref="O31" ca="1">INDIRECT("DATA_VIS_PRIO!I" &amp; 317-5*(ROW()-3)/2+(COLUMN()-14))/ADC!$B$3</f>
        <v>0.93876369780300839</v>
      </c>
      <c r="P31" s="14" cm="1">
        <f t="array" aca="1" ref="P31" ca="1">INDIRECT("DATA_VIS_PRIO!I" &amp; 317-5*(ROW()-3)/2+(COLUMN()-14))/ADC!$B$3</f>
        <v>0.92603594234503162</v>
      </c>
      <c r="Q31" s="14" cm="1">
        <f t="array" aca="1" ref="Q31" ca="1">INDIRECT("DATA_VIS_PRIO!I" &amp; 317-5*(ROW()-3)/2+(COLUMN()-14))/ADC!$B$3</f>
        <v>0.89646659756502123</v>
      </c>
      <c r="R31" s="19" cm="1">
        <f t="array" aca="1" ref="R31" ca="1">INDIRECT("DATA_VIS_PRIO!I" &amp; 317-5*(ROW()-3)/2+(COLUMN()-14))/ADC!$B$3</f>
        <v>0.83435734273239259</v>
      </c>
      <c r="S31" s="13"/>
      <c r="T31" s="55"/>
      <c r="U31" s="47"/>
      <c r="V31" s="3" t="s">
        <v>15</v>
      </c>
      <c r="W31" s="19" cm="1">
        <f t="array" aca="1" ref="W31" ca="1">INDIRECT("DATA_VIS_PRIO!J" &amp; 317-5*(ROW()-3)/2+(COLUMN()-23))/ADC!$B$3</f>
        <v>0.93093446030385241</v>
      </c>
      <c r="X31" s="19" cm="1">
        <f t="array" aca="1" ref="X31" ca="1">INDIRECT("DATA_VIS_PRIO!J" &amp; 317-5*(ROW()-3)/2+(COLUMN()-23))/ADC!$B$3</f>
        <v>0.92402936702954841</v>
      </c>
      <c r="Y31" s="19" cm="1">
        <f t="array" aca="1" ref="Y31" ca="1">INDIRECT("DATA_VIS_PRIO!J" &amp; 317-5*(ROW()-3)/2+(COLUMN()-23))/ADC!$B$3</f>
        <v>0.90021439991498808</v>
      </c>
      <c r="Z31" s="19" cm="1">
        <f t="array" aca="1" ref="Z31" ca="1">INDIRECT("DATA_VIS_PRIO!J" &amp; 317-5*(ROW()-3)/2+(COLUMN()-23))/ADC!$B$3</f>
        <v>0.85351636835740363</v>
      </c>
      <c r="AA31" s="19" cm="1">
        <f t="array" aca="1" ref="AA31" ca="1">INDIRECT("DATA_VIS_PRIO!J" &amp; 317-5*(ROW()-3)/2+(COLUMN()-23))/ADC!$B$3</f>
        <v>0.77484582207576413</v>
      </c>
      <c r="AB31" s="13"/>
      <c r="AC31" s="55"/>
      <c r="AD31" s="47"/>
      <c r="AE31" s="3" t="s">
        <v>15</v>
      </c>
      <c r="AF31" s="41">
        <f ca="1">(N31-E31)*ADC!$B$3</f>
        <v>2.8440673269262806E-2</v>
      </c>
      <c r="AG31" s="42">
        <f ca="1">(O31-F31)*ADC!$B$3</f>
        <v>3.7785418444557628E-2</v>
      </c>
      <c r="AH31" s="13">
        <f ca="1">(P31-G31)*ADC!$B$3</f>
        <v>6.4163223643252887E-2</v>
      </c>
      <c r="AI31" s="42">
        <f ca="1">(Q31-H31)*ADC!$B$3</f>
        <v>0.10355923304423753</v>
      </c>
      <c r="AJ31" s="31">
        <f ca="1">(R31-I31)*ADC!$B$3</f>
        <v>0.13837732319657903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INDIRECT("DATA_VIS_PRIO!E"&amp;317-5*(ROW()-2)/2+(COLUMN()-5))/ADC!$B$3</f>
        <v>0.94819027000532596</v>
      </c>
      <c r="F32" s="10" cm="1">
        <f t="array" aca="1" ref="F32" ca="1">INDIRECT("DATA_VIS_PRIO!E"&amp;317-5*(ROW()-2)/2+(COLUMN()-5))/ADC!$B$3</f>
        <v>0.93684012333865041</v>
      </c>
      <c r="G32" s="10" cm="1">
        <f t="array" aca="1" ref="G32" ca="1">INDIRECT("DATA_VIS_PRIO!E"&amp;317-5*(ROW()-2)/2+(COLUMN()-5))/ADC!$B$3</f>
        <v>0.9017560126958496</v>
      </c>
      <c r="H32" s="10" cm="1">
        <f t="array" aca="1" ref="H32" ca="1">INDIRECT("DATA_VIS_PRIO!E"&amp;317-5*(ROW()-2)/2+(COLUMN()-5))/ADC!$B$3</f>
        <v>0.83966074503746213</v>
      </c>
      <c r="I32" s="20" cm="1">
        <f t="array" aca="1" ref="I32" ca="1">INDIRECT("DATA_VIS_PRIO!E"&amp;317-5*(ROW()-2)/2+(COLUMN()-5))/ADC!$B$3</f>
        <v>0.7475229043784577</v>
      </c>
      <c r="K32" s="55"/>
      <c r="L32" s="46">
        <v>-50</v>
      </c>
      <c r="M32" s="9" t="s">
        <v>16</v>
      </c>
      <c r="N32" s="10" cm="1">
        <f t="array" aca="1" ref="N32" ca="1">INDIRECT("DATA_VIS_PRIO!F" &amp; 317-5*(ROW()-2)/2+(COLUMN()-14))/ADC!$B$3</f>
        <v>0.99999767275558882</v>
      </c>
      <c r="O32" s="10" cm="1">
        <f t="array" aca="1" ref="O32" ca="1">INDIRECT("DATA_VIS_PRIO!F" &amp; 317-5*(ROW()-2)/2+(COLUMN()-14))/ADC!$B$3</f>
        <v>0.99999714282691621</v>
      </c>
      <c r="P32" s="10" cm="1">
        <f t="array" aca="1" ref="P32" ca="1">INDIRECT("DATA_VIS_PRIO!F" &amp; 317-5*(ROW()-2)/2+(COLUMN()-14))/ADC!$B$3</f>
        <v>0.99999545548129776</v>
      </c>
      <c r="Q32" s="10" cm="1">
        <f t="array" aca="1" ref="Q32" ca="1">INDIRECT("DATA_VIS_PRIO!F" &amp; 317-5*(ROW()-2)/2+(COLUMN()-14))/ADC!$B$3</f>
        <v>0.99999228960067521</v>
      </c>
      <c r="R32" s="20" cm="1">
        <f t="array" aca="1" ref="R32" ca="1">INDIRECT("DATA_VIS_PRIO!F" &amp; 317-5*(ROW()-2)/2+(COLUMN()-14))/ADC!$B$3</f>
        <v>0.99998698763296678</v>
      </c>
      <c r="S32" s="13"/>
      <c r="T32" s="55"/>
      <c r="U32" s="46">
        <v>-50</v>
      </c>
      <c r="V32" s="9" t="s">
        <v>16</v>
      </c>
      <c r="W32" s="20" cm="1">
        <f t="array" aca="1" ref="W32" ca="1">INDIRECT("DATA_VIS_PRIO!G" &amp; 317-5*(ROW()-2)/2+(COLUMN()-23))/ADC!$B$3</f>
        <v>0.9823492931492388</v>
      </c>
      <c r="X32" s="20" cm="1">
        <f t="array" aca="1" ref="X32" ca="1">INDIRECT("DATA_VIS_PRIO!G" &amp; 317-5*(ROW()-2)/2+(COLUMN()-23))/ADC!$B$3</f>
        <v>0.97841366932133744</v>
      </c>
      <c r="Y32" s="20" cm="1">
        <f t="array" aca="1" ref="Y32" ca="1">INDIRECT("DATA_VIS_PRIO!G" &amp; 317-5*(ROW()-2)/2+(COLUMN()-23))/ADC!$B$3</f>
        <v>0.96609534951560361</v>
      </c>
      <c r="Z32" s="20" cm="1">
        <f t="array" aca="1" ref="Z32" ca="1">INDIRECT("DATA_VIS_PRIO!G" &amp; 317-5*(ROW()-2)/2+(COLUMN()-23))/ADC!$B$3</f>
        <v>0.94389069411248083</v>
      </c>
      <c r="AA32" s="20" cm="1">
        <f t="array" aca="1" ref="AA32" ca="1">INDIRECT("DATA_VIS_PRIO!G" &amp; 317-5*(ROW()-2)/2+(COLUMN()-23))/ADC!$B$3</f>
        <v>0.90936117804941596</v>
      </c>
      <c r="AB32" s="13"/>
      <c r="AC32" s="55"/>
      <c r="AD32" s="46">
        <v>-50</v>
      </c>
      <c r="AE32" s="9" t="s">
        <v>16</v>
      </c>
      <c r="AF32" s="10">
        <f ca="1">(N32-E32)*ADC!$B$3</f>
        <v>5.1807402750262854E-2</v>
      </c>
      <c r="AG32" s="20">
        <f ca="1">(O32-F32)*ADC!$B$3</f>
        <v>6.3157019488265798E-2</v>
      </c>
      <c r="AH32" s="11">
        <f ca="1">(P32-G32)*ADC!$B$3</f>
        <v>9.8239442785448161E-2</v>
      </c>
      <c r="AI32" s="20">
        <f ca="1">(Q32-H32)*ADC!$B$3</f>
        <v>0.16033154456321308</v>
      </c>
      <c r="AJ32" s="12">
        <f ca="1">(R32-I32)*ADC!$B$3</f>
        <v>0.25246408325450909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INDIRECT("DATA_VIS_PRIO!H" &amp; 317-5*(ROW()-3)/2+(COLUMN()-5))/ADC!$B$3</f>
        <v>0.89691157972696889</v>
      </c>
      <c r="F33" s="14" cm="1">
        <f t="array" aca="1" ref="F33" ca="1">INDIRECT("DATA_VIS_PRIO!H" &amp; 317-5*(ROW()-3)/2+(COLUMN()-5))/ADC!$B$3</f>
        <v>0.88537647368937289</v>
      </c>
      <c r="G33" s="14" cm="1">
        <f t="array" aca="1" ref="G33" ca="1">INDIRECT("DATA_VIS_PRIO!H" &amp; 317-5*(ROW()-3)/2+(COLUMN()-5))/ADC!$B$3</f>
        <v>0.84917420828919721</v>
      </c>
      <c r="H33" s="14" cm="1">
        <f t="array" aca="1" ref="H33" ca="1">INDIRECT("DATA_VIS_PRIO!H" &amp; 317-5*(ROW()-3)/2+(COLUMN()-5))/ADC!$B$3</f>
        <v>0.78132767134262182</v>
      </c>
      <c r="I33" s="19" cm="1">
        <f t="array" aca="1" ref="I33" ca="1">INDIRECT("DATA_VIS_PRIO!H" &amp; 317-5*(ROW()-3)/2+(COLUMN()-5))/ADC!$B$3</f>
        <v>0.69466528650344717</v>
      </c>
      <c r="K33" s="55"/>
      <c r="L33" s="47"/>
      <c r="M33" s="7" t="s">
        <v>15</v>
      </c>
      <c r="N33" s="14" cm="1">
        <f t="array" aca="1" ref="N33" ca="1">INDIRECT("DATA_VIS_PRIO!I" &amp; 317-5*(ROW()-3)/2+(COLUMN()-14))/ADC!$B$3</f>
        <v>0.94055664022210117</v>
      </c>
      <c r="O33" s="14" cm="1">
        <f t="array" aca="1" ref="O33" ca="1">INDIRECT("DATA_VIS_PRIO!I" &amp; 317-5*(ROW()-3)/2+(COLUMN()-14))/ADC!$B$3</f>
        <v>0.9371856389428268</v>
      </c>
      <c r="P33" s="14" cm="1">
        <f t="array" aca="1" ref="P33" ca="1">INDIRECT("DATA_VIS_PRIO!I" &amp; 317-5*(ROW()-3)/2+(COLUMN()-14))/ADC!$B$3</f>
        <v>0.925049950180447</v>
      </c>
      <c r="Q33" s="14" cm="1">
        <f t="array" aca="1" ref="Q33" ca="1">INDIRECT("DATA_VIS_PRIO!I" &amp; 317-5*(ROW()-3)/2+(COLUMN()-14))/ADC!$B$3</f>
        <v>0.89727778198557429</v>
      </c>
      <c r="R33" s="19" cm="1">
        <f t="array" aca="1" ref="R33" ca="1">INDIRECT("DATA_VIS_PRIO!I" &amp; 317-5*(ROW()-3)/2+(COLUMN()-14))/ADC!$B$3</f>
        <v>0.84400748459319552</v>
      </c>
      <c r="S33" s="13"/>
      <c r="T33" s="55"/>
      <c r="U33" s="47"/>
      <c r="V33" s="7" t="s">
        <v>15</v>
      </c>
      <c r="W33" s="19" cm="1">
        <f t="array" aca="1" ref="W33" ca="1">INDIRECT("DATA_VIS_PRIO!J" &amp; 317-5*(ROW()-3)/2+(COLUMN()-23))/ADC!$B$3</f>
        <v>0.92325995348332923</v>
      </c>
      <c r="X33" s="19" cm="1">
        <f t="array" aca="1" ref="X33" ca="1">INDIRECT("DATA_VIS_PRIO!J" &amp; 317-5*(ROW()-3)/2+(COLUMN()-23))/ADC!$B$3</f>
        <v>0.91622016885857305</v>
      </c>
      <c r="Y33" s="19" cm="1">
        <f t="array" aca="1" ref="Y33" ca="1">INDIRECT("DATA_VIS_PRIO!J" &amp; 317-5*(ROW()-3)/2+(COLUMN()-23))/ADC!$B$3</f>
        <v>0.89328991417886094</v>
      </c>
      <c r="Z33" s="19" cm="1">
        <f t="array" aca="1" ref="Z33" ca="1">INDIRECT("DATA_VIS_PRIO!J" &amp; 317-5*(ROW()-3)/2+(COLUMN()-23))/ADC!$B$3</f>
        <v>0.85097669042238711</v>
      </c>
      <c r="AA33" s="19" cm="1">
        <f t="array" aca="1" ref="AA33" ca="1">INDIRECT("DATA_VIS_PRIO!J" &amp; 317-5*(ROW()-3)/2+(COLUMN()-23))/ADC!$B$3</f>
        <v>0.78018222331065323</v>
      </c>
      <c r="AB33" s="13"/>
      <c r="AC33" s="55"/>
      <c r="AD33" s="47"/>
      <c r="AE33" s="7" t="s">
        <v>15</v>
      </c>
      <c r="AF33" s="14">
        <f ca="1">(N33-E33)*ADC!$B$3</f>
        <v>4.3645060495132282E-2</v>
      </c>
      <c r="AG33" s="19">
        <f ca="1">(O33-F33)*ADC!$B$3</f>
        <v>5.1809165253453915E-2</v>
      </c>
      <c r="AH33" s="15">
        <f ca="1">(P33-G33)*ADC!$B$3</f>
        <v>7.5875741891249793E-2</v>
      </c>
      <c r="AI33" s="19">
        <f ca="1">(Q33-H33)*ADC!$B$3</f>
        <v>0.11595011064295246</v>
      </c>
      <c r="AJ33" s="16">
        <f ca="1">(R33-I33)*ADC!$B$3</f>
        <v>0.14934219808974836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INDIRECT("DATA_VIS_PRIO!E"&amp;317-5*(ROW()-2)/2+(COLUMN()-5))/ADC!$B$3</f>
        <v>0.92458516049573258</v>
      </c>
      <c r="F34" s="10" cm="1">
        <f t="array" aca="1" ref="F34" ca="1">INDIRECT("DATA_VIS_PRIO!E"&amp;317-5*(ROW()-2)/2+(COLUMN()-5))/ADC!$B$3</f>
        <v>0.91390012645177399</v>
      </c>
      <c r="G34" s="10" cm="1">
        <f t="array" aca="1" ref="G34" ca="1">INDIRECT("DATA_VIS_PRIO!E"&amp;317-5*(ROW()-2)/2+(COLUMN()-5))/ADC!$B$3</f>
        <v>0.88090353906779895</v>
      </c>
      <c r="H34" s="10" cm="1">
        <f t="array" aca="1" ref="H34" ca="1">INDIRECT("DATA_VIS_PRIO!E"&amp;317-5*(ROW()-2)/2+(COLUMN()-5))/ADC!$B$3</f>
        <v>0.8237893410417636</v>
      </c>
      <c r="I34" s="20" cm="1">
        <f t="array" aca="1" ref="I34" ca="1">INDIRECT("DATA_VIS_PRIO!E"&amp;317-5*(ROW()-2)/2+(COLUMN()-5))/ADC!$B$3</f>
        <v>0.7396119895803609</v>
      </c>
      <c r="K34" s="55"/>
      <c r="L34" s="46">
        <v>-55</v>
      </c>
      <c r="M34" s="8" t="s">
        <v>16</v>
      </c>
      <c r="N34" s="10" cm="1">
        <f t="array" aca="1" ref="N34" ca="1">INDIRECT("DATA_VIS_PRIO!F" &amp; 317-5*(ROW()-2)/2+(COLUMN()-14))/ADC!$B$3</f>
        <v>0.99999656521175462</v>
      </c>
      <c r="O34" s="10" cm="1">
        <f t="array" aca="1" ref="O34" ca="1">INDIRECT("DATA_VIS_PRIO!F" &amp; 317-5*(ROW()-2)/2+(COLUMN()-14))/ADC!$B$3</f>
        <v>0.99999605132465919</v>
      </c>
      <c r="P34" s="10" cm="1">
        <f t="array" aca="1" ref="P34" ca="1">INDIRECT("DATA_VIS_PRIO!F" &amp; 317-5*(ROW()-2)/2+(COLUMN()-14))/ADC!$B$3</f>
        <v>0.9999944269566976</v>
      </c>
      <c r="Q34" s="10" cm="1">
        <f t="array" aca="1" ref="Q34" ca="1">INDIRECT("DATA_VIS_PRIO!F" &amp; 317-5*(ROW()-2)/2+(COLUMN()-14))/ADC!$B$3</f>
        <v>0.99977591873627003</v>
      </c>
      <c r="R34" s="20" cm="1">
        <f t="array" aca="1" ref="R34" ca="1">INDIRECT("DATA_VIS_PRIO!F" &amp; 317-5*(ROW()-2)/2+(COLUMN()-14))/ADC!$B$3</f>
        <v>0.99998650545849921</v>
      </c>
      <c r="S34" s="13"/>
      <c r="T34" s="55"/>
      <c r="U34" s="46">
        <v>-55</v>
      </c>
      <c r="V34" s="8" t="s">
        <v>16</v>
      </c>
      <c r="W34" s="20" cm="1">
        <f t="array" aca="1" ref="W34" ca="1">INDIRECT("DATA_VIS_PRIO!G" &amp; 317-5*(ROW()-2)/2+(COLUMN()-23))/ADC!$B$3</f>
        <v>0.97414685460052075</v>
      </c>
      <c r="X34" s="20" cm="1">
        <f t="array" aca="1" ref="X34" ca="1">INDIRECT("DATA_VIS_PRIO!G" &amp; 317-5*(ROW()-2)/2+(COLUMN()-23))/ADC!$B$3</f>
        <v>0.97039306210226861</v>
      </c>
      <c r="Y34" s="20" cm="1">
        <f t="array" aca="1" ref="Y34" ca="1">INDIRECT("DATA_VIS_PRIO!G" &amp; 317-5*(ROW()-2)/2+(COLUMN()-23))/ADC!$B$3</f>
        <v>0.95873061594647924</v>
      </c>
      <c r="Z34" s="20" cm="1">
        <f t="array" aca="1" ref="Z34" ca="1">INDIRECT("DATA_VIS_PRIO!G" &amp; 317-5*(ROW()-2)/2+(COLUMN()-23))/ADC!$B$3</f>
        <v>0.93786810181638858</v>
      </c>
      <c r="AA34" s="20" cm="1">
        <f t="array" aca="1" ref="AA34" ca="1">INDIRECT("DATA_VIS_PRIO!G" &amp; 317-5*(ROW()-2)/2+(COLUMN()-23))/ADC!$B$3</f>
        <v>0.90632663680052961</v>
      </c>
      <c r="AB34" s="13"/>
      <c r="AC34" s="55"/>
      <c r="AD34" s="46">
        <v>-55</v>
      </c>
      <c r="AE34" s="8" t="s">
        <v>16</v>
      </c>
      <c r="AF34" s="41">
        <f ca="1">(N34-E34)*ADC!$B$3</f>
        <v>7.5411404716022035E-2</v>
      </c>
      <c r="AG34" s="42">
        <f ca="1">(O34-F34)*ADC!$B$3</f>
        <v>8.6095924872885199E-2</v>
      </c>
      <c r="AH34" s="13">
        <f ca="1">(P34-G34)*ADC!$B$3</f>
        <v>0.11909088788889866</v>
      </c>
      <c r="AI34" s="42">
        <f ca="1">(Q34-H34)*ADC!$B$3</f>
        <v>0.17598657769450643</v>
      </c>
      <c r="AJ34" s="31">
        <f ca="1">(R34-I34)*ADC!$B$3</f>
        <v>0.26037451587813831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INDIRECT("DATA_VIS_PRIO!H" &amp; 317-5*(ROW()-3)/2+(COLUMN()-5))/ADC!$B$3</f>
        <v>0.87558499938645751</v>
      </c>
      <c r="F35" s="14" cm="1">
        <f t="array" aca="1" ref="F35" ca="1">INDIRECT("DATA_VIS_PRIO!H" &amp; 317-5*(ROW()-3)/2+(COLUMN()-5))/ADC!$B$3</f>
        <v>0.86228192099640855</v>
      </c>
      <c r="G35" s="14" cm="1">
        <f t="array" aca="1" ref="G35" ca="1">INDIRECT("DATA_VIS_PRIO!H" &amp; 317-5*(ROW()-3)/2+(COLUMN()-5))/ADC!$B$3</f>
        <v>0.82987436123607139</v>
      </c>
      <c r="H35" s="14" cm="1">
        <f t="array" aca="1" ref="H35" ca="1">INDIRECT("DATA_VIS_PRIO!H" &amp; 317-5*(ROW()-3)/2+(COLUMN()-5))/ADC!$B$3</f>
        <v>0.77622971747412706</v>
      </c>
      <c r="I35" s="19" cm="1">
        <f t="array" aca="1" ref="I35" ca="1">INDIRECT("DATA_VIS_PRIO!H" &amp; 317-5*(ROW()-3)/2+(COLUMN()-5))/ADC!$B$3</f>
        <v>0.68938284852233112</v>
      </c>
      <c r="K35" s="55"/>
      <c r="L35" s="47"/>
      <c r="M35" s="3" t="s">
        <v>15</v>
      </c>
      <c r="N35" s="14" cm="1">
        <f t="array" aca="1" ref="N35" ca="1">INDIRECT("DATA_VIS_PRIO!I" &amp; 317-5*(ROW()-3)/2+(COLUMN()-14))/ADC!$B$3</f>
        <v>0.93772960755895396</v>
      </c>
      <c r="O35" s="14" cm="1">
        <f t="array" aca="1" ref="O35" ca="1">INDIRECT("DATA_VIS_PRIO!I" &amp; 317-5*(ROW()-3)/2+(COLUMN()-14))/ADC!$B$3</f>
        <v>0.93382365631349318</v>
      </c>
      <c r="P35" s="14" cm="1">
        <f t="array" aca="1" ref="P35" ca="1">INDIRECT("DATA_VIS_PRIO!I" &amp; 317-5*(ROW()-3)/2+(COLUMN()-14))/ADC!$B$3</f>
        <v>0.9226726836399668</v>
      </c>
      <c r="Q35" s="14" cm="1">
        <f t="array" aca="1" ref="Q35" ca="1">INDIRECT("DATA_VIS_PRIO!I" &amp; 317-5*(ROW()-3)/2+(COLUMN()-14))/ADC!$B$3</f>
        <v>0.90823316069416116</v>
      </c>
      <c r="R35" s="19" cm="1">
        <f t="array" aca="1" ref="R35" ca="1">INDIRECT("DATA_VIS_PRIO!I" &amp; 317-5*(ROW()-3)/2+(COLUMN()-14))/ADC!$B$3</f>
        <v>0.85214961156272218</v>
      </c>
      <c r="S35" s="13"/>
      <c r="T35" s="55"/>
      <c r="U35" s="47"/>
      <c r="V35" s="3" t="s">
        <v>15</v>
      </c>
      <c r="W35" s="19" cm="1">
        <f t="array" aca="1" ref="W35" ca="1">INDIRECT("DATA_VIS_PRIO!J" &amp; 317-5*(ROW()-3)/2+(COLUMN()-23))/ADC!$B$3</f>
        <v>0.91225370844486242</v>
      </c>
      <c r="X35" s="19" cm="1">
        <f t="array" aca="1" ref="X35" ca="1">INDIRECT("DATA_VIS_PRIO!J" &amp; 317-5*(ROW()-3)/2+(COLUMN()-23))/ADC!$B$3</f>
        <v>0.90587049358697602</v>
      </c>
      <c r="Y35" s="19" cm="1">
        <f t="array" aca="1" ref="Y35" ca="1">INDIRECT("DATA_VIS_PRIO!J" &amp; 317-5*(ROW()-3)/2+(COLUMN()-23))/ADC!$B$3</f>
        <v>0.8841763554686648</v>
      </c>
      <c r="Z35" s="19" cm="1">
        <f t="array" aca="1" ref="Z35" ca="1">INDIRECT("DATA_VIS_PRIO!J" &amp; 317-5*(ROW()-3)/2+(COLUMN()-23))/ADC!$B$3</f>
        <v>0.85496729352187195</v>
      </c>
      <c r="AA35" s="19" cm="1">
        <f t="array" aca="1" ref="AA35" ca="1">INDIRECT("DATA_VIS_PRIO!J" &amp; 317-5*(ROW()-3)/2+(COLUMN()-23))/ADC!$B$3</f>
        <v>0.78317261821593398</v>
      </c>
      <c r="AB35" s="13"/>
      <c r="AC35" s="55"/>
      <c r="AD35" s="47"/>
      <c r="AE35" s="3" t="s">
        <v>15</v>
      </c>
      <c r="AF35" s="41">
        <f ca="1">(N35-E35)*ADC!$B$3</f>
        <v>6.2144608172496452E-2</v>
      </c>
      <c r="AG35" s="42">
        <f ca="1">(O35-F35)*ADC!$B$3</f>
        <v>7.1541735317084632E-2</v>
      </c>
      <c r="AH35" s="13">
        <f ca="1">(P35-G35)*ADC!$B$3</f>
        <v>9.2798322403895406E-2</v>
      </c>
      <c r="AI35" s="42">
        <f ca="1">(Q35-H35)*ADC!$B$3</f>
        <v>0.1320034432200341</v>
      </c>
      <c r="AJ35" s="31">
        <f ca="1">(R35-I35)*ADC!$B$3</f>
        <v>0.16276676304039106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INDIRECT("DATA_VIS_PRIO!E"&amp;317-5*(ROW()-2)/2+(COLUMN()-5))/ADC!$B$3</f>
        <v>0.89543439240147682</v>
      </c>
      <c r="F36" s="10" cm="1">
        <f t="array" aca="1" ref="F36" ca="1">INDIRECT("DATA_VIS_PRIO!E"&amp;317-5*(ROW()-2)/2+(COLUMN()-5))/ADC!$B$3</f>
        <v>0.88544079344219984</v>
      </c>
      <c r="G36" s="10" cm="1">
        <f t="array" aca="1" ref="G36" ca="1">INDIRECT("DATA_VIS_PRIO!E"&amp;317-5*(ROW()-2)/2+(COLUMN()-5))/ADC!$B$3</f>
        <v>0.85494728235934714</v>
      </c>
      <c r="H36" s="10" cm="1">
        <f t="array" aca="1" ref="H36" ca="1">INDIRECT("DATA_VIS_PRIO!E"&amp;317-5*(ROW()-2)/2+(COLUMN()-5))/ADC!$B$3</f>
        <v>0.80322805855886859</v>
      </c>
      <c r="I36" s="20" cm="1">
        <f t="array" aca="1" ref="I36" ca="1">INDIRECT("DATA_VIS_PRIO!E"&amp;317-5*(ROW()-2)/2+(COLUMN()-5))/ADC!$B$3</f>
        <v>0.72776408736431664</v>
      </c>
      <c r="K36" s="55"/>
      <c r="L36" s="46">
        <v>-60</v>
      </c>
      <c r="M36" s="9" t="s">
        <v>16</v>
      </c>
      <c r="N36" s="10" cm="1">
        <f t="array" aca="1" ref="N36" ca="1">INDIRECT("DATA_VIS_PRIO!F" &amp; 317-5*(ROW()-2)/2+(COLUMN()-14))/ADC!$B$3</f>
        <v>0.99999515277251505</v>
      </c>
      <c r="O36" s="10" cm="1">
        <f t="array" aca="1" ref="O36" ca="1">INDIRECT("DATA_VIS_PRIO!F" &amp; 317-5*(ROW()-2)/2+(COLUMN()-14))/ADC!$B$3</f>
        <v>0.9999946580212874</v>
      </c>
      <c r="P36" s="10" cm="1">
        <f t="array" aca="1" ref="P36" ca="1">INDIRECT("DATA_VIS_PRIO!F" &amp; 317-5*(ROW()-2)/2+(COLUMN()-14))/ADC!$B$3</f>
        <v>0.99999310618499715</v>
      </c>
      <c r="Q36" s="10" cm="1">
        <f t="array" aca="1" ref="Q36" ca="1">INDIRECT("DATA_VIS_PRIO!F" &amp; 317-5*(ROW()-2)/2+(COLUMN()-14))/ADC!$B$3</f>
        <v>0.99977330052649482</v>
      </c>
      <c r="R36" s="20" cm="1">
        <f t="array" aca="1" ref="R36" ca="1">INDIRECT("DATA_VIS_PRIO!F" &amp; 317-5*(ROW()-2)/2+(COLUMN()-14))/ADC!$B$3</f>
        <v>0.99998576397925742</v>
      </c>
      <c r="S36" s="13"/>
      <c r="T36" s="55"/>
      <c r="U36" s="46">
        <v>-60</v>
      </c>
      <c r="V36" s="9" t="s">
        <v>16</v>
      </c>
      <c r="W36" s="20" cm="1">
        <f t="array" aca="1" ref="W36" ca="1">INDIRECT("DATA_VIS_PRIO!G" &amp; 317-5*(ROW()-2)/2+(COLUMN()-23))/ADC!$B$3</f>
        <v>0.96388634363068038</v>
      </c>
      <c r="X36" s="20" cm="1">
        <f t="array" aca="1" ref="X36" ca="1">INDIRECT("DATA_VIS_PRIO!G" &amp; 317-5*(ROW()-2)/2+(COLUMN()-23))/ADC!$B$3</f>
        <v>0.96035206510667637</v>
      </c>
      <c r="Y36" s="20" cm="1">
        <f t="array" aca="1" ref="Y36" ca="1">INDIRECT("DATA_VIS_PRIO!G" &amp; 317-5*(ROW()-2)/2+(COLUMN()-23))/ADC!$B$3</f>
        <v>0.94945516470399438</v>
      </c>
      <c r="Z36" s="20" cm="1">
        <f t="array" aca="1" ref="Z36" ca="1">INDIRECT("DATA_VIS_PRIO!G" &amp; 317-5*(ROW()-2)/2+(COLUMN()-23))/ADC!$B$3</f>
        <v>0.93022437687179016</v>
      </c>
      <c r="AA36" s="20" cm="1">
        <f t="array" aca="1" ref="AA36" ca="1">INDIRECT("DATA_VIS_PRIO!G" &amp; 317-5*(ROW()-2)/2+(COLUMN()-23))/ADC!$B$3</f>
        <v>0.90173354248907478</v>
      </c>
      <c r="AB36" s="13"/>
      <c r="AC36" s="55"/>
      <c r="AD36" s="46">
        <v>-60</v>
      </c>
      <c r="AE36" s="9" t="s">
        <v>16</v>
      </c>
      <c r="AF36" s="10">
        <f ca="1">(N36-E36)*ADC!$B$3</f>
        <v>0.10456076037103823</v>
      </c>
      <c r="AG36" s="20">
        <f ca="1">(O36-F36)*ADC!$B$3</f>
        <v>0.11455386457908756</v>
      </c>
      <c r="AH36" s="11">
        <f ca="1">(P36-G36)*ADC!$B$3</f>
        <v>0.14504582382565001</v>
      </c>
      <c r="AI36" s="20">
        <f ca="1">(Q36-H36)*ADC!$B$3</f>
        <v>0.19654524196762624</v>
      </c>
      <c r="AJ36" s="12">
        <f ca="1">(R36-I36)*ADC!$B$3</f>
        <v>0.27222167661494079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INDIRECT("DATA_VIS_PRIO!H" &amp; 317-5*(ROW()-3)/2+(COLUMN()-5))/ADC!$B$3</f>
        <v>0.84817124959879675</v>
      </c>
      <c r="F37" s="14" cm="1">
        <f t="array" aca="1" ref="F37" ca="1">INDIRECT("DATA_VIS_PRIO!H" &amp; 317-5*(ROW()-3)/2+(COLUMN()-5))/ADC!$B$3</f>
        <v>0.83666604715735238</v>
      </c>
      <c r="G37" s="14" cm="1">
        <f t="array" aca="1" ref="G37" ca="1">INDIRECT("DATA_VIS_PRIO!H" &amp; 317-5*(ROW()-3)/2+(COLUMN()-5))/ADC!$B$3</f>
        <v>0.8067956417666311</v>
      </c>
      <c r="H37" s="14" cm="1">
        <f t="array" aca="1" ref="H37" ca="1">INDIRECT("DATA_VIS_PRIO!H" &amp; 317-5*(ROW()-3)/2+(COLUMN()-5))/ADC!$B$3</f>
        <v>0.76204326354027052</v>
      </c>
      <c r="I37" s="19" cm="1">
        <f t="array" aca="1" ref="I37" ca="1">INDIRECT("DATA_VIS_PRIO!H" &amp; 317-5*(ROW()-3)/2+(COLUMN()-5))/ADC!$B$3</f>
        <v>0.68001468000640652</v>
      </c>
      <c r="K37" s="55"/>
      <c r="L37" s="47"/>
      <c r="M37" s="7" t="s">
        <v>15</v>
      </c>
      <c r="N37" s="14" cm="1">
        <f t="array" aca="1" ref="N37" ca="1">INDIRECT("DATA_VIS_PRIO!I" &amp; 317-5*(ROW()-3)/2+(COLUMN()-14))/ADC!$B$3</f>
        <v>0.9334494219466476</v>
      </c>
      <c r="O37" s="14" cm="1">
        <f t="array" aca="1" ref="O37" ca="1">INDIRECT("DATA_VIS_PRIO!I" &amp; 317-5*(ROW()-3)/2+(COLUMN()-14))/ADC!$B$3</f>
        <v>0.92995996580202722</v>
      </c>
      <c r="P37" s="14" cm="1">
        <f t="array" aca="1" ref="P37" ca="1">INDIRECT("DATA_VIS_PRIO!I" &amp; 317-5*(ROW()-3)/2+(COLUMN()-14))/ADC!$B$3</f>
        <v>0.91954551604042722</v>
      </c>
      <c r="Q37" s="14" cm="1">
        <f t="array" aca="1" ref="Q37" ca="1">INDIRECT("DATA_VIS_PRIO!I" &amp; 317-5*(ROW()-3)/2+(COLUMN()-14))/ADC!$B$3</f>
        <v>0.90851266382271278</v>
      </c>
      <c r="R37" s="19" cm="1">
        <f t="array" aca="1" ref="R37" ca="1">INDIRECT("DATA_VIS_PRIO!I" &amp; 317-5*(ROW()-3)/2+(COLUMN()-14))/ADC!$B$3</f>
        <v>0.85893718404534691</v>
      </c>
      <c r="S37" s="13"/>
      <c r="T37" s="55"/>
      <c r="U37" s="47"/>
      <c r="V37" s="7" t="s">
        <v>15</v>
      </c>
      <c r="W37" s="19" cm="1">
        <f t="array" aca="1" ref="W37" ca="1">INDIRECT("DATA_VIS_PRIO!J" &amp; 317-5*(ROW()-3)/2+(COLUMN()-23))/ADC!$B$3</f>
        <v>0.89803570196424665</v>
      </c>
      <c r="X37" s="19" cm="1">
        <f t="array" aca="1" ref="X37" ca="1">INDIRECT("DATA_VIS_PRIO!J" &amp; 317-5*(ROW()-3)/2+(COLUMN()-23))/ADC!$B$3</f>
        <v>0.89201734462549553</v>
      </c>
      <c r="Y37" s="19" cm="1">
        <f t="array" aca="1" ref="Y37" ca="1">INDIRECT("DATA_VIS_PRIO!J" &amp; 317-5*(ROW()-3)/2+(COLUMN()-23))/ADC!$B$3</f>
        <v>0.87209255078331749</v>
      </c>
      <c r="Z37" s="19" cm="1">
        <f t="array" aca="1" ref="Z37" ca="1">INDIRECT("DATA_VIS_PRIO!J" &amp; 317-5*(ROW()-3)/2+(COLUMN()-23))/ADC!$B$3</f>
        <v>0.84624728768935364</v>
      </c>
      <c r="AA37" s="19" cm="1">
        <f t="array" aca="1" ref="AA37" ca="1">INDIRECT("DATA_VIS_PRIO!J" &amp; 317-5*(ROW()-3)/2+(COLUMN()-23))/ADC!$B$3</f>
        <v>0.78377741582176108</v>
      </c>
      <c r="AB37" s="13"/>
      <c r="AC37" s="55"/>
      <c r="AD37" s="47"/>
      <c r="AE37" s="7" t="s">
        <v>15</v>
      </c>
      <c r="AF37" s="14">
        <f ca="1">(N37-E37)*ADC!$B$3</f>
        <v>8.5278172347850845E-2</v>
      </c>
      <c r="AG37" s="19">
        <f ca="1">(O37-F37)*ADC!$B$3</f>
        <v>9.3293918644674845E-2</v>
      </c>
      <c r="AH37" s="15">
        <f ca="1">(P37-G37)*ADC!$B$3</f>
        <v>0.11274987427379612</v>
      </c>
      <c r="AI37" s="19">
        <f ca="1">(Q37-H37)*ADC!$B$3</f>
        <v>0.14646940028244226</v>
      </c>
      <c r="AJ37" s="16">
        <f ca="1">(R37-I37)*ADC!$B$3</f>
        <v>0.17892250403894039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INDIRECT("DATA_VIS_PRIO!E"&amp;317-5*(ROW()-2)/2+(COLUMN()-5))/ADC!$B$3</f>
        <v>0.85991726528550372</v>
      </c>
      <c r="F38" s="10" cm="1">
        <f t="array" aca="1" ref="F38" ca="1">INDIRECT("DATA_VIS_PRIO!E"&amp;317-5*(ROW()-2)/2+(COLUMN()-5))/ADC!$B$3</f>
        <v>0.85086727551691566</v>
      </c>
      <c r="G38" s="10" cm="1">
        <f t="array" aca="1" ref="G38" ca="1">INDIRECT("DATA_VIS_PRIO!E"&amp;317-5*(ROW()-2)/2+(COLUMN()-5))/ADC!$B$3</f>
        <v>0.82368757395023218</v>
      </c>
      <c r="H38" s="10" cm="1">
        <f t="array" aca="1" ref="H38" ca="1">INDIRECT("DATA_VIS_PRIO!E"&amp;317-5*(ROW()-2)/2+(COLUMN()-5))/ADC!$B$3</f>
        <v>0.7776879865867049</v>
      </c>
      <c r="I38" s="20" cm="1">
        <f t="array" aca="1" ref="I38" ca="1">INDIRECT("DATA_VIS_PRIO!E"&amp;317-5*(ROW()-2)/2+(COLUMN()-5))/ADC!$B$3</f>
        <v>0.71188640548266313</v>
      </c>
      <c r="K38" s="55"/>
      <c r="L38" s="46">
        <v>-65</v>
      </c>
      <c r="M38" s="8" t="s">
        <v>16</v>
      </c>
      <c r="N38" s="10" cm="1">
        <f t="array" aca="1" ref="N38" ca="1">INDIRECT("DATA_VIS_PRIO!F" &amp; 317-5*(ROW()-2)/2+(COLUMN()-14))/ADC!$B$3</f>
        <v>0.99999336852537202</v>
      </c>
      <c r="O38" s="10" cm="1">
        <f t="array" aca="1" ref="O38" ca="1">INDIRECT("DATA_VIS_PRIO!F" &amp; 317-5*(ROW()-2)/2+(COLUMN()-14))/ADC!$B$3</f>
        <v>0.99999289867941343</v>
      </c>
      <c r="P38" s="10" cm="1">
        <f t="array" aca="1" ref="P38" ca="1">INDIRECT("DATA_VIS_PRIO!F" &amp; 317-5*(ROW()-2)/2+(COLUMN()-14))/ADC!$B$3</f>
        <v>0.99981504546194144</v>
      </c>
      <c r="Q38" s="10" cm="1">
        <f t="array" aca="1" ref="Q38" ca="1">INDIRECT("DATA_VIS_PRIO!F" &amp; 317-5*(ROW()-2)/2+(COLUMN()-14))/ADC!$B$3</f>
        <v>0.99976815472418601</v>
      </c>
      <c r="R38" s="20" cm="1">
        <f t="array" aca="1" ref="R38" ca="1">INDIRECT("DATA_VIS_PRIO!F" &amp; 317-5*(ROW()-2)/2+(COLUMN()-14))/ADC!$B$3</f>
        <v>0.99998473975070723</v>
      </c>
      <c r="S38" s="13"/>
      <c r="T38" s="55"/>
      <c r="U38" s="46">
        <v>-65</v>
      </c>
      <c r="V38" s="8" t="s">
        <v>16</v>
      </c>
      <c r="W38" s="20" cm="1">
        <f t="array" aca="1" ref="W38" ca="1">INDIRECT("DATA_VIS_PRIO!G" &amp; 317-5*(ROW()-2)/2+(COLUMN()-23))/ADC!$B$3</f>
        <v>0.95125591621547878</v>
      </c>
      <c r="X38" s="20" cm="1">
        <f t="array" aca="1" ref="X38" ca="1">INDIRECT("DATA_VIS_PRIO!G" &amp; 317-5*(ROW()-2)/2+(COLUMN()-23))/ADC!$B$3</f>
        <v>0.94799709009626021</v>
      </c>
      <c r="Y38" s="20" cm="1">
        <f t="array" aca="1" ref="Y38" ca="1">INDIRECT("DATA_VIS_PRIO!G" &amp; 317-5*(ROW()-2)/2+(COLUMN()-23))/ADC!$B$3</f>
        <v>0.93792740362963722</v>
      </c>
      <c r="Z38" s="20" cm="1">
        <f t="array" aca="1" ref="Z38" ca="1">INDIRECT("DATA_VIS_PRIO!G" &amp; 317-5*(ROW()-2)/2+(COLUMN()-23))/ADC!$B$3</f>
        <v>0.92066932665032641</v>
      </c>
      <c r="AA38" s="20" cm="1">
        <f t="array" aca="1" ref="AA38" ca="1">INDIRECT("DATA_VIS_PRIO!G" &amp; 317-5*(ROW()-2)/2+(COLUMN()-23))/ADC!$B$3</f>
        <v>0.89550234598265788</v>
      </c>
      <c r="AB38" s="13"/>
      <c r="AC38" s="55"/>
      <c r="AD38" s="46">
        <v>-65</v>
      </c>
      <c r="AE38" s="8" t="s">
        <v>16</v>
      </c>
      <c r="AF38" s="41">
        <f ca="1">(N38-E38)*ADC!$B$3</f>
        <v>0.1400761032398683</v>
      </c>
      <c r="AG38" s="42">
        <f ca="1">(O38-F38)*ADC!$B$3</f>
        <v>0.14912562316249778</v>
      </c>
      <c r="AH38" s="13">
        <f ca="1">(P38-G38)*ADC!$B$3</f>
        <v>0.17612747151170927</v>
      </c>
      <c r="AI38" s="42">
        <f ca="1">(Q38-H38)*ADC!$B$3</f>
        <v>0.2220801681374811</v>
      </c>
      <c r="AJ38" s="31">
        <f ca="1">(R38-I38)*ADC!$B$3</f>
        <v>0.2880983342680441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INDIRECT("DATA_VIS_PRIO!H" &amp; 317-5*(ROW()-3)/2+(COLUMN()-5))/ADC!$B$3</f>
        <v>0.81391688207424984</v>
      </c>
      <c r="F39" s="14" cm="1">
        <f t="array" aca="1" ref="F39" ca="1">INDIRECT("DATA_VIS_PRIO!H" &amp; 317-5*(ROW()-3)/2+(COLUMN()-5))/ADC!$B$3</f>
        <v>0.80399178294221485</v>
      </c>
      <c r="G39" s="14" cm="1">
        <f t="array" aca="1" ref="G39" ca="1">INDIRECT("DATA_VIS_PRIO!H" &amp; 317-5*(ROW()-3)/2+(COLUMN()-5))/ADC!$B$3</f>
        <v>0.78543203011255613</v>
      </c>
      <c r="H39" s="14" cm="1">
        <f t="array" aca="1" ref="H39" ca="1">INDIRECT("DATA_VIS_PRIO!H" &amp; 317-5*(ROW()-3)/2+(COLUMN()-5))/ADC!$B$3</f>
        <v>0.73759297878682362</v>
      </c>
      <c r="I39" s="19" cm="1">
        <f t="array" aca="1" ref="I39" ca="1">INDIRECT("DATA_VIS_PRIO!H" &amp; 317-5*(ROW()-3)/2+(COLUMN()-5))/ADC!$B$3</f>
        <v>0.66640944639001209</v>
      </c>
      <c r="K39" s="55"/>
      <c r="L39" s="47"/>
      <c r="M39" s="3" t="s">
        <v>15</v>
      </c>
      <c r="N39" s="14" cm="1">
        <f t="array" aca="1" ref="N39" ca="1">INDIRECT("DATA_VIS_PRIO!I" &amp; 317-5*(ROW()-3)/2+(COLUMN()-14))/ADC!$B$3</f>
        <v>0.92761554889695241</v>
      </c>
      <c r="O39" s="14" cm="1">
        <f t="array" aca="1" ref="O39" ca="1">INDIRECT("DATA_VIS_PRIO!I" &amp; 317-5*(ROW()-3)/2+(COLUMN()-14))/ADC!$B$3</f>
        <v>0.92449480716340204</v>
      </c>
      <c r="P39" s="14" cm="1">
        <f t="array" aca="1" ref="P39" ca="1">INDIRECT("DATA_VIS_PRIO!I" &amp; 317-5*(ROW()-3)/2+(COLUMN()-14))/ADC!$B$3</f>
        <v>0.92401623075201278</v>
      </c>
      <c r="Q39" s="14" cm="1">
        <f t="array" aca="1" ref="Q39" ca="1">INDIRECT("DATA_VIS_PRIO!I" &amp; 317-5*(ROW()-3)/2+(COLUMN()-14))/ADC!$B$3</f>
        <v>0.90675191926561716</v>
      </c>
      <c r="R39" s="19" cm="1">
        <f t="array" aca="1" ref="R39" ca="1">INDIRECT("DATA_VIS_PRIO!I" &amp; 317-5*(ROW()-3)/2+(COLUMN()-14))/ADC!$B$3</f>
        <v>0.86444641264816491</v>
      </c>
      <c r="S39" s="13"/>
      <c r="T39" s="55"/>
      <c r="U39" s="47"/>
      <c r="V39" s="3" t="s">
        <v>15</v>
      </c>
      <c r="W39" s="19" cm="1">
        <f t="array" aca="1" ref="W39" ca="1">INDIRECT("DATA_VIS_PRIO!J" &amp; 317-5*(ROW()-3)/2+(COLUMN()-23))/ADC!$B$3</f>
        <v>0.88050370386013288</v>
      </c>
      <c r="X39" s="19" cm="1">
        <f t="array" aca="1" ref="X39" ca="1">INDIRECT("DATA_VIS_PRIO!J" &amp; 317-5*(ROW()-3)/2+(COLUMN()-23))/ADC!$B$3</f>
        <v>0.87500566211396835</v>
      </c>
      <c r="Y39" s="19" cm="1">
        <f t="array" aca="1" ref="Y39" ca="1">INDIRECT("DATA_VIS_PRIO!J" &amp; 317-5*(ROW()-3)/2+(COLUMN()-23))/ADC!$B$3</f>
        <v>0.86513832059692375</v>
      </c>
      <c r="Z39" s="19" cm="1">
        <f t="array" aca="1" ref="Z39" ca="1">INDIRECT("DATA_VIS_PRIO!J" &amp; 317-5*(ROW()-3)/2+(COLUMN()-23))/ADC!$B$3</f>
        <v>0.83631134067967627</v>
      </c>
      <c r="AA39" s="19" cm="1">
        <f t="array" aca="1" ref="AA39" ca="1">INDIRECT("DATA_VIS_PRIO!J" &amp; 317-5*(ROW()-3)/2+(COLUMN()-23))/ADC!$B$3</f>
        <v>0.78188182942365092</v>
      </c>
      <c r="AB39" s="13"/>
      <c r="AC39" s="55"/>
      <c r="AD39" s="47"/>
      <c r="AE39" s="3" t="s">
        <v>15</v>
      </c>
      <c r="AF39" s="41">
        <f ca="1">(N39-E39)*ADC!$B$3</f>
        <v>0.11369866682270258</v>
      </c>
      <c r="AG39" s="42">
        <f ca="1">(O39-F39)*ADC!$B$3</f>
        <v>0.12050302422118719</v>
      </c>
      <c r="AH39" s="13">
        <f ca="1">(P39-G39)*ADC!$B$3</f>
        <v>0.13858420063945665</v>
      </c>
      <c r="AI39" s="42">
        <f ca="1">(Q39-H39)*ADC!$B$3</f>
        <v>0.16915894047879354</v>
      </c>
      <c r="AJ39" s="31">
        <f ca="1">(R39-I39)*ADC!$B$3</f>
        <v>0.19803696625815281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INDIRECT("DATA_VIS_PRIO!E"&amp;317-5*(ROW()-2)/2+(COLUMN()-5))/ADC!$B$3</f>
        <v>0.81784628252251979</v>
      </c>
      <c r="F40" s="10" cm="1">
        <f t="array" aca="1" ref="F40" ca="1">INDIRECT("DATA_VIS_PRIO!E"&amp;317-5*(ROW()-2)/2+(COLUMN()-5))/ADC!$B$3</f>
        <v>0.81011874527028571</v>
      </c>
      <c r="G40" s="10" cm="1">
        <f t="array" aca="1" ref="G40" ca="1">INDIRECT("DATA_VIS_PRIO!E"&amp;317-5*(ROW()-2)/2+(COLUMN()-5))/ADC!$B$3</f>
        <v>0.78658760741396028</v>
      </c>
      <c r="H40" s="10" cm="1">
        <f t="array" aca="1" ref="H40" ca="1">INDIRECT("DATA_VIS_PRIO!E"&amp;317-5*(ROW()-2)/2+(COLUMN()-5))/ADC!$B$3</f>
        <v>0.74708009433960554</v>
      </c>
      <c r="I40" s="20" cm="1">
        <f t="array" aca="1" ref="I40" ca="1">INDIRECT("DATA_VIS_PRIO!E"&amp;317-5*(ROW()-2)/2+(COLUMN()-5))/ADC!$B$3</f>
        <v>0.69218342155585633</v>
      </c>
      <c r="K40" s="55"/>
      <c r="L40" s="46">
        <v>-70</v>
      </c>
      <c r="M40" s="9" t="s">
        <v>16</v>
      </c>
      <c r="N40" s="10" cm="1">
        <f t="array" aca="1" ref="N40" ca="1">INDIRECT("DATA_VIS_PRIO!F" &amp; 317-5*(ROW()-2)/2+(COLUMN()-14))/ADC!$B$3</f>
        <v>0.99982686602107762</v>
      </c>
      <c r="O40" s="10" cm="1">
        <f t="array" aca="1" ref="O40" ca="1">INDIRECT("DATA_VIS_PRIO!F" &amp; 317-5*(ROW()-2)/2+(COLUMN()-14))/ADC!$B$3</f>
        <v>0.99982038779975424</v>
      </c>
      <c r="P40" s="10" cm="1">
        <f t="array" aca="1" ref="P40" ca="1">INDIRECT("DATA_VIS_PRIO!F" &amp; 317-5*(ROW()-2)/2+(COLUMN()-14))/ADC!$B$3</f>
        <v>0.99979962274028999</v>
      </c>
      <c r="Q40" s="10" cm="1">
        <f t="array" aca="1" ref="Q40" ca="1">INDIRECT("DATA_VIS_PRIO!F" &amp; 317-5*(ROW()-2)/2+(COLUMN()-14))/ADC!$B$3</f>
        <v>0.99976013660839602</v>
      </c>
      <c r="R40" s="20" cm="1">
        <f t="array" aca="1" ref="R40" ca="1">INDIRECT("DATA_VIS_PRIO!F" &amp; 317-5*(ROW()-2)/2+(COLUMN()-14))/ADC!$B$3</f>
        <v>0.99969287465407664</v>
      </c>
      <c r="S40" s="13"/>
      <c r="T40" s="55"/>
      <c r="U40" s="46">
        <v>-70</v>
      </c>
      <c r="V40" s="9" t="s">
        <v>16</v>
      </c>
      <c r="W40" s="20" cm="1">
        <f t="array" aca="1" ref="W40" ca="1">INDIRECT("DATA_VIS_PRIO!G" &amp; 317-5*(ROW()-2)/2+(COLUMN()-23))/ADC!$B$3</f>
        <v>0.93578055682909556</v>
      </c>
      <c r="X40" s="20" cm="1">
        <f t="array" aca="1" ref="X40" ca="1">INDIRECT("DATA_VIS_PRIO!G" &amp; 317-5*(ROW()-2)/2+(COLUMN()-23))/ADC!$B$3</f>
        <v>0.93287087181102835</v>
      </c>
      <c r="Y40" s="20" cm="1">
        <f t="array" aca="1" ref="Y40" ca="1">INDIRECT("DATA_VIS_PRIO!G" &amp; 317-5*(ROW()-2)/2+(COLUMN()-23))/ADC!$B$3</f>
        <v>0.92403685693751081</v>
      </c>
      <c r="Z40" s="20" cm="1">
        <f t="array" aca="1" ref="Z40" ca="1">INDIRECT("DATA_VIS_PRIO!G" &amp; 317-5*(ROW()-2)/2+(COLUMN()-23))/ADC!$B$3</f>
        <v>0.9089921701443332</v>
      </c>
      <c r="AA40" s="20" cm="1">
        <f t="array" aca="1" ref="AA40" ca="1">INDIRECT("DATA_VIS_PRIO!G" &amp; 317-5*(ROW()-2)/2+(COLUMN()-23))/ADC!$B$3</f>
        <v>0.88734585505927865</v>
      </c>
      <c r="AB40" s="13"/>
      <c r="AC40" s="55"/>
      <c r="AD40" s="46">
        <v>-70</v>
      </c>
      <c r="AE40" s="9" t="s">
        <v>16</v>
      </c>
      <c r="AF40" s="10">
        <f ca="1">(N40-E40)*ADC!$B$3</f>
        <v>0.18198058349855784</v>
      </c>
      <c r="AG40" s="20">
        <f ca="1">(O40-F40)*ADC!$B$3</f>
        <v>0.18970164252946853</v>
      </c>
      <c r="AH40" s="11">
        <f ca="1">(P40-G40)*ADC!$B$3</f>
        <v>0.21321201532632972</v>
      </c>
      <c r="AI40" s="20">
        <f ca="1">(Q40-H40)*ADC!$B$3</f>
        <v>0.25268004226879048</v>
      </c>
      <c r="AJ40" s="12">
        <f ca="1">(R40-I40)*ADC!$B$3</f>
        <v>0.30750945309822031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INDIRECT("DATA_VIS_PRIO!H" &amp; 317-5*(ROW()-3)/2+(COLUMN()-5))/ADC!$B$3</f>
        <v>0.78078020844935081</v>
      </c>
      <c r="F41" s="14" cm="1">
        <f t="array" aca="1" ref="F41" ca="1">INDIRECT("DATA_VIS_PRIO!H" &amp; 317-5*(ROW()-3)/2+(COLUMN()-5))/ADC!$B$3</f>
        <v>0.77259748266438344</v>
      </c>
      <c r="G41" s="14" cm="1">
        <f t="array" aca="1" ref="G41" ca="1">INDIRECT("DATA_VIS_PRIO!H" &amp; 317-5*(ROW()-3)/2+(COLUMN()-5))/ADC!$B$3</f>
        <v>0.74819192829888748</v>
      </c>
      <c r="H41" s="14" cm="1">
        <f t="array" aca="1" ref="H41" ca="1">INDIRECT("DATA_VIS_PRIO!H" &amp; 317-5*(ROW()-3)/2+(COLUMN()-5))/ADC!$B$3</f>
        <v>0.70816828796571452</v>
      </c>
      <c r="I41" s="19" cm="1">
        <f t="array" aca="1" ref="I41" ca="1">INDIRECT("DATA_VIS_PRIO!H" &amp; 317-5*(ROW()-3)/2+(COLUMN()-5))/ADC!$B$3</f>
        <v>0.65404051696838339</v>
      </c>
      <c r="K41" s="55"/>
      <c r="L41" s="47"/>
      <c r="M41" s="7" t="s">
        <v>15</v>
      </c>
      <c r="N41" s="14" cm="1">
        <f t="array" aca="1" ref="N41" ca="1">INDIRECT("DATA_VIS_PRIO!I" &amp; 317-5*(ROW()-3)/2+(COLUMN()-14))/ADC!$B$3</f>
        <v>0.92853476361924103</v>
      </c>
      <c r="O41" s="14" cm="1">
        <f t="array" aca="1" ref="O41" ca="1">INDIRECT("DATA_VIS_PRIO!I" &amp; 317-5*(ROW()-3)/2+(COLUMN()-14))/ADC!$B$3</f>
        <v>0.92607865928528477</v>
      </c>
      <c r="P41" s="14" cm="1">
        <f t="array" aca="1" ref="P41" ca="1">INDIRECT("DATA_VIS_PRIO!I" &amp; 317-5*(ROW()-3)/2+(COLUMN()-14))/ADC!$B$3</f>
        <v>0.91831305949055098</v>
      </c>
      <c r="Q41" s="14" cm="1">
        <f t="array" aca="1" ref="Q41" ca="1">INDIRECT("DATA_VIS_PRIO!I" &amp; 317-5*(ROW()-3)/2+(COLUMN()-14))/ADC!$B$3</f>
        <v>0.9039875111631428</v>
      </c>
      <c r="R41" s="19" cm="1">
        <f t="array" aca="1" ref="R41" ca="1">INDIRECT("DATA_VIS_PRIO!I" &amp; 317-5*(ROW()-3)/2+(COLUMN()-14))/ADC!$B$3</f>
        <v>0.88085487265357276</v>
      </c>
      <c r="S41" s="13"/>
      <c r="T41" s="55"/>
      <c r="U41" s="47"/>
      <c r="V41" s="7" t="s">
        <v>15</v>
      </c>
      <c r="W41" s="19" cm="1">
        <f t="array" aca="1" ref="W41" ca="1">INDIRECT("DATA_VIS_PRIO!J" &amp; 317-5*(ROW()-3)/2+(COLUMN()-23))/ADC!$B$3</f>
        <v>0.86668540262874649</v>
      </c>
      <c r="X41" s="19" cm="1">
        <f t="array" aca="1" ref="X41" ca="1">INDIRECT("DATA_VIS_PRIO!J" &amp; 317-5*(ROW()-3)/2+(COLUMN()-23))/ADC!$B$3</f>
        <v>0.86202954160124245</v>
      </c>
      <c r="Y41" s="19" cm="1">
        <f t="array" aca="1" ref="Y41" ca="1">INDIRECT("DATA_VIS_PRIO!J" &amp; 317-5*(ROW()-3)/2+(COLUMN()-23))/ADC!$B$3</f>
        <v>0.84784233932385433</v>
      </c>
      <c r="Z41" s="19" cm="1">
        <f t="array" aca="1" ref="Z41" ca="1">INDIRECT("DATA_VIS_PRIO!J" &amp; 317-5*(ROW()-3)/2+(COLUMN()-23))/ADC!$B$3</f>
        <v>0.82354767649124283</v>
      </c>
      <c r="AA41" s="19" cm="1">
        <f t="array" aca="1" ref="AA41" ca="1">INDIRECT("DATA_VIS_PRIO!J" &amp; 317-5*(ROW()-3)/2+(COLUMN()-23))/ADC!$B$3</f>
        <v>0.78843765022253665</v>
      </c>
      <c r="AB41" s="13"/>
      <c r="AC41" s="55"/>
      <c r="AD41" s="47"/>
      <c r="AE41" s="7" t="s">
        <v>15</v>
      </c>
      <c r="AF41" s="14">
        <f ca="1">(N41-E41)*ADC!$B$3</f>
        <v>0.14775455516989022</v>
      </c>
      <c r="AG41" s="19">
        <f ca="1">(O41-F41)*ADC!$B$3</f>
        <v>0.15348117662090133</v>
      </c>
      <c r="AH41" s="15">
        <f ca="1">(P41-G41)*ADC!$B$3</f>
        <v>0.1701211311916635</v>
      </c>
      <c r="AI41" s="19">
        <f ca="1">(Q41-H41)*ADC!$B$3</f>
        <v>0.19581922319742828</v>
      </c>
      <c r="AJ41" s="16">
        <f ca="1">(R41-I41)*ADC!$B$3</f>
        <v>0.22681435568518937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INDIRECT("DATA_VIS_PRIO!E"&amp;317-5*(ROW()-2)/2+(COLUMN()-5))/ADC!$B$3</f>
        <v>0.76834432972284383</v>
      </c>
      <c r="F42" s="10" cm="1">
        <f t="array" aca="1" ref="F42" ca="1">INDIRECT("DATA_VIS_PRIO!E"&amp;317-5*(ROW()-2)/2+(COLUMN()-5))/ADC!$B$3</f>
        <v>0.76191342648377602</v>
      </c>
      <c r="G42" s="10" cm="1">
        <f t="array" aca="1" ref="G42" ca="1">INDIRECT("DATA_VIS_PRIO!E"&amp;317-5*(ROW()-2)/2+(COLUMN()-5))/ADC!$B$3</f>
        <v>0.74271703670375266</v>
      </c>
      <c r="H42" s="10" cm="1">
        <f t="array" aca="1" ref="H42" ca="1">INDIRECT("DATA_VIS_PRIO!E"&amp;317-5*(ROW()-2)/2+(COLUMN()-5))/ADC!$B$3</f>
        <v>0.71111804881330343</v>
      </c>
      <c r="I42" s="20" cm="1">
        <f t="array" aca="1" ref="I42" ca="1">INDIRECT("DATA_VIS_PRIO!E"&amp;317-5*(ROW()-2)/2+(COLUMN()-5))/ADC!$B$3</f>
        <v>0.66793760540426628</v>
      </c>
      <c r="K42" s="55"/>
      <c r="L42" s="46">
        <v>-75</v>
      </c>
      <c r="M42" s="8" t="s">
        <v>16</v>
      </c>
      <c r="N42" s="10" cm="1">
        <f t="array" aca="1" ref="N42" ca="1">INDIRECT("DATA_VIS_PRIO!F" &amp; 317-5*(ROW()-2)/2+(COLUMN()-14))/ADC!$B$3</f>
        <v>0.99980250386918756</v>
      </c>
      <c r="O42" s="10" cm="1">
        <f t="array" aca="1" ref="O42" ca="1">INDIRECT("DATA_VIS_PRIO!F" &amp; 317-5*(ROW()-2)/2+(COLUMN()-14))/ADC!$B$3</f>
        <v>0.99979699814366396</v>
      </c>
      <c r="P42" s="10" cm="1">
        <f t="array" aca="1" ref="P42" ca="1">INDIRECT("DATA_VIS_PRIO!F" &amp; 317-5*(ROW()-2)/2+(COLUMN()-14))/ADC!$B$3</f>
        <v>0.99977976164778559</v>
      </c>
      <c r="Q42" s="10" cm="1">
        <f t="array" aca="1" ref="Q42" ca="1">INDIRECT("DATA_VIS_PRIO!F" &amp; 317-5*(ROW()-2)/2+(COLUMN()-14))/ADC!$B$3</f>
        <v>0.9997485544462944</v>
      </c>
      <c r="R42" s="20" cm="1">
        <f t="array" aca="1" ref="R42" ca="1">INDIRECT("DATA_VIS_PRIO!F" &amp; 317-5*(ROW()-2)/2+(COLUMN()-14))/ADC!$B$3</f>
        <v>0.9996994211982152</v>
      </c>
      <c r="S42" s="13"/>
      <c r="T42" s="55"/>
      <c r="U42" s="46">
        <v>-75</v>
      </c>
      <c r="V42" s="8" t="s">
        <v>16</v>
      </c>
      <c r="W42" s="20" cm="1">
        <f t="array" aca="1" ref="W42" ca="1">INDIRECT("DATA_VIS_PRIO!G" &amp; 317-5*(ROW()-2)/2+(COLUMN()-23))/ADC!$B$3</f>
        <v>0.91715247400030842</v>
      </c>
      <c r="X42" s="20" cm="1">
        <f t="array" aca="1" ref="X42" ca="1">INDIRECT("DATA_VIS_PRIO!G" &amp; 317-5*(ROW()-2)/2+(COLUMN()-23))/ADC!$B$3</f>
        <v>0.91470091838875156</v>
      </c>
      <c r="Y42" s="20" cm="1">
        <f t="array" aca="1" ref="Y42" ca="1">INDIRECT("DATA_VIS_PRIO!G" &amp; 317-5*(ROW()-2)/2+(COLUMN()-23))/ADC!$B$3</f>
        <v>0.90731583822608342</v>
      </c>
      <c r="Z42" s="20" cm="1">
        <f t="array" aca="1" ref="Z42" ca="1">INDIRECT("DATA_VIS_PRIO!G" &amp; 317-5*(ROW()-2)/2+(COLUMN()-23))/ADC!$B$3</f>
        <v>0.89492702284511416</v>
      </c>
      <c r="AA42" s="20" cm="1">
        <f t="array" aca="1" ref="AA42" ca="1">INDIRECT("DATA_VIS_PRIO!G" &amp; 317-5*(ROW()-2)/2+(COLUMN()-23))/ADC!$B$3</f>
        <v>0.87748370578973356</v>
      </c>
      <c r="AB42" s="13"/>
      <c r="AC42" s="55"/>
      <c r="AD42" s="46">
        <v>-75</v>
      </c>
      <c r="AE42" s="8" t="s">
        <v>16</v>
      </c>
      <c r="AF42" s="41">
        <f ca="1">(N42-E42)*ADC!$B$3</f>
        <v>0.23145817414634373</v>
      </c>
      <c r="AG42" s="42">
        <f ca="1">(O42-F42)*ADC!$B$3</f>
        <v>0.23788357165988794</v>
      </c>
      <c r="AH42" s="13">
        <f ca="1">(P42-G42)*ADC!$B$3</f>
        <v>0.25706272494403293</v>
      </c>
      <c r="AI42" s="42">
        <f ca="1">(Q42-H42)*ADC!$B$3</f>
        <v>0.28863050563299097</v>
      </c>
      <c r="AJ42" s="31">
        <f ca="1">(R42-I42)*ADC!$B$3</f>
        <v>0.33176181579394892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INDIRECT("DATA_VIS_PRIO!H" &amp; 317-5*(ROW()-3)/2+(COLUMN()-5))/ADC!$B$3</f>
        <v>0.73077971027479505</v>
      </c>
      <c r="F43" s="14" cm="1">
        <f t="array" aca="1" ref="F43" ca="1">INDIRECT("DATA_VIS_PRIO!H" &amp; 317-5*(ROW()-3)/2+(COLUMN()-5))/ADC!$B$3</f>
        <v>0.72425864780540217</v>
      </c>
      <c r="G43" s="14" cm="1">
        <f t="array" aca="1" ref="G43" ca="1">INDIRECT("DATA_VIS_PRIO!H" &amp; 317-5*(ROW()-3)/2+(COLUMN()-5))/ADC!$B$3</f>
        <v>0.70491472177031089</v>
      </c>
      <c r="H43" s="14" cm="1">
        <f t="array" aca="1" ref="H43" ca="1">INDIRECT("DATA_VIS_PRIO!H" &amp; 317-5*(ROW()-3)/2+(COLUMN()-5))/ADC!$B$3</f>
        <v>0.67347757786878826</v>
      </c>
      <c r="I43" s="19" cm="1">
        <f t="array" aca="1" ref="I43" ca="1">INDIRECT("DATA_VIS_PRIO!H" &amp; 317-5*(ROW()-3)/2+(COLUMN()-5))/ADC!$B$3</f>
        <v>0.63135453026752653</v>
      </c>
      <c r="K43" s="55"/>
      <c r="L43" s="47"/>
      <c r="M43" s="3" t="s">
        <v>15</v>
      </c>
      <c r="N43" s="14" cm="1">
        <f t="array" aca="1" ref="N43" ca="1">INDIRECT("DATA_VIS_PRIO!I" &amp; 317-5*(ROW()-3)/2+(COLUMN()-14))/ADC!$B$3</f>
        <v>0.91943215125451638</v>
      </c>
      <c r="O43" s="14" cm="1">
        <f t="array" aca="1" ref="O43" ca="1">INDIRECT("DATA_VIS_PRIO!I" &amp; 317-5*(ROW()-3)/2+(COLUMN()-14))/ADC!$B$3</f>
        <v>0.91739951502433459</v>
      </c>
      <c r="P43" s="14" cm="1">
        <f t="array" aca="1" ref="P43" ca="1">INDIRECT("DATA_VIS_PRIO!I" &amp; 317-5*(ROW()-3)/2+(COLUMN()-14))/ADC!$B$3</f>
        <v>0.91111018904898999</v>
      </c>
      <c r="Q43" s="14" cm="1">
        <f t="array" aca="1" ref="Q43" ca="1">INDIRECT("DATA_VIS_PRIO!I" &amp; 317-5*(ROW()-3)/2+(COLUMN()-14))/ADC!$B$3</f>
        <v>0.90000374539436256</v>
      </c>
      <c r="R43" s="19" cm="1">
        <f t="array" aca="1" ref="R43" ca="1">INDIRECT("DATA_VIS_PRIO!I" &amp; 317-5*(ROW()-3)/2+(COLUMN()-14))/ADC!$B$3</f>
        <v>0.88322285035291492</v>
      </c>
      <c r="S43" s="13"/>
      <c r="T43" s="55"/>
      <c r="U43" s="47"/>
      <c r="V43" s="3" t="s">
        <v>15</v>
      </c>
      <c r="W43" s="19" cm="1">
        <f t="array" aca="1" ref="W43" ca="1">INDIRECT("DATA_VIS_PRIO!J" &amp; 317-5*(ROW()-3)/2+(COLUMN()-23))/ADC!$B$3</f>
        <v>0.84207537668841814</v>
      </c>
      <c r="X43" s="19" cm="1">
        <f t="array" aca="1" ref="X43" ca="1">INDIRECT("DATA_VIS_PRIO!J" &amp; 317-5*(ROW()-3)/2+(COLUMN()-23))/ADC!$B$3</f>
        <v>0.83826470380141138</v>
      </c>
      <c r="Y43" s="19" cm="1">
        <f t="array" aca="1" ref="Y43" ca="1">INDIRECT("DATA_VIS_PRIO!J" &amp; 317-5*(ROW()-3)/2+(COLUMN()-23))/ADC!$B$3</f>
        <v>0.82678420959164278</v>
      </c>
      <c r="Z43" s="19" cm="1">
        <f t="array" aca="1" ref="Z43" ca="1">INDIRECT("DATA_VIS_PRIO!J" &amp; 317-5*(ROW()-3)/2+(COLUMN()-23))/ADC!$B$3</f>
        <v>0.80754612585890062</v>
      </c>
      <c r="AA43" s="19" cm="1">
        <f t="array" aca="1" ref="AA43" ca="1">INDIRECT("DATA_VIS_PRIO!J" &amp; 317-5*(ROW()-3)/2+(COLUMN()-23))/ADC!$B$3</f>
        <v>0.78058494610331663</v>
      </c>
      <c r="AB43" s="13"/>
      <c r="AC43" s="55"/>
      <c r="AD43" s="47"/>
      <c r="AE43" s="3" t="s">
        <v>15</v>
      </c>
      <c r="AF43" s="41">
        <f ca="1">(N43-E43)*ADC!$B$3</f>
        <v>0.18865244097972134</v>
      </c>
      <c r="AG43" s="42">
        <f ca="1">(O43-F43)*ADC!$B$3</f>
        <v>0.19314086721893242</v>
      </c>
      <c r="AH43" s="13">
        <f ca="1">(P43-G43)*ADC!$B$3</f>
        <v>0.2061954672786791</v>
      </c>
      <c r="AI43" s="42">
        <f ca="1">(Q43-H43)*ADC!$B$3</f>
        <v>0.22652616752557431</v>
      </c>
      <c r="AJ43" s="31">
        <f ca="1">(R43-I43)*ADC!$B$3</f>
        <v>0.2518683200853884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INDIRECT("DATA_VIS_PRIO!E"&amp;317-5*(ROW()-2)/2+(COLUMN()-5))/ADC!$B$3</f>
        <v>0.71046739444543516</v>
      </c>
      <c r="F44" s="10" cm="1">
        <f t="array" aca="1" ref="F44" ca="1">INDIRECT("DATA_VIS_PRIO!E"&amp;317-5*(ROW()-2)/2+(COLUMN()-5))/ADC!$B$3</f>
        <v>0.70580784357311432</v>
      </c>
      <c r="G44" s="10" cm="1">
        <f t="array" aca="1" ref="G44" ca="1">INDIRECT("DATA_VIS_PRIO!E"&amp;317-5*(ROW()-2)/2+(COLUMN()-5))/ADC!$B$3</f>
        <v>0.69198723583995658</v>
      </c>
      <c r="H44" s="10" cm="1">
        <f t="array" aca="1" ref="H44" ca="1">INDIRECT("DATA_VIS_PRIO!E"&amp;317-5*(ROW()-2)/2+(COLUMN()-5))/ADC!$B$3</f>
        <v>0.66950592102625983</v>
      </c>
      <c r="I44" s="20" cm="1">
        <f t="array" aca="1" ref="I44" ca="1">INDIRECT("DATA_VIS_PRIO!E"&amp;317-5*(ROW()-2)/2+(COLUMN()-5))/ADC!$B$3</f>
        <v>0.63927337505578996</v>
      </c>
      <c r="K44" s="55"/>
      <c r="L44" s="46">
        <v>-80</v>
      </c>
      <c r="M44" s="8" t="s">
        <v>16</v>
      </c>
      <c r="N44" s="10" cm="1">
        <f t="array" aca="1" ref="N44" ca="1">INDIRECT("DATA_VIS_PRIO!F" &amp; 317-5*(ROW()-2)/2+(COLUMN()-14))/ADC!$B$3</f>
        <v>0.99977069237455596</v>
      </c>
      <c r="O44" s="10" cm="1">
        <f t="array" aca="1" ref="O44" ca="1">INDIRECT("DATA_VIS_PRIO!F" &amp; 317-5*(ROW()-2)/2+(COLUMN()-14))/ADC!$B$3</f>
        <v>0.99976653411962557</v>
      </c>
      <c r="P44" s="10" cm="1">
        <f t="array" aca="1" ref="P44" ca="1">INDIRECT("DATA_VIS_PRIO!F" &amp; 317-5*(ROW()-2)/2+(COLUMN()-14))/ADC!$B$3</f>
        <v>0.99975384406249801</v>
      </c>
      <c r="Q44" s="10" cm="1">
        <f t="array" aca="1" ref="Q44" ca="1">INDIRECT("DATA_VIS_PRIO!F" &amp; 317-5*(ROW()-2)/2+(COLUMN()-14))/ADC!$B$3</f>
        <v>0.99973203442261083</v>
      </c>
      <c r="R44" s="20" cm="1">
        <f t="array" aca="1" ref="R44" ca="1">INDIRECT("DATA_VIS_PRIO!F" &amp; 317-5*(ROW()-2)/2+(COLUMN()-14))/ADC!$B$3</f>
        <v>0.99970036103731263</v>
      </c>
      <c r="S44" s="13"/>
      <c r="T44" s="55"/>
      <c r="U44" s="46">
        <v>-80</v>
      </c>
      <c r="V44" s="8" t="s">
        <v>16</v>
      </c>
      <c r="W44" s="20" cm="1">
        <f t="array" aca="1" ref="W44" ca="1">INDIRECT("DATA_VIS_PRIO!G" &amp; 317-5*(ROW()-2)/2+(COLUMN()-23))/ADC!$B$3</f>
        <v>0.89467614932523354</v>
      </c>
      <c r="X44" s="20" cm="1">
        <f t="array" aca="1" ref="X44" ca="1">INDIRECT("DATA_VIS_PRIO!G" &amp; 317-5*(ROW()-2)/2+(COLUMN()-23))/ADC!$B$3</f>
        <v>0.89282232790681393</v>
      </c>
      <c r="Y44" s="20" cm="1">
        <f t="array" aca="1" ref="Y44" ca="1">INDIRECT("DATA_VIS_PRIO!G" &amp; 317-5*(ROW()-2)/2+(COLUMN()-23))/ADC!$B$3</f>
        <v>0.88728249855023766</v>
      </c>
      <c r="Z44" s="20" cm="1">
        <f t="array" aca="1" ref="Z44" ca="1">INDIRECT("DATA_VIS_PRIO!G" &amp; 317-5*(ROW()-2)/2+(COLUMN()-23))/ADC!$B$3</f>
        <v>0.87813382831425446</v>
      </c>
      <c r="AA44" s="20" cm="1">
        <f t="array" aca="1" ref="AA44" ca="1">INDIRECT("DATA_VIS_PRIO!G" &amp; 317-5*(ROW()-2)/2+(COLUMN()-23))/ADC!$B$3</f>
        <v>0.86554431493717043</v>
      </c>
      <c r="AB44" s="13"/>
      <c r="AC44" s="55"/>
      <c r="AD44" s="46">
        <v>-80</v>
      </c>
      <c r="AE44" s="8" t="s">
        <v>16</v>
      </c>
      <c r="AF44" s="10">
        <f ca="1">(N44-E44)*ADC!$B$3</f>
        <v>0.2893032979291208</v>
      </c>
      <c r="AG44" s="20">
        <f ca="1">(O44-F44)*ADC!$B$3</f>
        <v>0.29395869054651125</v>
      </c>
      <c r="AH44" s="11">
        <f ca="1">(P44-G44)*ADC!$B$3</f>
        <v>0.30776660822254143</v>
      </c>
      <c r="AI44" s="20">
        <f ca="1">(Q44-H44)*ADC!$B$3</f>
        <v>0.330226113396351</v>
      </c>
      <c r="AJ44" s="12">
        <f ca="1">(R44-I44)*ADC!$B$3</f>
        <v>0.36042698598152267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INDIRECT("DATA_VIS_PRIO!H" &amp; 317-5*(ROW()-3)/2+(COLUMN()-5))/ADC!$B$3</f>
        <v>0.67347109575384867</v>
      </c>
      <c r="F45" s="14" cm="1">
        <f t="array" aca="1" ref="F45" ca="1">INDIRECT("DATA_VIS_PRIO!H" &amp; 317-5*(ROW()-3)/2+(COLUMN()-5))/ADC!$B$3</f>
        <v>0.66885382427340068</v>
      </c>
      <c r="G45" s="14" cm="1">
        <f t="array" aca="1" ref="G45" ca="1">INDIRECT("DATA_VIS_PRIO!H" &amp; 317-5*(ROW()-3)/2+(COLUMN()-5))/ADC!$B$3</f>
        <v>0.65521425793602361</v>
      </c>
      <c r="H45" s="14" cm="1">
        <f t="array" aca="1" ref="H45" ca="1">INDIRECT("DATA_VIS_PRIO!H" &amp; 317-5*(ROW()-3)/2+(COLUMN()-5))/ADC!$B$3</f>
        <v>0.63320303531471223</v>
      </c>
      <c r="I45" s="19" cm="1">
        <f t="array" aca="1" ref="I45" ca="1">INDIRECT("DATA_VIS_PRIO!H" &amp; 317-5*(ROW()-3)/2+(COLUMN()-5))/ADC!$B$3</f>
        <v>0.60393435640871707</v>
      </c>
      <c r="K45" s="56"/>
      <c r="L45" s="47"/>
      <c r="M45" s="3" t="s">
        <v>15</v>
      </c>
      <c r="N45" s="14" cm="1">
        <f t="array" aca="1" ref="N45" ca="1">INDIRECT("DATA_VIS_PRIO!I" &amp; 317-5*(ROW()-3)/2+(COLUMN()-14))/ADC!$B$3</f>
        <v>0.90790792015720045</v>
      </c>
      <c r="O45" s="14" cm="1">
        <f t="array" aca="1" ref="O45" ca="1">INDIRECT("DATA_VIS_PRIO!I" &amp; 317-5*(ROW()-3)/2+(COLUMN()-14))/ADC!$B$3</f>
        <v>0.90642526014126057</v>
      </c>
      <c r="P45" s="14" cm="1">
        <f t="array" aca="1" ref="P45" ca="1">INDIRECT("DATA_VIS_PRIO!I" &amp; 317-5*(ROW()-3)/2+(COLUMN()-14))/ADC!$B$3</f>
        <v>0.90194046541356943</v>
      </c>
      <c r="Q45" s="14" cm="1">
        <f t="array" aca="1" ref="Q45" ca="1">INDIRECT("DATA_VIS_PRIO!I" &amp; 317-5*(ROW()-3)/2+(COLUMN()-14))/ADC!$B$3</f>
        <v>0.89437129536302207</v>
      </c>
      <c r="R45" s="19" cm="1">
        <f t="array" aca="1" ref="R45" ca="1">INDIRECT("DATA_VIS_PRIO!I" &amp; 317-5*(ROW()-3)/2+(COLUMN()-14))/ADC!$B$3</f>
        <v>0.88368293590248637</v>
      </c>
      <c r="S45" s="13"/>
      <c r="T45" s="56"/>
      <c r="U45" s="47"/>
      <c r="V45" s="3" t="s">
        <v>15</v>
      </c>
      <c r="W45" s="19" cm="1">
        <f t="array" aca="1" ref="W45" ca="1">INDIRECT("DATA_VIS_PRIO!J" &amp; 317-5*(ROW()-3)/2+(COLUMN()-23))/ADC!$B$3</f>
        <v>0.81232513631192593</v>
      </c>
      <c r="X45" s="19" cm="1">
        <f t="array" aca="1" ref="X45" ca="1">INDIRECT("DATA_VIS_PRIO!J" &amp; 317-5*(ROW()-3)/2+(COLUMN()-23))/ADC!$B$3</f>
        <v>0.80955451294801717</v>
      </c>
      <c r="Y45" s="19" cm="1">
        <f t="array" aca="1" ref="Y45" ca="1">INDIRECT("DATA_VIS_PRIO!J" &amp; 317-5*(ROW()-3)/2+(COLUMN()-23))/ADC!$B$3</f>
        <v>0.80129564355006289</v>
      </c>
      <c r="Z45" s="19" cm="1">
        <f t="array" aca="1" ref="Z45" ca="1">INDIRECT("DATA_VIS_PRIO!J" &amp; 317-5*(ROW()-3)/2+(COLUMN()-23))/ADC!$B$3</f>
        <v>0.7877353551113262</v>
      </c>
      <c r="AA45" s="19" cm="1">
        <f t="array" aca="1" ref="AA45" ca="1">INDIRECT("DATA_VIS_PRIO!J" &amp; 317-5*(ROW()-3)/2+(COLUMN()-23))/ADC!$B$3</f>
        <v>0.76927147982384547</v>
      </c>
      <c r="AB45" s="13"/>
      <c r="AC45" s="56"/>
      <c r="AD45" s="47"/>
      <c r="AE45" s="3" t="s">
        <v>15</v>
      </c>
      <c r="AF45" s="14">
        <f ca="1">(N45-E45)*ADC!$B$3</f>
        <v>0.23443682440335178</v>
      </c>
      <c r="AG45" s="19">
        <f ca="1">(O45-F45)*ADC!$B$3</f>
        <v>0.23757143586785989</v>
      </c>
      <c r="AH45" s="15">
        <f ca="1">(P45-G45)*ADC!$B$3</f>
        <v>0.24672620747754581</v>
      </c>
      <c r="AI45" s="19">
        <f ca="1">(Q45-H45)*ADC!$B$3</f>
        <v>0.26116826004830984</v>
      </c>
      <c r="AJ45" s="16">
        <f ca="1">(R45-I45)*ADC!$B$3</f>
        <v>0.2797485794937693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20</v>
      </c>
      <c r="C49" s="49"/>
      <c r="D49" s="50"/>
      <c r="E49" s="48" t="s">
        <v>36</v>
      </c>
      <c r="F49" s="49"/>
      <c r="G49" s="49"/>
      <c r="H49" s="49"/>
      <c r="I49" s="50"/>
      <c r="K49" s="48" t="s">
        <v>20</v>
      </c>
      <c r="L49" s="49"/>
      <c r="M49" s="50"/>
      <c r="N49" s="48" t="s">
        <v>35</v>
      </c>
      <c r="O49" s="49"/>
      <c r="P49" s="49"/>
      <c r="Q49" s="49"/>
      <c r="R49" s="50"/>
      <c r="T49" s="48" t="s">
        <v>20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65"/>
      <c r="F50" s="66"/>
      <c r="G50" s="66"/>
      <c r="H50" s="66"/>
      <c r="I50" s="67"/>
      <c r="K50" s="51"/>
      <c r="L50" s="52"/>
      <c r="M50" s="53"/>
      <c r="N50" s="51"/>
      <c r="O50" s="52"/>
      <c r="P50" s="52"/>
      <c r="Q50" s="52"/>
      <c r="R50" s="53"/>
      <c r="T50" s="51"/>
      <c r="U50" s="52"/>
      <c r="V50" s="53"/>
      <c r="W50" s="51"/>
      <c r="X50" s="52"/>
      <c r="Y50" s="52"/>
      <c r="Z50" s="52"/>
      <c r="AA50" s="53"/>
    </row>
    <row r="51" spans="2:27" ht="16" customHeight="1" x14ac:dyDescent="0.2">
      <c r="B51" s="54" t="s">
        <v>18</v>
      </c>
      <c r="C51" s="46">
        <v>20</v>
      </c>
      <c r="D51" s="4" t="s">
        <v>16</v>
      </c>
      <c r="E51" s="10">
        <f ca="1">E4^2</f>
        <v>0.67751146878351176</v>
      </c>
      <c r="F51" s="20">
        <f t="shared" ref="F51:I51" ca="1" si="0">F4^2</f>
        <v>0.64281051457477933</v>
      </c>
      <c r="G51" s="11">
        <f t="shared" ca="1" si="0"/>
        <v>0.54013122509328548</v>
      </c>
      <c r="H51" s="20">
        <f t="shared" ca="1" si="0"/>
        <v>0.37860643732177029</v>
      </c>
      <c r="I51" s="12">
        <f t="shared" ca="1" si="0"/>
        <v>0.1879262293754409</v>
      </c>
      <c r="K51" s="54" t="s">
        <v>18</v>
      </c>
      <c r="L51" s="46">
        <v>20</v>
      </c>
      <c r="M51" s="4" t="s">
        <v>16</v>
      </c>
      <c r="N51" s="10">
        <f ca="1">N4^2</f>
        <v>0.99998284534876802</v>
      </c>
      <c r="O51" s="20">
        <f t="shared" ref="O51:R51" ca="1" si="1">O4^2</f>
        <v>0.99960173123652385</v>
      </c>
      <c r="P51" s="11">
        <f t="shared" ca="1" si="1"/>
        <v>0.99932332024005821</v>
      </c>
      <c r="Q51" s="20">
        <f t="shared" ca="1" si="1"/>
        <v>0.99792426065786499</v>
      </c>
      <c r="R51" s="12">
        <f t="shared" ca="1" si="1"/>
        <v>0.99991508472868829</v>
      </c>
      <c r="T51" s="54" t="s">
        <v>18</v>
      </c>
      <c r="U51" s="46">
        <v>20</v>
      </c>
      <c r="V51" s="4" t="s">
        <v>16</v>
      </c>
      <c r="W51" s="10">
        <f ca="1">W4^2</f>
        <v>0.87967314932652174</v>
      </c>
      <c r="X51" s="20">
        <f t="shared" ref="X51:AA51" ca="1" si="2">X4^2</f>
        <v>0.86465210429618045</v>
      </c>
      <c r="Y51" s="11">
        <f t="shared" ca="1" si="2"/>
        <v>0.81738555469672192</v>
      </c>
      <c r="Z51" s="20">
        <f t="shared" ca="1" si="2"/>
        <v>0.72971462677748167</v>
      </c>
      <c r="AA51" s="12">
        <f t="shared" ca="1" si="2"/>
        <v>0.58788042233464122</v>
      </c>
    </row>
    <row r="52" spans="2:27" ht="17" thickBot="1" x14ac:dyDescent="0.25">
      <c r="B52" s="55"/>
      <c r="C52" s="47"/>
      <c r="D52" s="5" t="s">
        <v>15</v>
      </c>
      <c r="E52" s="41">
        <f t="shared" ref="E52:I67" ca="1" si="3">E5^2</f>
        <v>0.60513971295623181</v>
      </c>
      <c r="F52" s="42">
        <f t="shared" ca="1" si="3"/>
        <v>0.57528317008449203</v>
      </c>
      <c r="G52" s="13">
        <f t="shared" ca="1" si="3"/>
        <v>0.47863116088383179</v>
      </c>
      <c r="H52" s="42">
        <f t="shared" ca="1" si="3"/>
        <v>0.31895221062380968</v>
      </c>
      <c r="I52" s="31">
        <f t="shared" ca="1" si="3"/>
        <v>0.13052347403281142</v>
      </c>
      <c r="K52" s="55"/>
      <c r="L52" s="47"/>
      <c r="M52" s="5" t="s">
        <v>15</v>
      </c>
      <c r="N52" s="41">
        <f t="shared" ref="N52:R67" ca="1" si="4">N5^2</f>
        <v>0.84824193486404698</v>
      </c>
      <c r="O52" s="42">
        <f t="shared" ca="1" si="4"/>
        <v>0.83969864695801666</v>
      </c>
      <c r="P52" s="13">
        <f t="shared" ca="1" si="4"/>
        <v>0.75396084193394208</v>
      </c>
      <c r="Q52" s="42">
        <f t="shared" ca="1" si="4"/>
        <v>0.47485962689519479</v>
      </c>
      <c r="R52" s="31">
        <f t="shared" ca="1" si="4"/>
        <v>0.17937924820353052</v>
      </c>
      <c r="T52" s="55"/>
      <c r="U52" s="47"/>
      <c r="V52" s="5" t="s">
        <v>15</v>
      </c>
      <c r="W52" s="41">
        <f t="shared" ref="W52:AA67" ca="1" si="5">W5^2</f>
        <v>0.74343190812924431</v>
      </c>
      <c r="X52" s="42">
        <f t="shared" ca="1" si="5"/>
        <v>0.72917119618351334</v>
      </c>
      <c r="Y52" s="13">
        <f t="shared" ca="1" si="5"/>
        <v>0.63282485040807723</v>
      </c>
      <c r="Z52" s="42">
        <f t="shared" ca="1" si="5"/>
        <v>0.40494692615935612</v>
      </c>
      <c r="AA52" s="31">
        <f t="shared" ca="1" si="5"/>
        <v>0.16776005724484266</v>
      </c>
    </row>
    <row r="53" spans="2:27" x14ac:dyDescent="0.2">
      <c r="B53" s="55"/>
      <c r="C53" s="46">
        <v>15</v>
      </c>
      <c r="D53" s="4" t="s">
        <v>16</v>
      </c>
      <c r="E53" s="10">
        <f t="shared" ca="1" si="3"/>
        <v>0.74753046613154583</v>
      </c>
      <c r="F53" s="20">
        <f t="shared" ca="1" si="3"/>
        <v>0.71226860223066735</v>
      </c>
      <c r="G53" s="11">
        <f t="shared" ca="1" si="3"/>
        <v>0.60816160364981742</v>
      </c>
      <c r="H53" s="20">
        <f t="shared" ca="1" si="3"/>
        <v>0.43902731758335545</v>
      </c>
      <c r="I53" s="12">
        <f t="shared" ca="1" si="3"/>
        <v>0.23573899576095886</v>
      </c>
      <c r="K53" s="55"/>
      <c r="L53" s="46">
        <v>15</v>
      </c>
      <c r="M53" s="4" t="s">
        <v>16</v>
      </c>
      <c r="N53" s="10">
        <f t="shared" ca="1" si="4"/>
        <v>0.9999872171482721</v>
      </c>
      <c r="O53" s="20">
        <f t="shared" ca="1" si="4"/>
        <v>0.99998506329604475</v>
      </c>
      <c r="P53" s="11">
        <f t="shared" ca="1" si="4"/>
        <v>0.99942135786743491</v>
      </c>
      <c r="Q53" s="20">
        <f t="shared" ca="1" si="4"/>
        <v>0.99996237470926153</v>
      </c>
      <c r="R53" s="12">
        <f t="shared" ca="1" si="4"/>
        <v>0.99992874935948273</v>
      </c>
      <c r="T53" s="55"/>
      <c r="U53" s="46">
        <v>15</v>
      </c>
      <c r="V53" s="4" t="s">
        <v>16</v>
      </c>
      <c r="W53" s="10">
        <f t="shared" ca="1" si="5"/>
        <v>0.9080824748613967</v>
      </c>
      <c r="X53" s="20">
        <f t="shared" ca="1" si="5"/>
        <v>0.89394698235749448</v>
      </c>
      <c r="Y53" s="11">
        <f t="shared" ca="1" si="5"/>
        <v>0.84884695306420455</v>
      </c>
      <c r="Z53" s="20">
        <f t="shared" ca="1" si="5"/>
        <v>0.76610195836824313</v>
      </c>
      <c r="AA53" s="12">
        <f t="shared" ca="1" si="5"/>
        <v>0.63056261299517025</v>
      </c>
    </row>
    <row r="54" spans="2:27" ht="17" thickBot="1" x14ac:dyDescent="0.25">
      <c r="B54" s="55"/>
      <c r="C54" s="47"/>
      <c r="D54" s="5" t="s">
        <v>15</v>
      </c>
      <c r="E54" s="14">
        <f t="shared" ca="1" si="3"/>
        <v>0.66704801682893744</v>
      </c>
      <c r="F54" s="19">
        <f t="shared" ca="1" si="3"/>
        <v>0.62755605312932627</v>
      </c>
      <c r="G54" s="15">
        <f t="shared" ca="1" si="3"/>
        <v>0.54034013714680518</v>
      </c>
      <c r="H54" s="19">
        <f t="shared" ca="1" si="3"/>
        <v>0.38083357255942801</v>
      </c>
      <c r="I54" s="16">
        <f t="shared" ca="1" si="3"/>
        <v>0.17997551605083359</v>
      </c>
      <c r="K54" s="55"/>
      <c r="L54" s="47"/>
      <c r="M54" s="5" t="s">
        <v>15</v>
      </c>
      <c r="N54" s="14">
        <f t="shared" ca="1" si="4"/>
        <v>0.86120865524773704</v>
      </c>
      <c r="O54" s="19">
        <f t="shared" ca="1" si="4"/>
        <v>0.83951687124468699</v>
      </c>
      <c r="P54" s="15">
        <f t="shared" ca="1" si="4"/>
        <v>0.7830377948095526</v>
      </c>
      <c r="Q54" s="19">
        <f t="shared" ca="1" si="4"/>
        <v>0.56524001239002553</v>
      </c>
      <c r="R54" s="16">
        <f t="shared" ca="1" si="4"/>
        <v>0.23872283756492807</v>
      </c>
      <c r="T54" s="55"/>
      <c r="U54" s="47"/>
      <c r="V54" s="5" t="s">
        <v>15</v>
      </c>
      <c r="W54" s="14">
        <f t="shared" ca="1" si="5"/>
        <v>0.7802958304329155</v>
      </c>
      <c r="X54" s="19">
        <f t="shared" ca="1" si="5"/>
        <v>0.7523028223439312</v>
      </c>
      <c r="Y54" s="15">
        <f t="shared" ca="1" si="5"/>
        <v>0.6748176942180486</v>
      </c>
      <c r="Z54" s="19">
        <f t="shared" ca="1" si="5"/>
        <v>0.48027120162136711</v>
      </c>
      <c r="AA54" s="16">
        <f t="shared" ca="1" si="5"/>
        <v>0.22150189288845681</v>
      </c>
    </row>
    <row r="55" spans="2:27" x14ac:dyDescent="0.2">
      <c r="B55" s="55"/>
      <c r="C55" s="46">
        <v>10</v>
      </c>
      <c r="D55" s="4" t="s">
        <v>16</v>
      </c>
      <c r="E55" s="41">
        <f t="shared" ca="1" si="3"/>
        <v>0.80878476406650124</v>
      </c>
      <c r="F55" s="42">
        <f t="shared" ca="1" si="3"/>
        <v>0.7738057606101737</v>
      </c>
      <c r="G55" s="13">
        <f t="shared" ca="1" si="3"/>
        <v>0.66833887946798765</v>
      </c>
      <c r="H55" s="42">
        <f t="shared" ca="1" si="3"/>
        <v>0.49680280791032605</v>
      </c>
      <c r="I55" s="31">
        <f t="shared" ca="1" si="3"/>
        <v>0.28545640990430149</v>
      </c>
      <c r="K55" s="55"/>
      <c r="L55" s="46">
        <v>10</v>
      </c>
      <c r="M55" s="4" t="s">
        <v>16</v>
      </c>
      <c r="N55" s="41">
        <f t="shared" ca="1" si="4"/>
        <v>0.9999906863437148</v>
      </c>
      <c r="O55" s="42">
        <f t="shared" ca="1" si="4"/>
        <v>0.9999887319823183</v>
      </c>
      <c r="P55" s="13">
        <f t="shared" ca="1" si="4"/>
        <v>0.99998217616030949</v>
      </c>
      <c r="Q55" s="42">
        <f t="shared" ca="1" si="4"/>
        <v>0.99996835435942011</v>
      </c>
      <c r="R55" s="31">
        <f t="shared" ca="1" si="4"/>
        <v>0.99500062950742663</v>
      </c>
      <c r="T55" s="55"/>
      <c r="U55" s="46">
        <v>10</v>
      </c>
      <c r="V55" s="4" t="s">
        <v>16</v>
      </c>
      <c r="W55" s="41">
        <f t="shared" ca="1" si="5"/>
        <v>0.93171971361572758</v>
      </c>
      <c r="X55" s="42">
        <f t="shared" ca="1" si="5"/>
        <v>0.91832504509910529</v>
      </c>
      <c r="Y55" s="13">
        <f t="shared" ca="1" si="5"/>
        <v>0.87568564575707986</v>
      </c>
      <c r="Z55" s="42">
        <f t="shared" ca="1" si="5"/>
        <v>0.796519861968361</v>
      </c>
      <c r="AA55" s="31">
        <f t="shared" ca="1" si="5"/>
        <v>0.66637670876940369</v>
      </c>
    </row>
    <row r="56" spans="2:27" ht="17" thickBot="1" x14ac:dyDescent="0.25">
      <c r="B56" s="55"/>
      <c r="C56" s="47"/>
      <c r="D56" s="5" t="s">
        <v>15</v>
      </c>
      <c r="E56" s="41">
        <f t="shared" ca="1" si="3"/>
        <v>0.72473438131661316</v>
      </c>
      <c r="F56" s="42">
        <f t="shared" ca="1" si="3"/>
        <v>0.68369563027845359</v>
      </c>
      <c r="G56" s="13">
        <f t="shared" ca="1" si="3"/>
        <v>0.58082599662836765</v>
      </c>
      <c r="H56" s="42">
        <f t="shared" ca="1" si="3"/>
        <v>0.42193032920443097</v>
      </c>
      <c r="I56" s="31">
        <f t="shared" ca="1" si="3"/>
        <v>0.21429929950137103</v>
      </c>
      <c r="K56" s="55"/>
      <c r="L56" s="47"/>
      <c r="M56" s="5" t="s">
        <v>15</v>
      </c>
      <c r="N56" s="41">
        <f t="shared" ca="1" si="4"/>
        <v>0.87215236042812283</v>
      </c>
      <c r="O56" s="42">
        <f t="shared" ca="1" si="4"/>
        <v>0.85289911099823101</v>
      </c>
      <c r="P56" s="13">
        <f t="shared" ca="1" si="4"/>
        <v>0.78448723789824626</v>
      </c>
      <c r="Q56" s="42">
        <f t="shared" ca="1" si="4"/>
        <v>0.61080404013537282</v>
      </c>
      <c r="R56" s="31">
        <f t="shared" ca="1" si="4"/>
        <v>0.27038464191042716</v>
      </c>
      <c r="T56" s="55"/>
      <c r="U56" s="47"/>
      <c r="V56" s="5" t="s">
        <v>15</v>
      </c>
      <c r="W56" s="41">
        <f t="shared" ca="1" si="5"/>
        <v>0.81016415180841916</v>
      </c>
      <c r="X56" s="42">
        <f t="shared" ca="1" si="5"/>
        <v>0.78415381656354688</v>
      </c>
      <c r="Y56" s="13">
        <f t="shared" ca="1" si="5"/>
        <v>0.69494179686924484</v>
      </c>
      <c r="Z56" s="42">
        <f t="shared" ca="1" si="5"/>
        <v>0.52645269200309375</v>
      </c>
      <c r="AA56" s="31">
        <f t="shared" ca="1" si="5"/>
        <v>0.25037591749718136</v>
      </c>
    </row>
    <row r="57" spans="2:27" x14ac:dyDescent="0.2">
      <c r="B57" s="55"/>
      <c r="C57" s="46">
        <v>5</v>
      </c>
      <c r="D57" s="4" t="s">
        <v>16</v>
      </c>
      <c r="E57" s="10">
        <f t="shared" ca="1" si="3"/>
        <v>0.86070874774980977</v>
      </c>
      <c r="F57" s="20">
        <f t="shared" ca="1" si="3"/>
        <v>0.82664337039550961</v>
      </c>
      <c r="G57" s="11">
        <f t="shared" ca="1" si="3"/>
        <v>0.7223676020234473</v>
      </c>
      <c r="H57" s="20">
        <f t="shared" ca="1" si="3"/>
        <v>0.54975864003688735</v>
      </c>
      <c r="I57" s="12">
        <f t="shared" ca="1" si="3"/>
        <v>0.33238507377692256</v>
      </c>
      <c r="K57" s="55"/>
      <c r="L57" s="46">
        <v>5</v>
      </c>
      <c r="M57" s="4" t="s">
        <v>16</v>
      </c>
      <c r="N57" s="10">
        <f t="shared" ca="1" si="4"/>
        <v>0.9999934305971564</v>
      </c>
      <c r="O57" s="20">
        <f t="shared" ca="1" si="4"/>
        <v>0.9999916408910734</v>
      </c>
      <c r="P57" s="11">
        <f t="shared" ca="1" si="4"/>
        <v>0.99998565372780879</v>
      </c>
      <c r="Q57" s="20">
        <f t="shared" ca="1" si="4"/>
        <v>0.99997313931518772</v>
      </c>
      <c r="R57" s="12">
        <f t="shared" ca="1" si="4"/>
        <v>0.99611849902190952</v>
      </c>
      <c r="T57" s="55"/>
      <c r="U57" s="46">
        <v>5</v>
      </c>
      <c r="V57" s="4" t="s">
        <v>16</v>
      </c>
      <c r="W57" s="10">
        <f t="shared" ca="1" si="5"/>
        <v>0.95111374096612467</v>
      </c>
      <c r="X57" s="20">
        <f t="shared" ca="1" si="5"/>
        <v>0.93843022394716502</v>
      </c>
      <c r="Y57" s="11">
        <f t="shared" ca="1" si="5"/>
        <v>0.89794178947846914</v>
      </c>
      <c r="Z57" s="20">
        <f t="shared" ca="1" si="5"/>
        <v>0.8224971613557911</v>
      </c>
      <c r="AA57" s="12">
        <f t="shared" ca="1" si="5"/>
        <v>0.69855905383078643</v>
      </c>
    </row>
    <row r="58" spans="2:27" ht="17" thickBot="1" x14ac:dyDescent="0.25">
      <c r="B58" s="55"/>
      <c r="C58" s="47"/>
      <c r="D58" s="5" t="s">
        <v>15</v>
      </c>
      <c r="E58" s="14">
        <f t="shared" ca="1" si="3"/>
        <v>0.76879971105922174</v>
      </c>
      <c r="F58" s="19">
        <f t="shared" ca="1" si="3"/>
        <v>0.73505705382915509</v>
      </c>
      <c r="G58" s="15">
        <f t="shared" ca="1" si="3"/>
        <v>0.62615941828538924</v>
      </c>
      <c r="H58" s="19">
        <f t="shared" ca="1" si="3"/>
        <v>0.46820959739927098</v>
      </c>
      <c r="I58" s="16">
        <f t="shared" ca="1" si="3"/>
        <v>0.25937547724253945</v>
      </c>
      <c r="K58" s="55"/>
      <c r="L58" s="47"/>
      <c r="M58" s="5" t="s">
        <v>15</v>
      </c>
      <c r="N58" s="14">
        <f t="shared" ca="1" si="4"/>
        <v>0.87928828933262115</v>
      </c>
      <c r="O58" s="19">
        <f t="shared" ca="1" si="4"/>
        <v>0.86402807908898449</v>
      </c>
      <c r="P58" s="15">
        <f t="shared" ca="1" si="4"/>
        <v>0.80281221626124388</v>
      </c>
      <c r="Q58" s="19">
        <f t="shared" ca="1" si="4"/>
        <v>0.65120513246052336</v>
      </c>
      <c r="R58" s="16">
        <f t="shared" ca="1" si="4"/>
        <v>0.32679700981042481</v>
      </c>
      <c r="T58" s="55"/>
      <c r="U58" s="47"/>
      <c r="V58" s="5" t="s">
        <v>15</v>
      </c>
      <c r="W58" s="14">
        <f t="shared" ca="1" si="5"/>
        <v>0.83543062798930634</v>
      </c>
      <c r="X58" s="19">
        <f t="shared" ca="1" si="5"/>
        <v>0.80992644528887603</v>
      </c>
      <c r="Y58" s="15">
        <f t="shared" ca="1" si="5"/>
        <v>0.72720911874933269</v>
      </c>
      <c r="Z58" s="19">
        <f t="shared" ca="1" si="5"/>
        <v>0.56652805650260118</v>
      </c>
      <c r="AA58" s="16">
        <f t="shared" ca="1" si="5"/>
        <v>0.2977279074863482</v>
      </c>
    </row>
    <row r="59" spans="2:27" x14ac:dyDescent="0.2">
      <c r="B59" s="55"/>
      <c r="C59" s="46">
        <v>0</v>
      </c>
      <c r="D59" s="4" t="s">
        <v>16</v>
      </c>
      <c r="E59" s="41">
        <f t="shared" ca="1" si="3"/>
        <v>0.90386132391463758</v>
      </c>
      <c r="F59" s="42">
        <f t="shared" ca="1" si="3"/>
        <v>0.87060402607504495</v>
      </c>
      <c r="G59" s="13">
        <f t="shared" ca="1" si="3"/>
        <v>0.76869709543720466</v>
      </c>
      <c r="H59" s="42">
        <f t="shared" ca="1" si="3"/>
        <v>0.59711001626869087</v>
      </c>
      <c r="I59" s="31">
        <f t="shared" ca="1" si="3"/>
        <v>0.376598413614677</v>
      </c>
      <c r="K59" s="55"/>
      <c r="L59" s="46">
        <v>0</v>
      </c>
      <c r="M59" s="4" t="s">
        <v>16</v>
      </c>
      <c r="N59" s="41">
        <f t="shared" ca="1" si="4"/>
        <v>0.99999557869064692</v>
      </c>
      <c r="O59" s="42">
        <f t="shared" ca="1" si="4"/>
        <v>0.99999392599559866</v>
      </c>
      <c r="P59" s="13">
        <f t="shared" ca="1" si="4"/>
        <v>0.99998841155038976</v>
      </c>
      <c r="Q59" s="42">
        <f t="shared" ca="1" si="4"/>
        <v>0.99997697368411831</v>
      </c>
      <c r="R59" s="31">
        <f t="shared" ca="1" si="4"/>
        <v>0.99688627477661451</v>
      </c>
      <c r="T59" s="55"/>
      <c r="U59" s="46">
        <v>0</v>
      </c>
      <c r="V59" s="4" t="s">
        <v>16</v>
      </c>
      <c r="W59" s="41">
        <f t="shared" ca="1" si="5"/>
        <v>0.96672279820648621</v>
      </c>
      <c r="X59" s="42">
        <f t="shared" ca="1" si="5"/>
        <v>0.95470888194146852</v>
      </c>
      <c r="Y59" s="13">
        <f t="shared" ca="1" si="5"/>
        <v>0.91627400557437189</v>
      </c>
      <c r="Z59" s="42">
        <f t="shared" ca="1" si="5"/>
        <v>0.84444056562744652</v>
      </c>
      <c r="AA59" s="31">
        <f t="shared" ca="1" si="5"/>
        <v>0.72645259725270073</v>
      </c>
    </row>
    <row r="60" spans="2:27" ht="17" thickBot="1" x14ac:dyDescent="0.25">
      <c r="B60" s="55"/>
      <c r="C60" s="47"/>
      <c r="D60" s="5" t="s">
        <v>15</v>
      </c>
      <c r="E60" s="41">
        <f t="shared" ca="1" si="3"/>
        <v>0.80911211826559593</v>
      </c>
      <c r="F60" s="42">
        <f t="shared" ca="1" si="3"/>
        <v>0.7731395711305229</v>
      </c>
      <c r="G60" s="13">
        <f t="shared" ca="1" si="3"/>
        <v>0.66706545696763431</v>
      </c>
      <c r="H60" s="42">
        <f t="shared" ca="1" si="3"/>
        <v>0.50308956360896195</v>
      </c>
      <c r="I60" s="31">
        <f t="shared" ca="1" si="3"/>
        <v>0.29251888885910299</v>
      </c>
      <c r="K60" s="55"/>
      <c r="L60" s="47"/>
      <c r="M60" s="5" t="s">
        <v>15</v>
      </c>
      <c r="N60" s="41">
        <f t="shared" ca="1" si="4"/>
        <v>0.88524646224874848</v>
      </c>
      <c r="O60" s="42">
        <f t="shared" ca="1" si="4"/>
        <v>0.87122878245886404</v>
      </c>
      <c r="P60" s="13">
        <f t="shared" ca="1" si="4"/>
        <v>0.81768024308005394</v>
      </c>
      <c r="Q60" s="42">
        <f t="shared" ca="1" si="4"/>
        <v>0.68228789956741409</v>
      </c>
      <c r="R60" s="31">
        <f t="shared" ca="1" si="4"/>
        <v>0.38044256075400174</v>
      </c>
      <c r="T60" s="55"/>
      <c r="U60" s="47"/>
      <c r="V60" s="5" t="s">
        <v>15</v>
      </c>
      <c r="W60" s="41">
        <f t="shared" ca="1" si="5"/>
        <v>0.85440675597601012</v>
      </c>
      <c r="X60" s="42">
        <f t="shared" ca="1" si="5"/>
        <v>0.83138324634464122</v>
      </c>
      <c r="Y60" s="13">
        <f t="shared" ca="1" si="5"/>
        <v>0.75384734737383663</v>
      </c>
      <c r="Z60" s="42">
        <f t="shared" ca="1" si="5"/>
        <v>0.60228948847269115</v>
      </c>
      <c r="AA60" s="31">
        <f t="shared" ca="1" si="5"/>
        <v>0.34167124203519</v>
      </c>
    </row>
    <row r="61" spans="2:27" x14ac:dyDescent="0.2">
      <c r="B61" s="55"/>
      <c r="C61" s="46">
        <v>-5</v>
      </c>
      <c r="D61" s="4" t="s">
        <v>16</v>
      </c>
      <c r="E61" s="10">
        <f t="shared" ca="1" si="3"/>
        <v>0.93849545470155415</v>
      </c>
      <c r="F61" s="20">
        <f t="shared" ca="1" si="3"/>
        <v>0.9062187362498465</v>
      </c>
      <c r="G61" s="11">
        <f t="shared" ca="1" si="3"/>
        <v>0.80718576375187234</v>
      </c>
      <c r="H61" s="20">
        <f t="shared" ca="1" si="3"/>
        <v>0.63830716491506423</v>
      </c>
      <c r="I61" s="12">
        <f t="shared" ca="1" si="3"/>
        <v>0.4166525310323515</v>
      </c>
      <c r="K61" s="55"/>
      <c r="L61" s="46">
        <v>-5</v>
      </c>
      <c r="M61" s="4" t="s">
        <v>16</v>
      </c>
      <c r="N61" s="10">
        <f t="shared" ca="1" si="4"/>
        <v>0.99999722494558119</v>
      </c>
      <c r="O61" s="20">
        <f t="shared" ca="1" si="4"/>
        <v>0.99999568673038952</v>
      </c>
      <c r="P61" s="11">
        <f t="shared" ca="1" si="4"/>
        <v>0.99999056815676401</v>
      </c>
      <c r="Q61" s="20">
        <f t="shared" ca="1" si="4"/>
        <v>0.99998002945619668</v>
      </c>
      <c r="R61" s="12">
        <f t="shared" ca="1" si="4"/>
        <v>0.99743563673544322</v>
      </c>
      <c r="T61" s="55"/>
      <c r="U61" s="46">
        <v>-5</v>
      </c>
      <c r="V61" s="4" t="s">
        <v>16</v>
      </c>
      <c r="W61" s="10">
        <f t="shared" ca="1" si="5"/>
        <v>0.97893604145771707</v>
      </c>
      <c r="X61" s="20">
        <f t="shared" ca="1" si="5"/>
        <v>0.96754150748564605</v>
      </c>
      <c r="Y61" s="11">
        <f t="shared" ca="1" si="5"/>
        <v>0.93103799768779938</v>
      </c>
      <c r="Z61" s="20">
        <f t="shared" ca="1" si="5"/>
        <v>0.86268415612911564</v>
      </c>
      <c r="AA61" s="12">
        <f t="shared" ca="1" si="5"/>
        <v>0.75045914892846166</v>
      </c>
    </row>
    <row r="62" spans="2:27" ht="17" thickBot="1" x14ac:dyDescent="0.25">
      <c r="B62" s="55"/>
      <c r="C62" s="47"/>
      <c r="D62" s="5" t="s">
        <v>15</v>
      </c>
      <c r="E62" s="14">
        <f t="shared" ca="1" si="3"/>
        <v>0.83563869758828802</v>
      </c>
      <c r="F62" s="19">
        <f t="shared" ca="1" si="3"/>
        <v>0.80362782686583256</v>
      </c>
      <c r="G62" s="15">
        <f t="shared" ca="1" si="3"/>
        <v>0.70269316059203379</v>
      </c>
      <c r="H62" s="19">
        <f t="shared" ca="1" si="3"/>
        <v>0.54061626879106595</v>
      </c>
      <c r="I62" s="16">
        <f t="shared" ca="1" si="3"/>
        <v>0.32197390875788806</v>
      </c>
      <c r="K62" s="55"/>
      <c r="L62" s="47"/>
      <c r="M62" s="5" t="s">
        <v>15</v>
      </c>
      <c r="N62" s="14">
        <f t="shared" ca="1" si="4"/>
        <v>0.88681478432038408</v>
      </c>
      <c r="O62" s="19">
        <f t="shared" ca="1" si="4"/>
        <v>0.87606775017392147</v>
      </c>
      <c r="P62" s="15">
        <f t="shared" ca="1" si="4"/>
        <v>0.82969398508321046</v>
      </c>
      <c r="Q62" s="19">
        <f t="shared" ca="1" si="4"/>
        <v>0.71016896246969019</v>
      </c>
      <c r="R62" s="16">
        <f t="shared" ca="1" si="4"/>
        <v>0.43029958675625862</v>
      </c>
      <c r="T62" s="55"/>
      <c r="U62" s="47"/>
      <c r="V62" s="5" t="s">
        <v>15</v>
      </c>
      <c r="W62" s="14">
        <f t="shared" ca="1" si="5"/>
        <v>0.86775201920064926</v>
      </c>
      <c r="X62" s="19">
        <f t="shared" ca="1" si="5"/>
        <v>0.84748659560124873</v>
      </c>
      <c r="Y62" s="15">
        <f t="shared" ca="1" si="5"/>
        <v>0.77542963173968971</v>
      </c>
      <c r="Z62" s="19">
        <f t="shared" ca="1" si="5"/>
        <v>0.6324441865717193</v>
      </c>
      <c r="AA62" s="16">
        <f t="shared" ca="1" si="5"/>
        <v>0.38178599615279274</v>
      </c>
    </row>
    <row r="63" spans="2:27" x14ac:dyDescent="0.2">
      <c r="B63" s="55"/>
      <c r="C63" s="46">
        <v>-10</v>
      </c>
      <c r="D63" s="4" t="s">
        <v>16</v>
      </c>
      <c r="E63" s="41">
        <f t="shared" ca="1" si="3"/>
        <v>0.96489971583720946</v>
      </c>
      <c r="F63" s="42">
        <f t="shared" ca="1" si="3"/>
        <v>0.93370010656526214</v>
      </c>
      <c r="G63" s="13">
        <f t="shared" ca="1" si="3"/>
        <v>0.83778599489847749</v>
      </c>
      <c r="H63" s="42">
        <f t="shared" ca="1" si="3"/>
        <v>0.67368693384328504</v>
      </c>
      <c r="I63" s="31">
        <f t="shared" ca="1" si="3"/>
        <v>0.45246705924536046</v>
      </c>
      <c r="K63" s="55"/>
      <c r="L63" s="46">
        <v>-10</v>
      </c>
      <c r="M63" s="4" t="s">
        <v>16</v>
      </c>
      <c r="N63" s="41">
        <f t="shared" ca="1" si="4"/>
        <v>0.9999984381180359</v>
      </c>
      <c r="O63" s="42">
        <f t="shared" ca="1" si="4"/>
        <v>0.99999699567367817</v>
      </c>
      <c r="P63" s="13">
        <f t="shared" ca="1" si="4"/>
        <v>0.99999221009106032</v>
      </c>
      <c r="Q63" s="42">
        <f t="shared" ca="1" si="4"/>
        <v>0.99933443018608425</v>
      </c>
      <c r="R63" s="31">
        <f t="shared" ca="1" si="4"/>
        <v>0.9978416226000264</v>
      </c>
      <c r="T63" s="55"/>
      <c r="U63" s="46">
        <v>-10</v>
      </c>
      <c r="V63" s="4" t="s">
        <v>16</v>
      </c>
      <c r="W63" s="41">
        <f t="shared" ca="1" si="5"/>
        <v>0.98807254267386924</v>
      </c>
      <c r="X63" s="42">
        <f t="shared" ca="1" si="5"/>
        <v>0.97724235300765838</v>
      </c>
      <c r="Y63" s="13">
        <f t="shared" ca="1" si="5"/>
        <v>0.94253214541305108</v>
      </c>
      <c r="Z63" s="42">
        <f t="shared" ca="1" si="5"/>
        <v>0.87716552207471044</v>
      </c>
      <c r="AA63" s="31">
        <f t="shared" ca="1" si="5"/>
        <v>0.77088824350234753</v>
      </c>
    </row>
    <row r="64" spans="2:27" ht="17" thickBot="1" x14ac:dyDescent="0.25">
      <c r="B64" s="55"/>
      <c r="C64" s="47"/>
      <c r="D64" s="5" t="s">
        <v>15</v>
      </c>
      <c r="E64" s="41">
        <f t="shared" ca="1" si="3"/>
        <v>0.85317062953937273</v>
      </c>
      <c r="F64" s="42">
        <f t="shared" ca="1" si="3"/>
        <v>0.82639872501471701</v>
      </c>
      <c r="G64" s="13">
        <f t="shared" ca="1" si="3"/>
        <v>0.72790729194392212</v>
      </c>
      <c r="H64" s="42">
        <f t="shared" ca="1" si="3"/>
        <v>0.58497527807529981</v>
      </c>
      <c r="I64" s="31">
        <f t="shared" ca="1" si="3"/>
        <v>0.35293800565506922</v>
      </c>
      <c r="K64" s="55"/>
      <c r="L64" s="47"/>
      <c r="M64" s="5" t="s">
        <v>15</v>
      </c>
      <c r="N64" s="41">
        <f t="shared" ca="1" si="4"/>
        <v>0.89601980353184418</v>
      </c>
      <c r="O64" s="42">
        <f t="shared" ca="1" si="4"/>
        <v>0.87853420645534563</v>
      </c>
      <c r="P64" s="13">
        <f t="shared" ca="1" si="4"/>
        <v>0.83800825755230945</v>
      </c>
      <c r="Q64" s="42">
        <f t="shared" ca="1" si="4"/>
        <v>0.756537021362652</v>
      </c>
      <c r="R64" s="31">
        <f t="shared" ca="1" si="4"/>
        <v>0.47038478589625743</v>
      </c>
      <c r="T64" s="55"/>
      <c r="U64" s="47"/>
      <c r="V64" s="5" t="s">
        <v>15</v>
      </c>
      <c r="W64" s="41">
        <f t="shared" ca="1" si="5"/>
        <v>0.87796747143633425</v>
      </c>
      <c r="X64" s="42">
        <f t="shared" ca="1" si="5"/>
        <v>0.85835505196126705</v>
      </c>
      <c r="Y64" s="13">
        <f t="shared" ca="1" si="5"/>
        <v>0.79285554532985281</v>
      </c>
      <c r="Z64" s="42">
        <f t="shared" ca="1" si="5"/>
        <v>0.67822373255077728</v>
      </c>
      <c r="AA64" s="31">
        <f t="shared" ca="1" si="5"/>
        <v>0.41714574809786287</v>
      </c>
    </row>
    <row r="65" spans="2:27" x14ac:dyDescent="0.2">
      <c r="B65" s="55"/>
      <c r="C65" s="46">
        <v>-15</v>
      </c>
      <c r="D65" s="4" t="s">
        <v>16</v>
      </c>
      <c r="E65" s="10">
        <f t="shared" ca="1" si="3"/>
        <v>0.98337357902664224</v>
      </c>
      <c r="F65" s="20">
        <f t="shared" ca="1" si="3"/>
        <v>0.95329398301770529</v>
      </c>
      <c r="G65" s="11">
        <f t="shared" ca="1" si="3"/>
        <v>0.86063339934144356</v>
      </c>
      <c r="H65" s="20">
        <f t="shared" ca="1" si="3"/>
        <v>0.7009731029796592</v>
      </c>
      <c r="I65" s="12">
        <f t="shared" ca="1" si="3"/>
        <v>0.48397748044904132</v>
      </c>
      <c r="K65" s="55"/>
      <c r="L65" s="46">
        <v>-15</v>
      </c>
      <c r="M65" s="4" t="s">
        <v>16</v>
      </c>
      <c r="N65" s="10">
        <f t="shared" ca="1" si="4"/>
        <v>0.99999926704348585</v>
      </c>
      <c r="O65" s="20">
        <f t="shared" ca="1" si="4"/>
        <v>0.99999790465801119</v>
      </c>
      <c r="P65" s="11">
        <f t="shared" ca="1" si="4"/>
        <v>0.99999339991550629</v>
      </c>
      <c r="Q65" s="20">
        <f t="shared" ca="1" si="4"/>
        <v>0.99998426665207474</v>
      </c>
      <c r="R65" s="12">
        <f t="shared" ca="1" si="4"/>
        <v>0.99814951904041571</v>
      </c>
      <c r="T65" s="55"/>
      <c r="U65" s="46">
        <v>-15</v>
      </c>
      <c r="V65" s="4" t="s">
        <v>16</v>
      </c>
      <c r="W65" s="10">
        <f t="shared" ca="1" si="5"/>
        <v>0.99438010688125433</v>
      </c>
      <c r="X65" s="20">
        <f t="shared" ca="1" si="5"/>
        <v>0.98405824887551674</v>
      </c>
      <c r="Y65" s="11">
        <f t="shared" ca="1" si="5"/>
        <v>0.95099765311822904</v>
      </c>
      <c r="Z65" s="20">
        <f t="shared" ca="1" si="5"/>
        <v>0.88913640867798538</v>
      </c>
      <c r="AA65" s="12">
        <f t="shared" ca="1" si="5"/>
        <v>0.78798457177501602</v>
      </c>
    </row>
    <row r="66" spans="2:27" ht="17" thickBot="1" x14ac:dyDescent="0.25">
      <c r="B66" s="55"/>
      <c r="C66" s="57"/>
      <c r="D66" s="5" t="s">
        <v>15</v>
      </c>
      <c r="E66" s="14">
        <f t="shared" ca="1" si="3"/>
        <v>0.86030950903639458</v>
      </c>
      <c r="F66" s="19">
        <f t="shared" ca="1" si="3"/>
        <v>0.84106297475856195</v>
      </c>
      <c r="G66" s="15">
        <f t="shared" ca="1" si="3"/>
        <v>0.74746687517278032</v>
      </c>
      <c r="H66" s="19">
        <f t="shared" ca="1" si="3"/>
        <v>0.58926891024786532</v>
      </c>
      <c r="I66" s="16">
        <f t="shared" ca="1" si="3"/>
        <v>0.38434693042319668</v>
      </c>
      <c r="K66" s="55"/>
      <c r="L66" s="57"/>
      <c r="M66" s="5" t="s">
        <v>15</v>
      </c>
      <c r="N66" s="14">
        <f t="shared" ca="1" si="4"/>
        <v>0.91172284355958133</v>
      </c>
      <c r="O66" s="19">
        <f t="shared" ca="1" si="4"/>
        <v>0.88535014586972471</v>
      </c>
      <c r="P66" s="15">
        <f t="shared" ca="1" si="4"/>
        <v>0.84437414263670463</v>
      </c>
      <c r="Q66" s="19">
        <f t="shared" ca="1" si="4"/>
        <v>0.74814595196858424</v>
      </c>
      <c r="R66" s="16">
        <f t="shared" ca="1" si="4"/>
        <v>0.50393767792493438</v>
      </c>
      <c r="T66" s="55"/>
      <c r="U66" s="57"/>
      <c r="V66" s="5" t="s">
        <v>15</v>
      </c>
      <c r="W66" s="14">
        <f t="shared" ca="1" si="5"/>
        <v>0.88502823006121822</v>
      </c>
      <c r="X66" s="19">
        <f t="shared" ca="1" si="5"/>
        <v>0.86649646214809961</v>
      </c>
      <c r="Y66" s="15">
        <f t="shared" ca="1" si="5"/>
        <v>0.80588070919029664</v>
      </c>
      <c r="Z66" s="19">
        <f t="shared" ca="1" si="5"/>
        <v>0.68070598875076571</v>
      </c>
      <c r="AA66" s="16">
        <f t="shared" ca="1" si="5"/>
        <v>0.44916052595439732</v>
      </c>
    </row>
    <row r="67" spans="2:27" x14ac:dyDescent="0.2">
      <c r="B67" s="55"/>
      <c r="C67" s="58">
        <v>-20</v>
      </c>
      <c r="D67" s="4" t="s">
        <v>16</v>
      </c>
      <c r="E67" s="41">
        <f t="shared" ca="1" si="3"/>
        <v>0.99416796024208975</v>
      </c>
      <c r="F67" s="42">
        <f t="shared" ca="1" si="3"/>
        <v>0.96521967921795082</v>
      </c>
      <c r="G67" s="13">
        <f t="shared" ca="1" si="3"/>
        <v>0.87599943096760435</v>
      </c>
      <c r="H67" s="42">
        <f t="shared" ca="1" si="3"/>
        <v>0.72213781665151167</v>
      </c>
      <c r="I67" s="31">
        <f t="shared" ca="1" si="3"/>
        <v>0.50991622220613675</v>
      </c>
      <c r="K67" s="55"/>
      <c r="L67" s="58">
        <v>-20</v>
      </c>
      <c r="M67" s="4" t="s">
        <v>16</v>
      </c>
      <c r="N67" s="41">
        <f t="shared" ca="1" si="4"/>
        <v>0.99999974423818749</v>
      </c>
      <c r="O67" s="42">
        <f t="shared" ca="1" si="4"/>
        <v>0.99999844866414478</v>
      </c>
      <c r="P67" s="13">
        <f t="shared" ca="1" si="4"/>
        <v>0.99999418126854922</v>
      </c>
      <c r="Q67" s="42">
        <f t="shared" ca="1" si="4"/>
        <v>0.99998560270074133</v>
      </c>
      <c r="R67" s="31">
        <f t="shared" ca="1" si="4"/>
        <v>0.99996950777757065</v>
      </c>
      <c r="T67" s="55"/>
      <c r="U67" s="58">
        <v>-20</v>
      </c>
      <c r="V67" s="4" t="s">
        <v>16</v>
      </c>
      <c r="W67" s="41">
        <f t="shared" ca="1" si="5"/>
        <v>0.99803460074543238</v>
      </c>
      <c r="X67" s="42">
        <f t="shared" ca="1" si="5"/>
        <v>0.98816766497454289</v>
      </c>
      <c r="Y67" s="13">
        <f t="shared" ca="1" si="5"/>
        <v>0.95661765684318467</v>
      </c>
      <c r="Z67" s="42">
        <f t="shared" ca="1" si="5"/>
        <v>0.89775915377439575</v>
      </c>
      <c r="AA67" s="31">
        <f t="shared" ca="1" si="5"/>
        <v>0.80292249901715507</v>
      </c>
    </row>
    <row r="68" spans="2:27" ht="17" thickBot="1" x14ac:dyDescent="0.25">
      <c r="B68" s="55"/>
      <c r="C68" s="57"/>
      <c r="D68" s="5" t="s">
        <v>15</v>
      </c>
      <c r="E68" s="41">
        <f t="shared" ref="E68:I83" ca="1" si="6">E21^2</f>
        <v>0.86453259442572317</v>
      </c>
      <c r="F68" s="42">
        <f t="shared" ca="1" si="6"/>
        <v>0.84648909473149025</v>
      </c>
      <c r="G68" s="13">
        <f t="shared" ca="1" si="6"/>
        <v>0.76330663564222245</v>
      </c>
      <c r="H68" s="42">
        <f t="shared" ca="1" si="6"/>
        <v>0.61144188753585582</v>
      </c>
      <c r="I68" s="31">
        <f t="shared" ca="1" si="6"/>
        <v>0.42414306545230074</v>
      </c>
      <c r="K68" s="55"/>
      <c r="L68" s="57"/>
      <c r="M68" s="5" t="s">
        <v>15</v>
      </c>
      <c r="N68" s="41">
        <f t="shared" ref="N68:R83" ca="1" si="7">N21^2</f>
        <v>0.93015592804111213</v>
      </c>
      <c r="O68" s="42">
        <f t="shared" ca="1" si="7"/>
        <v>0.89079983021538711</v>
      </c>
      <c r="P68" s="13">
        <f t="shared" ca="1" si="7"/>
        <v>0.8498594064856243</v>
      </c>
      <c r="Q68" s="42">
        <f t="shared" ca="1" si="7"/>
        <v>0.76373052149433107</v>
      </c>
      <c r="R68" s="31">
        <f t="shared" ca="1" si="7"/>
        <v>0.57391462999334297</v>
      </c>
      <c r="T68" s="55"/>
      <c r="U68" s="57"/>
      <c r="V68" s="5" t="s">
        <v>15</v>
      </c>
      <c r="W68" s="41">
        <f t="shared" ref="W68:AA83" ca="1" si="8">W21^2</f>
        <v>0.88910198755816428</v>
      </c>
      <c r="X68" s="42">
        <f t="shared" ca="1" si="8"/>
        <v>0.87164781093695276</v>
      </c>
      <c r="Y68" s="13">
        <f t="shared" ca="1" si="8"/>
        <v>0.81498778302290242</v>
      </c>
      <c r="Z68" s="42">
        <f t="shared" ca="1" si="8"/>
        <v>0.69800488841426145</v>
      </c>
      <c r="AA68" s="31">
        <f t="shared" ca="1" si="8"/>
        <v>0.50456688776103065</v>
      </c>
    </row>
    <row r="69" spans="2:27" x14ac:dyDescent="0.2">
      <c r="B69" s="55"/>
      <c r="C69" s="58">
        <v>-25</v>
      </c>
      <c r="D69" s="2" t="s">
        <v>16</v>
      </c>
      <c r="E69" s="10">
        <f t="shared" ca="1" si="6"/>
        <v>0.99745375901780076</v>
      </c>
      <c r="F69" s="20">
        <f t="shared" ca="1" si="6"/>
        <v>0.96962851502031489</v>
      </c>
      <c r="G69" s="11">
        <f t="shared" ca="1" si="6"/>
        <v>0.88398000158587242</v>
      </c>
      <c r="H69" s="20">
        <f t="shared" ca="1" si="6"/>
        <v>0.73645265344789146</v>
      </c>
      <c r="I69" s="12">
        <f t="shared" ca="1" si="6"/>
        <v>0.53200655758583926</v>
      </c>
      <c r="K69" s="55"/>
      <c r="L69" s="58">
        <v>-25</v>
      </c>
      <c r="M69" s="2" t="s">
        <v>16</v>
      </c>
      <c r="N69" s="10">
        <f t="shared" ca="1" si="7"/>
        <v>0.99999783482699711</v>
      </c>
      <c r="O69" s="20">
        <f t="shared" ca="1" si="7"/>
        <v>0.99999864823712337</v>
      </c>
      <c r="P69" s="11">
        <f t="shared" ca="1" si="7"/>
        <v>0.99999458204520986</v>
      </c>
      <c r="Q69" s="20">
        <f t="shared" ca="1" si="7"/>
        <v>0.9999864836156398</v>
      </c>
      <c r="R69" s="12">
        <f t="shared" ca="1" si="7"/>
        <v>0.99997154404246147</v>
      </c>
      <c r="T69" s="55"/>
      <c r="U69" s="58">
        <v>-25</v>
      </c>
      <c r="V69" s="2" t="s">
        <v>16</v>
      </c>
      <c r="W69" s="10">
        <f t="shared" ca="1" si="8"/>
        <v>0.99913693300778872</v>
      </c>
      <c r="X69" s="20">
        <f t="shared" ca="1" si="8"/>
        <v>0.98968021602829626</v>
      </c>
      <c r="Y69" s="11">
        <f t="shared" ca="1" si="8"/>
        <v>0.95951626773275056</v>
      </c>
      <c r="Z69" s="20">
        <f t="shared" ca="1" si="8"/>
        <v>0.90351354472182954</v>
      </c>
      <c r="AA69" s="12">
        <f t="shared" ca="1" si="8"/>
        <v>0.81384969885956782</v>
      </c>
    </row>
    <row r="70" spans="2:27" ht="17" thickBot="1" x14ac:dyDescent="0.25">
      <c r="B70" s="55"/>
      <c r="C70" s="47"/>
      <c r="D70" s="6" t="s">
        <v>15</v>
      </c>
      <c r="E70" s="14">
        <f t="shared" ca="1" si="6"/>
        <v>0.86600017120682138</v>
      </c>
      <c r="F70" s="19">
        <f t="shared" ca="1" si="6"/>
        <v>0.84899682464352177</v>
      </c>
      <c r="G70" s="15">
        <f t="shared" ca="1" si="6"/>
        <v>0.77046463148314148</v>
      </c>
      <c r="H70" s="19">
        <f t="shared" ca="1" si="6"/>
        <v>0.62715141457660506</v>
      </c>
      <c r="I70" s="16">
        <f t="shared" ca="1" si="6"/>
        <v>0.44627832012016166</v>
      </c>
      <c r="K70" s="55"/>
      <c r="L70" s="47"/>
      <c r="M70" s="6" t="s">
        <v>15</v>
      </c>
      <c r="N70" s="14">
        <f t="shared" ca="1" si="7"/>
        <v>0.93526451097653651</v>
      </c>
      <c r="O70" s="19">
        <f t="shared" ca="1" si="7"/>
        <v>0.89397556265911937</v>
      </c>
      <c r="P70" s="15">
        <f t="shared" ca="1" si="7"/>
        <v>0.85321066480320684</v>
      </c>
      <c r="Q70" s="19">
        <f t="shared" ca="1" si="7"/>
        <v>0.77621343313152302</v>
      </c>
      <c r="R70" s="16">
        <f t="shared" ca="1" si="7"/>
        <v>0.60408963712884989</v>
      </c>
      <c r="T70" s="55"/>
      <c r="U70" s="47"/>
      <c r="V70" s="6" t="s">
        <v>15</v>
      </c>
      <c r="W70" s="14">
        <f t="shared" ca="1" si="8"/>
        <v>0.89030877389643215</v>
      </c>
      <c r="X70" s="19">
        <f t="shared" ca="1" si="8"/>
        <v>0.87379664447235661</v>
      </c>
      <c r="Y70" s="15">
        <f t="shared" ca="1" si="8"/>
        <v>0.82072601858854988</v>
      </c>
      <c r="Z70" s="19">
        <f t="shared" ca="1" si="8"/>
        <v>0.71146275064974929</v>
      </c>
      <c r="AA70" s="16">
        <f t="shared" ca="1" si="8"/>
        <v>0.53088790077266257</v>
      </c>
    </row>
    <row r="71" spans="2:27" x14ac:dyDescent="0.2">
      <c r="B71" s="55"/>
      <c r="C71" s="46">
        <v>-30</v>
      </c>
      <c r="D71" s="4" t="s">
        <v>16</v>
      </c>
      <c r="E71" s="41">
        <f t="shared" ca="1" si="6"/>
        <v>0.99325738130656704</v>
      </c>
      <c r="F71" s="42">
        <f t="shared" ca="1" si="6"/>
        <v>0.96657932186629358</v>
      </c>
      <c r="G71" s="13">
        <f t="shared" ca="1" si="6"/>
        <v>0.88463119764309606</v>
      </c>
      <c r="H71" s="42">
        <f t="shared" ca="1" si="6"/>
        <v>0.74390924538357328</v>
      </c>
      <c r="I71" s="31">
        <f t="shared" ca="1" si="6"/>
        <v>0.54867309838208389</v>
      </c>
      <c r="K71" s="55"/>
      <c r="L71" s="46">
        <v>-30</v>
      </c>
      <c r="M71" s="4" t="s">
        <v>16</v>
      </c>
      <c r="N71" s="41">
        <f t="shared" ca="1" si="7"/>
        <v>0.99999970419107542</v>
      </c>
      <c r="O71" s="42">
        <f t="shared" ca="1" si="7"/>
        <v>0.99999851082828894</v>
      </c>
      <c r="P71" s="13">
        <f t="shared" ca="1" si="7"/>
        <v>0.99999461628478536</v>
      </c>
      <c r="Q71" s="42">
        <f t="shared" ca="1" si="7"/>
        <v>0.99998693808828487</v>
      </c>
      <c r="R71" s="31">
        <f t="shared" ca="1" si="7"/>
        <v>0.99997301937530858</v>
      </c>
      <c r="T71" s="55"/>
      <c r="U71" s="46">
        <v>-30</v>
      </c>
      <c r="V71" s="4" t="s">
        <v>16</v>
      </c>
      <c r="W71" s="41">
        <f t="shared" ca="1" si="8"/>
        <v>0.99772722375394107</v>
      </c>
      <c r="X71" s="42">
        <f t="shared" ca="1" si="8"/>
        <v>0.98863647771606056</v>
      </c>
      <c r="Y71" s="13">
        <f t="shared" ca="1" si="8"/>
        <v>0.95975788126905892</v>
      </c>
      <c r="Z71" s="42">
        <f t="shared" ca="1" si="8"/>
        <v>0.90649333199804571</v>
      </c>
      <c r="AA71" s="31">
        <f t="shared" ca="1" si="8"/>
        <v>0.82191975464431333</v>
      </c>
    </row>
    <row r="72" spans="2:27" ht="17" thickBot="1" x14ac:dyDescent="0.25">
      <c r="B72" s="55"/>
      <c r="C72" s="47"/>
      <c r="D72" s="5" t="s">
        <v>15</v>
      </c>
      <c r="E72" s="41">
        <f t="shared" ca="1" si="6"/>
        <v>0.86462876740186023</v>
      </c>
      <c r="F72" s="42">
        <f t="shared" ca="1" si="6"/>
        <v>0.84866714652210917</v>
      </c>
      <c r="G72" s="13">
        <f t="shared" ca="1" si="6"/>
        <v>0.77439069613104194</v>
      </c>
      <c r="H72" s="42">
        <f t="shared" ca="1" si="6"/>
        <v>0.63615248679785918</v>
      </c>
      <c r="I72" s="31">
        <f t="shared" ca="1" si="6"/>
        <v>0.46148574906243672</v>
      </c>
      <c r="K72" s="55"/>
      <c r="L72" s="47"/>
      <c r="M72" s="5" t="s">
        <v>15</v>
      </c>
      <c r="N72" s="41">
        <f t="shared" ca="1" si="7"/>
        <v>0.92727175491934322</v>
      </c>
      <c r="O72" s="42">
        <f t="shared" ca="1" si="7"/>
        <v>0.89143491046668766</v>
      </c>
      <c r="P72" s="13">
        <f t="shared" ca="1" si="7"/>
        <v>0.85642241868938818</v>
      </c>
      <c r="Q72" s="42">
        <f t="shared" ca="1" si="7"/>
        <v>0.78598503492670857</v>
      </c>
      <c r="R72" s="31">
        <f t="shared" ca="1" si="7"/>
        <v>0.63291415693104514</v>
      </c>
      <c r="T72" s="55"/>
      <c r="U72" s="47"/>
      <c r="V72" s="5" t="s">
        <v>15</v>
      </c>
      <c r="W72" s="41">
        <f t="shared" ca="1" si="8"/>
        <v>0.88866772929604887</v>
      </c>
      <c r="X72" s="42">
        <f t="shared" ca="1" si="8"/>
        <v>0.87299789256921079</v>
      </c>
      <c r="Y72" s="13">
        <f t="shared" ca="1" si="8"/>
        <v>0.82322003588033799</v>
      </c>
      <c r="Z72" s="42">
        <f t="shared" ca="1" si="8"/>
        <v>0.7212538833140365</v>
      </c>
      <c r="AA72" s="31">
        <f t="shared" ca="1" si="8"/>
        <v>0.55340520068008159</v>
      </c>
    </row>
    <row r="73" spans="2:27" x14ac:dyDescent="0.2">
      <c r="B73" s="55"/>
      <c r="C73" s="46">
        <v>-35</v>
      </c>
      <c r="D73" s="4" t="s">
        <v>16</v>
      </c>
      <c r="E73" s="10">
        <f t="shared" ca="1" si="6"/>
        <v>0.98153822431065252</v>
      </c>
      <c r="F73" s="20">
        <f t="shared" ca="1" si="6"/>
        <v>0.95602956126854932</v>
      </c>
      <c r="G73" s="11">
        <f t="shared" ca="1" si="6"/>
        <v>0.87795435706706781</v>
      </c>
      <c r="H73" s="20">
        <f t="shared" ca="1" si="6"/>
        <v>0.74450542831563915</v>
      </c>
      <c r="I73" s="12">
        <f t="shared" ca="1" si="6"/>
        <v>0.55976041881755212</v>
      </c>
      <c r="K73" s="55"/>
      <c r="L73" s="46">
        <v>-35</v>
      </c>
      <c r="M73" s="4" t="s">
        <v>16</v>
      </c>
      <c r="N73" s="10">
        <f t="shared" ca="1" si="7"/>
        <v>0.99999918541125865</v>
      </c>
      <c r="O73" s="20">
        <f t="shared" ca="1" si="7"/>
        <v>0.9999980312679122</v>
      </c>
      <c r="P73" s="11">
        <f t="shared" ca="1" si="7"/>
        <v>0.99999428507842592</v>
      </c>
      <c r="Q73" s="20">
        <f t="shared" ca="1" si="7"/>
        <v>0.99998698052108814</v>
      </c>
      <c r="R73" s="12">
        <f t="shared" ca="1" si="7"/>
        <v>0.9999739792039507</v>
      </c>
      <c r="T73" s="55"/>
      <c r="U73" s="46">
        <v>-35</v>
      </c>
      <c r="V73" s="4" t="s">
        <v>16</v>
      </c>
      <c r="W73" s="10">
        <f t="shared" ca="1" si="8"/>
        <v>0.99375656433403226</v>
      </c>
      <c r="X73" s="20">
        <f t="shared" ca="1" si="8"/>
        <v>0.98500793926581254</v>
      </c>
      <c r="Y73" s="11">
        <f t="shared" ca="1" si="8"/>
        <v>0.95734680822074236</v>
      </c>
      <c r="Z73" s="20">
        <f t="shared" ca="1" si="8"/>
        <v>0.90674636052322066</v>
      </c>
      <c r="AA73" s="12">
        <f t="shared" ca="1" si="8"/>
        <v>0.82722194219612744</v>
      </c>
    </row>
    <row r="74" spans="2:27" ht="17" thickBot="1" x14ac:dyDescent="0.25">
      <c r="B74" s="55"/>
      <c r="C74" s="47"/>
      <c r="D74" s="3" t="s">
        <v>15</v>
      </c>
      <c r="E74" s="14">
        <f t="shared" ca="1" si="6"/>
        <v>0.86070357955423382</v>
      </c>
      <c r="F74" s="19">
        <f t="shared" ca="1" si="6"/>
        <v>0.84548993658554228</v>
      </c>
      <c r="G74" s="15">
        <f t="shared" ca="1" si="6"/>
        <v>0.7691862971339769</v>
      </c>
      <c r="H74" s="19">
        <f t="shared" ca="1" si="6"/>
        <v>0.63828884299607769</v>
      </c>
      <c r="I74" s="16">
        <f t="shared" ca="1" si="6"/>
        <v>0.47199614544245694</v>
      </c>
      <c r="K74" s="55"/>
      <c r="L74" s="47"/>
      <c r="M74" s="3" t="s">
        <v>15</v>
      </c>
      <c r="N74" s="14">
        <f t="shared" ca="1" si="7"/>
        <v>0.90594221403866848</v>
      </c>
      <c r="O74" s="19">
        <f t="shared" ca="1" si="7"/>
        <v>0.88684928315702605</v>
      </c>
      <c r="P74" s="15">
        <f t="shared" ca="1" si="7"/>
        <v>0.85764088940563521</v>
      </c>
      <c r="Q74" s="19">
        <f t="shared" ca="1" si="7"/>
        <v>0.79334964847649003</v>
      </c>
      <c r="R74" s="16">
        <f t="shared" ca="1" si="7"/>
        <v>0.65547051548359014</v>
      </c>
      <c r="T74" s="55"/>
      <c r="U74" s="47"/>
      <c r="V74" s="3" t="s">
        <v>15</v>
      </c>
      <c r="W74" s="14">
        <f t="shared" ca="1" si="8"/>
        <v>0.88404224202807569</v>
      </c>
      <c r="X74" s="19">
        <f t="shared" ca="1" si="8"/>
        <v>0.86923826991785713</v>
      </c>
      <c r="Y74" s="15">
        <f t="shared" ca="1" si="8"/>
        <v>0.8225500691557176</v>
      </c>
      <c r="Z74" s="19">
        <f t="shared" ca="1" si="8"/>
        <v>0.72750613488053817</v>
      </c>
      <c r="AA74" s="16">
        <f t="shared" ca="1" si="8"/>
        <v>0.57302553092517372</v>
      </c>
    </row>
    <row r="75" spans="2:27" x14ac:dyDescent="0.2">
      <c r="B75" s="55"/>
      <c r="C75" s="46">
        <v>-40</v>
      </c>
      <c r="D75" s="9" t="s">
        <v>16</v>
      </c>
      <c r="E75" s="41">
        <f t="shared" ca="1" si="6"/>
        <v>0.96211305299835692</v>
      </c>
      <c r="F75" s="42">
        <f t="shared" ca="1" si="6"/>
        <v>0.93784146452261108</v>
      </c>
      <c r="G75" s="13">
        <f t="shared" ca="1" si="6"/>
        <v>0.86389493551203866</v>
      </c>
      <c r="H75" s="42">
        <f t="shared" ca="1" si="6"/>
        <v>0.73823318994186671</v>
      </c>
      <c r="I75" s="31">
        <f t="shared" ca="1" si="6"/>
        <v>0.5651699140721983</v>
      </c>
      <c r="K75" s="55"/>
      <c r="L75" s="46">
        <v>-40</v>
      </c>
      <c r="M75" s="9" t="s">
        <v>16</v>
      </c>
      <c r="N75" s="41">
        <f t="shared" ca="1" si="7"/>
        <v>0.99999831172653808</v>
      </c>
      <c r="O75" s="42">
        <f t="shared" ca="1" si="7"/>
        <v>0.99999719143712396</v>
      </c>
      <c r="P75" s="13">
        <f t="shared" ca="1" si="7"/>
        <v>0.99999357663712385</v>
      </c>
      <c r="Q75" s="42">
        <f t="shared" ca="1" si="7"/>
        <v>0.99998661199044514</v>
      </c>
      <c r="R75" s="31">
        <f t="shared" ca="1" si="7"/>
        <v>0.99997445188652745</v>
      </c>
      <c r="T75" s="55"/>
      <c r="U75" s="46">
        <v>-40</v>
      </c>
      <c r="V75" s="9" t="s">
        <v>16</v>
      </c>
      <c r="W75" s="41">
        <f t="shared" ca="1" si="8"/>
        <v>0.98711524954625585</v>
      </c>
      <c r="X75" s="42">
        <f t="shared" ca="1" si="8"/>
        <v>0.97869701325105518</v>
      </c>
      <c r="Y75" s="13">
        <f t="shared" ca="1" si="8"/>
        <v>0.95222721260669818</v>
      </c>
      <c r="Z75" s="42">
        <f t="shared" ca="1" si="8"/>
        <v>0.90427422611369546</v>
      </c>
      <c r="AA75" s="31">
        <f t="shared" ca="1" si="8"/>
        <v>0.82981363846911349</v>
      </c>
    </row>
    <row r="76" spans="2:27" ht="17" thickBot="1" x14ac:dyDescent="0.25">
      <c r="B76" s="55"/>
      <c r="C76" s="47"/>
      <c r="D76" s="7" t="s">
        <v>15</v>
      </c>
      <c r="E76" s="41">
        <f t="shared" ca="1" si="6"/>
        <v>0.85378917368655161</v>
      </c>
      <c r="F76" s="42">
        <f t="shared" ca="1" si="6"/>
        <v>0.83225815522654167</v>
      </c>
      <c r="G76" s="13">
        <f t="shared" ca="1" si="6"/>
        <v>0.75927822647281151</v>
      </c>
      <c r="H76" s="42">
        <f t="shared" ca="1" si="6"/>
        <v>0.63347681405818002</v>
      </c>
      <c r="I76" s="31">
        <f t="shared" ca="1" si="6"/>
        <v>0.48082122401852823</v>
      </c>
      <c r="K76" s="55"/>
      <c r="L76" s="47"/>
      <c r="M76" s="7" t="s">
        <v>15</v>
      </c>
      <c r="N76" s="41">
        <f t="shared" ca="1" si="7"/>
        <v>0.89315371102703933</v>
      </c>
      <c r="O76" s="42">
        <f t="shared" ca="1" si="7"/>
        <v>0.88210962784534108</v>
      </c>
      <c r="P76" s="13">
        <f t="shared" ca="1" si="7"/>
        <v>0.85825072944065128</v>
      </c>
      <c r="Q76" s="42">
        <f t="shared" ca="1" si="7"/>
        <v>0.79853842622394877</v>
      </c>
      <c r="R76" s="31">
        <f t="shared" ca="1" si="7"/>
        <v>0.67730142734850163</v>
      </c>
      <c r="T76" s="55"/>
      <c r="U76" s="47"/>
      <c r="V76" s="7" t="s">
        <v>15</v>
      </c>
      <c r="W76" s="41">
        <f t="shared" ca="1" si="8"/>
        <v>0.87645826602834997</v>
      </c>
      <c r="X76" s="42">
        <f t="shared" ca="1" si="8"/>
        <v>0.86291483602421637</v>
      </c>
      <c r="Y76" s="13">
        <f t="shared" ca="1" si="8"/>
        <v>0.81837843907014307</v>
      </c>
      <c r="Z76" s="42">
        <f t="shared" ca="1" si="8"/>
        <v>0.73029720286726485</v>
      </c>
      <c r="AA76" s="31">
        <f t="shared" ca="1" si="8"/>
        <v>0.58850374873297706</v>
      </c>
    </row>
    <row r="77" spans="2:27" x14ac:dyDescent="0.2">
      <c r="B77" s="55"/>
      <c r="C77" s="46">
        <v>-45</v>
      </c>
      <c r="D77" s="8" t="s">
        <v>16</v>
      </c>
      <c r="E77" s="10">
        <f t="shared" ca="1" si="6"/>
        <v>0.93472249690247688</v>
      </c>
      <c r="F77" s="20">
        <f t="shared" ca="1" si="6"/>
        <v>0.91180363706455536</v>
      </c>
      <c r="G77" s="11">
        <f t="shared" ca="1" si="6"/>
        <v>0.84235518971737577</v>
      </c>
      <c r="H77" s="20">
        <f t="shared" ca="1" si="6"/>
        <v>0.72507807469781338</v>
      </c>
      <c r="I77" s="12">
        <f t="shared" ca="1" si="6"/>
        <v>0.56484979921802059</v>
      </c>
      <c r="K77" s="55"/>
      <c r="L77" s="46">
        <v>-45</v>
      </c>
      <c r="M77" s="8" t="s">
        <v>16</v>
      </c>
      <c r="N77" s="10">
        <f t="shared" ca="1" si="7"/>
        <v>0.99999704877406959</v>
      </c>
      <c r="O77" s="20">
        <f t="shared" ca="1" si="7"/>
        <v>0.99999595909187833</v>
      </c>
      <c r="P77" s="11">
        <f t="shared" ca="1" si="7"/>
        <v>0.99999246553087928</v>
      </c>
      <c r="Q77" s="20">
        <f t="shared" ca="1" si="7"/>
        <v>0.99998582031770655</v>
      </c>
      <c r="R77" s="12">
        <f t="shared" ca="1" si="7"/>
        <v>0.99997445082687375</v>
      </c>
      <c r="T77" s="55"/>
      <c r="U77" s="46">
        <v>-45</v>
      </c>
      <c r="V77" s="8" t="s">
        <v>16</v>
      </c>
      <c r="W77" s="10">
        <f t="shared" ca="1" si="8"/>
        <v>0.97761862124941701</v>
      </c>
      <c r="X77" s="20">
        <f t="shared" ca="1" si="8"/>
        <v>0.96953716187025063</v>
      </c>
      <c r="Y77" s="11">
        <f t="shared" ca="1" si="8"/>
        <v>0.94428336216419118</v>
      </c>
      <c r="Z77" s="20">
        <f t="shared" ca="1" si="8"/>
        <v>0.89903222783649794</v>
      </c>
      <c r="AA77" s="12">
        <f t="shared" ca="1" si="8"/>
        <v>0.82972072874665193</v>
      </c>
    </row>
    <row r="78" spans="2:27" ht="17" thickBot="1" x14ac:dyDescent="0.25">
      <c r="B78" s="55"/>
      <c r="C78" s="47"/>
      <c r="D78" s="3" t="s">
        <v>15</v>
      </c>
      <c r="E78" s="14">
        <f t="shared" ca="1" si="6"/>
        <v>0.83481678199523446</v>
      </c>
      <c r="F78" s="19">
        <f t="shared" ca="1" si="6"/>
        <v>0.81176185987571459</v>
      </c>
      <c r="G78" s="15">
        <f t="shared" ca="1" si="6"/>
        <v>0.74282458324239542</v>
      </c>
      <c r="H78" s="19">
        <f t="shared" ca="1" si="6"/>
        <v>0.62870208871129496</v>
      </c>
      <c r="I78" s="16">
        <f t="shared" ca="1" si="6"/>
        <v>0.48438818759307145</v>
      </c>
      <c r="K78" s="55"/>
      <c r="L78" s="47"/>
      <c r="M78" s="3" t="s">
        <v>15</v>
      </c>
      <c r="N78" s="14">
        <f t="shared" ca="1" si="7"/>
        <v>0.88759717814337913</v>
      </c>
      <c r="O78" s="19">
        <f t="shared" ca="1" si="7"/>
        <v>0.88127728031277808</v>
      </c>
      <c r="P78" s="15">
        <f t="shared" ca="1" si="7"/>
        <v>0.85754256651485072</v>
      </c>
      <c r="Q78" s="19">
        <f t="shared" ca="1" si="7"/>
        <v>0.80365236054980571</v>
      </c>
      <c r="R78" s="16">
        <f t="shared" ca="1" si="7"/>
        <v>0.69615217537145924</v>
      </c>
      <c r="T78" s="55"/>
      <c r="U78" s="47"/>
      <c r="V78" s="3" t="s">
        <v>15</v>
      </c>
      <c r="W78" s="14">
        <f t="shared" ca="1" si="8"/>
        <v>0.86663896938122498</v>
      </c>
      <c r="X78" s="19">
        <f t="shared" ca="1" si="8"/>
        <v>0.8538302711330279</v>
      </c>
      <c r="Y78" s="15">
        <f t="shared" ca="1" si="8"/>
        <v>0.81038596581430211</v>
      </c>
      <c r="Z78" s="19">
        <f t="shared" ca="1" si="8"/>
        <v>0.72849019105401114</v>
      </c>
      <c r="AA78" s="16">
        <f t="shared" ca="1" si="8"/>
        <v>0.60038604798826678</v>
      </c>
    </row>
    <row r="79" spans="2:27" x14ac:dyDescent="0.2">
      <c r="B79" s="55"/>
      <c r="C79" s="46">
        <v>-50</v>
      </c>
      <c r="D79" s="9" t="s">
        <v>16</v>
      </c>
      <c r="E79" s="41">
        <f t="shared" ca="1" si="6"/>
        <v>0.89906478813277291</v>
      </c>
      <c r="F79" s="42">
        <f t="shared" ca="1" si="6"/>
        <v>0.87766941669717768</v>
      </c>
      <c r="G79" s="13">
        <f t="shared" ca="1" si="6"/>
        <v>0.81316390643311731</v>
      </c>
      <c r="H79" s="42">
        <f t="shared" ca="1" si="6"/>
        <v>0.70503016675686603</v>
      </c>
      <c r="I79" s="31">
        <f t="shared" ca="1" si="6"/>
        <v>0.55879049257040481</v>
      </c>
      <c r="K79" s="55"/>
      <c r="L79" s="46">
        <v>-50</v>
      </c>
      <c r="M79" s="9" t="s">
        <v>16</v>
      </c>
      <c r="N79" s="41">
        <f t="shared" ca="1" si="7"/>
        <v>0.99999534551659375</v>
      </c>
      <c r="O79" s="42">
        <f t="shared" ca="1" si="7"/>
        <v>0.99999428566199589</v>
      </c>
      <c r="P79" s="13">
        <f t="shared" ca="1" si="7"/>
        <v>0.99999091098324822</v>
      </c>
      <c r="Q79" s="42">
        <f t="shared" ca="1" si="7"/>
        <v>0.99998457926080064</v>
      </c>
      <c r="R79" s="31">
        <f t="shared" ca="1" si="7"/>
        <v>0.99997397543525524</v>
      </c>
      <c r="T79" s="55"/>
      <c r="U79" s="46">
        <v>-50</v>
      </c>
      <c r="V79" s="9" t="s">
        <v>16</v>
      </c>
      <c r="W79" s="41">
        <f t="shared" ca="1" si="8"/>
        <v>0.96501013375080913</v>
      </c>
      <c r="X79" s="42">
        <f t="shared" ca="1" si="8"/>
        <v>0.95729330831484349</v>
      </c>
      <c r="Y79" s="13">
        <f t="shared" ca="1" si="8"/>
        <v>0.93334022435567632</v>
      </c>
      <c r="Z79" s="42">
        <f t="shared" ca="1" si="8"/>
        <v>0.8909296424321409</v>
      </c>
      <c r="AA79" s="31">
        <f t="shared" ca="1" si="8"/>
        <v>0.82693775214342158</v>
      </c>
    </row>
    <row r="80" spans="2:27" ht="17" thickBot="1" x14ac:dyDescent="0.25">
      <c r="B80" s="55"/>
      <c r="C80" s="47"/>
      <c r="D80" s="7" t="s">
        <v>15</v>
      </c>
      <c r="E80" s="41">
        <f t="shared" ca="1" si="6"/>
        <v>0.80445038184832685</v>
      </c>
      <c r="F80" s="42">
        <f t="shared" ca="1" si="6"/>
        <v>0.78389150016262876</v>
      </c>
      <c r="G80" s="13">
        <f t="shared" ca="1" si="6"/>
        <v>0.72109683602358488</v>
      </c>
      <c r="H80" s="42">
        <f t="shared" ca="1" si="6"/>
        <v>0.61047293000568403</v>
      </c>
      <c r="I80" s="31">
        <f t="shared" ca="1" si="6"/>
        <v>0.48255986027291631</v>
      </c>
      <c r="K80" s="55"/>
      <c r="L80" s="47"/>
      <c r="M80" s="7" t="s">
        <v>15</v>
      </c>
      <c r="N80" s="41">
        <f t="shared" ca="1" si="7"/>
        <v>0.88464679346588704</v>
      </c>
      <c r="O80" s="42">
        <f t="shared" ca="1" si="7"/>
        <v>0.87831692184067456</v>
      </c>
      <c r="P80" s="13">
        <f t="shared" ca="1" si="7"/>
        <v>0.85571741032884752</v>
      </c>
      <c r="Q80" s="42">
        <f t="shared" ca="1" si="7"/>
        <v>0.80510741804495178</v>
      </c>
      <c r="R80" s="31">
        <f t="shared" ca="1" si="7"/>
        <v>0.71234863404933313</v>
      </c>
      <c r="T80" s="55"/>
      <c r="U80" s="47"/>
      <c r="V80" s="7" t="s">
        <v>15</v>
      </c>
      <c r="W80" s="41">
        <f t="shared" ca="1" si="8"/>
        <v>0.8524089417060392</v>
      </c>
      <c r="X80" s="42">
        <f t="shared" ca="1" si="8"/>
        <v>0.83945939782323209</v>
      </c>
      <c r="Y80" s="13">
        <f t="shared" ca="1" si="8"/>
        <v>0.79796687077367678</v>
      </c>
      <c r="Z80" s="42">
        <f t="shared" ca="1" si="8"/>
        <v>0.72416132764223928</v>
      </c>
      <c r="AA80" s="31">
        <f t="shared" ca="1" si="8"/>
        <v>0.60868430156995401</v>
      </c>
    </row>
    <row r="81" spans="2:27" x14ac:dyDescent="0.2">
      <c r="B81" s="55"/>
      <c r="C81" s="46">
        <v>-55</v>
      </c>
      <c r="D81" s="8" t="s">
        <v>16</v>
      </c>
      <c r="E81" s="10">
        <f t="shared" ca="1" si="6"/>
        <v>0.8548577190089196</v>
      </c>
      <c r="F81" s="20">
        <f t="shared" ca="1" si="6"/>
        <v>0.83521344112856843</v>
      </c>
      <c r="G81" s="11">
        <f t="shared" ca="1" si="6"/>
        <v>0.77599104514217321</v>
      </c>
      <c r="H81" s="20">
        <f t="shared" ca="1" si="6"/>
        <v>0.67862887841402308</v>
      </c>
      <c r="I81" s="12">
        <f t="shared" ca="1" si="6"/>
        <v>0.54702589513101985</v>
      </c>
      <c r="K81" s="55"/>
      <c r="L81" s="46">
        <v>-55</v>
      </c>
      <c r="M81" s="8" t="s">
        <v>16</v>
      </c>
      <c r="N81" s="10">
        <f t="shared" ca="1" si="7"/>
        <v>0.99999313043530702</v>
      </c>
      <c r="O81" s="20">
        <f t="shared" ca="1" si="7"/>
        <v>0.99999210266491045</v>
      </c>
      <c r="P81" s="11">
        <f t="shared" ca="1" si="7"/>
        <v>0.99998885394445403</v>
      </c>
      <c r="Q81" s="20">
        <f t="shared" ca="1" si="7"/>
        <v>0.99955188768495284</v>
      </c>
      <c r="R81" s="12">
        <f t="shared" ca="1" si="7"/>
        <v>0.99997301109910108</v>
      </c>
      <c r="T81" s="55"/>
      <c r="U81" s="46">
        <v>-55</v>
      </c>
      <c r="V81" s="8" t="s">
        <v>16</v>
      </c>
      <c r="W81" s="10">
        <f t="shared" ca="1" si="8"/>
        <v>0.94896209432808809</v>
      </c>
      <c r="X81" s="20">
        <f t="shared" ca="1" si="8"/>
        <v>0.94166269497621735</v>
      </c>
      <c r="Y81" s="11">
        <f t="shared" ca="1" si="8"/>
        <v>0.91916439395311544</v>
      </c>
      <c r="Z81" s="20">
        <f t="shared" ca="1" si="8"/>
        <v>0.87959657640467581</v>
      </c>
      <c r="AA81" s="12">
        <f t="shared" ca="1" si="8"/>
        <v>0.82142797257415912</v>
      </c>
    </row>
    <row r="82" spans="2:27" ht="17" thickBot="1" x14ac:dyDescent="0.25">
      <c r="B82" s="55"/>
      <c r="C82" s="47"/>
      <c r="D82" s="3" t="s">
        <v>15</v>
      </c>
      <c r="E82" s="14">
        <f t="shared" ca="1" si="6"/>
        <v>0.76664909115058277</v>
      </c>
      <c r="F82" s="19">
        <f t="shared" ca="1" si="6"/>
        <v>0.74353011127725654</v>
      </c>
      <c r="G82" s="15">
        <f t="shared" ca="1" si="6"/>
        <v>0.68869145543697752</v>
      </c>
      <c r="H82" s="19">
        <f t="shared" ca="1" si="6"/>
        <v>0.6025325742899631</v>
      </c>
      <c r="I82" s="16">
        <f t="shared" ca="1" si="6"/>
        <v>0.47524871183676332</v>
      </c>
      <c r="K82" s="55"/>
      <c r="L82" s="47"/>
      <c r="M82" s="3" t="s">
        <v>15</v>
      </c>
      <c r="N82" s="14">
        <f t="shared" ca="1" si="7"/>
        <v>0.87933681689266985</v>
      </c>
      <c r="O82" s="19">
        <f t="shared" ca="1" si="7"/>
        <v>0.87202662109070106</v>
      </c>
      <c r="P82" s="15">
        <f t="shared" ca="1" si="7"/>
        <v>0.8513248811353783</v>
      </c>
      <c r="Q82" s="19">
        <f t="shared" ca="1" si="7"/>
        <v>0.82488747418450592</v>
      </c>
      <c r="R82" s="16">
        <f t="shared" ca="1" si="7"/>
        <v>0.72615896048649831</v>
      </c>
      <c r="T82" s="55"/>
      <c r="U82" s="47"/>
      <c r="V82" s="3" t="s">
        <v>15</v>
      </c>
      <c r="W82" s="14">
        <f t="shared" ca="1" si="8"/>
        <v>0.83220682857140404</v>
      </c>
      <c r="X82" s="19">
        <f t="shared" ca="1" si="8"/>
        <v>0.82060135115151156</v>
      </c>
      <c r="Y82" s="15">
        <f t="shared" ca="1" si="8"/>
        <v>0.78176782756985064</v>
      </c>
      <c r="Z82" s="19">
        <f t="shared" ca="1" si="8"/>
        <v>0.73096907299211478</v>
      </c>
      <c r="AA82" s="16">
        <f t="shared" ca="1" si="8"/>
        <v>0.61335934992320107</v>
      </c>
    </row>
    <row r="83" spans="2:27" x14ac:dyDescent="0.2">
      <c r="B83" s="55"/>
      <c r="C83" s="46">
        <v>-60</v>
      </c>
      <c r="D83" s="9" t="s">
        <v>16</v>
      </c>
      <c r="E83" s="41">
        <f t="shared" ca="1" si="6"/>
        <v>0.801802751095402</v>
      </c>
      <c r="F83" s="42">
        <f t="shared" ca="1" si="6"/>
        <v>0.78400539869155239</v>
      </c>
      <c r="G83" s="13">
        <f t="shared" ca="1" si="6"/>
        <v>0.73093485561363325</v>
      </c>
      <c r="H83" s="42">
        <f t="shared" ca="1" si="6"/>
        <v>0.64517531405624917</v>
      </c>
      <c r="I83" s="31">
        <f t="shared" ca="1" si="6"/>
        <v>0.52964056685721672</v>
      </c>
      <c r="K83" s="55"/>
      <c r="L83" s="46">
        <v>-60</v>
      </c>
      <c r="M83" s="9" t="s">
        <v>16</v>
      </c>
      <c r="N83" s="41">
        <f t="shared" ca="1" si="7"/>
        <v>0.99999030556852575</v>
      </c>
      <c r="O83" s="42">
        <f t="shared" ca="1" si="7"/>
        <v>0.99998931607111152</v>
      </c>
      <c r="P83" s="13">
        <f t="shared" ca="1" si="7"/>
        <v>0.99998621241751895</v>
      </c>
      <c r="Q83" s="42">
        <f t="shared" ca="1" si="7"/>
        <v>0.99954665244564089</v>
      </c>
      <c r="R83" s="31">
        <f t="shared" ca="1" si="7"/>
        <v>0.99997152816117918</v>
      </c>
      <c r="T83" s="55"/>
      <c r="U83" s="46">
        <v>-60</v>
      </c>
      <c r="V83" s="9" t="s">
        <v>16</v>
      </c>
      <c r="W83" s="41">
        <f t="shared" ca="1" si="8"/>
        <v>0.9290768834377221</v>
      </c>
      <c r="X83" s="42">
        <f t="shared" ca="1" si="8"/>
        <v>0.92227608895465796</v>
      </c>
      <c r="Y83" s="13">
        <f t="shared" ca="1" si="8"/>
        <v>0.90146510978308914</v>
      </c>
      <c r="Z83" s="42">
        <f t="shared" ca="1" si="8"/>
        <v>0.86531739132651031</v>
      </c>
      <c r="AA83" s="31">
        <f t="shared" ca="1" si="8"/>
        <v>0.81312338164989606</v>
      </c>
    </row>
    <row r="84" spans="2:27" ht="17" thickBot="1" x14ac:dyDescent="0.25">
      <c r="B84" s="55"/>
      <c r="C84" s="47"/>
      <c r="D84" s="7" t="s">
        <v>15</v>
      </c>
      <c r="E84" s="41">
        <f t="shared" ref="E84:I92" ca="1" si="9">E37^2</f>
        <v>0.71939446864598433</v>
      </c>
      <c r="F84" s="42">
        <f t="shared" ca="1" si="9"/>
        <v>0.70001007446590902</v>
      </c>
      <c r="G84" s="13">
        <f t="shared" ca="1" si="9"/>
        <v>0.65091920757363009</v>
      </c>
      <c r="H84" s="42">
        <f t="shared" ca="1" si="9"/>
        <v>0.58070993550710615</v>
      </c>
      <c r="I84" s="31">
        <f t="shared" ca="1" si="9"/>
        <v>0.46241996502421545</v>
      </c>
      <c r="K84" s="55"/>
      <c r="L84" s="47"/>
      <c r="M84" s="7" t="s">
        <v>15</v>
      </c>
      <c r="N84" s="41">
        <f t="shared" ref="N84:R92" ca="1" si="10">N37^2</f>
        <v>0.87132782333253056</v>
      </c>
      <c r="O84" s="42">
        <f t="shared" ca="1" si="10"/>
        <v>0.86482553799450768</v>
      </c>
      <c r="P84" s="13">
        <f t="shared" ca="1" si="10"/>
        <v>0.84556395607005563</v>
      </c>
      <c r="Q84" s="42">
        <f t="shared" ca="1" si="10"/>
        <v>0.82539526032624155</v>
      </c>
      <c r="R84" s="31">
        <f t="shared" ca="1" si="10"/>
        <v>0.73777308613575021</v>
      </c>
      <c r="T84" s="55"/>
      <c r="U84" s="47"/>
      <c r="V84" s="7" t="s">
        <v>15</v>
      </c>
      <c r="W84" s="41">
        <f t="shared" ref="W84:AA92" ca="1" si="11">W37^2</f>
        <v>0.80646812200241724</v>
      </c>
      <c r="X84" s="42">
        <f t="shared" ca="1" si="11"/>
        <v>0.79569494311272004</v>
      </c>
      <c r="Y84" s="13">
        <f t="shared" ca="1" si="11"/>
        <v>0.76054541713175317</v>
      </c>
      <c r="Z84" s="42">
        <f t="shared" ca="1" si="11"/>
        <v>0.71613447192158763</v>
      </c>
      <c r="AA84" s="31">
        <f t="shared" ca="1" si="11"/>
        <v>0.61430703755223781</v>
      </c>
    </row>
    <row r="85" spans="2:27" x14ac:dyDescent="0.2">
      <c r="B85" s="55"/>
      <c r="C85" s="46">
        <v>-65</v>
      </c>
      <c r="D85" s="8" t="s">
        <v>16</v>
      </c>
      <c r="E85" s="10">
        <f t="shared" ca="1" si="9"/>
        <v>0.73945770313609938</v>
      </c>
      <c r="F85" s="20">
        <f t="shared" ca="1" si="9"/>
        <v>0.72397512054557889</v>
      </c>
      <c r="G85" s="11">
        <f t="shared" ca="1" si="9"/>
        <v>0.67846121948001925</v>
      </c>
      <c r="H85" s="20">
        <f t="shared" ca="1" si="9"/>
        <v>0.60479860448128286</v>
      </c>
      <c r="I85" s="12">
        <f t="shared" ca="1" si="9"/>
        <v>0.50678225431102664</v>
      </c>
      <c r="K85" s="55"/>
      <c r="L85" s="46">
        <v>-65</v>
      </c>
      <c r="M85" s="8" t="s">
        <v>16</v>
      </c>
      <c r="N85" s="10">
        <f t="shared" ca="1" si="10"/>
        <v>0.99998673709472052</v>
      </c>
      <c r="O85" s="20">
        <f t="shared" ca="1" si="10"/>
        <v>0.99998579740925564</v>
      </c>
      <c r="P85" s="11">
        <f t="shared" ca="1" si="10"/>
        <v>0.99963012513206406</v>
      </c>
      <c r="Q85" s="20">
        <f t="shared" ca="1" si="10"/>
        <v>0.99953636320060391</v>
      </c>
      <c r="R85" s="12">
        <f t="shared" ca="1" si="10"/>
        <v>0.99996947973428962</v>
      </c>
      <c r="T85" s="55"/>
      <c r="U85" s="46">
        <v>-65</v>
      </c>
      <c r="V85" s="8" t="s">
        <v>16</v>
      </c>
      <c r="W85" s="10">
        <f t="shared" ca="1" si="11"/>
        <v>0.90488781813495001</v>
      </c>
      <c r="X85" s="20">
        <f t="shared" ca="1" si="11"/>
        <v>0.89869848283097686</v>
      </c>
      <c r="Y85" s="11">
        <f t="shared" ca="1" si="11"/>
        <v>0.87970781447943247</v>
      </c>
      <c r="Z85" s="20">
        <f t="shared" ca="1" si="11"/>
        <v>0.84763200903476543</v>
      </c>
      <c r="AA85" s="12">
        <f t="shared" ca="1" si="11"/>
        <v>0.8019244516604439</v>
      </c>
    </row>
    <row r="86" spans="2:27" ht="17" thickBot="1" x14ac:dyDescent="0.25">
      <c r="B86" s="55"/>
      <c r="C86" s="47"/>
      <c r="D86" s="3" t="s">
        <v>15</v>
      </c>
      <c r="E86" s="14">
        <f t="shared" ca="1" si="9"/>
        <v>0.66246069092546833</v>
      </c>
      <c r="F86" s="19">
        <f t="shared" ca="1" si="9"/>
        <v>0.64640278703860155</v>
      </c>
      <c r="G86" s="15">
        <f t="shared" ca="1" si="9"/>
        <v>0.61690347392673128</v>
      </c>
      <c r="H86" s="19">
        <f t="shared" ca="1" si="9"/>
        <v>0.54404340235561965</v>
      </c>
      <c r="I86" s="16">
        <f t="shared" ca="1" si="9"/>
        <v>0.44410155023784242</v>
      </c>
      <c r="K86" s="55"/>
      <c r="L86" s="47"/>
      <c r="M86" s="3" t="s">
        <v>15</v>
      </c>
      <c r="N86" s="14">
        <f t="shared" ca="1" si="10"/>
        <v>0.86047060655539431</v>
      </c>
      <c r="O86" s="19">
        <f t="shared" ca="1" si="10"/>
        <v>0.85469064847209597</v>
      </c>
      <c r="P86" s="15">
        <f t="shared" ca="1" si="10"/>
        <v>0.85380599469315688</v>
      </c>
      <c r="Q86" s="19">
        <f t="shared" ca="1" si="10"/>
        <v>0.8221990430918803</v>
      </c>
      <c r="R86" s="16">
        <f t="shared" ca="1" si="10"/>
        <v>0.74726760034028139</v>
      </c>
      <c r="T86" s="55"/>
      <c r="U86" s="47"/>
      <c r="V86" s="3" t="s">
        <v>15</v>
      </c>
      <c r="W86" s="14">
        <f t="shared" ca="1" si="11"/>
        <v>0.77528677251141254</v>
      </c>
      <c r="X86" s="19">
        <f t="shared" ca="1" si="11"/>
        <v>0.76563490873150419</v>
      </c>
      <c r="Y86" s="15">
        <f t="shared" ca="1" si="11"/>
        <v>0.74846431376526557</v>
      </c>
      <c r="Z86" s="19">
        <f t="shared" ca="1" si="11"/>
        <v>0.69941665854943758</v>
      </c>
      <c r="AA86" s="16">
        <f t="shared" ca="1" si="11"/>
        <v>0.61133919518287516</v>
      </c>
    </row>
    <row r="87" spans="2:27" x14ac:dyDescent="0.2">
      <c r="B87" s="55"/>
      <c r="C87" s="46">
        <v>-70</v>
      </c>
      <c r="D87" s="9" t="s">
        <v>16</v>
      </c>
      <c r="E87" s="41">
        <f t="shared" ca="1" si="9"/>
        <v>0.66887254183590528</v>
      </c>
      <c r="F87" s="42">
        <f t="shared" ca="1" si="9"/>
        <v>0.65629238143830204</v>
      </c>
      <c r="G87" s="13">
        <f t="shared" ca="1" si="9"/>
        <v>0.61872006413721847</v>
      </c>
      <c r="H87" s="42">
        <f t="shared" ca="1" si="9"/>
        <v>0.55812866735847388</v>
      </c>
      <c r="I87" s="31">
        <f t="shared" ca="1" si="9"/>
        <v>0.47911788907677233</v>
      </c>
      <c r="K87" s="55"/>
      <c r="L87" s="46">
        <v>-70</v>
      </c>
      <c r="M87" s="9" t="s">
        <v>16</v>
      </c>
      <c r="N87" s="41">
        <f t="shared" ca="1" si="10"/>
        <v>0.99965376201752987</v>
      </c>
      <c r="O87" s="42">
        <f t="shared" ca="1" si="10"/>
        <v>0.99964080786005094</v>
      </c>
      <c r="P87" s="13">
        <f t="shared" ca="1" si="10"/>
        <v>0.99959928563162614</v>
      </c>
      <c r="Q87" s="42">
        <f t="shared" ca="1" si="10"/>
        <v>0.99952033075123869</v>
      </c>
      <c r="R87" s="31">
        <f t="shared" ca="1" si="10"/>
        <v>0.99938584363413141</v>
      </c>
      <c r="T87" s="55"/>
      <c r="U87" s="46">
        <v>-70</v>
      </c>
      <c r="V87" s="9" t="s">
        <v>16</v>
      </c>
      <c r="W87" s="41">
        <f t="shared" ca="1" si="11"/>
        <v>0.87568525053937218</v>
      </c>
      <c r="X87" s="42">
        <f t="shared" ca="1" si="11"/>
        <v>0.87024806347346806</v>
      </c>
      <c r="Y87" s="13">
        <f t="shared" ca="1" si="11"/>
        <v>0.8538441129789538</v>
      </c>
      <c r="Z87" s="42">
        <f t="shared" ca="1" si="11"/>
        <v>0.82626676538370436</v>
      </c>
      <c r="AA87" s="31">
        <f t="shared" ca="1" si="11"/>
        <v>0.7873826664908824</v>
      </c>
    </row>
    <row r="88" spans="2:27" ht="17" thickBot="1" x14ac:dyDescent="0.25">
      <c r="B88" s="55"/>
      <c r="C88" s="47"/>
      <c r="D88" s="7" t="s">
        <v>15</v>
      </c>
      <c r="E88" s="41">
        <f t="shared" ca="1" si="9"/>
        <v>0.60961773390621166</v>
      </c>
      <c r="F88" s="42">
        <f t="shared" ca="1" si="9"/>
        <v>0.5969068702193423</v>
      </c>
      <c r="G88" s="13">
        <f t="shared" ca="1" si="9"/>
        <v>0.55979116157160758</v>
      </c>
      <c r="H88" s="42">
        <f t="shared" ca="1" si="9"/>
        <v>0.50150232408029116</v>
      </c>
      <c r="I88" s="31">
        <f t="shared" ca="1" si="9"/>
        <v>0.4277689978362702</v>
      </c>
      <c r="K88" s="55"/>
      <c r="L88" s="47"/>
      <c r="M88" s="7" t="s">
        <v>15</v>
      </c>
      <c r="N88" s="41">
        <f t="shared" ca="1" si="10"/>
        <v>0.86217680724943979</v>
      </c>
      <c r="O88" s="42">
        <f t="shared" ca="1" si="10"/>
        <v>0.85762168318363052</v>
      </c>
      <c r="P88" s="13">
        <f t="shared" ca="1" si="10"/>
        <v>0.84329887523089619</v>
      </c>
      <c r="Q88" s="42">
        <f t="shared" ca="1" si="10"/>
        <v>0.81719342033893327</v>
      </c>
      <c r="R88" s="31">
        <f t="shared" ca="1" si="10"/>
        <v>0.77590530667754187</v>
      </c>
      <c r="T88" s="55"/>
      <c r="U88" s="47"/>
      <c r="V88" s="7" t="s">
        <v>15</v>
      </c>
      <c r="W88" s="41">
        <f t="shared" ca="1" si="11"/>
        <v>0.75114358712975238</v>
      </c>
      <c r="X88" s="42">
        <f t="shared" ca="1" si="11"/>
        <v>0.74309493059324816</v>
      </c>
      <c r="Y88" s="13">
        <f t="shared" ca="1" si="11"/>
        <v>0.71883663235014572</v>
      </c>
      <c r="Z88" s="42">
        <f t="shared" ca="1" si="11"/>
        <v>0.6782307754541248</v>
      </c>
      <c r="AA88" s="31">
        <f t="shared" ca="1" si="11"/>
        <v>0.621633928288435</v>
      </c>
    </row>
    <row r="89" spans="2:27" x14ac:dyDescent="0.2">
      <c r="B89" s="55"/>
      <c r="C89" s="46">
        <v>-75</v>
      </c>
      <c r="D89" s="8" t="s">
        <v>16</v>
      </c>
      <c r="E89" s="10">
        <f t="shared" ca="1" si="9"/>
        <v>0.59035300901724619</v>
      </c>
      <c r="F89" s="20">
        <f t="shared" ca="1" si="9"/>
        <v>0.58051206945624834</v>
      </c>
      <c r="G89" s="11">
        <f t="shared" ca="1" si="9"/>
        <v>0.55162859661000352</v>
      </c>
      <c r="H89" s="20">
        <f t="shared" ca="1" si="9"/>
        <v>0.50568887934803974</v>
      </c>
      <c r="I89" s="12">
        <f t="shared" ca="1" si="9"/>
        <v>0.44614064471318532</v>
      </c>
      <c r="K89" s="55"/>
      <c r="L89" s="46">
        <v>-75</v>
      </c>
      <c r="M89" s="8" t="s">
        <v>16</v>
      </c>
      <c r="N89" s="10">
        <f t="shared" ca="1" si="10"/>
        <v>0.9996050467430968</v>
      </c>
      <c r="O89" s="20">
        <f t="shared" ca="1" si="10"/>
        <v>0.99959403749708164</v>
      </c>
      <c r="P89" s="11">
        <f t="shared" ca="1" si="10"/>
        <v>0.99955957180050292</v>
      </c>
      <c r="Q89" s="20">
        <f t="shared" ca="1" si="10"/>
        <v>0.99949717211745526</v>
      </c>
      <c r="R89" s="12">
        <f t="shared" ca="1" si="10"/>
        <v>0.99939893274404645</v>
      </c>
      <c r="T89" s="55"/>
      <c r="U89" s="46">
        <v>-75</v>
      </c>
      <c r="V89" s="8" t="s">
        <v>16</v>
      </c>
      <c r="W89" s="10">
        <f t="shared" ca="1" si="11"/>
        <v>0.84116866056488637</v>
      </c>
      <c r="X89" s="20">
        <f t="shared" ca="1" si="11"/>
        <v>0.83667777010122557</v>
      </c>
      <c r="Y89" s="11">
        <f t="shared" ca="1" si="11"/>
        <v>0.82322203029590035</v>
      </c>
      <c r="Z89" s="20">
        <f t="shared" ca="1" si="11"/>
        <v>0.80089437621841952</v>
      </c>
      <c r="AA89" s="12">
        <f t="shared" ca="1" si="11"/>
        <v>0.76997765392648365</v>
      </c>
    </row>
    <row r="90" spans="2:27" ht="17" thickBot="1" x14ac:dyDescent="0.25">
      <c r="B90" s="55"/>
      <c r="C90" s="47"/>
      <c r="D90" s="3" t="s">
        <v>15</v>
      </c>
      <c r="E90" s="14">
        <f t="shared" ca="1" si="9"/>
        <v>0.53403898494931334</v>
      </c>
      <c r="F90" s="19">
        <f t="shared" ca="1" si="9"/>
        <v>0.52455058892090956</v>
      </c>
      <c r="G90" s="15">
        <f t="shared" ca="1" si="9"/>
        <v>0.49690476496851482</v>
      </c>
      <c r="H90" s="19">
        <f t="shared" ca="1" si="9"/>
        <v>0.45357204789200978</v>
      </c>
      <c r="I90" s="16">
        <f t="shared" ca="1" si="9"/>
        <v>0.39860854288932906</v>
      </c>
      <c r="K90" s="55"/>
      <c r="L90" s="47"/>
      <c r="M90" s="3" t="s">
        <v>15</v>
      </c>
      <c r="N90" s="14">
        <f t="shared" ca="1" si="10"/>
        <v>0.84535548076050793</v>
      </c>
      <c r="O90" s="19">
        <f t="shared" ca="1" si="10"/>
        <v>0.84162187016688428</v>
      </c>
      <c r="P90" s="15">
        <f t="shared" ca="1" si="10"/>
        <v>0.83012177658888631</v>
      </c>
      <c r="Q90" s="19">
        <f t="shared" ca="1" si="10"/>
        <v>0.81000674172388054</v>
      </c>
      <c r="R90" s="16">
        <f t="shared" ca="1" si="10"/>
        <v>0.7800826033855276</v>
      </c>
      <c r="T90" s="55"/>
      <c r="U90" s="47"/>
      <c r="V90" s="3" t="s">
        <v>15</v>
      </c>
      <c r="W90" s="14">
        <f t="shared" ca="1" si="11"/>
        <v>0.70909094002494133</v>
      </c>
      <c r="X90" s="19">
        <f t="shared" ca="1" si="11"/>
        <v>0.70268771363926796</v>
      </c>
      <c r="Y90" s="15">
        <f t="shared" ca="1" si="11"/>
        <v>0.68357212923007749</v>
      </c>
      <c r="Z90" s="19">
        <f t="shared" ca="1" si="11"/>
        <v>0.65213074538971938</v>
      </c>
      <c r="AA90" s="16">
        <f t="shared" ca="1" si="11"/>
        <v>0.60931285808311775</v>
      </c>
    </row>
    <row r="91" spans="2:27" x14ac:dyDescent="0.2">
      <c r="B91" s="55"/>
      <c r="C91" s="46">
        <v>-80</v>
      </c>
      <c r="D91" s="8" t="s">
        <v>16</v>
      </c>
      <c r="E91" s="41">
        <f t="shared" ca="1" si="9"/>
        <v>0.50476391857008551</v>
      </c>
      <c r="F91" s="42">
        <f t="shared" ca="1" si="9"/>
        <v>0.49816471204932983</v>
      </c>
      <c r="G91" s="13">
        <f t="shared" ca="1" si="9"/>
        <v>0.47884633456542369</v>
      </c>
      <c r="H91" s="42">
        <f t="shared" ca="1" si="9"/>
        <v>0.44823817828922047</v>
      </c>
      <c r="I91" s="31">
        <f t="shared" ca="1" si="9"/>
        <v>0.40867044805522068</v>
      </c>
      <c r="K91" s="55"/>
      <c r="L91" s="46">
        <v>-80</v>
      </c>
      <c r="M91" s="8" t="s">
        <v>16</v>
      </c>
      <c r="N91" s="41">
        <f t="shared" ca="1" si="10"/>
        <v>0.99954143733109901</v>
      </c>
      <c r="O91" s="42">
        <f t="shared" ca="1" si="10"/>
        <v>0.99953312274556849</v>
      </c>
      <c r="P91" s="13">
        <f t="shared" ca="1" si="10"/>
        <v>0.99950774871774162</v>
      </c>
      <c r="Q91" s="42">
        <f t="shared" ca="1" si="10"/>
        <v>0.99946414065077227</v>
      </c>
      <c r="R91" s="31">
        <f t="shared" ca="1" si="10"/>
        <v>0.99940081185813323</v>
      </c>
      <c r="T91" s="55"/>
      <c r="U91" s="46">
        <v>-80</v>
      </c>
      <c r="V91" s="8" t="s">
        <v>16</v>
      </c>
      <c r="W91" s="41">
        <f t="shared" ca="1" si="11"/>
        <v>0.80044541217142762</v>
      </c>
      <c r="X91" s="42">
        <f t="shared" ca="1" si="11"/>
        <v>0.79713170920894239</v>
      </c>
      <c r="Y91" s="13">
        <f t="shared" ca="1" si="11"/>
        <v>0.78727023223355252</v>
      </c>
      <c r="Z91" s="42">
        <f t="shared" ca="1" si="11"/>
        <v>0.77111902042984848</v>
      </c>
      <c r="AA91" s="31">
        <f t="shared" ca="1" si="11"/>
        <v>0.74916696112005565</v>
      </c>
    </row>
    <row r="92" spans="2:27" ht="17" thickBot="1" x14ac:dyDescent="0.25">
      <c r="B92" s="56"/>
      <c r="C92" s="47"/>
      <c r="D92" s="3" t="s">
        <v>15</v>
      </c>
      <c r="E92" s="14">
        <f t="shared" ca="1" si="9"/>
        <v>0.45356331681588963</v>
      </c>
      <c r="F92" s="19">
        <f t="shared" ca="1" si="9"/>
        <v>0.44736543824515318</v>
      </c>
      <c r="G92" s="15">
        <f t="shared" ca="1" si="9"/>
        <v>0.42930572380265408</v>
      </c>
      <c r="H92" s="19">
        <f t="shared" ca="1" si="9"/>
        <v>0.40094608393176467</v>
      </c>
      <c r="I92" s="16">
        <f t="shared" ca="1" si="9"/>
        <v>0.36473670685081128</v>
      </c>
      <c r="K92" s="56"/>
      <c r="L92" s="47"/>
      <c r="M92" s="3" t="s">
        <v>15</v>
      </c>
      <c r="N92" s="14">
        <f t="shared" ca="1" si="10"/>
        <v>0.82429679148417345</v>
      </c>
      <c r="O92" s="19">
        <f t="shared" ca="1" si="10"/>
        <v>0.82160675222215185</v>
      </c>
      <c r="P92" s="15">
        <f t="shared" ca="1" si="10"/>
        <v>0.81349660315044625</v>
      </c>
      <c r="Q92" s="19">
        <f t="shared" ca="1" si="10"/>
        <v>0.79990001396933008</v>
      </c>
      <c r="R92" s="16">
        <f t="shared" ca="1" si="10"/>
        <v>0.7808955312052378</v>
      </c>
      <c r="T92" s="56"/>
      <c r="U92" s="47"/>
      <c r="V92" s="3" t="s">
        <v>15</v>
      </c>
      <c r="W92" s="14">
        <f t="shared" ca="1" si="11"/>
        <v>0.65987212708418908</v>
      </c>
      <c r="X92" s="19">
        <f t="shared" ca="1" si="11"/>
        <v>0.65537850943450127</v>
      </c>
      <c r="Y92" s="15">
        <f t="shared" ca="1" si="11"/>
        <v>0.6420747083723094</v>
      </c>
      <c r="Z92" s="19">
        <f t="shared" ca="1" si="11"/>
        <v>0.62052698969236719</v>
      </c>
      <c r="AA92" s="16">
        <f t="shared" ca="1" si="11"/>
        <v>0.5917786096703691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</mergeCells>
  <conditionalFormatting sqref="E4:I45 J5 N4:S45 W4:AA45"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E51:I9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3">
      <colorScale>
        <cfvo type="num" val="0"/>
        <cfvo type="num" val="1"/>
        <color rgb="FFFF7128"/>
        <color theme="9"/>
      </colorScale>
    </cfRule>
    <cfRule type="colorScale" priority="32">
      <colorScale>
        <cfvo type="num" val="0"/>
        <cfvo type="num" val="1"/>
        <color rgb="FFFF0000"/>
        <color theme="9" tint="-0.249977111117893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W51:AA92"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AB4:AB45">
    <cfRule type="colorScale" priority="3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7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4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1">
      <colorScale>
        <cfvo type="num" val="0"/>
        <cfvo type="num" val="1"/>
        <color rgb="FFFF0000"/>
        <color theme="9" tint="-0.249977111117893"/>
      </colorScale>
    </cfRule>
    <cfRule type="colorScale" priority="42">
      <colorScale>
        <cfvo type="num" val="0"/>
        <cfvo type="num" val="1"/>
        <color rgb="FFFF7128"/>
        <color theme="9"/>
      </colorScale>
    </cfRule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E376C-C0D7-D849-88CD-09B30F187894}">
  <dimension ref="B1:AJ94"/>
  <sheetViews>
    <sheetView workbookViewId="0">
      <selection activeCell="D18" sqref="D18"/>
    </sheetView>
  </sheetViews>
  <sheetFormatPr baseColWidth="10" defaultRowHeight="16" x14ac:dyDescent="0.2"/>
  <sheetData>
    <row r="1" spans="2:36" ht="17" thickBot="1" x14ac:dyDescent="0.25"/>
    <row r="2" spans="2:36" x14ac:dyDescent="0.2">
      <c r="B2" s="48" t="s">
        <v>21</v>
      </c>
      <c r="C2" s="49"/>
      <c r="D2" s="50"/>
      <c r="E2" s="48" t="s">
        <v>31</v>
      </c>
      <c r="F2" s="49"/>
      <c r="G2" s="49"/>
      <c r="H2" s="49"/>
      <c r="I2" s="50"/>
      <c r="K2" s="48" t="s">
        <v>21</v>
      </c>
      <c r="L2" s="49"/>
      <c r="M2" s="50"/>
      <c r="N2" s="48" t="s">
        <v>32</v>
      </c>
      <c r="O2" s="49"/>
      <c r="P2" s="49"/>
      <c r="Q2" s="49"/>
      <c r="R2" s="50"/>
      <c r="T2" s="48" t="s">
        <v>21</v>
      </c>
      <c r="U2" s="49"/>
      <c r="V2" s="50"/>
      <c r="W2" s="48" t="s">
        <v>33</v>
      </c>
      <c r="X2" s="49"/>
      <c r="Y2" s="49"/>
      <c r="Z2" s="49"/>
      <c r="AA2" s="50"/>
      <c r="AC2" s="48" t="s">
        <v>21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INDIRECT("DATA_VIS_PRIO!E"&amp;212-5*(ROW()-2)/2+(COLUMN()-5))/ADC!$B$3</f>
        <v>0.76109865409689659</v>
      </c>
      <c r="F4" s="10" cm="1">
        <f t="array" aca="1" ref="F4" ca="1">INDIRECT("DATA_VIS_PRIO!E"&amp;212-5*(ROW()-2)/2+(COLUMN()-5))/ADC!$B$3</f>
        <v>0.73351437100002848</v>
      </c>
      <c r="G4" s="10" cm="1">
        <f t="array" aca="1" ref="G4" ca="1">INDIRECT("DATA_VIS_PRIO!E"&amp;212-5*(ROW()-2)/2+(COLUMN()-5))/ADC!$B$3</f>
        <v>0.64948822489265368</v>
      </c>
      <c r="H4" s="10" cm="1">
        <f t="array" aca="1" ref="H4" ca="1">INDIRECT("DATA_VIS_PRIO!E"&amp;212-5*(ROW()-2)/2+(COLUMN()-5))/ADC!$B$3</f>
        <v>0.51387912175984607</v>
      </c>
      <c r="I4" s="20" cm="1">
        <f t="array" aca="1" ref="I4" ca="1">INDIRECT("DATA_VIS_PRIO!E"&amp;212-5*(ROW()-2)/2+(COLUMN()-5))/ADC!$B$3</f>
        <v>0.35141492401704127</v>
      </c>
      <c r="K4" s="54" t="s">
        <v>18</v>
      </c>
      <c r="L4" s="46">
        <v>20</v>
      </c>
      <c r="M4" s="4" t="s">
        <v>16</v>
      </c>
      <c r="N4" s="10" cm="1">
        <f t="array" aca="1" ref="N4" ca="1">INDIRECT("DATA_VIS_PRIO!F" &amp; 212-5*(ROW()-2)/2+(COLUMN()-14))/ADC!$B$3</f>
        <v>0.99929431020683224</v>
      </c>
      <c r="O4" s="10" cm="1">
        <f t="array" aca="1" ref="O4" ca="1">INDIRECT("DATA_VIS_PRIO!F" &amp; 212-5*(ROW()-2)/2+(COLUMN()-14))/ADC!$B$3</f>
        <v>0.9991852234872346</v>
      </c>
      <c r="P4" s="10" cm="1">
        <f t="array" aca="1" ref="P4" ca="1">INDIRECT("DATA_VIS_PRIO!F" &amp; 212-5*(ROW()-2)/2+(COLUMN()-14))/ADC!$B$3</f>
        <v>0.99921752449113099</v>
      </c>
      <c r="Q4" s="10" cm="1">
        <f t="array" aca="1" ref="Q4" ca="1">INDIRECT("DATA_VIS_PRIO!F" &amp; 212-5*(ROW()-2)/2+(COLUMN()-14))/ADC!$B$3</f>
        <v>0.99702008161790801</v>
      </c>
      <c r="R4" s="20" cm="1">
        <f t="array" aca="1" ref="R4" ca="1">INDIRECT("DATA_VIS_PRIO!F" &amp; 212-5*(ROW()-2)/2+(COLUMN()-14))/ADC!$B$3</f>
        <v>0.98078643456527081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INDIRECT("DATA_VIS_PRIO!G" &amp; 212-5*(ROW()-2)/2+(COLUMN()-23))/ADC!$B$3</f>
        <v>0.92058908547692364</v>
      </c>
      <c r="X4" s="20" cm="1">
        <f t="array" aca="1" ref="X4" ca="1">INDIRECT("DATA_VIS_PRIO!G" &amp; 212-5*(ROW()-2)/2+(COLUMN()-23))/ADC!$B$3</f>
        <v>0.91048117838812437</v>
      </c>
      <c r="Y4" s="20" cm="1">
        <f t="array" aca="1" ref="Y4" ca="1">INDIRECT("DATA_VIS_PRIO!G" &amp; 212-5*(ROW()-2)/2+(COLUMN()-23))/ADC!$B$3</f>
        <v>0.87857464752370173</v>
      </c>
      <c r="Z4" s="20" cm="1">
        <f t="array" aca="1" ref="Z4" ca="1">INDIRECT("DATA_VIS_PRIO!G" &amp; 212-5*(ROW()-2)/2+(COLUMN()-23))/ADC!$B$3</f>
        <v>0.81727349582723974</v>
      </c>
      <c r="AA4" s="20" cm="1">
        <f t="array" aca="1" ref="AA4" ca="1">INDIRECT("DATA_VIS_PRIO!G" &amp; 212-5*(ROW()-2)/2+(COLUMN()-23))/ADC!$B$3</f>
        <v>0.70942628396698137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0.23819565610993565</v>
      </c>
      <c r="AG4" s="20">
        <f ca="1">(O4-F4)*ADC!$B$3</f>
        <v>0.26567085248720612</v>
      </c>
      <c r="AH4" s="11">
        <f ca="1">(P4-G4)*ADC!$B$3</f>
        <v>0.34972929959847732</v>
      </c>
      <c r="AI4" s="20">
        <f ca="1">(Q4-H4)*ADC!$B$3</f>
        <v>0.48314095985806194</v>
      </c>
      <c r="AJ4" s="12">
        <f ca="1">(R4-I4)*ADC!$B$3</f>
        <v>0.6293715105482296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INDIRECT("DATA_VIS_PRIO!H"&amp;212-5*(ROW()-3)/2+(COLUMN()-5))/ADC!$B$3</f>
        <v>0.81317915796228557</v>
      </c>
      <c r="F5" s="14" cm="1">
        <f t="array" aca="1" ref="F5" ca="1">INDIRECT("DATA_VIS_PRIO!H"&amp;212-5*(ROW()-3)/2+(COLUMN()-5))/ADC!$B$3</f>
        <v>0.79081342584135461</v>
      </c>
      <c r="G5" s="14" cm="1">
        <f t="array" aca="1" ref="G5" ca="1">INDIRECT("DATA_VIS_PRIO!H"&amp;212-5*(ROW()-3)/2+(COLUMN()-5))/ADC!$B$3</f>
        <v>0.73197685631892973</v>
      </c>
      <c r="H5" s="14" cm="1">
        <f t="array" aca="1" ref="H5" ca="1">INDIRECT("DATA_VIS_PRIO!H"&amp;212-5*(ROW()-3)/2+(COLUMN()-5))/ADC!$B$3</f>
        <v>0.64191161098150296</v>
      </c>
      <c r="I5" s="19" cm="1">
        <f t="array" aca="1" ref="I5" ca="1">INDIRECT("DATA_VIS_PRIO!H"&amp;212-5*(ROW()-3)/2+(COLUMN()-5))/ADC!$B$3</f>
        <v>0.50305356571277804</v>
      </c>
      <c r="K5" s="55"/>
      <c r="L5" s="47"/>
      <c r="M5" s="5" t="s">
        <v>15</v>
      </c>
      <c r="N5" s="14" cm="1">
        <f t="array" aca="1" ref="N5" ca="1">INDIRECT("DATA_VIS_PRIO!I" &amp; 212-5*(ROW()-3)/2+(COLUMN()-14))/ADC!$B$3</f>
        <v>0.96240743333989998</v>
      </c>
      <c r="O5" s="14" cm="1">
        <f t="array" aca="1" ref="O5" ca="1">INDIRECT("DATA_VIS_PRIO!I" &amp; 212-5*(ROW()-3)/2+(COLUMN()-14))/ADC!$B$3</f>
        <v>0.95554647921039004</v>
      </c>
      <c r="P5" s="14" cm="1">
        <f t="array" aca="1" ref="P5" ca="1">INDIRECT("DATA_VIS_PRIO!I" &amp; 212-5*(ROW()-3)/2+(COLUMN()-14))/ADC!$B$3</f>
        <v>0.9350703696003364</v>
      </c>
      <c r="Q5" s="14" cm="1">
        <f t="array" aca="1" ref="Q5" ca="1">INDIRECT("DATA_VIS_PRIO!I" &amp; 212-5*(ROW()-3)/2+(COLUMN()-14))/ADC!$B$3</f>
        <v>0.90008797924500705</v>
      </c>
      <c r="R5" s="19" cm="1">
        <f t="array" aca="1" ref="R5" ca="1">INDIRECT("DATA_VIS_PRIO!I" &amp; 212-5*(ROW()-3)/2+(COLUMN()-14))/ADC!$B$3</f>
        <v>0.71435233770224271</v>
      </c>
      <c r="S5" s="13"/>
      <c r="T5" s="55"/>
      <c r="U5" s="47"/>
      <c r="V5" s="5" t="s">
        <v>15</v>
      </c>
      <c r="W5" s="19" cm="1">
        <f t="array" aca="1" ref="W5" ca="1">INDIRECT("DATA_VIS_PRIO!J" &amp; 212-5*(ROW()-3)/2+(COLUMN()-23))/ADC!$B$3</f>
        <v>0.90155166373418061</v>
      </c>
      <c r="X5" s="19" cm="1">
        <f t="array" aca="1" ref="X5" ca="1">INDIRECT("DATA_VIS_PRIO!J" &amp; 212-5*(ROW()-3)/2+(COLUMN()-23))/ADC!$B$3</f>
        <v>0.88863698569335192</v>
      </c>
      <c r="Y5" s="19" cm="1">
        <f t="array" aca="1" ref="Y5" ca="1">INDIRECT("DATA_VIS_PRIO!J" &amp; 212-5*(ROW()-3)/2+(COLUMN()-23))/ADC!$B$3</f>
        <v>0.84842453176440036</v>
      </c>
      <c r="Z5" s="19" cm="1">
        <f t="array" aca="1" ref="Z5" ca="1">INDIRECT("DATA_VIS_PRIO!J" &amp; 212-5*(ROW()-3)/2+(COLUMN()-23))/ADC!$B$3</f>
        <v>0.78425443237435544</v>
      </c>
      <c r="AA5" s="19" cm="1">
        <f t="array" aca="1" ref="AA5" ca="1">INDIRECT("DATA_VIS_PRIO!J" &amp; 212-5*(ROW()-3)/2+(COLUMN()-23))/ADC!$B$3</f>
        <v>0.63839404236807717</v>
      </c>
      <c r="AB5" s="13"/>
      <c r="AC5" s="55"/>
      <c r="AD5" s="47"/>
      <c r="AE5" s="5" t="s">
        <v>15</v>
      </c>
      <c r="AF5" s="14">
        <f ca="1">(N5-E5)*ADC!$B$3</f>
        <v>0.14922827537761441</v>
      </c>
      <c r="AG5" s="19">
        <f ca="1">(O5-F5)*ADC!$B$3</f>
        <v>0.16473305336903543</v>
      </c>
      <c r="AH5" s="15">
        <f ca="1">(P5-G5)*ADC!$B$3</f>
        <v>0.20309351328140668</v>
      </c>
      <c r="AI5" s="19">
        <f ca="1">(Q5-H5)*ADC!$B$3</f>
        <v>0.2581763682635041</v>
      </c>
      <c r="AJ5" s="16">
        <f ca="1">(R5-I5)*ADC!$B$3</f>
        <v>0.21129877198946467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INDIRECT("DATA_VIS_PRIO!E"&amp;212-5*(ROW()-2)/2+(COLUMN()-5))/ADC!$B$3</f>
        <v>0.81518253736541768</v>
      </c>
      <c r="F6" s="10" cm="1">
        <f t="array" aca="1" ref="F6" ca="1">INDIRECT("DATA_VIS_PRIO!E"&amp;212-5*(ROW()-2)/2+(COLUMN()-5))/ADC!$B$3</f>
        <v>0.78805372530119444</v>
      </c>
      <c r="G6" s="10" cm="1">
        <f t="array" aca="1" ref="G6" ca="1">INDIRECT("DATA_VIS_PRIO!E"&amp;212-5*(ROW()-2)/2+(COLUMN()-5))/ADC!$B$3</f>
        <v>0.70466375568070372</v>
      </c>
      <c r="H6" s="10" cm="1">
        <f t="array" aca="1" ref="H6" ca="1">INDIRECT("DATA_VIS_PRIO!E"&amp;212-5*(ROW()-2)/2+(COLUMN()-5))/ADC!$B$3</f>
        <v>0.5664979165491425</v>
      </c>
      <c r="I6" s="20" cm="1">
        <f t="array" aca="1" ref="I6" ca="1">INDIRECT("DATA_VIS_PRIO!E"&amp;212-5*(ROW()-2)/2+(COLUMN()-5))/ADC!$B$3</f>
        <v>0.4007763404913175</v>
      </c>
      <c r="K6" s="55"/>
      <c r="L6" s="46">
        <v>15</v>
      </c>
      <c r="M6" s="4" t="s">
        <v>16</v>
      </c>
      <c r="N6" s="10" cm="1">
        <f t="array" aca="1" ref="N6" ca="1">INDIRECT("DATA_VIS_PRIO!F" &amp; 212-5*(ROW()-2)/2+(COLUMN()-14))/ADC!$B$3</f>
        <v>0.99942653827115324</v>
      </c>
      <c r="O6" s="10" cm="1">
        <f t="array" aca="1" ref="O6" ca="1">INDIRECT("DATA_VIS_PRIO!F" &amp; 212-5*(ROW()-2)/2+(COLUMN()-14))/ADC!$B$3</f>
        <v>0.99933218559212422</v>
      </c>
      <c r="P6" s="10" cm="1">
        <f t="array" aca="1" ref="P6" ca="1">INDIRECT("DATA_VIS_PRIO!F" &amp; 212-5*(ROW()-2)/2+(COLUMN()-14))/ADC!$B$3</f>
        <v>0.99936338683751003</v>
      </c>
      <c r="Q6" s="10" cm="1">
        <f t="array" aca="1" ref="Q6" ca="1">INDIRECT("DATA_VIS_PRIO!F" &amp; 212-5*(ROW()-2)/2+(COLUMN()-14))/ADC!$B$3</f>
        <v>0.99846850922448283</v>
      </c>
      <c r="R6" s="20" cm="1">
        <f t="array" aca="1" ref="R6" ca="1">INDIRECT("DATA_VIS_PRIO!F" &amp; 212-5*(ROW()-2)/2+(COLUMN()-14))/ADC!$B$3</f>
        <v>0.9807634977556986</v>
      </c>
      <c r="S6" s="13"/>
      <c r="T6" s="55"/>
      <c r="U6" s="46">
        <v>15</v>
      </c>
      <c r="V6" s="4" t="s">
        <v>16</v>
      </c>
      <c r="W6" s="20" cm="1">
        <f t="array" aca="1" ref="W6" ca="1">INDIRECT("DATA_VIS_PRIO!G" &amp; 212-5*(ROW()-2)/2+(COLUMN()-23))/ADC!$B$3</f>
        <v>0.93968924438427237</v>
      </c>
      <c r="X6" s="20" cm="1">
        <f t="array" aca="1" ref="X6" ca="1">INDIRECT("DATA_VIS_PRIO!G" &amp; 212-5*(ROW()-2)/2+(COLUMN()-23))/ADC!$B$3</f>
        <v>0.93019491634706963</v>
      </c>
      <c r="Y6" s="20" cm="1">
        <f t="array" aca="1" ref="Y6" ca="1">INDIRECT("DATA_VIS_PRIO!G" &amp; 212-5*(ROW()-2)/2+(COLUMN()-23))/ADC!$B$3</f>
        <v>0.90010196987045688</v>
      </c>
      <c r="Z6" s="20" cm="1">
        <f t="array" aca="1" ref="Z6" ca="1">INDIRECT("DATA_VIS_PRIO!G" &amp; 212-5*(ROW()-2)/2+(COLUMN()-23))/ADC!$B$3</f>
        <v>0.84271324773168033</v>
      </c>
      <c r="AA6" s="20" cm="1">
        <f t="array" aca="1" ref="AA6" ca="1">INDIRECT("DATA_VIS_PRIO!G" &amp; 212-5*(ROW()-2)/2+(COLUMN()-23))/ADC!$B$3</f>
        <v>0.73993387688730727</v>
      </c>
      <c r="AB6" s="13"/>
      <c r="AC6" s="55"/>
      <c r="AD6" s="46">
        <v>15</v>
      </c>
      <c r="AE6" s="4" t="s">
        <v>16</v>
      </c>
      <c r="AF6" s="41">
        <f ca="1">(N6-E6)*ADC!$B$3</f>
        <v>0.18424400090573556</v>
      </c>
      <c r="AG6" s="42">
        <f ca="1">(O6-F6)*ADC!$B$3</f>
        <v>0.21127846029092978</v>
      </c>
      <c r="AH6" s="13">
        <f ca="1">(P6-G6)*ADC!$B$3</f>
        <v>0.29469963115680631</v>
      </c>
      <c r="AI6" s="42">
        <f ca="1">(Q6-H6)*ADC!$B$3</f>
        <v>0.43197059267534033</v>
      </c>
      <c r="AJ6" s="31">
        <f ca="1">(R6-I6)*ADC!$B$3</f>
        <v>0.5799871572643811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INDIRECT("DATA_VIS_PRIO!H"&amp;212-5*(ROW()-3)/2+(COLUMN()-5))/ADC!$B$3</f>
        <v>0.85353454607532853</v>
      </c>
      <c r="F7" s="14" cm="1">
        <f t="array" aca="1" ref="F7" ca="1">INDIRECT("DATA_VIS_PRIO!H"&amp;212-5*(ROW()-3)/2+(COLUMN()-5))/ADC!$B$3</f>
        <v>0.83187516928120009</v>
      </c>
      <c r="G7" s="14" cm="1">
        <f t="array" aca="1" ref="G7" ca="1">INDIRECT("DATA_VIS_PRIO!H"&amp;212-5*(ROW()-3)/2+(COLUMN()-5))/ADC!$B$3</f>
        <v>0.77367734546910838</v>
      </c>
      <c r="H7" s="14" cm="1">
        <f t="array" aca="1" ref="H7" ca="1">INDIRECT("DATA_VIS_PRIO!H"&amp;212-5*(ROW()-3)/2+(COLUMN()-5))/ADC!$B$3</f>
        <v>0.6782411707255529</v>
      </c>
      <c r="I7" s="19" cm="1">
        <f t="array" aca="1" ref="I7" ca="1">INDIRECT("DATA_VIS_PRIO!H"&amp;212-5*(ROW()-3)/2+(COLUMN()-5))/ADC!$B$3</f>
        <v>0.55873188471081781</v>
      </c>
      <c r="K7" s="55"/>
      <c r="L7" s="47"/>
      <c r="M7" s="5" t="s">
        <v>15</v>
      </c>
      <c r="N7" s="14" cm="1">
        <f t="array" aca="1" ref="N7" ca="1">INDIRECT("DATA_VIS_PRIO!I" &amp; 212-5*(ROW()-3)/2+(COLUMN()-14))/ADC!$B$3</f>
        <v>0.96644092615325838</v>
      </c>
      <c r="O7" s="14" cm="1">
        <f t="array" aca="1" ref="O7" ca="1">INDIRECT("DATA_VIS_PRIO!I" &amp; 212-5*(ROW()-3)/2+(COLUMN()-14))/ADC!$B$3</f>
        <v>0.96065570954090163</v>
      </c>
      <c r="P7" s="14" cm="1">
        <f t="array" aca="1" ref="P7" ca="1">INDIRECT("DATA_VIS_PRIO!I" &amp; 212-5*(ROW()-3)/2+(COLUMN()-14))/ADC!$B$3</f>
        <v>0.94395606177523805</v>
      </c>
      <c r="Q7" s="14" cm="1">
        <f t="array" aca="1" ref="Q7" ca="1">INDIRECT("DATA_VIS_PRIO!I" &amp; 212-5*(ROW()-3)/2+(COLUMN()-14))/ADC!$B$3</f>
        <v>0.90988799541245424</v>
      </c>
      <c r="R7" s="19" cm="1">
        <f t="array" aca="1" ref="R7" ca="1">INDIRECT("DATA_VIS_PRIO!I" &amp; 212-5*(ROW()-3)/2+(COLUMN()-14))/ADC!$B$3</f>
        <v>0.79164401644591309</v>
      </c>
      <c r="S7" s="13"/>
      <c r="T7" s="55"/>
      <c r="U7" s="47"/>
      <c r="V7" s="5" t="s">
        <v>15</v>
      </c>
      <c r="W7" s="19" cm="1">
        <f t="array" aca="1" ref="W7" ca="1">INDIRECT("DATA_VIS_PRIO!J" &amp; 212-5*(ROW()-3)/2+(COLUMN()-23))/ADC!$B$3</f>
        <v>0.9192673596965838</v>
      </c>
      <c r="X7" s="19" cm="1">
        <f t="array" aca="1" ref="X7" ca="1">INDIRECT("DATA_VIS_PRIO!J" &amp; 212-5*(ROW()-3)/2+(COLUMN()-23))/ADC!$B$3</f>
        <v>0.907459589367408</v>
      </c>
      <c r="Y7" s="19" cm="1">
        <f t="array" aca="1" ref="Y7" ca="1">INDIRECT("DATA_VIS_PRIO!J" &amp; 212-5*(ROW()-3)/2+(COLUMN()-23))/ADC!$B$3</f>
        <v>0.8707911734248035</v>
      </c>
      <c r="Z7" s="19" cm="1">
        <f t="array" aca="1" ref="Z7" ca="1">INDIRECT("DATA_VIS_PRIO!J" &amp; 212-5*(ROW()-3)/2+(COLUMN()-23))/ADC!$B$3</f>
        <v>0.8058059870162072</v>
      </c>
      <c r="AA7" s="19" cm="1">
        <f t="array" aca="1" ref="AA7" ca="1">INDIRECT("DATA_VIS_PRIO!J" &amp; 212-5*(ROW()-3)/2+(COLUMN()-23))/ADC!$B$3</f>
        <v>0.68617506805286343</v>
      </c>
      <c r="AB7" s="13"/>
      <c r="AC7" s="55"/>
      <c r="AD7" s="47"/>
      <c r="AE7" s="5" t="s">
        <v>15</v>
      </c>
      <c r="AF7" s="41">
        <f ca="1">(N7-E7)*ADC!$B$3</f>
        <v>0.11290638007792986</v>
      </c>
      <c r="AG7" s="42">
        <f ca="1">(O7-F7)*ADC!$B$3</f>
        <v>0.12878054025970154</v>
      </c>
      <c r="AH7" s="13">
        <f ca="1">(P7-G7)*ADC!$B$3</f>
        <v>0.17027871630612967</v>
      </c>
      <c r="AI7" s="42">
        <f ca="1">(Q7-H7)*ADC!$B$3</f>
        <v>0.23164682468690134</v>
      </c>
      <c r="AJ7" s="31">
        <f ca="1">(R7-I7)*ADC!$B$3</f>
        <v>0.23291213173509528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INDIRECT("DATA_VIS_PRIO!E"&amp;212-5*(ROW()-2)/2+(COLUMN()-5))/ADC!$B$3</f>
        <v>0.86154260819443285</v>
      </c>
      <c r="F8" s="10" cm="1">
        <f t="array" aca="1" ref="F8" ca="1">INDIRECT("DATA_VIS_PRIO!E"&amp;212-5*(ROW()-2)/2+(COLUMN()-5))/ADC!$B$3</f>
        <v>0.83514781202463806</v>
      </c>
      <c r="G8" s="10" cm="1">
        <f t="array" aca="1" ref="G8" ca="1">INDIRECT("DATA_VIS_PRIO!E"&amp;212-5*(ROW()-2)/2+(COLUMN()-5))/ADC!$B$3</f>
        <v>0.75330178107081414</v>
      </c>
      <c r="H8" s="10" cm="1">
        <f t="array" aca="1" ref="H8" ca="1">INDIRECT("DATA_VIS_PRIO!E"&amp;212-5*(ROW()-2)/2+(COLUMN()-5))/ADC!$B$3</f>
        <v>0.61482714813946227</v>
      </c>
      <c r="I8" s="20" cm="1">
        <f t="array" aca="1" ref="I8" ca="1">INDIRECT("DATA_VIS_PRIO!E"&amp;212-5*(ROW()-2)/2+(COLUMN()-5))/ADC!$B$3</f>
        <v>0.44972043765956382</v>
      </c>
      <c r="K8" s="55"/>
      <c r="L8" s="46">
        <v>10</v>
      </c>
      <c r="M8" s="4" t="s">
        <v>16</v>
      </c>
      <c r="N8" s="10" cm="1">
        <f t="array" aca="1" ref="N8" ca="1">INDIRECT("DATA_VIS_PRIO!F" &amp; 212-5*(ROW()-2)/2+(COLUMN()-14))/ADC!$B$3</f>
        <v>0.9995304968633264</v>
      </c>
      <c r="O8" s="10" cm="1">
        <f t="array" aca="1" ref="O8" ca="1">INDIRECT("DATA_VIS_PRIO!F" &amp; 212-5*(ROW()-2)/2+(COLUMN()-14))/ADC!$B$3</f>
        <v>0.99944752578257723</v>
      </c>
      <c r="P8" s="10" cm="1">
        <f t="array" aca="1" ref="P8" ca="1">INDIRECT("DATA_VIS_PRIO!F" &amp; 212-5*(ROW()-2)/2+(COLUMN()-14))/ADC!$B$3</f>
        <v>0.99947823686493475</v>
      </c>
      <c r="Q8" s="10" cm="1">
        <f t="array" aca="1" ref="Q8" ca="1">INDIRECT("DATA_VIS_PRIO!F" &amp; 212-5*(ROW()-2)/2+(COLUMN()-14))/ADC!$B$3</f>
        <v>0.99917836053249476</v>
      </c>
      <c r="R8" s="20" cm="1">
        <f t="array" aca="1" ref="R8" ca="1">INDIRECT("DATA_VIS_PRIO!F" &amp; 212-5*(ROW()-2)/2+(COLUMN()-14))/ADC!$B$3</f>
        <v>0.97594581013882675</v>
      </c>
      <c r="S8" s="13"/>
      <c r="T8" s="55"/>
      <c r="U8" s="46">
        <v>10</v>
      </c>
      <c r="V8" s="4" t="s">
        <v>16</v>
      </c>
      <c r="W8" s="20" cm="1">
        <f t="array" aca="1" ref="W8" ca="1">INDIRECT("DATA_VIS_PRIO!G" &amp; 212-5*(ROW()-2)/2+(COLUMN()-23))/ADC!$B$3</f>
        <v>0.9554116838941672</v>
      </c>
      <c r="X8" s="20" cm="1">
        <f t="array" aca="1" ref="X8" ca="1">INDIRECT("DATA_VIS_PRIO!G" &amp; 212-5*(ROW()-2)/2+(COLUMN()-23))/ADC!$B$3</f>
        <v>0.94650410305951405</v>
      </c>
      <c r="Y8" s="20" cm="1">
        <f t="array" aca="1" ref="Y8" ca="1">INDIRECT("DATA_VIS_PRIO!G" &amp; 212-5*(ROW()-2)/2+(COLUMN()-23))/ADC!$B$3</f>
        <v>0.91815416181481579</v>
      </c>
      <c r="Z8" s="20" cm="1">
        <f t="array" aca="1" ref="Z8" ca="1">INDIRECT("DATA_VIS_PRIO!G" &amp; 212-5*(ROW()-2)/2+(COLUMN()-23))/ADC!$B$3</f>
        <v>0.86415829958977108</v>
      </c>
      <c r="AA8" s="20" cm="1">
        <f t="array" aca="1" ref="AA8" ca="1">INDIRECT("DATA_VIS_PRIO!G" &amp; 212-5*(ROW()-2)/2+(COLUMN()-23))/ADC!$B$3</f>
        <v>0.76403550304687495</v>
      </c>
      <c r="AB8" s="13"/>
      <c r="AC8" s="55"/>
      <c r="AD8" s="46">
        <v>10</v>
      </c>
      <c r="AE8" s="4" t="s">
        <v>16</v>
      </c>
      <c r="AF8" s="10">
        <f ca="1">(N8-E8)*ADC!$B$3</f>
        <v>0.13798788866889355</v>
      </c>
      <c r="AG8" s="20">
        <f ca="1">(O8-F8)*ADC!$B$3</f>
        <v>0.16429971375793917</v>
      </c>
      <c r="AH8" s="11">
        <f ca="1">(P8-G8)*ADC!$B$3</f>
        <v>0.24617645579412062</v>
      </c>
      <c r="AI8" s="20">
        <f ca="1">(Q8-H8)*ADC!$B$3</f>
        <v>0.38435121239303249</v>
      </c>
      <c r="AJ8" s="12">
        <f ca="1">(R8-I8)*ADC!$B$3</f>
        <v>0.52622537247926293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INDIRECT("DATA_VIS_PRIO!H"&amp;212-5*(ROW()-3)/2+(COLUMN()-5))/ADC!$B$3</f>
        <v>0.88407306492332427</v>
      </c>
      <c r="F9" s="14" cm="1">
        <f t="array" aca="1" ref="F9" ca="1">INDIRECT("DATA_VIS_PRIO!H"&amp;212-5*(ROW()-3)/2+(COLUMN()-5))/ADC!$B$3</f>
        <v>0.86262581588426746</v>
      </c>
      <c r="G9" s="14" cm="1">
        <f t="array" aca="1" ref="G9" ca="1">INDIRECT("DATA_VIS_PRIO!H"&amp;212-5*(ROW()-3)/2+(COLUMN()-5))/ADC!$B$3</f>
        <v>0.8037167493176981</v>
      </c>
      <c r="H9" s="14" cm="1">
        <f t="array" aca="1" ref="H9" ca="1">INDIRECT("DATA_VIS_PRIO!H"&amp;212-5*(ROW()-3)/2+(COLUMN()-5))/ADC!$B$3</f>
        <v>0.70921494507472294</v>
      </c>
      <c r="I9" s="19" cm="1">
        <f t="array" aca="1" ref="I9" ca="1">INDIRECT("DATA_VIS_PRIO!H"&amp;212-5*(ROW()-3)/2+(COLUMN()-5))/ADC!$B$3</f>
        <v>0.58711220794750696</v>
      </c>
      <c r="K9" s="55"/>
      <c r="L9" s="47"/>
      <c r="M9" s="5" t="s">
        <v>15</v>
      </c>
      <c r="N9" s="14" cm="1">
        <f t="array" aca="1" ref="N9" ca="1">INDIRECT("DATA_VIS_PRIO!I" &amp; 212-5*(ROW()-3)/2+(COLUMN()-14))/ADC!$B$3</f>
        <v>0.96910037824969719</v>
      </c>
      <c r="O9" s="14" cm="1">
        <f t="array" aca="1" ref="O9" ca="1">INDIRECT("DATA_VIS_PRIO!I" &amp; 212-5*(ROW()-3)/2+(COLUMN()-14))/ADC!$B$3</f>
        <v>0.96399593183533916</v>
      </c>
      <c r="P9" s="14" cm="1">
        <f t="array" aca="1" ref="P9" ca="1">INDIRECT("DATA_VIS_PRIO!I" &amp; 212-5*(ROW()-3)/2+(COLUMN()-14))/ADC!$B$3</f>
        <v>0.94973542034683023</v>
      </c>
      <c r="Q9" s="14" cm="1">
        <f t="array" aca="1" ref="Q9" ca="1">INDIRECT("DATA_VIS_PRIO!I" &amp; 212-5*(ROW()-3)/2+(COLUMN()-14))/ADC!$B$3</f>
        <v>0.91490408376938726</v>
      </c>
      <c r="R9" s="19" cm="1">
        <f t="array" aca="1" ref="R9" ca="1">INDIRECT("DATA_VIS_PRIO!I" &amp; 212-5*(ROW()-3)/2+(COLUMN()-14))/ADC!$B$3</f>
        <v>0.85724470837514677</v>
      </c>
      <c r="S9" s="13"/>
      <c r="T9" s="55"/>
      <c r="U9" s="47"/>
      <c r="V9" s="5" t="s">
        <v>15</v>
      </c>
      <c r="W9" s="19" cm="1">
        <f t="array" aca="1" ref="W9" ca="1">INDIRECT("DATA_VIS_PRIO!J" &amp; 212-5*(ROW()-3)/2+(COLUMN()-23))/ADC!$B$3</f>
        <v>0.93468360199130163</v>
      </c>
      <c r="X9" s="19" cm="1">
        <f t="array" aca="1" ref="X9" ca="1">INDIRECT("DATA_VIS_PRIO!J" &amp; 212-5*(ROW()-3)/2+(COLUMN()-23))/ADC!$B$3</f>
        <v>0.92402439328707864</v>
      </c>
      <c r="Y9" s="19" cm="1">
        <f t="array" aca="1" ref="Y9" ca="1">INDIRECT("DATA_VIS_PRIO!J" &amp; 212-5*(ROW()-3)/2+(COLUMN()-23))/ADC!$B$3</f>
        <v>0.89114951767566908</v>
      </c>
      <c r="Z9" s="19" cm="1">
        <f t="array" aca="1" ref="Z9" ca="1">INDIRECT("DATA_VIS_PRIO!J" &amp; 212-5*(ROW()-3)/2+(COLUMN()-23))/ADC!$B$3</f>
        <v>0.82626765046421946</v>
      </c>
      <c r="AA9" s="19" cm="1">
        <f t="array" aca="1" ref="AA9" ca="1">INDIRECT("DATA_VIS_PRIO!J" &amp; 212-5*(ROW()-3)/2+(COLUMN()-23))/ADC!$B$3</f>
        <v>0.73318905537409806</v>
      </c>
      <c r="AB9" s="13"/>
      <c r="AC9" s="55"/>
      <c r="AD9" s="47"/>
      <c r="AE9" s="5" t="s">
        <v>15</v>
      </c>
      <c r="AF9" s="14">
        <f ca="1">(N9-E9)*ADC!$B$3</f>
        <v>8.5027313326372922E-2</v>
      </c>
      <c r="AG9" s="19">
        <f ca="1">(O9-F9)*ADC!$B$3</f>
        <v>0.1013701159510717</v>
      </c>
      <c r="AH9" s="15">
        <f ca="1">(P9-G9)*ADC!$B$3</f>
        <v>0.14601867102913213</v>
      </c>
      <c r="AI9" s="19">
        <f ca="1">(Q9-H9)*ADC!$B$3</f>
        <v>0.20568913869466432</v>
      </c>
      <c r="AJ9" s="16">
        <f ca="1">(R9-I9)*ADC!$B$3</f>
        <v>0.27013250042763981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INDIRECT("DATA_VIS_PRIO!E"&amp;212-5*(ROW()-2)/2+(COLUMN()-5))/ADC!$B$3</f>
        <v>0.900406653499075</v>
      </c>
      <c r="F10" s="10" cm="1">
        <f t="array" aca="1" ref="F10" ca="1">INDIRECT("DATA_VIS_PRIO!E"&amp;212-5*(ROW()-2)/2+(COLUMN()-5))/ADC!$B$3</f>
        <v>0.87493255850024276</v>
      </c>
      <c r="G10" s="10" cm="1">
        <f t="array" aca="1" ref="G10" ca="1">INDIRECT("DATA_VIS_PRIO!E"&amp;212-5*(ROW()-2)/2+(COLUMN()-5))/ADC!$B$3</f>
        <v>0.79531204117605869</v>
      </c>
      <c r="H10" s="10" cm="1">
        <f t="array" aca="1" ref="H10" ca="1">INDIRECT("DATA_VIS_PRIO!E"&amp;212-5*(ROW()-2)/2+(COLUMN()-5))/ADC!$B$3</f>
        <v>0.65848946526662944</v>
      </c>
      <c r="I10" s="20" cm="1">
        <f t="array" aca="1" ref="I10" ca="1">INDIRECT("DATA_VIS_PRIO!E"&amp;212-5*(ROW()-2)/2+(COLUMN()-5))/ADC!$B$3</f>
        <v>0.49281791940844588</v>
      </c>
      <c r="K10" s="55"/>
      <c r="L10" s="46">
        <v>5</v>
      </c>
      <c r="M10" s="4" t="s">
        <v>16</v>
      </c>
      <c r="N10" s="10" cm="1">
        <f t="array" aca="1" ref="N10" ca="1">INDIRECT("DATA_VIS_PRIO!F" &amp; 212-5*(ROW()-2)/2+(COLUMN()-14))/ADC!$B$3</f>
        <v>0.99961213378875302</v>
      </c>
      <c r="O10" s="10" cm="1">
        <f t="array" aca="1" ref="O10" ca="1">INDIRECT("DATA_VIS_PRIO!F" &amp; 212-5*(ROW()-2)/2+(COLUMN()-14))/ADC!$B$3</f>
        <v>0.99953814586645184</v>
      </c>
      <c r="P10" s="10" cm="1">
        <f t="array" aca="1" ref="P10" ca="1">INDIRECT("DATA_VIS_PRIO!F" &amp; 212-5*(ROW()-2)/2+(COLUMN()-14))/ADC!$B$3</f>
        <v>0.99956903342443437</v>
      </c>
      <c r="Q10" s="10" cm="1">
        <f t="array" aca="1" ref="Q10" ca="1">INDIRECT("DATA_VIS_PRIO!F" &amp; 212-5*(ROW()-2)/2+(COLUMN()-14))/ADC!$B$3</f>
        <v>0.9993079957813068</v>
      </c>
      <c r="R10" s="20" cm="1">
        <f t="array" aca="1" ref="R10" ca="1">INDIRECT("DATA_VIS_PRIO!F" &amp; 212-5*(ROW()-2)/2+(COLUMN()-14))/ADC!$B$3</f>
        <v>0.97289096307067202</v>
      </c>
      <c r="S10" s="13"/>
      <c r="T10" s="55"/>
      <c r="U10" s="46">
        <v>5</v>
      </c>
      <c r="V10" s="4" t="s">
        <v>16</v>
      </c>
      <c r="W10" s="20" cm="1">
        <f t="array" aca="1" ref="W10" ca="1">INDIRECT("DATA_VIS_PRIO!G" &amp; 212-5*(ROW()-2)/2+(COLUMN()-23))/ADC!$B$3</f>
        <v>0.96818246319566237</v>
      </c>
      <c r="X10" s="20" cm="1">
        <f t="array" aca="1" ref="X10" ca="1">INDIRECT("DATA_VIS_PRIO!G" &amp; 212-5*(ROW()-2)/2+(COLUMN()-23))/ADC!$B$3</f>
        <v>0.95982589410016439</v>
      </c>
      <c r="Y10" s="20" cm="1">
        <f t="array" aca="1" ref="Y10" ca="1">INDIRECT("DATA_VIS_PRIO!G" &amp; 212-5*(ROW()-2)/2+(COLUMN()-23))/ADC!$B$3</f>
        <v>0.93313146920908119</v>
      </c>
      <c r="Z10" s="20" cm="1">
        <f t="array" aca="1" ref="Z10" ca="1">INDIRECT("DATA_VIS_PRIO!G" &amp; 212-5*(ROW()-2)/2+(COLUMN()-23))/ADC!$B$3</f>
        <v>0.88207571742883839</v>
      </c>
      <c r="AA10" s="20" cm="1">
        <f t="array" aca="1" ref="AA10" ca="1">INDIRECT("DATA_VIS_PRIO!G" &amp; 212-5*(ROW()-2)/2+(COLUMN()-23))/ADC!$B$3</f>
        <v>0.78477200096180844</v>
      </c>
      <c r="AB10" s="13"/>
      <c r="AC10" s="55"/>
      <c r="AD10" s="46">
        <v>5</v>
      </c>
      <c r="AE10" s="4" t="s">
        <v>16</v>
      </c>
      <c r="AF10" s="41">
        <f ca="1">(N10-E10)*ADC!$B$3</f>
        <v>9.9205480289678016E-2</v>
      </c>
      <c r="AG10" s="42">
        <f ca="1">(O10-F10)*ADC!$B$3</f>
        <v>0.12460558736620908</v>
      </c>
      <c r="AH10" s="13">
        <f ca="1">(P10-G10)*ADC!$B$3</f>
        <v>0.20425699224837568</v>
      </c>
      <c r="AI10" s="42">
        <f ca="1">(Q10-H10)*ADC!$B$3</f>
        <v>0.34081853051467736</v>
      </c>
      <c r="AJ10" s="31">
        <f ca="1">(R10-I10)*ADC!$B$3</f>
        <v>0.48007304366222614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INDIRECT("DATA_VIS_PRIO!H"&amp;212-5*(ROW()-3)/2+(COLUMN()-5))/ADC!$B$3</f>
        <v>0.91085935348156799</v>
      </c>
      <c r="F11" s="14" cm="1">
        <f t="array" aca="1" ref="F11" ca="1">INDIRECT("DATA_VIS_PRIO!H"&amp;212-5*(ROW()-3)/2+(COLUMN()-5))/ADC!$B$3</f>
        <v>0.89289992638950655</v>
      </c>
      <c r="G11" s="14" cm="1">
        <f t="array" aca="1" ref="G11" ca="1">INDIRECT("DATA_VIS_PRIO!H"&amp;212-5*(ROW()-3)/2+(COLUMN()-5))/ADC!$B$3</f>
        <v>0.83542598337494078</v>
      </c>
      <c r="H11" s="14" cm="1">
        <f t="array" aca="1" ref="H11" ca="1">INDIRECT("DATA_VIS_PRIO!H"&amp;212-5*(ROW()-3)/2+(COLUMN()-5))/ADC!$B$3</f>
        <v>0.74283216464780844</v>
      </c>
      <c r="I11" s="19" cm="1">
        <f t="array" aca="1" ref="I11" ca="1">INDIRECT("DATA_VIS_PRIO!H"&amp;212-5*(ROW()-3)/2+(COLUMN()-5))/ADC!$B$3</f>
        <v>0.61947729833487419</v>
      </c>
      <c r="K11" s="55"/>
      <c r="L11" s="47"/>
      <c r="M11" s="5" t="s">
        <v>15</v>
      </c>
      <c r="N11" s="14" cm="1">
        <f t="array" aca="1" ref="N11" ca="1">INDIRECT("DATA_VIS_PRIO!I" &amp; 212-5*(ROW()-3)/2+(COLUMN()-14))/ADC!$B$3</f>
        <v>0.97137863447903117</v>
      </c>
      <c r="O11" s="14" cm="1">
        <f t="array" aca="1" ref="O11" ca="1">INDIRECT("DATA_VIS_PRIO!I" &amp; 212-5*(ROW()-3)/2+(COLUMN()-14))/ADC!$B$3</f>
        <v>0.96733908063646756</v>
      </c>
      <c r="P11" s="14" cm="1">
        <f t="array" aca="1" ref="P11" ca="1">INDIRECT("DATA_VIS_PRIO!I" &amp; 212-5*(ROW()-3)/2+(COLUMN()-14))/ADC!$B$3</f>
        <v>0.95517957759844763</v>
      </c>
      <c r="Q11" s="14" cm="1">
        <f t="array" aca="1" ref="Q11" ca="1">INDIRECT("DATA_VIS_PRIO!I" &amp; 212-5*(ROW()-3)/2+(COLUMN()-14))/ADC!$B$3</f>
        <v>0.92672893336873363</v>
      </c>
      <c r="R11" s="19" cm="1">
        <f t="array" aca="1" ref="R11" ca="1">INDIRECT("DATA_VIS_PRIO!I" &amp; 212-5*(ROW()-3)/2+(COLUMN()-14))/ADC!$B$3</f>
        <v>0.9019620652825564</v>
      </c>
      <c r="S11" s="13"/>
      <c r="T11" s="55"/>
      <c r="U11" s="47"/>
      <c r="V11" s="5" t="s">
        <v>15</v>
      </c>
      <c r="W11" s="19" cm="1">
        <f t="array" aca="1" ref="W11" ca="1">INDIRECT("DATA_VIS_PRIO!J" &amp; 212-5*(ROW()-3)/2+(COLUMN()-23))/ADC!$B$3</f>
        <v>0.94653894391731397</v>
      </c>
      <c r="X11" s="19" cm="1">
        <f t="array" aca="1" ref="X11" ca="1">INDIRECT("DATA_VIS_PRIO!J" &amp; 212-5*(ROW()-3)/2+(COLUMN()-23))/ADC!$B$3</f>
        <v>0.93608392892433723</v>
      </c>
      <c r="Y11" s="19" cm="1">
        <f t="array" aca="1" ref="Y11" ca="1">INDIRECT("DATA_VIS_PRIO!J" &amp; 212-5*(ROW()-3)/2+(COLUMN()-23))/ADC!$B$3</f>
        <v>0.90609147786664079</v>
      </c>
      <c r="Z11" s="19" cm="1">
        <f t="array" aca="1" ref="Z11" ca="1">INDIRECT("DATA_VIS_PRIO!J" &amp; 212-5*(ROW()-3)/2+(COLUMN()-23))/ADC!$B$3</f>
        <v>0.84636278632628759</v>
      </c>
      <c r="AA11" s="19" cm="1">
        <f t="array" aca="1" ref="AA11" ca="1">INDIRECT("DATA_VIS_PRIO!J" &amp; 212-5*(ROW()-3)/2+(COLUMN()-23))/ADC!$B$3</f>
        <v>0.77207155839317365</v>
      </c>
      <c r="AB11" s="13"/>
      <c r="AC11" s="55"/>
      <c r="AD11" s="47"/>
      <c r="AE11" s="5" t="s">
        <v>15</v>
      </c>
      <c r="AF11" s="41">
        <f ca="1">(N11-E11)*ADC!$B$3</f>
        <v>6.0519280997463176E-2</v>
      </c>
      <c r="AG11" s="42">
        <f ca="1">(O11-F11)*ADC!$B$3</f>
        <v>7.4439154246961015E-2</v>
      </c>
      <c r="AH11" s="13">
        <f ca="1">(P11-G11)*ADC!$B$3</f>
        <v>0.11975359422350684</v>
      </c>
      <c r="AI11" s="42">
        <f ca="1">(Q11-H11)*ADC!$B$3</f>
        <v>0.1838967687209252</v>
      </c>
      <c r="AJ11" s="31">
        <f ca="1">(R11-I11)*ADC!$B$3</f>
        <v>0.28248476694768221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INDIRECT("DATA_VIS_PRIO!E"&amp;212-5*(ROW()-2)/2+(COLUMN()-5))/ADC!$B$3</f>
        <v>0.93215687296815719</v>
      </c>
      <c r="F12" s="10" cm="1">
        <f t="array" aca="1" ref="F12" ca="1">INDIRECT("DATA_VIS_PRIO!E"&amp;212-5*(ROW()-2)/2+(COLUMN()-5))/ADC!$B$3</f>
        <v>0.90770468303895002</v>
      </c>
      <c r="G12" s="10" cm="1">
        <f t="array" aca="1" ref="G12" ca="1">INDIRECT("DATA_VIS_PRIO!E"&amp;212-5*(ROW()-2)/2+(COLUMN()-5))/ADC!$B$3</f>
        <v>0.83076101312688433</v>
      </c>
      <c r="H12" s="10" cm="1">
        <f t="array" aca="1" ref="H12" ca="1">INDIRECT("DATA_VIS_PRIO!E"&amp;212-5*(ROW()-2)/2+(COLUMN()-5))/ADC!$B$3</f>
        <v>0.69672147978522569</v>
      </c>
      <c r="I12" s="20" cm="1">
        <f t="array" aca="1" ref="I12" ca="1">INDIRECT("DATA_VIS_PRIO!E"&amp;212-5*(ROW()-2)/2+(COLUMN()-5))/ADC!$B$3</f>
        <v>0.52316148937153018</v>
      </c>
      <c r="K12" s="55"/>
      <c r="L12" s="46">
        <v>0</v>
      </c>
      <c r="M12" s="4" t="s">
        <v>16</v>
      </c>
      <c r="N12" s="10" cm="1">
        <f t="array" aca="1" ref="N12" ca="1">INDIRECT("DATA_VIS_PRIO!F" &amp; 212-5*(ROW()-2)/2+(COLUMN()-14))/ADC!$B$3</f>
        <v>0.9996757004074116</v>
      </c>
      <c r="O12" s="10" cm="1">
        <f t="array" aca="1" ref="O12" ca="1">INDIRECT("DATA_VIS_PRIO!F" &amp; 212-5*(ROW()-2)/2+(COLUMN()-14))/ADC!$B$3</f>
        <v>0.99960891363940241</v>
      </c>
      <c r="P12" s="10" cm="1">
        <f t="array" aca="1" ref="P12" ca="1">INDIRECT("DATA_VIS_PRIO!F" &amp; 212-5*(ROW()-2)/2+(COLUMN()-14))/ADC!$B$3</f>
        <v>0.99964062075326277</v>
      </c>
      <c r="Q12" s="10" cm="1">
        <f t="array" aca="1" ref="Q12" ca="1">INDIRECT("DATA_VIS_PRIO!F" &amp; 212-5*(ROW()-2)/2+(COLUMN()-14))/ADC!$B$3</f>
        <v>0.99949409779763077</v>
      </c>
      <c r="R12" s="20" cm="1">
        <f t="array" aca="1" ref="R12" ca="1">INDIRECT("DATA_VIS_PRIO!F" &amp; 212-5*(ROW()-2)/2+(COLUMN()-14))/ADC!$B$3</f>
        <v>0.98505916258773596</v>
      </c>
      <c r="S12" s="13"/>
      <c r="T12" s="55"/>
      <c r="U12" s="46">
        <v>0</v>
      </c>
      <c r="V12" s="4" t="s">
        <v>16</v>
      </c>
      <c r="W12" s="20" cm="1">
        <f t="array" aca="1" ref="W12" ca="1">INDIRECT("DATA_VIS_PRIO!G" &amp; 212-5*(ROW()-2)/2+(COLUMN()-23))/ADC!$B$3</f>
        <v>0.97836666253740157</v>
      </c>
      <c r="X12" s="20" cm="1">
        <f t="array" aca="1" ref="X12" ca="1">INDIRECT("DATA_VIS_PRIO!G" &amp; 212-5*(ROW()-2)/2+(COLUMN()-23))/ADC!$B$3</f>
        <v>0.97051760967551803</v>
      </c>
      <c r="Y12" s="20" cm="1">
        <f t="array" aca="1" ref="Y12" ca="1">INDIRECT("DATA_VIS_PRIO!G" &amp; 212-5*(ROW()-2)/2+(COLUMN()-23))/ADC!$B$3</f>
        <v>0.94537164786939876</v>
      </c>
      <c r="Z12" s="20" cm="1">
        <f t="array" aca="1" ref="Z12" ca="1">INDIRECT("DATA_VIS_PRIO!G" &amp; 212-5*(ROW()-2)/2+(COLUMN()-23))/ADC!$B$3</f>
        <v>0.8971221578762445</v>
      </c>
      <c r="AA12" s="20" cm="1">
        <f t="array" aca="1" ref="AA12" ca="1">INDIRECT("DATA_VIS_PRIO!G" &amp; 212-5*(ROW()-2)/2+(COLUMN()-23))/ADC!$B$3</f>
        <v>0.80934412725965665</v>
      </c>
      <c r="AB12" s="13"/>
      <c r="AC12" s="55"/>
      <c r="AD12" s="46">
        <v>0</v>
      </c>
      <c r="AE12" s="4" t="s">
        <v>16</v>
      </c>
      <c r="AF12" s="10">
        <f ca="1">(N12-E12)*ADC!$B$3</f>
        <v>6.7518827439254414E-2</v>
      </c>
      <c r="AG12" s="20">
        <f ca="1">(O12-F12)*ADC!$B$3</f>
        <v>9.1904230600452386E-2</v>
      </c>
      <c r="AH12" s="11">
        <f ca="1">(P12-G12)*ADC!$B$3</f>
        <v>0.16887960762637844</v>
      </c>
      <c r="AI12" s="20">
        <f ca="1">(Q12-H12)*ADC!$B$3</f>
        <v>0.30277261801240507</v>
      </c>
      <c r="AJ12" s="12">
        <f ca="1">(R12-I12)*ADC!$B$3</f>
        <v>0.46189767321620578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INDIRECT("DATA_VIS_PRIO!H"&amp;212-5*(ROW()-3)/2+(COLUMN()-5))/ADC!$B$3</f>
        <v>0.93208316873156283</v>
      </c>
      <c r="F13" s="14" cm="1">
        <f t="array" aca="1" ref="F13" ca="1">INDIRECT("DATA_VIS_PRIO!H"&amp;212-5*(ROW()-3)/2+(COLUMN()-5))/ADC!$B$3</f>
        <v>0.91294100865695238</v>
      </c>
      <c r="G13" s="14" cm="1">
        <f t="array" aca="1" ref="G13" ca="1">INDIRECT("DATA_VIS_PRIO!H"&amp;212-5*(ROW()-3)/2+(COLUMN()-5))/ADC!$B$3</f>
        <v>0.86197971784806815</v>
      </c>
      <c r="H13" s="14" cm="1">
        <f t="array" aca="1" ref="H13" ca="1">INDIRECT("DATA_VIS_PRIO!H"&amp;212-5*(ROW()-3)/2+(COLUMN()-5))/ADC!$B$3</f>
        <v>0.76749364416105637</v>
      </c>
      <c r="I13" s="19" cm="1">
        <f t="array" aca="1" ref="I13" ca="1">INDIRECT("DATA_VIS_PRIO!H"&amp;212-5*(ROW()-3)/2+(COLUMN()-5))/ADC!$B$3</f>
        <v>0.64479749422127286</v>
      </c>
      <c r="K13" s="55"/>
      <c r="L13" s="47"/>
      <c r="M13" s="5" t="s">
        <v>15</v>
      </c>
      <c r="N13" s="14" cm="1">
        <f t="array" aca="1" ref="N13" ca="1">INDIRECT("DATA_VIS_PRIO!I" &amp; 212-5*(ROW()-3)/2+(COLUMN()-14))/ADC!$B$3</f>
        <v>0.97299554100519359</v>
      </c>
      <c r="O13" s="14" cm="1">
        <f t="array" aca="1" ref="O13" ca="1">INDIRECT("DATA_VIS_PRIO!I" &amp; 212-5*(ROW()-3)/2+(COLUMN()-14))/ADC!$B$3</f>
        <v>0.96911173454010158</v>
      </c>
      <c r="P13" s="14" cm="1">
        <f t="array" aca="1" ref="P13" ca="1">INDIRECT("DATA_VIS_PRIO!I" &amp; 212-5*(ROW()-3)/2+(COLUMN()-14))/ADC!$B$3</f>
        <v>0.95943042075234497</v>
      </c>
      <c r="Q13" s="14" cm="1">
        <f t="array" aca="1" ref="Q13" ca="1">INDIRECT("DATA_VIS_PRIO!I" &amp; 212-5*(ROW()-3)/2+(COLUMN()-14))/ADC!$B$3</f>
        <v>0.92930085278116314</v>
      </c>
      <c r="R13" s="19" cm="1">
        <f t="array" aca="1" ref="R13" ca="1">INDIRECT("DATA_VIS_PRIO!I" &amp; 212-5*(ROW()-3)/2+(COLUMN()-14))/ADC!$B$3</f>
        <v>0.90112566193749155</v>
      </c>
      <c r="S13" s="13"/>
      <c r="T13" s="55"/>
      <c r="U13" s="47"/>
      <c r="V13" s="5" t="s">
        <v>15</v>
      </c>
      <c r="W13" s="19" cm="1">
        <f t="array" aca="1" ref="W13" ca="1">INDIRECT("DATA_VIS_PRIO!J" &amp; 212-5*(ROW()-3)/2+(COLUMN()-23))/ADC!$B$3</f>
        <v>0.95589624590233402</v>
      </c>
      <c r="X13" s="19" cm="1">
        <f t="array" aca="1" ref="X13" ca="1">INDIRECT("DATA_VIS_PRIO!J" &amp; 212-5*(ROW()-3)/2+(COLUMN()-23))/ADC!$B$3</f>
        <v>0.94678570517203098</v>
      </c>
      <c r="Y13" s="19" cm="1">
        <f t="array" aca="1" ref="Y13" ca="1">INDIRECT("DATA_VIS_PRIO!J" &amp; 212-5*(ROW()-3)/2+(COLUMN()-23))/ADC!$B$3</f>
        <v>0.91823692121767564</v>
      </c>
      <c r="Z13" s="19" cm="1">
        <f t="array" aca="1" ref="Z13" ca="1">INDIRECT("DATA_VIS_PRIO!J" &amp; 212-5*(ROW()-3)/2+(COLUMN()-23))/ADC!$B$3</f>
        <v>0.85768965872244252</v>
      </c>
      <c r="AA13" s="19" cm="1">
        <f t="array" aca="1" ref="AA13" ca="1">INDIRECT("DATA_VIS_PRIO!J" &amp; 212-5*(ROW()-3)/2+(COLUMN()-23))/ADC!$B$3</f>
        <v>0.78790707837828611</v>
      </c>
      <c r="AB13" s="13"/>
      <c r="AC13" s="55"/>
      <c r="AD13" s="47"/>
      <c r="AE13" s="5" t="s">
        <v>15</v>
      </c>
      <c r="AF13" s="14">
        <f ca="1">(N13-E13)*ADC!$B$3</f>
        <v>4.0912372273630759E-2</v>
      </c>
      <c r="AG13" s="19">
        <f ca="1">(O13-F13)*ADC!$B$3</f>
        <v>5.6170725883149197E-2</v>
      </c>
      <c r="AH13" s="15">
        <f ca="1">(P13-G13)*ADC!$B$3</f>
        <v>9.745070290427682E-2</v>
      </c>
      <c r="AI13" s="19">
        <f ca="1">(Q13-H13)*ADC!$B$3</f>
        <v>0.16180720862010678</v>
      </c>
      <c r="AJ13" s="16">
        <f ca="1">(R13-I13)*ADC!$B$3</f>
        <v>0.25632816771621869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INDIRECT("DATA_VIS_PRIO!E"&amp;212-5*(ROW()-2)/2+(COLUMN()-5))/ADC!$B$3</f>
        <v>0.95724782788980844</v>
      </c>
      <c r="F14" s="10" cm="1">
        <f t="array" aca="1" ref="F14" ca="1">INDIRECT("DATA_VIS_PRIO!E"&amp;212-5*(ROW()-2)/2+(COLUMN()-5))/ADC!$B$3</f>
        <v>0.93384808181980195</v>
      </c>
      <c r="G14" s="10" cm="1">
        <f t="array" aca="1" ref="G14" ca="1">INDIRECT("DATA_VIS_PRIO!E"&amp;212-5*(ROW()-2)/2+(COLUMN()-5))/ADC!$B$3</f>
        <v>0.85982737788386765</v>
      </c>
      <c r="H14" s="10" cm="1">
        <f t="array" aca="1" ref="H14" ca="1">INDIRECT("DATA_VIS_PRIO!E"&amp;212-5*(ROW()-2)/2+(COLUMN()-5))/ADC!$B$3</f>
        <v>0.729550121380101</v>
      </c>
      <c r="I14" s="20" cm="1">
        <f t="array" aca="1" ref="I14" ca="1">INDIRECT("DATA_VIS_PRIO!E"&amp;212-5*(ROW()-2)/2+(COLUMN()-5))/ADC!$B$3</f>
        <v>0.55241271392721369</v>
      </c>
      <c r="K14" s="55"/>
      <c r="L14" s="46">
        <v>-5</v>
      </c>
      <c r="M14" s="4" t="s">
        <v>16</v>
      </c>
      <c r="N14" s="10" cm="1">
        <f t="array" aca="1" ref="N14" ca="1">INDIRECT("DATA_VIS_PRIO!F" &amp; 212-5*(ROW()-2)/2+(COLUMN()-14))/ADC!$B$3</f>
        <v>0.99972427282527876</v>
      </c>
      <c r="O14" s="10" cm="1">
        <f t="array" aca="1" ref="O14" ca="1">INDIRECT("DATA_VIS_PRIO!F" &amp; 212-5*(ROW()-2)/2+(COLUMN()-14))/ADC!$B$3</f>
        <v>0.9996633228839602</v>
      </c>
      <c r="P14" s="10" cm="1">
        <f t="array" aca="1" ref="P14" ca="1">INDIRECT("DATA_VIS_PRIO!F" &amp; 212-5*(ROW()-2)/2+(COLUMN()-14))/ADC!$B$3</f>
        <v>0.9996964575210836</v>
      </c>
      <c r="Q14" s="10" cm="1">
        <f t="array" aca="1" ref="Q14" ca="1">INDIRECT("DATA_VIS_PRIO!F" &amp; 212-5*(ROW()-2)/2+(COLUMN()-14))/ADC!$B$3</f>
        <v>0.99956212683310064</v>
      </c>
      <c r="R14" s="20" cm="1">
        <f t="array" aca="1" ref="R14" ca="1">INDIRECT("DATA_VIS_PRIO!F" &amp; 212-5*(ROW()-2)/2+(COLUMN()-14))/ADC!$B$3</f>
        <v>0.99267005784967921</v>
      </c>
      <c r="S14" s="13"/>
      <c r="T14" s="55"/>
      <c r="U14" s="46">
        <v>-5</v>
      </c>
      <c r="V14" s="4" t="s">
        <v>16</v>
      </c>
      <c r="W14" s="20" cm="1">
        <f t="array" aca="1" ref="W14" ca="1">INDIRECT("DATA_VIS_PRIO!G" &amp; 212-5*(ROW()-2)/2+(COLUMN()-23))/ADC!$B$3</f>
        <v>0.98627096647501522</v>
      </c>
      <c r="X14" s="20" cm="1">
        <f t="array" aca="1" ref="X14" ca="1">INDIRECT("DATA_VIS_PRIO!G" &amp; 212-5*(ROW()-2)/2+(COLUMN()-23))/ADC!$B$3</f>
        <v>0.97888072306621943</v>
      </c>
      <c r="Y14" s="20" cm="1">
        <f t="array" aca="1" ref="Y14" ca="1">INDIRECT("DATA_VIS_PRIO!G" &amp; 212-5*(ROW()-2)/2+(COLUMN()-23))/ADC!$B$3</f>
        <v>0.95516055014438583</v>
      </c>
      <c r="Z14" s="20" cm="1">
        <f t="array" aca="1" ref="Z14" ca="1">INDIRECT("DATA_VIS_PRIO!G" &amp; 212-5*(ROW()-2)/2+(COLUMN()-23))/ADC!$B$3</f>
        <v>0.90952601988000115</v>
      </c>
      <c r="AA14" s="20" cm="1">
        <f t="array" aca="1" ref="AA14" ca="1">INDIRECT("DATA_VIS_PRIO!G" &amp; 212-5*(ROW()-2)/2+(COLUMN()-23))/ADC!$B$3</f>
        <v>0.82960713930976004</v>
      </c>
      <c r="AB14" s="13"/>
      <c r="AC14" s="55"/>
      <c r="AD14" s="46">
        <v>-5</v>
      </c>
      <c r="AE14" s="4" t="s">
        <v>16</v>
      </c>
      <c r="AF14" s="41">
        <f ca="1">(N14-E14)*ADC!$B$3</f>
        <v>4.2476444935470314E-2</v>
      </c>
      <c r="AG14" s="42">
        <f ca="1">(O14-F14)*ADC!$B$3</f>
        <v>6.5815241064158259E-2</v>
      </c>
      <c r="AH14" s="13">
        <f ca="1">(P14-G14)*ADC!$B$3</f>
        <v>0.13986907963721595</v>
      </c>
      <c r="AI14" s="42">
        <f ca="1">(Q14-H14)*ADC!$B$3</f>
        <v>0.27001200545299964</v>
      </c>
      <c r="AJ14" s="31">
        <f ca="1">(R14-I14)*ADC!$B$3</f>
        <v>0.44025734392246552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INDIRECT("DATA_VIS_PRIO!H"&amp;212-5*(ROW()-3)/2+(COLUMN()-5))/ADC!$B$3</f>
        <v>0.9465593135833702</v>
      </c>
      <c r="F15" s="14" cm="1">
        <f t="array" aca="1" ref="F15" ca="1">INDIRECT("DATA_VIS_PRIO!H"&amp;212-5*(ROW()-3)/2+(COLUMN()-5))/ADC!$B$3</f>
        <v>0.93065955437721881</v>
      </c>
      <c r="G15" s="14" cm="1">
        <f t="array" aca="1" ref="G15" ca="1">INDIRECT("DATA_VIS_PRIO!H"&amp;212-5*(ROW()-3)/2+(COLUMN()-5))/ADC!$B$3</f>
        <v>0.88005065295995111</v>
      </c>
      <c r="H15" s="14" cm="1">
        <f t="array" aca="1" ref="H15" ca="1">INDIRECT("DATA_VIS_PRIO!H"&amp;212-5*(ROW()-3)/2+(COLUMN()-5))/ADC!$B$3</f>
        <v>0.78738505719270124</v>
      </c>
      <c r="I15" s="19" cm="1">
        <f t="array" aca="1" ref="I15" ca="1">INDIRECT("DATA_VIS_PRIO!H"&amp;212-5*(ROW()-3)/2+(COLUMN()-5))/ADC!$B$3</f>
        <v>0.67101182640057333</v>
      </c>
      <c r="K15" s="55"/>
      <c r="L15" s="47"/>
      <c r="M15" s="5" t="s">
        <v>15</v>
      </c>
      <c r="N15" s="14" cm="1">
        <f t="array" aca="1" ref="N15" ca="1">INDIRECT("DATA_VIS_PRIO!I" &amp; 212-5*(ROW()-3)/2+(COLUMN()-14))/ADC!$B$3</f>
        <v>0.97349130883689361</v>
      </c>
      <c r="O15" s="14" cm="1">
        <f t="array" aca="1" ref="O15" ca="1">INDIRECT("DATA_VIS_PRIO!I" &amp; 212-5*(ROW()-3)/2+(COLUMN()-14))/ADC!$B$3</f>
        <v>0.97069060600444923</v>
      </c>
      <c r="P15" s="14" cm="1">
        <f t="array" aca="1" ref="P15" ca="1">INDIRECT("DATA_VIS_PRIO!I" &amp; 212-5*(ROW()-3)/2+(COLUMN()-14))/ADC!$B$3</f>
        <v>0.96214062104449816</v>
      </c>
      <c r="Q15" s="14" cm="1">
        <f t="array" aca="1" ref="Q15" ca="1">INDIRECT("DATA_VIS_PRIO!I" &amp; 212-5*(ROW()-3)/2+(COLUMN()-14))/ADC!$B$3</f>
        <v>0.93591185617816863</v>
      </c>
      <c r="R15" s="19" cm="1">
        <f t="array" aca="1" ref="R15" ca="1">INDIRECT("DATA_VIS_PRIO!I" &amp; 212-5*(ROW()-3)/2+(COLUMN()-14))/ADC!$B$3</f>
        <v>0.90033885096515642</v>
      </c>
      <c r="S15" s="13"/>
      <c r="T15" s="55"/>
      <c r="U15" s="47"/>
      <c r="V15" s="5" t="s">
        <v>15</v>
      </c>
      <c r="W15" s="19" cm="1">
        <f t="array" aca="1" ref="W15" ca="1">INDIRECT("DATA_VIS_PRIO!J" &amp; 212-5*(ROW()-3)/2+(COLUMN()-23))/ADC!$B$3</f>
        <v>0.96306247892862595</v>
      </c>
      <c r="X15" s="19" cm="1">
        <f t="array" aca="1" ref="X15" ca="1">INDIRECT("DATA_VIS_PRIO!J" &amp; 212-5*(ROW()-3)/2+(COLUMN()-23))/ADC!$B$3</f>
        <v>0.95451721420909796</v>
      </c>
      <c r="Y15" s="19" cm="1">
        <f t="array" aca="1" ref="Y15" ca="1">INDIRECT("DATA_VIS_PRIO!J" &amp; 212-5*(ROW()-3)/2+(COLUMN()-23))/ADC!$B$3</f>
        <v>0.9288360704386952</v>
      </c>
      <c r="Z15" s="19" cm="1">
        <f t="array" aca="1" ref="Z15" ca="1">INDIRECT("DATA_VIS_PRIO!J" &amp; 212-5*(ROW()-3)/2+(COLUMN()-23))/ADC!$B$3</f>
        <v>0.87380648650332959</v>
      </c>
      <c r="AA15" s="19" cm="1">
        <f t="array" aca="1" ref="AA15" ca="1">INDIRECT("DATA_VIS_PRIO!J" &amp; 212-5*(ROW()-3)/2+(COLUMN()-23))/ADC!$B$3</f>
        <v>0.79669675631044401</v>
      </c>
      <c r="AB15" s="13"/>
      <c r="AC15" s="55"/>
      <c r="AD15" s="47"/>
      <c r="AE15" s="5" t="s">
        <v>15</v>
      </c>
      <c r="AF15" s="41">
        <f ca="1">(N15-E15)*ADC!$B$3</f>
        <v>2.6931995253523411E-2</v>
      </c>
      <c r="AG15" s="42">
        <f ca="1">(O15-F15)*ADC!$B$3</f>
        <v>4.0031051627230418E-2</v>
      </c>
      <c r="AH15" s="13">
        <f ca="1">(P15-G15)*ADC!$B$3</f>
        <v>8.2089968084547049E-2</v>
      </c>
      <c r="AI15" s="42">
        <f ca="1">(Q15-H15)*ADC!$B$3</f>
        <v>0.14852679898546739</v>
      </c>
      <c r="AJ15" s="31">
        <f ca="1">(R15-I15)*ADC!$B$3</f>
        <v>0.22932702456458309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INDIRECT("DATA_VIS_PRIO!E"&amp;212-5*(ROW()-2)/2+(COLUMN()-5))/ADC!$B$3</f>
        <v>0.97613488969331563</v>
      </c>
      <c r="F16" s="10" cm="1">
        <f t="array" aca="1" ref="F16" ca="1">INDIRECT("DATA_VIS_PRIO!E"&amp;212-5*(ROW()-2)/2+(COLUMN()-5))/ADC!$B$3</f>
        <v>0.95376590858345844</v>
      </c>
      <c r="G16" s="10" cm="1">
        <f t="array" aca="1" ref="G16" ca="1">INDIRECT("DATA_VIS_PRIO!E"&amp;212-5*(ROW()-2)/2+(COLUMN()-5))/ADC!$B$3</f>
        <v>0.88275082808040883</v>
      </c>
      <c r="H16" s="10" cm="1">
        <f t="array" aca="1" ref="H16" ca="1">INDIRECT("DATA_VIS_PRIO!E"&amp;212-5*(ROW()-2)/2+(COLUMN()-5))/ADC!$B$3</f>
        <v>0.75681719438457162</v>
      </c>
      <c r="I16" s="20" cm="1">
        <f t="array" aca="1" ref="I16" ca="1">INDIRECT("DATA_VIS_PRIO!E"&amp;212-5*(ROW()-2)/2+(COLUMN()-5))/ADC!$B$3</f>
        <v>0.58085686670781822</v>
      </c>
      <c r="K16" s="55"/>
      <c r="L16" s="46">
        <v>-10</v>
      </c>
      <c r="M16" s="4" t="s">
        <v>16</v>
      </c>
      <c r="N16" s="10" cm="1">
        <f t="array" aca="1" ref="N16" ca="1">INDIRECT("DATA_VIS_PRIO!F" &amp; 212-5*(ROW()-2)/2+(COLUMN()-14))/ADC!$B$3</f>
        <v>0.99976007233472675</v>
      </c>
      <c r="O16" s="10" cm="1">
        <f t="array" aca="1" ref="O16" ca="1">INDIRECT("DATA_VIS_PRIO!F" &amp; 212-5*(ROW()-2)/2+(COLUMN()-14))/ADC!$B$3</f>
        <v>0.99970389000970838</v>
      </c>
      <c r="P16" s="10" cm="1">
        <f t="array" aca="1" ref="P16" ca="1">INDIRECT("DATA_VIS_PRIO!F" &amp; 212-5*(ROW()-2)/2+(COLUMN()-14))/ADC!$B$3</f>
        <v>0.99973904186344764</v>
      </c>
      <c r="Q16" s="10" cm="1">
        <f t="array" aca="1" ref="Q16" ca="1">INDIRECT("DATA_VIS_PRIO!F" &amp; 212-5*(ROW()-2)/2+(COLUMN()-14))/ADC!$B$3</f>
        <v>0.9996154387957128</v>
      </c>
      <c r="R16" s="20" cm="1">
        <f t="array" aca="1" ref="R16" ca="1">INDIRECT("DATA_VIS_PRIO!F" &amp; 212-5*(ROW()-2)/2+(COLUMN()-14))/ADC!$B$3</f>
        <v>0.99559967402665883</v>
      </c>
      <c r="S16" s="13"/>
      <c r="T16" s="55"/>
      <c r="U16" s="46">
        <v>-10</v>
      </c>
      <c r="V16" s="4" t="s">
        <v>16</v>
      </c>
      <c r="W16" s="20" cm="1">
        <f t="array" aca="1" ref="W16" ca="1">INDIRECT("DATA_VIS_PRIO!G" &amp; 212-5*(ROW()-2)/2+(COLUMN()-23))/ADC!$B$3</f>
        <v>0.99214428150818379</v>
      </c>
      <c r="X16" s="20" cm="1">
        <f t="array" aca="1" ref="X16" ca="1">INDIRECT("DATA_VIS_PRIO!G" &amp; 212-5*(ROW()-2)/2+(COLUMN()-23))/ADC!$B$3</f>
        <v>0.98516184216677383</v>
      </c>
      <c r="Y16" s="20" cm="1">
        <f t="array" aca="1" ref="Y16" ca="1">INDIRECT("DATA_VIS_PRIO!G" &amp; 212-5*(ROW()-2)/2+(COLUMN()-23))/ADC!$B$3</f>
        <v>0.96273594954169117</v>
      </c>
      <c r="Z16" s="20" cm="1">
        <f t="array" aca="1" ref="Z16" ca="1">INDIRECT("DATA_VIS_PRIO!G" &amp; 212-5*(ROW()-2)/2+(COLUMN()-23))/ADC!$B$3</f>
        <v>0.91954818641640079</v>
      </c>
      <c r="AA16" s="20" cm="1">
        <f t="array" aca="1" ref="AA16" ca="1">INDIRECT("DATA_VIS_PRIO!G" &amp; 212-5*(ROW()-2)/2+(COLUMN()-23))/ADC!$B$3</f>
        <v>0.8452245138508524</v>
      </c>
      <c r="AB16" s="13"/>
      <c r="AC16" s="55"/>
      <c r="AD16" s="46">
        <v>-10</v>
      </c>
      <c r="AE16" s="4" t="s">
        <v>16</v>
      </c>
      <c r="AF16" s="10">
        <f ca="1">(N16-E16)*ADC!$B$3</f>
        <v>2.3625182641411113E-2</v>
      </c>
      <c r="AG16" s="20">
        <f ca="1">(O16-F16)*ADC!$B$3</f>
        <v>4.5937981426249941E-2</v>
      </c>
      <c r="AH16" s="11">
        <f ca="1">(P16-G16)*ADC!$B$3</f>
        <v>0.11698821378303881</v>
      </c>
      <c r="AI16" s="20">
        <f ca="1">(Q16-H16)*ADC!$B$3</f>
        <v>0.24279824441114117</v>
      </c>
      <c r="AJ16" s="12">
        <f ca="1">(R16-I16)*ADC!$B$3</f>
        <v>0.41474280731884061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INDIRECT("DATA_VIS_PRIO!H"&amp;212-5*(ROW()-3)/2+(COLUMN()-5))/ADC!$B$3</f>
        <v>0.95840578110823837</v>
      </c>
      <c r="F17" s="14" cm="1">
        <f t="array" aca="1" ref="F17" ca="1">INDIRECT("DATA_VIS_PRIO!H"&amp;212-5*(ROW()-3)/2+(COLUMN()-5))/ADC!$B$3</f>
        <v>0.94317713883998899</v>
      </c>
      <c r="G17" s="14" cm="1">
        <f t="array" aca="1" ref="G17" ca="1">INDIRECT("DATA_VIS_PRIO!H"&amp;212-5*(ROW()-3)/2+(COLUMN()-5))/ADC!$B$3</f>
        <v>0.89764091395133427</v>
      </c>
      <c r="H17" s="14" cm="1">
        <f t="array" aca="1" ref="H17" ca="1">INDIRECT("DATA_VIS_PRIO!H"&amp;212-5*(ROW()-3)/2+(COLUMN()-5))/ADC!$B$3</f>
        <v>0.80821894010264783</v>
      </c>
      <c r="I17" s="19" cm="1">
        <f t="array" aca="1" ref="I17" ca="1">INDIRECT("DATA_VIS_PRIO!H"&amp;212-5*(ROW()-3)/2+(COLUMN()-5))/ADC!$B$3</f>
        <v>0.68963179950375375</v>
      </c>
      <c r="K17" s="55"/>
      <c r="L17" s="47"/>
      <c r="M17" s="5" t="s">
        <v>15</v>
      </c>
      <c r="N17" s="14" cm="1">
        <f t="array" aca="1" ref="N17" ca="1">INDIRECT("DATA_VIS_PRIO!I" &amp; 212-5*(ROW()-3)/2+(COLUMN()-14))/ADC!$B$3</f>
        <v>0.97350453945305415</v>
      </c>
      <c r="O17" s="14" cm="1">
        <f t="array" aca="1" ref="O17" ca="1">INDIRECT("DATA_VIS_PRIO!I" &amp; 212-5*(ROW()-3)/2+(COLUMN()-14))/ADC!$B$3</f>
        <v>0.97149672921949559</v>
      </c>
      <c r="P17" s="14" cm="1">
        <f t="array" aca="1" ref="P17" ca="1">INDIRECT("DATA_VIS_PRIO!I" &amp; 212-5*(ROW()-3)/2+(COLUMN()-14))/ADC!$B$3</f>
        <v>0.96481208383112038</v>
      </c>
      <c r="Q17" s="14" cm="1">
        <f t="array" aca="1" ref="Q17" ca="1">INDIRECT("DATA_VIS_PRIO!I" &amp; 212-5*(ROW()-3)/2+(COLUMN()-14))/ADC!$B$3</f>
        <v>0.94211990557498837</v>
      </c>
      <c r="R17" s="19" cm="1">
        <f t="array" aca="1" ref="R17" ca="1">INDIRECT("DATA_VIS_PRIO!I" &amp; 212-5*(ROW()-3)/2+(COLUMN()-14))/ADC!$B$3</f>
        <v>0.90647384771191941</v>
      </c>
      <c r="S17" s="13"/>
      <c r="T17" s="55"/>
      <c r="U17" s="47"/>
      <c r="V17" s="5" t="s">
        <v>15</v>
      </c>
      <c r="W17" s="19" cm="1">
        <f t="array" aca="1" ref="W17" ca="1">INDIRECT("DATA_VIS_PRIO!J" &amp; 212-5*(ROW()-3)/2+(COLUMN()-23))/ADC!$B$3</f>
        <v>0.96735574971242999</v>
      </c>
      <c r="X17" s="19" cm="1">
        <f t="array" aca="1" ref="X17" ca="1">INDIRECT("DATA_VIS_PRIO!J" &amp; 212-5*(ROW()-3)/2+(COLUMN()-23))/ADC!$B$3</f>
        <v>0.96019451337290818</v>
      </c>
      <c r="Y17" s="19" cm="1">
        <f t="array" aca="1" ref="Y17" ca="1">INDIRECT("DATA_VIS_PRIO!J" &amp; 212-5*(ROW()-3)/2+(COLUMN()-23))/ADC!$B$3</f>
        <v>0.93624423357765885</v>
      </c>
      <c r="Z17" s="19" cm="1">
        <f t="array" aca="1" ref="Z17" ca="1">INDIRECT("DATA_VIS_PRIO!J" &amp; 212-5*(ROW()-3)/2+(COLUMN()-23))/ADC!$B$3</f>
        <v>0.88541641595751053</v>
      </c>
      <c r="AA17" s="19" cm="1">
        <f t="array" aca="1" ref="AA17" ca="1">INDIRECT("DATA_VIS_PRIO!J" &amp; 212-5*(ROW()-3)/2+(COLUMN()-23))/ADC!$B$3</f>
        <v>0.80832941662779334</v>
      </c>
      <c r="AB17" s="13"/>
      <c r="AC17" s="55"/>
      <c r="AD17" s="47"/>
      <c r="AE17" s="5" t="s">
        <v>15</v>
      </c>
      <c r="AF17" s="14">
        <f ca="1">(N17-E17)*ADC!$B$3</f>
        <v>1.5098758344815777E-2</v>
      </c>
      <c r="AG17" s="19">
        <f ca="1">(O17-F17)*ADC!$B$3</f>
        <v>2.8319590379506598E-2</v>
      </c>
      <c r="AH17" s="15">
        <f ca="1">(P17-G17)*ADC!$B$3</f>
        <v>6.7171169879786108E-2</v>
      </c>
      <c r="AI17" s="19">
        <f ca="1">(Q17-H17)*ADC!$B$3</f>
        <v>0.13390096547234054</v>
      </c>
      <c r="AJ17" s="16">
        <f ca="1">(R17-I17)*ADC!$B$3</f>
        <v>0.21684204820816566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INDIRECT("DATA_VIS_PRIO!E"&amp;212-5*(ROW()-2)/2+(COLUMN()-5))/ADC!$B$3</f>
        <v>0.98877232683308802</v>
      </c>
      <c r="F18" s="10" cm="1">
        <f t="array" aca="1" ref="F18" ca="1">INDIRECT("DATA_VIS_PRIO!E"&amp;212-5*(ROW()-2)/2+(COLUMN()-5))/ADC!$B$3</f>
        <v>0.96782558910809524</v>
      </c>
      <c r="G18" s="10" cm="1">
        <f t="array" aca="1" ref="G18" ca="1">INDIRECT("DATA_VIS_PRIO!E"&amp;212-5*(ROW()-2)/2+(COLUMN()-5))/ADC!$B$3</f>
        <v>0.89978384458543048</v>
      </c>
      <c r="H18" s="10" cm="1">
        <f t="array" aca="1" ref="H18" ca="1">INDIRECT("DATA_VIS_PRIO!E"&amp;212-5*(ROW()-2)/2+(COLUMN()-5))/ADC!$B$3</f>
        <v>0.77857054560064931</v>
      </c>
      <c r="I18" s="20" cm="1">
        <f t="array" aca="1" ref="I18" ca="1">INDIRECT("DATA_VIS_PRIO!E"&amp;212-5*(ROW()-2)/2+(COLUMN()-5))/ADC!$B$3</f>
        <v>0.60593021913283629</v>
      </c>
      <c r="K18" s="55"/>
      <c r="L18" s="46">
        <v>-15</v>
      </c>
      <c r="M18" s="4" t="s">
        <v>16</v>
      </c>
      <c r="N18" s="10" cm="1">
        <f t="array" aca="1" ref="N18" ca="1">INDIRECT("DATA_VIS_PRIO!F" &amp; 212-5*(ROW()-2)/2+(COLUMN()-14))/ADC!$B$3</f>
        <v>0.999927221831452</v>
      </c>
      <c r="O18" s="10" cm="1">
        <f t="array" aca="1" ref="O18" ca="1">INDIRECT("DATA_VIS_PRIO!F" &amp; 212-5*(ROW()-2)/2+(COLUMN()-14))/ADC!$B$3</f>
        <v>0.99973240114717199</v>
      </c>
      <c r="P18" s="10" cm="1">
        <f t="array" aca="1" ref="P18" ca="1">INDIRECT("DATA_VIS_PRIO!F" &amp; 212-5*(ROW()-2)/2+(COLUMN()-14))/ADC!$B$3</f>
        <v>0.99977017043496041</v>
      </c>
      <c r="Q18" s="10" cm="1">
        <f t="array" aca="1" ref="Q18" ca="1">INDIRECT("DATA_VIS_PRIO!F" &amp; 212-5*(ROW()-2)/2+(COLUMN()-14))/ADC!$B$3</f>
        <v>0.99965611839033475</v>
      </c>
      <c r="R18" s="20" cm="1">
        <f t="array" aca="1" ref="R18" ca="1">INDIRECT("DATA_VIS_PRIO!F" &amp; 212-5*(ROW()-2)/2+(COLUMN()-14))/ADC!$B$3</f>
        <v>0.99748598073928219</v>
      </c>
      <c r="S18" s="13"/>
      <c r="T18" s="55"/>
      <c r="U18" s="46">
        <v>-15</v>
      </c>
      <c r="V18" s="4" t="s">
        <v>16</v>
      </c>
      <c r="W18" s="20" cm="1">
        <f t="array" aca="1" ref="W18" ca="1">INDIRECT("DATA_VIS_PRIO!G" &amp; 212-5*(ROW()-2)/2+(COLUMN()-23))/ADC!$B$3</f>
        <v>0.99634710249923863</v>
      </c>
      <c r="X18" s="20" cm="1">
        <f t="array" aca="1" ref="X18" ca="1">INDIRECT("DATA_VIS_PRIO!G" &amp; 212-5*(ROW()-2)/2+(COLUMN()-23))/ADC!$B$3</f>
        <v>0.98955303145630036</v>
      </c>
      <c r="Y18" s="20" cm="1">
        <f t="array" aca="1" ref="Y18" ca="1">INDIRECT("DATA_VIS_PRIO!G" &amp; 212-5*(ROW()-2)/2+(COLUMN()-23))/ADC!$B$3</f>
        <v>0.96828861520236997</v>
      </c>
      <c r="Z18" s="20" cm="1">
        <f t="array" aca="1" ref="Z18" ca="1">INDIRECT("DATA_VIS_PRIO!G" &amp; 212-5*(ROW()-2)/2+(COLUMN()-23))/ADC!$B$3</f>
        <v>0.92737564666599659</v>
      </c>
      <c r="AA18" s="20" cm="1">
        <f t="array" aca="1" ref="AA18" ca="1">INDIRECT("DATA_VIS_PRIO!G" &amp; 212-5*(ROW()-2)/2+(COLUMN()-23))/ADC!$B$3</f>
        <v>0.85802540170711827</v>
      </c>
      <c r="AB18" s="13"/>
      <c r="AC18" s="55"/>
      <c r="AD18" s="46">
        <v>-15</v>
      </c>
      <c r="AE18" s="4" t="s">
        <v>16</v>
      </c>
      <c r="AF18" s="41">
        <f ca="1">(N18-E18)*ADC!$B$3</f>
        <v>1.1154894998363973E-2</v>
      </c>
      <c r="AG18" s="42">
        <f ca="1">(O18-F18)*ADC!$B$3</f>
        <v>3.1906812039076748E-2</v>
      </c>
      <c r="AH18" s="13">
        <f ca="1">(P18-G18)*ADC!$B$3</f>
        <v>9.9986325849529933E-2</v>
      </c>
      <c r="AI18" s="42">
        <f ca="1">(Q18-H18)*ADC!$B$3</f>
        <v>0.22108557278968544</v>
      </c>
      <c r="AJ18" s="31">
        <f ca="1">(R18-I18)*ADC!$B$3</f>
        <v>0.3915557616064459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INDIRECT("DATA_VIS_PRIO!H"&amp;212-5*(ROW()-3)/2+(COLUMN()-5))/ADC!$B$3</f>
        <v>0.96528185642114461</v>
      </c>
      <c r="F19" s="14" cm="1">
        <f t="array" aca="1" ref="F19" ca="1">INDIRECT("DATA_VIS_PRIO!H"&amp;212-5*(ROW()-3)/2+(COLUMN()-5))/ADC!$B$3</f>
        <v>0.95146868210740176</v>
      </c>
      <c r="G19" s="14" cm="1">
        <f t="array" aca="1" ref="G19" ca="1">INDIRECT("DATA_VIS_PRIO!H"&amp;212-5*(ROW()-3)/2+(COLUMN()-5))/ADC!$B$3</f>
        <v>0.90811678373350158</v>
      </c>
      <c r="H19" s="14" cm="1">
        <f t="array" aca="1" ref="H19" ca="1">INDIRECT("DATA_VIS_PRIO!H"&amp;212-5*(ROW()-3)/2+(COLUMN()-5))/ADC!$B$3</f>
        <v>0.82482628361625432</v>
      </c>
      <c r="I19" s="19" cm="1">
        <f t="array" aca="1" ref="I19" ca="1">INDIRECT("DATA_VIS_PRIO!H"&amp;212-5*(ROW()-3)/2+(COLUMN()-5))/ADC!$B$3</f>
        <v>0.70530035923719392</v>
      </c>
      <c r="K19" s="55"/>
      <c r="L19" s="57"/>
      <c r="M19" s="5" t="s">
        <v>15</v>
      </c>
      <c r="N19" s="14" cm="1">
        <f t="array" aca="1" ref="N19" ca="1">INDIRECT("DATA_VIS_PRIO!I" &amp; 212-5*(ROW()-3)/2+(COLUMN()-14))/ADC!$B$3</f>
        <v>0.97938083771054618</v>
      </c>
      <c r="O19" s="14" cm="1">
        <f t="array" aca="1" ref="O19" ca="1">INDIRECT("DATA_VIS_PRIO!I" &amp; 212-5*(ROW()-3)/2+(COLUMN()-14))/ADC!$B$3</f>
        <v>0.97164283944865915</v>
      </c>
      <c r="P19" s="14" cm="1">
        <f t="array" aca="1" ref="P19" ca="1">INDIRECT("DATA_VIS_PRIO!I" &amp; 212-5*(ROW()-3)/2+(COLUMN()-14))/ADC!$B$3</f>
        <v>0.9663597316993654</v>
      </c>
      <c r="Q19" s="14" cm="1">
        <f t="array" aca="1" ref="Q19" ca="1">INDIRECT("DATA_VIS_PRIO!I" &amp; 212-5*(ROW()-3)/2+(COLUMN()-14))/ADC!$B$3</f>
        <v>0.94702298182292843</v>
      </c>
      <c r="R19" s="19" cm="1">
        <f t="array" aca="1" ref="R19" ca="1">INDIRECT("DATA_VIS_PRIO!I" &amp; 212-5*(ROW()-3)/2+(COLUMN()-14))/ADC!$B$3</f>
        <v>0.90910911213286238</v>
      </c>
      <c r="S19" s="13"/>
      <c r="T19" s="55"/>
      <c r="U19" s="57"/>
      <c r="V19" s="5" t="s">
        <v>15</v>
      </c>
      <c r="W19" s="19" cm="1">
        <f t="array" aca="1" ref="W19" ca="1">INDIRECT("DATA_VIS_PRIO!J" &amp; 212-5*(ROW()-3)/2+(COLUMN()-23))/ADC!$B$3</f>
        <v>0.97295600904765278</v>
      </c>
      <c r="X19" s="19" cm="1">
        <f t="array" aca="1" ref="X19" ca="1">INDIRECT("DATA_VIS_PRIO!J" &amp; 212-5*(ROW()-3)/2+(COLUMN()-23))/ADC!$B$3</f>
        <v>0.9637730948970672</v>
      </c>
      <c r="Y19" s="19" cm="1">
        <f t="array" aca="1" ref="Y19" ca="1">INDIRECT("DATA_VIS_PRIO!J" &amp; 212-5*(ROW()-3)/2+(COLUMN()-23))/ADC!$B$3</f>
        <v>0.94232522301054245</v>
      </c>
      <c r="Z19" s="19" cm="1">
        <f t="array" aca="1" ref="Z19" ca="1">INDIRECT("DATA_VIS_PRIO!J" &amp; 212-5*(ROW()-3)/2+(COLUMN()-23))/ADC!$B$3</f>
        <v>0.89471085580734511</v>
      </c>
      <c r="AA19" s="19" cm="1">
        <f t="array" aca="1" ref="AA19" ca="1">INDIRECT("DATA_VIS_PRIO!J" &amp; 212-5*(ROW()-3)/2+(COLUMN()-23))/ADC!$B$3</f>
        <v>0.82023079036554514</v>
      </c>
      <c r="AB19" s="13"/>
      <c r="AC19" s="55"/>
      <c r="AD19" s="57"/>
      <c r="AE19" s="5" t="s">
        <v>15</v>
      </c>
      <c r="AF19" s="41">
        <f ca="1">(N19-E19)*ADC!$B$3</f>
        <v>1.4098981289401569E-2</v>
      </c>
      <c r="AG19" s="42">
        <f ca="1">(O19-F19)*ADC!$B$3</f>
        <v>2.0174157341257382E-2</v>
      </c>
      <c r="AH19" s="13">
        <f ca="1">(P19-G19)*ADC!$B$3</f>
        <v>5.8242947965863823E-2</v>
      </c>
      <c r="AI19" s="42">
        <f ca="1">(Q19-H19)*ADC!$B$3</f>
        <v>0.12219669820667411</v>
      </c>
      <c r="AJ19" s="31">
        <f ca="1">(R19-I19)*ADC!$B$3</f>
        <v>0.20380875289566847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INDIRECT("DATA_VIS_PRIO!E"&amp;212-5*(ROW()-2)/2+(COLUMN()-5))/ADC!$B$3</f>
        <v>0.9961334336416624</v>
      </c>
      <c r="F20" s="10" cm="1">
        <f t="array" aca="1" ref="F20" ca="1">INDIRECT("DATA_VIS_PRIO!E"&amp;212-5*(ROW()-2)/2+(COLUMN()-5))/ADC!$B$3</f>
        <v>0.97631859491344797</v>
      </c>
      <c r="G20" s="10" cm="1">
        <f t="array" aca="1" ref="G20" ca="1">INDIRECT("DATA_VIS_PRIO!E"&amp;212-5*(ROW()-2)/2+(COLUMN()-5))/ADC!$B$3</f>
        <v>0.91115165626852401</v>
      </c>
      <c r="H20" s="10" cm="1">
        <f t="array" aca="1" ref="H20" ca="1">INDIRECT("DATA_VIS_PRIO!E"&amp;212-5*(ROW()-2)/2+(COLUMN()-5))/ADC!$B$3</f>
        <v>0.79488742471052665</v>
      </c>
      <c r="I20" s="20" cm="1">
        <f t="array" aca="1" ref="I20" ca="1">INDIRECT("DATA_VIS_PRIO!E"&amp;212-5*(ROW()-2)/2+(COLUMN()-5))/ADC!$B$3</f>
        <v>0.62724716610498377</v>
      </c>
      <c r="K20" s="55"/>
      <c r="L20" s="58">
        <v>-20</v>
      </c>
      <c r="M20" s="4" t="s">
        <v>16</v>
      </c>
      <c r="N20" s="10" cm="1">
        <f t="array" aca="1" ref="N20" ca="1">INDIRECT("DATA_VIS_PRIO!F" &amp; 212-5*(ROW()-2)/2+(COLUMN()-14))/ADC!$B$3</f>
        <v>0.99993883282044316</v>
      </c>
      <c r="O20" s="10" cm="1">
        <f t="array" aca="1" ref="O20" ca="1">INDIRECT("DATA_VIS_PRIO!F" &amp; 212-5*(ROW()-2)/2+(COLUMN()-14))/ADC!$B$3</f>
        <v>0.99975006867900462</v>
      </c>
      <c r="P20" s="10" cm="1">
        <f t="array" aca="1" ref="P20" ca="1">INDIRECT("DATA_VIS_PRIO!F" &amp; 212-5*(ROW()-2)/2+(COLUMN()-14))/ADC!$B$3</f>
        <v>0.99979110078323719</v>
      </c>
      <c r="Q20" s="10" cm="1">
        <f t="array" aca="1" ref="Q20" ca="1">INDIRECT("DATA_VIS_PRIO!F" &amp; 212-5*(ROW()-2)/2+(COLUMN()-14))/ADC!$B$3</f>
        <v>0.99968566752790422</v>
      </c>
      <c r="R20" s="20" cm="1">
        <f t="array" aca="1" ref="R20" ca="1">INDIRECT("DATA_VIS_PRIO!F" &amp; 212-5*(ROW()-2)/2+(COLUMN()-14))/ADC!$B$3</f>
        <v>0.99863477378166643</v>
      </c>
      <c r="S20" s="13"/>
      <c r="T20" s="55"/>
      <c r="U20" s="58">
        <v>-20</v>
      </c>
      <c r="V20" s="4" t="s">
        <v>16</v>
      </c>
      <c r="W20" s="20" cm="1">
        <f t="array" aca="1" ref="W20" ca="1">INDIRECT("DATA_VIS_PRIO!G" &amp; 212-5*(ROW()-2)/2+(COLUMN()-23))/ADC!$B$3</f>
        <v>0.99867305582677601</v>
      </c>
      <c r="X20" s="20" cm="1">
        <f t="array" aca="1" ref="X20" ca="1">INDIRECT("DATA_VIS_PRIO!G" &amp; 212-5*(ROW()-2)/2+(COLUMN()-23))/ADC!$B$3</f>
        <v>0.9921922227980704</v>
      </c>
      <c r="Y20" s="20" cm="1">
        <f t="array" aca="1" ref="Y20" ca="1">INDIRECT("DATA_VIS_PRIO!G" &amp; 212-5*(ROW()-2)/2+(COLUMN()-23))/ADC!$B$3</f>
        <v>0.97196248134823637</v>
      </c>
      <c r="Z20" s="20" cm="1">
        <f t="array" aca="1" ref="Z20" ca="1">INDIRECT("DATA_VIS_PRIO!G" &amp; 212-5*(ROW()-2)/2+(COLUMN()-23))/ADC!$B$3</f>
        <v>0.93315733234534282</v>
      </c>
      <c r="AA20" s="20" cm="1">
        <f t="array" aca="1" ref="AA20" ca="1">INDIRECT("DATA_VIS_PRIO!G" &amp; 212-5*(ROW()-2)/2+(COLUMN()-23))/ADC!$B$3</f>
        <v>0.86825804829327313</v>
      </c>
      <c r="AB20" s="13"/>
      <c r="AC20" s="55"/>
      <c r="AD20" s="58">
        <v>-20</v>
      </c>
      <c r="AE20" s="4" t="s">
        <v>16</v>
      </c>
      <c r="AF20" s="10">
        <f ca="1">(N20-E20)*ADC!$B$3</f>
        <v>3.8053991787807551E-3</v>
      </c>
      <c r="AG20" s="20">
        <f ca="1">(O20-F20)*ADC!$B$3</f>
        <v>2.3431473765556654E-2</v>
      </c>
      <c r="AH20" s="11">
        <f ca="1">(P20-G20)*ADC!$B$3</f>
        <v>8.8639444514713173E-2</v>
      </c>
      <c r="AI20" s="20">
        <f ca="1">(Q20-H20)*ADC!$B$3</f>
        <v>0.20479824281737757</v>
      </c>
      <c r="AJ20" s="12">
        <f ca="1">(R20-I20)*ADC!$B$3</f>
        <v>0.37138760767668266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INDIRECT("DATA_VIS_PRIO!H"&amp;212-5*(ROW()-3)/2+(COLUMN()-5))/ADC!$B$3</f>
        <v>0.96688083597200236</v>
      </c>
      <c r="F21" s="14" cm="1">
        <f t="array" aca="1" ref="F21" ca="1">INDIRECT("DATA_VIS_PRIO!H"&amp;212-5*(ROW()-3)/2+(COLUMN()-5))/ADC!$B$3</f>
        <v>0.95746342762133962</v>
      </c>
      <c r="G21" s="14" cm="1">
        <f t="array" aca="1" ref="G21" ca="1">INDIRECT("DATA_VIS_PRIO!H"&amp;212-5*(ROW()-3)/2+(COLUMN()-5))/ADC!$B$3</f>
        <v>0.9148358922979748</v>
      </c>
      <c r="H21" s="14" cm="1">
        <f t="array" aca="1" ref="H21" ca="1">INDIRECT("DATA_VIS_PRIO!H"&amp;212-5*(ROW()-3)/2+(COLUMN()-5))/ADC!$B$3</f>
        <v>0.8373390317113264</v>
      </c>
      <c r="I21" s="19" cm="1">
        <f t="array" aca="1" ref="I21" ca="1">INDIRECT("DATA_VIS_PRIO!H"&amp;212-5*(ROW()-3)/2+(COLUMN()-5))/ADC!$B$3</f>
        <v>0.72166473807798848</v>
      </c>
      <c r="K21" s="55"/>
      <c r="L21" s="57"/>
      <c r="M21" s="5" t="s">
        <v>15</v>
      </c>
      <c r="N21" s="14" cm="1">
        <f t="array" aca="1" ref="N21" ca="1">INDIRECT("DATA_VIS_PRIO!I" &amp; 212-5*(ROW()-3)/2+(COLUMN()-14))/ADC!$B$3</f>
        <v>0.98630121627838863</v>
      </c>
      <c r="O21" s="14" cm="1">
        <f t="array" aca="1" ref="O21" ca="1">INDIRECT("DATA_VIS_PRIO!I" &amp; 212-5*(ROW()-3)/2+(COLUMN()-14))/ADC!$B$3</f>
        <v>0.971869114457099</v>
      </c>
      <c r="P21" s="14" cm="1">
        <f t="array" aca="1" ref="P21" ca="1">INDIRECT("DATA_VIS_PRIO!I" &amp; 212-5*(ROW()-3)/2+(COLUMN()-14))/ADC!$B$3</f>
        <v>0.96742335967288895</v>
      </c>
      <c r="Q21" s="14" cm="1">
        <f t="array" aca="1" ref="Q21" ca="1">INDIRECT("DATA_VIS_PRIO!I" &amp; 212-5*(ROW()-3)/2+(COLUMN()-14))/ADC!$B$3</f>
        <v>0.9508896381623444</v>
      </c>
      <c r="R21" s="19" cm="1">
        <f t="array" aca="1" ref="R21" ca="1">INDIRECT("DATA_VIS_PRIO!I" &amp; 212-5*(ROW()-3)/2+(COLUMN()-14))/ADC!$B$3</f>
        <v>0.91208043978364917</v>
      </c>
      <c r="S21" s="13"/>
      <c r="T21" s="55"/>
      <c r="U21" s="57"/>
      <c r="V21" s="5" t="s">
        <v>15</v>
      </c>
      <c r="W21" s="19" cm="1">
        <f t="array" aca="1" ref="W21" ca="1">INDIRECT("DATA_VIS_PRIO!J" &amp; 212-5*(ROW()-3)/2+(COLUMN()-23))/ADC!$B$3</f>
        <v>0.9746418192445202</v>
      </c>
      <c r="X21" s="19" cm="1">
        <f t="array" aca="1" ref="X21" ca="1">INDIRECT("DATA_VIS_PRIO!J" &amp; 212-5*(ROW()-3)/2+(COLUMN()-23))/ADC!$B$3</f>
        <v>0.96562907416627597</v>
      </c>
      <c r="Y21" s="19" cm="1">
        <f t="array" aca="1" ref="Y21" ca="1">INDIRECT("DATA_VIS_PRIO!J" &amp; 212-5*(ROW()-3)/2+(COLUMN()-23))/ADC!$B$3</f>
        <v>0.9465086159103272</v>
      </c>
      <c r="Z21" s="19" cm="1">
        <f t="array" aca="1" ref="Z21" ca="1">INDIRECT("DATA_VIS_PRIO!J" &amp; 212-5*(ROW()-3)/2+(COLUMN()-23))/ADC!$B$3</f>
        <v>0.90189982907639843</v>
      </c>
      <c r="AA21" s="19" cm="1">
        <f t="array" aca="1" ref="AA21" ca="1">INDIRECT("DATA_VIS_PRIO!J" &amp; 212-5*(ROW()-3)/2+(COLUMN()-23))/ADC!$B$3</f>
        <v>0.82724705200619275</v>
      </c>
      <c r="AB21" s="13"/>
      <c r="AC21" s="55"/>
      <c r="AD21" s="57"/>
      <c r="AE21" s="5" t="s">
        <v>15</v>
      </c>
      <c r="AF21" s="14">
        <f ca="1">(N21-E21)*ADC!$B$3</f>
        <v>1.9420380306386265E-2</v>
      </c>
      <c r="AG21" s="19">
        <f ca="1">(O21-F21)*ADC!$B$3</f>
        <v>1.4405686835759379E-2</v>
      </c>
      <c r="AH21" s="15">
        <f ca="1">(P21-G21)*ADC!$B$3</f>
        <v>5.2587467374914154E-2</v>
      </c>
      <c r="AI21" s="19">
        <f ca="1">(Q21-H21)*ADC!$B$3</f>
        <v>0.113550606451018</v>
      </c>
      <c r="AJ21" s="16">
        <f ca="1">(R21-I21)*ADC!$B$3</f>
        <v>0.19041570170566069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INDIRECT("DATA_VIS_PRIO!E"&amp;212-5*(ROW()-2)/2+(COLUMN()-5))/ADC!$B$3</f>
        <v>0.99821037173185201</v>
      </c>
      <c r="F22" s="10" cm="1">
        <f t="array" aca="1" ref="F22" ca="1">INDIRECT("DATA_VIS_PRIO!E"&amp;212-5*(ROW()-2)/2+(COLUMN()-5))/ADC!$B$3</f>
        <v>0.97943384195866878</v>
      </c>
      <c r="G22" s="10" cm="1">
        <f t="array" aca="1" ref="G22" ca="1">INDIRECT("DATA_VIS_PRIO!E"&amp;212-5*(ROW()-2)/2+(COLUMN()-5))/ADC!$B$3</f>
        <v>0.91702235678720878</v>
      </c>
      <c r="H22" s="10" cm="1">
        <f t="array" aca="1" ref="H22" ca="1">INDIRECT("DATA_VIS_PRIO!E"&amp;212-5*(ROW()-2)/2+(COLUMN()-5))/ADC!$B$3</f>
        <v>0.80611181087644279</v>
      </c>
      <c r="I22" s="20" cm="1">
        <f t="array" aca="1" ref="I22" ca="1">INDIRECT("DATA_VIS_PRIO!E"&amp;212-5*(ROW()-2)/2+(COLUMN()-5))/ADC!$B$3</f>
        <v>0.64505639157690875</v>
      </c>
      <c r="K22" s="55"/>
      <c r="L22" s="58">
        <v>-25</v>
      </c>
      <c r="M22" s="2" t="s">
        <v>16</v>
      </c>
      <c r="N22" s="10" cm="1">
        <f t="array" aca="1" ref="N22" ca="1">INDIRECT("DATA_VIS_PRIO!F" &amp; 212-5*(ROW()-2)/2+(COLUMN()-14))/ADC!$B$3</f>
        <v>0.99999608001579998</v>
      </c>
      <c r="O22" s="10" cm="1">
        <f t="array" aca="1" ref="O22" ca="1">INDIRECT("DATA_VIS_PRIO!F" &amp; 212-5*(ROW()-2)/2+(COLUMN()-14))/ADC!$B$3</f>
        <v>0.99975762907961196</v>
      </c>
      <c r="P22" s="10" cm="1">
        <f t="array" aca="1" ref="P22" ca="1">INDIRECT("DATA_VIS_PRIO!F" &amp; 212-5*(ROW()-2)/2+(COLUMN()-14))/ADC!$B$3</f>
        <v>0.99980265362028276</v>
      </c>
      <c r="Q22" s="10" cm="1">
        <f t="array" aca="1" ref="Q22" ca="1">INDIRECT("DATA_VIS_PRIO!F" &amp; 212-5*(ROW()-2)/2+(COLUMN()-14))/ADC!$B$3</f>
        <v>0.99957630714971524</v>
      </c>
      <c r="R22" s="20" cm="1">
        <f t="array" aca="1" ref="R22" ca="1">INDIRECT("DATA_VIS_PRIO!F" &amp; 212-5*(ROW()-2)/2+(COLUMN()-14))/ADC!$B$3</f>
        <v>0.99876874372275681</v>
      </c>
      <c r="S22" s="13"/>
      <c r="T22" s="55"/>
      <c r="U22" s="58">
        <v>-25</v>
      </c>
      <c r="V22" s="2" t="s">
        <v>16</v>
      </c>
      <c r="W22" s="20" cm="1">
        <f t="array" aca="1" ref="W22" ca="1">INDIRECT("DATA_VIS_PRIO!G" &amp; 212-5*(ROW()-2)/2+(COLUMN()-23))/ADC!$B$3</f>
        <v>0.99945245514174397</v>
      </c>
      <c r="X22" s="20" cm="1">
        <f t="array" aca="1" ref="X22" ca="1">INDIRECT("DATA_VIS_PRIO!G" &amp; 212-5*(ROW()-2)/2+(COLUMN()-23))/ADC!$B$3</f>
        <v>0.99316375243881305</v>
      </c>
      <c r="Y22" s="20" cm="1">
        <f t="array" aca="1" ref="Y22" ca="1">INDIRECT("DATA_VIS_PRIO!G" &amp; 212-5*(ROW()-2)/2+(COLUMN()-23))/ADC!$B$3</f>
        <v>0.97385463664964245</v>
      </c>
      <c r="Z22" s="20" cm="1">
        <f t="array" aca="1" ref="Z22" ca="1">INDIRECT("DATA_VIS_PRIO!G" &amp; 212-5*(ROW()-2)/2+(COLUMN()-23))/ADC!$B$3</f>
        <v>0.93685844533856755</v>
      </c>
      <c r="AA22" s="20" cm="1">
        <f t="array" aca="1" ref="AA22" ca="1">INDIRECT("DATA_VIS_PRIO!G" &amp; 212-5*(ROW()-2)/2+(COLUMN()-23))/ADC!$B$3</f>
        <v>0.8758317558175992</v>
      </c>
      <c r="AB22" s="13"/>
      <c r="AC22" s="55"/>
      <c r="AD22" s="58">
        <v>-25</v>
      </c>
      <c r="AE22" s="2" t="s">
        <v>16</v>
      </c>
      <c r="AF22" s="41">
        <f ca="1">(N22-E22)*ADC!$B$3</f>
        <v>1.7857082839479732E-3</v>
      </c>
      <c r="AG22" s="42">
        <f ca="1">(O22-F22)*ADC!$B$3</f>
        <v>2.0323787120943182E-2</v>
      </c>
      <c r="AH22" s="13">
        <f ca="1">(P22-G22)*ADC!$B$3</f>
        <v>8.2780296833073974E-2</v>
      </c>
      <c r="AI22" s="42">
        <f ca="1">(Q22-H22)*ADC!$B$3</f>
        <v>0.19346449627327245</v>
      </c>
      <c r="AJ22" s="31">
        <f ca="1">(R22-I22)*ADC!$B$3</f>
        <v>0.35371235214584806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INDIRECT("DATA_VIS_PRIO!H"&amp;212-5*(ROW()-3)/2+(COLUMN()-5))/ADC!$B$3</f>
        <v>0.97015194455603282</v>
      </c>
      <c r="F23" s="14" cm="1">
        <f t="array" aca="1" ref="F23" ca="1">INDIRECT("DATA_VIS_PRIO!H"&amp;212-5*(ROW()-3)/2+(COLUMN()-5))/ADC!$B$3</f>
        <v>0.95840079889119756</v>
      </c>
      <c r="G23" s="14" cm="1">
        <f t="array" aca="1" ref="G23" ca="1">INDIRECT("DATA_VIS_PRIO!H"&amp;212-5*(ROW()-3)/2+(COLUMN()-5))/ADC!$B$3</f>
        <v>0.91962483047658039</v>
      </c>
      <c r="H23" s="14" cm="1">
        <f t="array" aca="1" ref="H23" ca="1">INDIRECT("DATA_VIS_PRIO!H"&amp;212-5*(ROW()-3)/2+(COLUMN()-5))/ADC!$B$3</f>
        <v>0.83858514369410764</v>
      </c>
      <c r="I23" s="19" cm="1">
        <f t="array" aca="1" ref="I23" ca="1">INDIRECT("DATA_VIS_PRIO!H"&amp;212-5*(ROW()-3)/2+(COLUMN()-5))/ADC!$B$3</f>
        <v>0.73487023970987586</v>
      </c>
      <c r="K23" s="55"/>
      <c r="L23" s="47"/>
      <c r="M23" s="6" t="s">
        <v>15</v>
      </c>
      <c r="N23" s="14" cm="1">
        <f t="array" aca="1" ref="N23" ca="1">INDIRECT("DATA_VIS_PRIO!I" &amp; 212-5*(ROW()-3)/2+(COLUMN()-14))/ADC!$B$3</f>
        <v>0.99047466019999897</v>
      </c>
      <c r="O23" s="14" cm="1">
        <f t="array" aca="1" ref="O23" ca="1">INDIRECT("DATA_VIS_PRIO!I" &amp; 212-5*(ROW()-3)/2+(COLUMN()-14))/ADC!$B$3</f>
        <v>0.97255286911688965</v>
      </c>
      <c r="P23" s="14" cm="1">
        <f t="array" aca="1" ref="P23" ca="1">INDIRECT("DATA_VIS_PRIO!I" &amp; 212-5*(ROW()-3)/2+(COLUMN()-14))/ADC!$B$3</f>
        <v>0.96845349164388239</v>
      </c>
      <c r="Q23" s="14" cm="1">
        <f t="array" aca="1" ref="Q23" ca="1">INDIRECT("DATA_VIS_PRIO!I" &amp; 212-5*(ROW()-3)/2+(COLUMN()-14))/ADC!$B$3</f>
        <v>0.94827222517283638</v>
      </c>
      <c r="R23" s="19" cm="1">
        <f t="array" aca="1" ref="R23" ca="1">INDIRECT("DATA_VIS_PRIO!I" &amp; 212-5*(ROW()-3)/2+(COLUMN()-14))/ADC!$B$3</f>
        <v>0.9216168837330162</v>
      </c>
      <c r="S23" s="13"/>
      <c r="T23" s="55"/>
      <c r="U23" s="47"/>
      <c r="V23" s="6" t="s">
        <v>15</v>
      </c>
      <c r="W23" s="19" cm="1">
        <f t="array" aca="1" ref="W23" ca="1">INDIRECT("DATA_VIS_PRIO!J" &amp; 212-5*(ROW()-3)/2+(COLUMN()-23))/ADC!$B$3</f>
        <v>0.97742269992786701</v>
      </c>
      <c r="X23" s="19" cm="1">
        <f t="array" aca="1" ref="X23" ca="1">INDIRECT("DATA_VIS_PRIO!J" &amp; 212-5*(ROW()-3)/2+(COLUMN()-23))/ADC!$B$3</f>
        <v>0.96647136445586079</v>
      </c>
      <c r="Y23" s="19" cm="1">
        <f t="array" aca="1" ref="Y23" ca="1">INDIRECT("DATA_VIS_PRIO!J" &amp; 212-5*(ROW()-3)/2+(COLUMN()-23))/ADC!$B$3</f>
        <v>0.94868977411574162</v>
      </c>
      <c r="Z23" s="19" cm="1">
        <f t="array" aca="1" ref="Z23" ca="1">INDIRECT("DATA_VIS_PRIO!J" &amp; 212-5*(ROW()-3)/2+(COLUMN()-23))/ADC!$B$3</f>
        <v>0.90366533678962002</v>
      </c>
      <c r="AA23" s="19" cm="1">
        <f t="array" aca="1" ref="AA23" ca="1">INDIRECT("DATA_VIS_PRIO!J" &amp; 212-5*(ROW()-3)/2+(COLUMN()-23))/ADC!$B$3</f>
        <v>0.83810791550323815</v>
      </c>
      <c r="AB23" s="13"/>
      <c r="AC23" s="55"/>
      <c r="AD23" s="47"/>
      <c r="AE23" s="6" t="s">
        <v>15</v>
      </c>
      <c r="AF23" s="41">
        <f ca="1">(N23-E23)*ADC!$B$3</f>
        <v>2.0322715643966149E-2</v>
      </c>
      <c r="AG23" s="42">
        <f ca="1">(O23-F23)*ADC!$B$3</f>
        <v>1.4152070225692093E-2</v>
      </c>
      <c r="AH23" s="13">
        <f ca="1">(P23-G23)*ADC!$B$3</f>
        <v>4.8828661167302001E-2</v>
      </c>
      <c r="AI23" s="42">
        <f ca="1">(Q23-H23)*ADC!$B$3</f>
        <v>0.10968708147872874</v>
      </c>
      <c r="AJ23" s="31">
        <f ca="1">(R23-I23)*ADC!$B$3</f>
        <v>0.18674664402314034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INDIRECT("DATA_VIS_PRIO!E"&amp;212-5*(ROW()-2)/2+(COLUMN()-5))/ADC!$B$3</f>
        <v>0.99562703667143382</v>
      </c>
      <c r="F24" s="10" cm="1">
        <f t="array" aca="1" ref="F24" ca="1">INDIRECT("DATA_VIS_PRIO!E"&amp;212-5*(ROW()-2)/2+(COLUMN()-5))/ADC!$B$3</f>
        <v>0.97724260682913677</v>
      </c>
      <c r="G24" s="10" cm="1">
        <f t="array" aca="1" ref="G24" ca="1">INDIRECT("DATA_VIS_PRIO!E"&amp;212-5*(ROW()-2)/2+(COLUMN()-5))/ADC!$B$3</f>
        <v>0.91748728883977415</v>
      </c>
      <c r="H24" s="10" cm="1">
        <f t="array" aca="1" ref="H24" ca="1">INDIRECT("DATA_VIS_PRIO!E"&amp;212-5*(ROW()-2)/2+(COLUMN()-5))/ADC!$B$3</f>
        <v>0.81180225034275888</v>
      </c>
      <c r="I24" s="20" cm="1">
        <f t="array" aca="1" ref="I24" ca="1">INDIRECT("DATA_VIS_PRIO!E"&amp;212-5*(ROW()-2)/2+(COLUMN()-5))/ADC!$B$3</f>
        <v>0.6583316967681746</v>
      </c>
      <c r="K24" s="55"/>
      <c r="L24" s="46">
        <v>-30</v>
      </c>
      <c r="M24" s="4" t="s">
        <v>16</v>
      </c>
      <c r="N24" s="10" cm="1">
        <f t="array" aca="1" ref="N24" ca="1">INDIRECT("DATA_VIS_PRIO!F" &amp; 212-5*(ROW()-2)/2+(COLUMN()-14))/ADC!$B$3</f>
        <v>0.99993864979153724</v>
      </c>
      <c r="O24" s="10" cm="1">
        <f t="array" aca="1" ref="O24" ca="1">INDIRECT("DATA_VIS_PRIO!F" &amp; 212-5*(ROW()-2)/2+(COLUMN()-14))/ADC!$B$3</f>
        <v>0.99975539957696735</v>
      </c>
      <c r="P24" s="10" cm="1">
        <f t="array" aca="1" ref="P24" ca="1">INDIRECT("DATA_VIS_PRIO!F" &amp; 212-5*(ROW()-2)/2+(COLUMN()-14))/ADC!$B$3</f>
        <v>0.99980527489767079</v>
      </c>
      <c r="Q24" s="10" cm="1">
        <f t="array" aca="1" ref="Q24" ca="1">INDIRECT("DATA_VIS_PRIO!F" &amp; 212-5*(ROW()-2)/2+(COLUMN()-14))/ADC!$B$3</f>
        <v>0.99959315645592517</v>
      </c>
      <c r="R24" s="20" cm="1">
        <f t="array" aca="1" ref="R24" ca="1">INDIRECT("DATA_VIS_PRIO!F" &amp; 212-5*(ROW()-2)/2+(COLUMN()-14))/ADC!$B$3</f>
        <v>0.99887113420586537</v>
      </c>
      <c r="S24" s="13"/>
      <c r="T24" s="55"/>
      <c r="U24" s="46">
        <v>-30</v>
      </c>
      <c r="V24" s="4" t="s">
        <v>16</v>
      </c>
      <c r="W24" s="20" cm="1">
        <f t="array" aca="1" ref="W24" ca="1">INDIRECT("DATA_VIS_PRIO!G" &amp; 212-5*(ROW()-2)/2+(COLUMN()-23))/ADC!$B$3</f>
        <v>0.99847945316717601</v>
      </c>
      <c r="X24" s="20" cm="1">
        <f t="array" aca="1" ref="X24" ca="1">INDIRECT("DATA_VIS_PRIO!G" &amp; 212-5*(ROW()-2)/2+(COLUMN()-23))/ADC!$B$3</f>
        <v>0.99249882579255677</v>
      </c>
      <c r="Y24" s="20" cm="1">
        <f t="array" aca="1" ref="Y24" ca="1">INDIRECT("DATA_VIS_PRIO!G" &amp; 212-5*(ROW()-2)/2+(COLUMN()-23))/ADC!$B$3</f>
        <v>0.97401532633621579</v>
      </c>
      <c r="Z24" s="20" cm="1">
        <f t="array" aca="1" ref="Z24" ca="1">INDIRECT("DATA_VIS_PRIO!G" &amp; 212-5*(ROW()-2)/2+(COLUMN()-23))/ADC!$B$3</f>
        <v>0.93885315316881879</v>
      </c>
      <c r="AA24" s="20" cm="1">
        <f t="array" aca="1" ref="AA24" ca="1">INDIRECT("DATA_VIS_PRIO!G" &amp; 212-5*(ROW()-2)/2+(COLUMN()-23))/ADC!$B$3</f>
        <v>0.88141091776274438</v>
      </c>
      <c r="AB24" s="13"/>
      <c r="AC24" s="55"/>
      <c r="AD24" s="46">
        <v>-30</v>
      </c>
      <c r="AE24" s="4" t="s">
        <v>16</v>
      </c>
      <c r="AF24" s="10">
        <f ca="1">(N24-E24)*ADC!$B$3</f>
        <v>4.3116131201034191E-3</v>
      </c>
      <c r="AG24" s="20">
        <f ca="1">(O24-F24)*ADC!$B$3</f>
        <v>2.2512792747830579E-2</v>
      </c>
      <c r="AH24" s="11">
        <f ca="1">(P24-G24)*ADC!$B$3</f>
        <v>8.2317986057896642E-2</v>
      </c>
      <c r="AI24" s="20">
        <f ca="1">(Q24-H24)*ADC!$B$3</f>
        <v>0.18779090611316629</v>
      </c>
      <c r="AJ24" s="12">
        <f ca="1">(R24-I24)*ADC!$B$3</f>
        <v>0.34053943743769077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INDIRECT("DATA_VIS_PRIO!H"&amp;212-5*(ROW()-3)/2+(COLUMN()-5))/ADC!$B$3</f>
        <v>0.96694799490868644</v>
      </c>
      <c r="F25" s="14" cm="1">
        <f t="array" aca="1" ref="F25" ca="1">INDIRECT("DATA_VIS_PRIO!H"&amp;212-5*(ROW()-3)/2+(COLUMN()-5))/ADC!$B$3</f>
        <v>0.95820374343686443</v>
      </c>
      <c r="G25" s="14" cm="1">
        <f t="array" aca="1" ref="G25" ca="1">INDIRECT("DATA_VIS_PRIO!H"&amp;212-5*(ROW()-3)/2+(COLUMN()-5))/ADC!$B$3</f>
        <v>0.92000171501789096</v>
      </c>
      <c r="H25" s="14" cm="1">
        <f t="array" aca="1" ref="H25" ca="1">INDIRECT("DATA_VIS_PRIO!H"&amp;212-5*(ROW()-3)/2+(COLUMN()-5))/ADC!$B$3</f>
        <v>0.84337955287032051</v>
      </c>
      <c r="I25" s="19" cm="1">
        <f t="array" aca="1" ref="I25" ca="1">INDIRECT("DATA_VIS_PRIO!H"&amp;212-5*(ROW()-3)/2+(COLUMN()-5))/ADC!$B$3</f>
        <v>0.74027242258159598</v>
      </c>
      <c r="K25" s="55"/>
      <c r="L25" s="47"/>
      <c r="M25" s="5" t="s">
        <v>15</v>
      </c>
      <c r="N25" s="14" cm="1">
        <f t="array" aca="1" ref="N25" ca="1">INDIRECT("DATA_VIS_PRIO!I" &amp; 212-5*(ROW()-3)/2+(COLUMN()-14))/ADC!$B$3</f>
        <v>0.98488219455689396</v>
      </c>
      <c r="O25" s="14" cm="1">
        <f t="array" aca="1" ref="O25" ca="1">INDIRECT("DATA_VIS_PRIO!I" &amp; 212-5*(ROW()-3)/2+(COLUMN()-14))/ADC!$B$3</f>
        <v>0.97206388549348521</v>
      </c>
      <c r="P25" s="14" cm="1">
        <f t="array" aca="1" ref="P25" ca="1">INDIRECT("DATA_VIS_PRIO!I" &amp; 212-5*(ROW()-3)/2+(COLUMN()-14))/ADC!$B$3</f>
        <v>0.96898191157198998</v>
      </c>
      <c r="Q25" s="14" cm="1">
        <f t="array" aca="1" ref="Q25" ca="1">INDIRECT("DATA_VIS_PRIO!I" &amp; 212-5*(ROW()-3)/2+(COLUMN()-14))/ADC!$B$3</f>
        <v>0.95085697908161282</v>
      </c>
      <c r="R25" s="19" cm="1">
        <f t="array" aca="1" ref="R25" ca="1">INDIRECT("DATA_VIS_PRIO!I" &amp; 212-5*(ROW()-3)/2+(COLUMN()-14))/ADC!$B$3</f>
        <v>0.92797196336097243</v>
      </c>
      <c r="S25" s="13"/>
      <c r="T25" s="55"/>
      <c r="U25" s="47"/>
      <c r="V25" s="5" t="s">
        <v>15</v>
      </c>
      <c r="W25" s="19" cm="1">
        <f t="array" aca="1" ref="W25" ca="1">INDIRECT("DATA_VIS_PRIO!J" &amp; 212-5*(ROW()-3)/2+(COLUMN()-23))/ADC!$B$3</f>
        <v>0.97444667141700958</v>
      </c>
      <c r="X25" s="19" cm="1">
        <f t="array" aca="1" ref="X25" ca="1">INDIRECT("DATA_VIS_PRIO!J" &amp; 212-5*(ROW()-3)/2+(COLUMN()-23))/ADC!$B$3</f>
        <v>0.96606346594493742</v>
      </c>
      <c r="Y25" s="19" cm="1">
        <f t="array" aca="1" ref="Y25" ca="1">INDIRECT("DATA_VIS_PRIO!J" &amp; 212-5*(ROW()-3)/2+(COLUMN()-23))/ADC!$B$3</f>
        <v>0.94941781081991239</v>
      </c>
      <c r="Z25" s="19" cm="1">
        <f t="array" aca="1" ref="Z25" ca="1">INDIRECT("DATA_VIS_PRIO!J" &amp; 212-5*(ROW()-3)/2+(COLUMN()-23))/ADC!$B$3</f>
        <v>0.90725246313737484</v>
      </c>
      <c r="AA25" s="19" cm="1">
        <f t="array" aca="1" ref="AA25" ca="1">INDIRECT("DATA_VIS_PRIO!J" &amp; 212-5*(ROW()-3)/2+(COLUMN()-23))/ADC!$B$3</f>
        <v>0.84912493610879758</v>
      </c>
      <c r="AB25" s="13"/>
      <c r="AC25" s="55"/>
      <c r="AD25" s="47"/>
      <c r="AE25" s="5" t="s">
        <v>15</v>
      </c>
      <c r="AF25" s="14">
        <f ca="1">(N25-E25)*ADC!$B$3</f>
        <v>1.7934199648207527E-2</v>
      </c>
      <c r="AG25" s="19">
        <f ca="1">(O25-F25)*ADC!$B$3</f>
        <v>1.3860142056620783E-2</v>
      </c>
      <c r="AH25" s="15">
        <f ca="1">(P25-G25)*ADC!$B$3</f>
        <v>4.898019655409902E-2</v>
      </c>
      <c r="AI25" s="19">
        <f ca="1">(Q25-H25)*ADC!$B$3</f>
        <v>0.1074774262112923</v>
      </c>
      <c r="AJ25" s="16">
        <f ca="1">(R25-I25)*ADC!$B$3</f>
        <v>0.18769954077937645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INDIRECT("DATA_VIS_PRIO!E"&amp;212-5*(ROW()-2)/2+(COLUMN()-5))/ADC!$B$3</f>
        <v>0.98783643162922319</v>
      </c>
      <c r="F26" s="10" cm="1">
        <f t="array" aca="1" ref="F26" ca="1">INDIRECT("DATA_VIS_PRIO!E"&amp;212-5*(ROW()-2)/2+(COLUMN()-5))/ADC!$B$3</f>
        <v>0.96969318708764318</v>
      </c>
      <c r="G26" s="10" cm="1">
        <f t="array" aca="1" ref="G26" ca="1">INDIRECT("DATA_VIS_PRIO!E"&amp;212-5*(ROW()-2)/2+(COLUMN()-5))/ADC!$B$3</f>
        <v>0.912551109339516</v>
      </c>
      <c r="H26" s="10" cm="1">
        <f t="array" aca="1" ref="H26" ca="1">INDIRECT("DATA_VIS_PRIO!E"&amp;212-5*(ROW()-2)/2+(COLUMN()-5))/ADC!$B$3</f>
        <v>0.81222899135980575</v>
      </c>
      <c r="I26" s="20" cm="1">
        <f t="array" aca="1" ref="I26" ca="1">INDIRECT("DATA_VIS_PRIO!E"&amp;212-5*(ROW()-2)/2+(COLUMN()-5))/ADC!$B$3</f>
        <v>0.66679360053858927</v>
      </c>
      <c r="K26" s="55"/>
      <c r="L26" s="46">
        <v>-35</v>
      </c>
      <c r="M26" s="4" t="s">
        <v>16</v>
      </c>
      <c r="N26" s="10" cm="1">
        <f t="array" aca="1" ref="N26" ca="1">INDIRECT("DATA_VIS_PRIO!F" &amp; 212-5*(ROW()-2)/2+(COLUMN()-14))/ADC!$B$3</f>
        <v>0.99978556537368424</v>
      </c>
      <c r="O26" s="10" cm="1">
        <f t="array" aca="1" ref="O26" ca="1">INDIRECT("DATA_VIS_PRIO!F" &amp; 212-5*(ROW()-2)/2+(COLUMN()-14))/ADC!$B$3</f>
        <v>0.99974330290312963</v>
      </c>
      <c r="P26" s="10" cm="1">
        <f t="array" aca="1" ref="P26" ca="1">INDIRECT("DATA_VIS_PRIO!F" &amp; 212-5*(ROW()-2)/2+(COLUMN()-14))/ADC!$B$3</f>
        <v>0.9997990684671002</v>
      </c>
      <c r="Q26" s="10" cm="1">
        <f t="array" aca="1" ref="Q26" ca="1">INDIRECT("DATA_VIS_PRIO!F" &amp; 212-5*(ROW()-2)/2+(COLUMN()-14))/ADC!$B$3</f>
        <v>0.9995994124194868</v>
      </c>
      <c r="R26" s="20" cm="1">
        <f t="array" aca="1" ref="R26" ca="1">INDIRECT("DATA_VIS_PRIO!F" &amp; 212-5*(ROW()-2)/2+(COLUMN()-14))/ADC!$B$3</f>
        <v>0.99932036865307639</v>
      </c>
      <c r="S26" s="13"/>
      <c r="T26" s="55"/>
      <c r="U26" s="46">
        <v>-35</v>
      </c>
      <c r="V26" s="4" t="s">
        <v>16</v>
      </c>
      <c r="W26" s="20" cm="1">
        <f t="array" aca="1" ref="W26" ca="1">INDIRECT("DATA_VIS_PRIO!G" &amp; 212-5*(ROW()-2)/2+(COLUMN()-23))/ADC!$B$3</f>
        <v>0.99578766490241677</v>
      </c>
      <c r="X26" s="20" cm="1">
        <f t="array" aca="1" ref="X26" ca="1">INDIRECT("DATA_VIS_PRIO!G" &amp; 212-5*(ROW()-2)/2+(COLUMN()-23))/ADC!$B$3</f>
        <v>0.99017571531375081</v>
      </c>
      <c r="Y26" s="20" cm="1">
        <f t="array" aca="1" ref="Y26" ca="1">INDIRECT("DATA_VIS_PRIO!G" &amp; 212-5*(ROW()-2)/2+(COLUMN()-23))/ADC!$B$3</f>
        <v>0.97244795577415277</v>
      </c>
      <c r="Z26" s="20" cm="1">
        <f t="array" aca="1" ref="Z26" ca="1">INDIRECT("DATA_VIS_PRIO!G" &amp; 212-5*(ROW()-2)/2+(COLUMN()-23))/ADC!$B$3</f>
        <v>0.93902669348509982</v>
      </c>
      <c r="AA26" s="20" cm="1">
        <f t="array" aca="1" ref="AA26" ca="1">INDIRECT("DATA_VIS_PRIO!G" &amp; 212-5*(ROW()-2)/2+(COLUMN()-23))/ADC!$B$3</f>
        <v>0.88530039969328622</v>
      </c>
      <c r="AB26" s="13"/>
      <c r="AC26" s="55"/>
      <c r="AD26" s="46">
        <v>-35</v>
      </c>
      <c r="AE26" s="4" t="s">
        <v>16</v>
      </c>
      <c r="AF26" s="41">
        <f ca="1">(N26-E26)*ADC!$B$3</f>
        <v>1.1949133744461049E-2</v>
      </c>
      <c r="AG26" s="42">
        <f ca="1">(O26-F26)*ADC!$B$3</f>
        <v>3.0050115815486445E-2</v>
      </c>
      <c r="AH26" s="13">
        <f ca="1">(P26-G26)*ADC!$B$3</f>
        <v>8.7247959127584207E-2</v>
      </c>
      <c r="AI26" s="42">
        <f ca="1">(Q26-H26)*ADC!$B$3</f>
        <v>0.18737042105968105</v>
      </c>
      <c r="AJ26" s="31">
        <f ca="1">(R26-I26)*ADC!$B$3</f>
        <v>0.33252676811448711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INDIRECT("DATA_VIS_PRIO!H"&amp;212-5*(ROW()-3)/2+(COLUMN()-5))/ADC!$B$3</f>
        <v>0.9623266697831282</v>
      </c>
      <c r="F27" s="14" cm="1">
        <f t="array" aca="1" ref="F27" ca="1">INDIRECT("DATA_VIS_PRIO!H"&amp;212-5*(ROW()-3)/2+(COLUMN()-5))/ADC!$B$3</f>
        <v>0.95336596433979603</v>
      </c>
      <c r="G27" s="14" cm="1">
        <f t="array" aca="1" ref="G27" ca="1">INDIRECT("DATA_VIS_PRIO!H"&amp;212-5*(ROW()-3)/2+(COLUMN()-5))/ADC!$B$3</f>
        <v>0.91823556248168359</v>
      </c>
      <c r="H27" s="14" cm="1">
        <f t="array" aca="1" ref="H27" ca="1">INDIRECT("DATA_VIS_PRIO!H"&amp;212-5*(ROW()-3)/2+(COLUMN()-5))/ADC!$B$3</f>
        <v>0.84419545987792421</v>
      </c>
      <c r="I27" s="19" cm="1">
        <f t="array" aca="1" ref="I27" ca="1">INDIRECT("DATA_VIS_PRIO!H"&amp;212-5*(ROW()-3)/2+(COLUMN()-5))/ADC!$B$3</f>
        <v>0.74612097460192484</v>
      </c>
      <c r="K27" s="55"/>
      <c r="L27" s="47"/>
      <c r="M27" s="3" t="s">
        <v>15</v>
      </c>
      <c r="N27" s="14" cm="1">
        <f t="array" aca="1" ref="N27" ca="1">INDIRECT("DATA_VIS_PRIO!I" &amp; 212-5*(ROW()-3)/2+(COLUMN()-14))/ADC!$B$3</f>
        <v>0.97591493667601004</v>
      </c>
      <c r="O27" s="14" cm="1">
        <f t="array" aca="1" ref="O27" ca="1">INDIRECT("DATA_VIS_PRIO!I" &amp; 212-5*(ROW()-3)/2+(COLUMN()-14))/ADC!$B$3</f>
        <v>0.97226314933480262</v>
      </c>
      <c r="P27" s="14" cm="1">
        <f t="array" aca="1" ref="P27" ca="1">INDIRECT("DATA_VIS_PRIO!I" &amp; 212-5*(ROW()-3)/2+(COLUMN()-14))/ADC!$B$3</f>
        <v>0.96949432656649681</v>
      </c>
      <c r="Q27" s="14" cm="1">
        <f t="array" aca="1" ref="Q27" ca="1">INDIRECT("DATA_VIS_PRIO!I" &amp; 212-5*(ROW()-3)/2+(COLUMN()-14))/ADC!$B$3</f>
        <v>0.9527661125517688</v>
      </c>
      <c r="R27" s="19" cm="1">
        <f t="array" aca="1" ref="R27" ca="1">INDIRECT("DATA_VIS_PRIO!I" &amp; 212-5*(ROW()-3)/2+(COLUMN()-14))/ADC!$B$3</f>
        <v>0.92789556250541616</v>
      </c>
      <c r="S27" s="13"/>
      <c r="T27" s="55"/>
      <c r="U27" s="47"/>
      <c r="V27" s="3" t="s">
        <v>15</v>
      </c>
      <c r="W27" s="19" cm="1">
        <f t="array" aca="1" ref="W27" ca="1">INDIRECT("DATA_VIS_PRIO!J" &amp; 212-5*(ROW()-3)/2+(COLUMN()-23))/ADC!$B$3</f>
        <v>0.96994939879206443</v>
      </c>
      <c r="X27" s="19" cm="1">
        <f t="array" aca="1" ref="X27" ca="1">INDIRECT("DATA_VIS_PRIO!J" &amp; 212-5*(ROW()-3)/2+(COLUMN()-23))/ADC!$B$3</f>
        <v>0.96474799993431437</v>
      </c>
      <c r="Y27" s="19" cm="1">
        <f t="array" aca="1" ref="Y27" ca="1">INDIRECT("DATA_VIS_PRIO!J" &amp; 212-5*(ROW()-3)/2+(COLUMN()-23))/ADC!$B$3</f>
        <v>0.94829582718133865</v>
      </c>
      <c r="Z27" s="19" cm="1">
        <f t="array" aca="1" ref="Z27" ca="1">INDIRECT("DATA_VIS_PRIO!J" &amp; 212-5*(ROW()-3)/2+(COLUMN()-23))/ADC!$B$3</f>
        <v>0.90908610921894595</v>
      </c>
      <c r="AA27" s="19" cm="1">
        <f t="array" aca="1" ref="AA27" ca="1">INDIRECT("DATA_VIS_PRIO!J" &amp; 212-5*(ROW()-3)/2+(COLUMN()-23))/ADC!$B$3</f>
        <v>0.85045059375501775</v>
      </c>
      <c r="AB27" s="13"/>
      <c r="AC27" s="55"/>
      <c r="AD27" s="47"/>
      <c r="AE27" s="3" t="s">
        <v>15</v>
      </c>
      <c r="AF27" s="41">
        <f ca="1">(N27-E27)*ADC!$B$3</f>
        <v>1.358826689288184E-2</v>
      </c>
      <c r="AG27" s="42">
        <f ca="1">(O27-F27)*ADC!$B$3</f>
        <v>1.8897184995006588E-2</v>
      </c>
      <c r="AH27" s="13">
        <f ca="1">(P27-G27)*ADC!$B$3</f>
        <v>5.1258764084813224E-2</v>
      </c>
      <c r="AI27" s="42">
        <f ca="1">(Q27-H27)*ADC!$B$3</f>
        <v>0.10857065267384458</v>
      </c>
      <c r="AJ27" s="31">
        <f ca="1">(R27-I27)*ADC!$B$3</f>
        <v>0.18177458790349132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INDIRECT("DATA_VIS_PRIO!E"&amp;212-5*(ROW()-2)/2+(COLUMN()-5))/ADC!$B$3</f>
        <v>0.97401743047099243</v>
      </c>
      <c r="F28" s="10" cm="1">
        <f t="array" aca="1" ref="F28" ca="1">INDIRECT("DATA_VIS_PRIO!E"&amp;212-5*(ROW()-2)/2+(COLUMN()-5))/ADC!$B$3</f>
        <v>0.95661457222057444</v>
      </c>
      <c r="G28" s="10" cm="1">
        <f t="array" aca="1" ref="G28" ca="1">INDIRECT("DATA_VIS_PRIO!E"&amp;212-5*(ROW()-2)/2+(COLUMN()-5))/ADC!$B$3</f>
        <v>0.90213104574937819</v>
      </c>
      <c r="H28" s="10" cm="1">
        <f t="array" aca="1" ref="H28" ca="1">INDIRECT("DATA_VIS_PRIO!E"&amp;212-5*(ROW()-2)/2+(COLUMN()-5))/ADC!$B$3</f>
        <v>0.80738979680151479</v>
      </c>
      <c r="I28" s="20" cm="1">
        <f t="array" aca="1" ref="I28" ca="1">INDIRECT("DATA_VIS_PRIO!E"&amp;212-5*(ROW()-2)/2+(COLUMN()-5))/ADC!$B$3</f>
        <v>0.67099294384122199</v>
      </c>
      <c r="K28" s="55"/>
      <c r="L28" s="46">
        <v>-40</v>
      </c>
      <c r="M28" s="9" t="s">
        <v>16</v>
      </c>
      <c r="N28" s="10" cm="1">
        <f t="array" aca="1" ref="N28" ca="1">INDIRECT("DATA_VIS_PRIO!F" &amp; 212-5*(ROW()-2)/2+(COLUMN()-14))/ADC!$B$3</f>
        <v>0.99976150690939036</v>
      </c>
      <c r="O28" s="10" cm="1">
        <f t="array" aca="1" ref="O28" ca="1">INDIRECT("DATA_VIS_PRIO!F" &amp; 212-5*(ROW()-2)/2+(COLUMN()-14))/ADC!$B$3</f>
        <v>0.99972086405559624</v>
      </c>
      <c r="P28" s="10" cm="1">
        <f t="array" aca="1" ref="P28" ca="1">INDIRECT("DATA_VIS_PRIO!F" &amp; 212-5*(ROW()-2)/2+(COLUMN()-14))/ADC!$B$3</f>
        <v>0.99978380460384242</v>
      </c>
      <c r="Q28" s="10" cm="1">
        <f t="array" aca="1" ref="Q28" ca="1">INDIRECT("DATA_VIS_PRIO!F" &amp; 212-5*(ROW()-2)/2+(COLUMN()-14))/ADC!$B$3</f>
        <v>0.99959530589086942</v>
      </c>
      <c r="R28" s="20" cm="1">
        <f t="array" aca="1" ref="R28" ca="1">INDIRECT("DATA_VIS_PRIO!F" &amp; 212-5*(ROW()-2)/2+(COLUMN()-14))/ADC!$B$3</f>
        <v>0.99934143736520475</v>
      </c>
      <c r="S28" s="13"/>
      <c r="T28" s="55"/>
      <c r="U28" s="46">
        <v>-40</v>
      </c>
      <c r="V28" s="9" t="s">
        <v>16</v>
      </c>
      <c r="W28" s="20" cm="1">
        <f t="array" aca="1" ref="W28" ca="1">INDIRECT("DATA_VIS_PRIO!G" &amp; 212-5*(ROW()-2)/2+(COLUMN()-23))/ADC!$B$3</f>
        <v>0.99154214861529444</v>
      </c>
      <c r="X28" s="20" cm="1">
        <f t="array" aca="1" ref="X28" ca="1">INDIRECT("DATA_VIS_PRIO!G" &amp; 212-5*(ROW()-2)/2+(COLUMN()-23))/ADC!$B$3</f>
        <v>0.98611960832080758</v>
      </c>
      <c r="Y28" s="20" cm="1">
        <f t="array" aca="1" ref="Y28" ca="1">INDIRECT("DATA_VIS_PRIO!G" &amp; 212-5*(ROW()-2)/2+(COLUMN()-23))/ADC!$B$3</f>
        <v>0.96910905292457439</v>
      </c>
      <c r="Z28" s="20" cm="1">
        <f t="array" aca="1" ref="Z28" ca="1">INDIRECT("DATA_VIS_PRIO!G" &amp; 212-5*(ROW()-2)/2+(COLUMN()-23))/ADC!$B$3</f>
        <v>0.93738027948280644</v>
      </c>
      <c r="AA28" s="20" cm="1">
        <f t="array" aca="1" ref="AA28" ca="1">INDIRECT("DATA_VIS_PRIO!G" &amp; 212-5*(ROW()-2)/2+(COLUMN()-23))/ADC!$B$3</f>
        <v>0.88707578352418059</v>
      </c>
      <c r="AB28" s="13"/>
      <c r="AC28" s="55"/>
      <c r="AD28" s="46">
        <v>-40</v>
      </c>
      <c r="AE28" s="9" t="s">
        <v>16</v>
      </c>
      <c r="AF28" s="10">
        <f ca="1">(N28-E28)*ADC!$B$3</f>
        <v>2.5744076438397934E-2</v>
      </c>
      <c r="AG28" s="20">
        <f ca="1">(O28-F28)*ADC!$B$3</f>
        <v>4.3106291835021793E-2</v>
      </c>
      <c r="AH28" s="11">
        <f ca="1">(P28-G28)*ADC!$B$3</f>
        <v>9.7652758854464228E-2</v>
      </c>
      <c r="AI28" s="20">
        <f ca="1">(Q28-H28)*ADC!$B$3</f>
        <v>0.19220550908935463</v>
      </c>
      <c r="AJ28" s="12">
        <f ca="1">(R28-I28)*ADC!$B$3</f>
        <v>0.32834849352398277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INDIRECT("DATA_VIS_PRIO!H"&amp;212-5*(ROW()-3)/2+(COLUMN()-5))/ADC!$B$3</f>
        <v>0.95667910592394201</v>
      </c>
      <c r="F29" s="14" cm="1">
        <f t="array" aca="1" ref="F29" ca="1">INDIRECT("DATA_VIS_PRIO!H"&amp;212-5*(ROW()-3)/2+(COLUMN()-5))/ADC!$B$3</f>
        <v>0.94580292651953601</v>
      </c>
      <c r="G29" s="14" cm="1">
        <f t="array" aca="1" ref="G29" ca="1">INDIRECT("DATA_VIS_PRIO!H"&amp;212-5*(ROW()-3)/2+(COLUMN()-5))/ADC!$B$3</f>
        <v>0.91256396459241518</v>
      </c>
      <c r="H29" s="14" cm="1">
        <f t="array" aca="1" ref="H29" ca="1">INDIRECT("DATA_VIS_PRIO!H"&amp;212-5*(ROW()-3)/2+(COLUMN()-5))/ADC!$B$3</f>
        <v>0.84593794237707032</v>
      </c>
      <c r="I29" s="19" cm="1">
        <f t="array" aca="1" ref="I29" ca="1">INDIRECT("DATA_VIS_PRIO!H"&amp;212-5*(ROW()-3)/2+(COLUMN()-5))/ADC!$B$3</f>
        <v>0.75079731523860538</v>
      </c>
      <c r="K29" s="55"/>
      <c r="L29" s="47"/>
      <c r="M29" s="7" t="s">
        <v>15</v>
      </c>
      <c r="N29" s="14" cm="1">
        <f t="array" aca="1" ref="N29" ca="1">INDIRECT("DATA_VIS_PRIO!I" &amp; 212-5*(ROW()-3)/2+(COLUMN()-14))/ADC!$B$3</f>
        <v>0.9733897675412484</v>
      </c>
      <c r="O29" s="14" cm="1">
        <f t="array" aca="1" ref="O29" ca="1">INDIRECT("DATA_VIS_PRIO!I" &amp; 212-5*(ROW()-3)/2+(COLUMN()-14))/ADC!$B$3</f>
        <v>0.97241902609964359</v>
      </c>
      <c r="P29" s="14" cm="1">
        <f t="array" aca="1" ref="P29" ca="1">INDIRECT("DATA_VIS_PRIO!I" &amp; 212-5*(ROW()-3)/2+(COLUMN()-14))/ADC!$B$3</f>
        <v>0.96961911114765442</v>
      </c>
      <c r="Q29" s="14" cm="1">
        <f t="array" aca="1" ref="Q29" ca="1">INDIRECT("DATA_VIS_PRIO!I" &amp; 212-5*(ROW()-3)/2+(COLUMN()-14))/ADC!$B$3</f>
        <v>0.95491777020822299</v>
      </c>
      <c r="R29" s="19" cm="1">
        <f t="array" aca="1" ref="R29" ca="1">INDIRECT("DATA_VIS_PRIO!I" &amp; 212-5*(ROW()-3)/2+(COLUMN()-14))/ADC!$B$3</f>
        <v>0.93371125984051162</v>
      </c>
      <c r="S29" s="13"/>
      <c r="T29" s="55"/>
      <c r="U29" s="47"/>
      <c r="V29" s="7" t="s">
        <v>15</v>
      </c>
      <c r="W29" s="19" cm="1">
        <f t="array" aca="1" ref="W29" ca="1">INDIRECT("DATA_VIS_PRIO!J" &amp; 212-5*(ROW()-3)/2+(COLUMN()-23))/ADC!$B$3</f>
        <v>0.966963444774672</v>
      </c>
      <c r="X29" s="19" cm="1">
        <f t="array" aca="1" ref="X29" ca="1">INDIRECT("DATA_VIS_PRIO!J" &amp; 212-5*(ROW()-3)/2+(COLUMN()-23))/ADC!$B$3</f>
        <v>0.96175135628445041</v>
      </c>
      <c r="Y29" s="19" cm="1">
        <f t="array" aca="1" ref="Y29" ca="1">INDIRECT("DATA_VIS_PRIO!J" &amp; 212-5*(ROW()-3)/2+(COLUMN()-23))/ADC!$B$3</f>
        <v>0.94553100300028836</v>
      </c>
      <c r="Z29" s="19" cm="1">
        <f t="array" aca="1" ref="Z29" ca="1">INDIRECT("DATA_VIS_PRIO!J" &amp; 212-5*(ROW()-3)/2+(COLUMN()-23))/ADC!$B$3</f>
        <v>0.90790914154420144</v>
      </c>
      <c r="AA29" s="19" cm="1">
        <f t="array" aca="1" ref="AA29" ca="1">INDIRECT("DATA_VIS_PRIO!J" &amp; 212-5*(ROW()-3)/2+(COLUMN()-23))/ADC!$B$3</f>
        <v>0.85544980541147886</v>
      </c>
      <c r="AB29" s="13"/>
      <c r="AC29" s="55"/>
      <c r="AD29" s="47"/>
      <c r="AE29" s="7" t="s">
        <v>15</v>
      </c>
      <c r="AF29" s="14">
        <f ca="1">(N29-E29)*ADC!$B$3</f>
        <v>1.6710661617306388E-2</v>
      </c>
      <c r="AG29" s="19">
        <f ca="1">(O29-F29)*ADC!$B$3</f>
        <v>2.6616099580107577E-2</v>
      </c>
      <c r="AH29" s="15">
        <f ca="1">(P29-G29)*ADC!$B$3</f>
        <v>5.7055146555239244E-2</v>
      </c>
      <c r="AI29" s="19">
        <f ca="1">(Q29-H29)*ADC!$B$3</f>
        <v>0.10897982783115268</v>
      </c>
      <c r="AJ29" s="16">
        <f ca="1">(R29-I29)*ADC!$B$3</f>
        <v>0.18291394460190624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INDIRECT("DATA_VIS_PRIO!E"&amp;212-5*(ROW()-2)/2+(COLUMN()-5))/ADC!$B$3</f>
        <v>0.95434599114575203</v>
      </c>
      <c r="F30" s="10" cm="1">
        <f t="array" aca="1" ref="F30" ca="1">INDIRECT("DATA_VIS_PRIO!E"&amp;212-5*(ROW()-2)/2+(COLUMN()-5))/ADC!$B$3</f>
        <v>0.93772966957837123</v>
      </c>
      <c r="G30" s="10" cm="1">
        <f t="array" aca="1" ref="G30" ca="1">INDIRECT("DATA_VIS_PRIO!E"&amp;212-5*(ROW()-2)/2+(COLUMN()-5))/ADC!$B$3</f>
        <v>0.88606535175169943</v>
      </c>
      <c r="H30" s="10" cm="1">
        <f t="array" aca="1" ref="H30" ca="1">INDIRECT("DATA_VIS_PRIO!E"&amp;212-5*(ROW()-2)/2+(COLUMN()-5))/ADC!$B$3</f>
        <v>0.79724344470154418</v>
      </c>
      <c r="I30" s="20" cm="1">
        <f t="array" aca="1" ref="I30" ca="1">INDIRECT("DATA_VIS_PRIO!E"&amp;212-5*(ROW()-2)/2+(COLUMN()-5))/ADC!$B$3</f>
        <v>0.67054408673481403</v>
      </c>
      <c r="K30" s="55"/>
      <c r="L30" s="46">
        <v>-45</v>
      </c>
      <c r="M30" s="8" t="s">
        <v>16</v>
      </c>
      <c r="N30" s="10" cm="1">
        <f t="array" aca="1" ref="N30" ca="1">INDIRECT("DATA_VIS_PRIO!F" &amp; 212-5*(ROW()-2)/2+(COLUMN()-14))/ADC!$B$3</f>
        <v>0.99972636665222758</v>
      </c>
      <c r="O30" s="10" cm="1">
        <f t="array" aca="1" ref="O30" ca="1">INDIRECT("DATA_VIS_PRIO!F" &amp; 212-5*(ROW()-2)/2+(COLUMN()-14))/ADC!$B$3</f>
        <v>0.99968717879267943</v>
      </c>
      <c r="P30" s="10" cm="1">
        <f t="array" aca="1" ref="P30" ca="1">INDIRECT("DATA_VIS_PRIO!F" &amp; 212-5*(ROW()-2)/2+(COLUMN()-14))/ADC!$B$3</f>
        <v>0.9997589057864652</v>
      </c>
      <c r="Q30" s="10" cm="1">
        <f t="array" aca="1" ref="Q30" ca="1">INDIRECT("DATA_VIS_PRIO!F" &amp; 212-5*(ROW()-2)/2+(COLUMN()-14))/ADC!$B$3</f>
        <v>0.99958070098198704</v>
      </c>
      <c r="R30" s="20" cm="1">
        <f t="array" aca="1" ref="R30" ca="1">INDIRECT("DATA_VIS_PRIO!F" &amp; 212-5*(ROW()-2)/2+(COLUMN()-14))/ADC!$B$3</f>
        <v>0.99934981299304004</v>
      </c>
      <c r="S30" s="13"/>
      <c r="T30" s="55"/>
      <c r="U30" s="46">
        <v>-45</v>
      </c>
      <c r="V30" s="8" t="s">
        <v>16</v>
      </c>
      <c r="W30" s="20" cm="1">
        <f t="array" aca="1" ref="W30" ca="1">INDIRECT("DATA_VIS_PRIO!G" &amp; 212-5*(ROW()-2)/2+(COLUMN()-23))/ADC!$B$3</f>
        <v>0.98543755207578843</v>
      </c>
      <c r="X30" s="20" cm="1">
        <f t="array" aca="1" ref="X30" ca="1">INDIRECT("DATA_VIS_PRIO!G" &amp; 212-5*(ROW()-2)/2+(COLUMN()-23))/ADC!$B$3</f>
        <v>0.9802021662923448</v>
      </c>
      <c r="Y30" s="20" cm="1">
        <f t="array" aca="1" ref="Y30" ca="1">INDIRECT("DATA_VIS_PRIO!G" &amp; 212-5*(ROW()-2)/2+(COLUMN()-23))/ADC!$B$3</f>
        <v>0.9639081916698532</v>
      </c>
      <c r="Z30" s="20" cm="1">
        <f t="array" aca="1" ref="Z30" ca="1">INDIRECT("DATA_VIS_PRIO!G" &amp; 212-5*(ROW()-2)/2+(COLUMN()-23))/ADC!$B$3</f>
        <v>0.9338781208544954</v>
      </c>
      <c r="AA30" s="20" cm="1">
        <f t="array" aca="1" ref="AA30" ca="1">INDIRECT("DATA_VIS_PRIO!G" &amp; 212-5*(ROW()-2)/2+(COLUMN()-23))/ADC!$B$3</f>
        <v>0.88700960166380516</v>
      </c>
      <c r="AB30" s="13"/>
      <c r="AC30" s="55"/>
      <c r="AD30" s="46">
        <v>-45</v>
      </c>
      <c r="AE30" s="8" t="s">
        <v>16</v>
      </c>
      <c r="AF30" s="41">
        <f ca="1">(N30-E30)*ADC!$B$3</f>
        <v>4.5380375506475557E-2</v>
      </c>
      <c r="AG30" s="42">
        <f ca="1">(O30-F30)*ADC!$B$3</f>
        <v>6.1957509214308204E-2</v>
      </c>
      <c r="AH30" s="13">
        <f ca="1">(P30-G30)*ADC!$B$3</f>
        <v>0.11369355403476578</v>
      </c>
      <c r="AI30" s="42">
        <f ca="1">(Q30-H30)*ADC!$B$3</f>
        <v>0.20233725628044286</v>
      </c>
      <c r="AJ30" s="31">
        <f ca="1">(R30-I30)*ADC!$B$3</f>
        <v>0.32880572625822602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INDIRECT("DATA_VIS_PRIO!H"&amp;212-5*(ROW()-3)/2+(COLUMN()-5))/ADC!$B$3</f>
        <v>0.94505938459333638</v>
      </c>
      <c r="F31" s="14" cm="1">
        <f t="array" aca="1" ref="F31" ca="1">INDIRECT("DATA_VIS_PRIO!H"&amp;212-5*(ROW()-3)/2+(COLUMN()-5))/ADC!$B$3</f>
        <v>0.93412558161586723</v>
      </c>
      <c r="G31" s="14" cm="1">
        <f t="array" aca="1" ref="G31" ca="1">INDIRECT("DATA_VIS_PRIO!H"&amp;212-5*(ROW()-3)/2+(COLUMN()-5))/ADC!$B$3</f>
        <v>0.90025730934717718</v>
      </c>
      <c r="H31" s="14" cm="1">
        <f t="array" aca="1" ref="H31" ca="1">INDIRECT("DATA_VIS_PRIO!H"&amp;212-5*(ROW()-3)/2+(COLUMN()-5))/ADC!$B$3</f>
        <v>0.83900956131685112</v>
      </c>
      <c r="I31" s="19" cm="1">
        <f t="array" aca="1" ref="I31" ca="1">INDIRECT("DATA_VIS_PRIO!H"&amp;212-5*(ROW()-3)/2+(COLUMN()-5))/ADC!$B$3</f>
        <v>0.75189983149414397</v>
      </c>
      <c r="K31" s="55"/>
      <c r="L31" s="47"/>
      <c r="M31" s="3" t="s">
        <v>15</v>
      </c>
      <c r="N31" s="14" cm="1">
        <f t="array" aca="1" ref="N31" ca="1">INDIRECT("DATA_VIS_PRIO!I" &amp; 212-5*(ROW()-3)/2+(COLUMN()-14))/ADC!$B$3</f>
        <v>0.97350014540314678</v>
      </c>
      <c r="O31" s="14" cm="1">
        <f t="array" aca="1" ref="O31" ca="1">INDIRECT("DATA_VIS_PRIO!I" &amp; 212-5*(ROW()-3)/2+(COLUMN()-14))/ADC!$B$3</f>
        <v>0.9719822362451348</v>
      </c>
      <c r="P31" s="14" cm="1">
        <f t="array" aca="1" ref="P31" ca="1">INDIRECT("DATA_VIS_PRIO!I" &amp; 212-5*(ROW()-3)/2+(COLUMN()-14))/ADC!$B$3</f>
        <v>0.96889610045012764</v>
      </c>
      <c r="Q31" s="14" cm="1">
        <f t="array" aca="1" ref="Q31" ca="1">INDIRECT("DATA_VIS_PRIO!I" &amp; 212-5*(ROW()-3)/2+(COLUMN()-14))/ADC!$B$3</f>
        <v>0.9557412643134372</v>
      </c>
      <c r="R31" s="19" cm="1">
        <f t="array" aca="1" ref="R31" ca="1">INDIRECT("DATA_VIS_PRIO!I" &amp; 212-5*(ROW()-3)/2+(COLUMN()-14))/ADC!$B$3</f>
        <v>0.93852155150538197</v>
      </c>
      <c r="S31" s="13"/>
      <c r="T31" s="55"/>
      <c r="U31" s="47"/>
      <c r="V31" s="3" t="s">
        <v>15</v>
      </c>
      <c r="W31" s="19" cm="1">
        <f t="array" aca="1" ref="W31" ca="1">INDIRECT("DATA_VIS_PRIO!J" &amp; 212-5*(ROW()-3)/2+(COLUMN()-23))/ADC!$B$3</f>
        <v>0.96234617624708041</v>
      </c>
      <c r="X31" s="19" cm="1">
        <f t="array" aca="1" ref="X31" ca="1">INDIRECT("DATA_VIS_PRIO!J" &amp; 212-5*(ROW()-3)/2+(COLUMN()-23))/ADC!$B$3</f>
        <v>0.95671039383828838</v>
      </c>
      <c r="Y31" s="19" cm="1">
        <f t="array" aca="1" ref="Y31" ca="1">INDIRECT("DATA_VIS_PRIO!J" &amp; 212-5*(ROW()-3)/2+(COLUMN()-23))/ADC!$B$3</f>
        <v>0.94164802453309404</v>
      </c>
      <c r="Z31" s="19" cm="1">
        <f t="array" aca="1" ref="Z31" ca="1">INDIRECT("DATA_VIS_PRIO!J" &amp; 212-5*(ROW()-3)/2+(COLUMN()-23))/ADC!$B$3</f>
        <v>0.90618352747826758</v>
      </c>
      <c r="AA31" s="19" cm="1">
        <f t="array" aca="1" ref="AA31" ca="1">INDIRECT("DATA_VIS_PRIO!J" &amp; 212-5*(ROW()-3)/2+(COLUMN()-23))/ADC!$B$3</f>
        <v>0.85850209146123369</v>
      </c>
      <c r="AB31" s="13"/>
      <c r="AC31" s="55"/>
      <c r="AD31" s="47"/>
      <c r="AE31" s="3" t="s">
        <v>15</v>
      </c>
      <c r="AF31" s="41">
        <f ca="1">(N31-E31)*ADC!$B$3</f>
        <v>2.8440760809810395E-2</v>
      </c>
      <c r="AG31" s="42">
        <f ca="1">(O31-F31)*ADC!$B$3</f>
        <v>3.7856654629267572E-2</v>
      </c>
      <c r="AH31" s="13">
        <f ca="1">(P31-G31)*ADC!$B$3</f>
        <v>6.8638791102950458E-2</v>
      </c>
      <c r="AI31" s="42">
        <f ca="1">(Q31-H31)*ADC!$B$3</f>
        <v>0.11673170299658608</v>
      </c>
      <c r="AJ31" s="31">
        <f ca="1">(R31-I31)*ADC!$B$3</f>
        <v>0.186621720011238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INDIRECT("DATA_VIS_PRIO!E"&amp;212-5*(ROW()-2)/2+(COLUMN()-5))/ADC!$B$3</f>
        <v>0.92841048715783303</v>
      </c>
      <c r="F32" s="10" cm="1">
        <f t="array" aca="1" ref="F32" ca="1">INDIRECT("DATA_VIS_PRIO!E"&amp;212-5*(ROW()-2)/2+(COLUMN()-5))/ADC!$B$3</f>
        <v>0.91267974284451003</v>
      </c>
      <c r="G32" s="10" cm="1">
        <f t="array" aca="1" ref="G32" ca="1">INDIRECT("DATA_VIS_PRIO!E"&amp;212-5*(ROW()-2)/2+(COLUMN()-5))/ADC!$B$3</f>
        <v>0.86413149446137327</v>
      </c>
      <c r="H32" s="10" cm="1">
        <f t="array" aca="1" ref="H32" ca="1">INDIRECT("DATA_VIS_PRIO!E"&amp;212-5*(ROW()-2)/2+(COLUMN()-5))/ADC!$B$3</f>
        <v>0.78171681071565924</v>
      </c>
      <c r="I32" s="20" cm="1">
        <f t="array" aca="1" ref="I32" ca="1">INDIRECT("DATA_VIS_PRIO!E"&amp;212-5*(ROW()-2)/2+(COLUMN()-5))/ADC!$B$3</f>
        <v>0.66542297898339442</v>
      </c>
      <c r="K32" s="55"/>
      <c r="L32" s="46">
        <v>-50</v>
      </c>
      <c r="M32" s="9" t="s">
        <v>16</v>
      </c>
      <c r="N32" s="10" cm="1">
        <f t="array" aca="1" ref="N32" ca="1">INDIRECT("DATA_VIS_PRIO!F" &amp; 212-5*(ROW()-2)/2+(COLUMN()-14))/ADC!$B$3</f>
        <v>0.99967864406602036</v>
      </c>
      <c r="O32" s="10" cm="1">
        <f t="array" aca="1" ref="O32" ca="1">INDIRECT("DATA_VIS_PRIO!F" &amp; 212-5*(ROW()-2)/2+(COLUMN()-14))/ADC!$B$3</f>
        <v>0.9996408493005412</v>
      </c>
      <c r="P32" s="10" cm="1">
        <f t="array" aca="1" ref="P32" ca="1">INDIRECT("DATA_VIS_PRIO!F" &amp; 212-5*(ROW()-2)/2+(COLUMN()-14))/ADC!$B$3</f>
        <v>0.99972340763945478</v>
      </c>
      <c r="Q32" s="10" cm="1">
        <f t="array" aca="1" ref="Q32" ca="1">INDIRECT("DATA_VIS_PRIO!F" &amp; 212-5*(ROW()-2)/2+(COLUMN()-14))/ADC!$B$3</f>
        <v>0.99955508700643636</v>
      </c>
      <c r="R32" s="20" cm="1">
        <f t="array" aca="1" ref="R32" ca="1">INDIRECT("DATA_VIS_PRIO!F" &amp; 212-5*(ROW()-2)/2+(COLUMN()-14))/ADC!$B$3</f>
        <v>0.99942732533802503</v>
      </c>
      <c r="S32" s="13"/>
      <c r="T32" s="55"/>
      <c r="U32" s="46">
        <v>-50</v>
      </c>
      <c r="V32" s="9" t="s">
        <v>16</v>
      </c>
      <c r="W32" s="20" cm="1">
        <f t="array" aca="1" ref="W32" ca="1">INDIRECT("DATA_VIS_PRIO!G" &amp; 212-5*(ROW()-2)/2+(COLUMN()-23))/ADC!$B$3</f>
        <v>0.97727561015464259</v>
      </c>
      <c r="X32" s="20" cm="1">
        <f t="array" aca="1" ref="X32" ca="1">INDIRECT("DATA_VIS_PRIO!G" &amp; 212-5*(ROW()-2)/2+(COLUMN()-23))/ADC!$B$3</f>
        <v>0.97224098009266824</v>
      </c>
      <c r="Y32" s="20" cm="1">
        <f t="array" aca="1" ref="Y32" ca="1">INDIRECT("DATA_VIS_PRIO!G" &amp; 212-5*(ROW()-2)/2+(COLUMN()-23))/ADC!$B$3</f>
        <v>0.95670792897141244</v>
      </c>
      <c r="Z32" s="20" cm="1">
        <f t="array" aca="1" ref="Z32" ca="1">INDIRECT("DATA_VIS_PRIO!G" &amp; 212-5*(ROW()-2)/2+(COLUMN()-23))/ADC!$B$3</f>
        <v>0.9284474573566156</v>
      </c>
      <c r="AA32" s="20" cm="1">
        <f t="array" aca="1" ref="AA32" ca="1">INDIRECT("DATA_VIS_PRIO!G" &amp; 212-5*(ROW()-2)/2+(COLUMN()-23))/ADC!$B$3</f>
        <v>0.88513153474856976</v>
      </c>
      <c r="AB32" s="13"/>
      <c r="AC32" s="55"/>
      <c r="AD32" s="46">
        <v>-50</v>
      </c>
      <c r="AE32" s="9" t="s">
        <v>16</v>
      </c>
      <c r="AF32" s="10">
        <f ca="1">(N32-E32)*ADC!$B$3</f>
        <v>7.126815690818733E-2</v>
      </c>
      <c r="AG32" s="20">
        <f ca="1">(O32-F32)*ADC!$B$3</f>
        <v>8.6961106456031168E-2</v>
      </c>
      <c r="AH32" s="11">
        <f ca="1">(P32-G32)*ADC!$B$3</f>
        <v>0.1355919131780815</v>
      </c>
      <c r="AI32" s="20">
        <f ca="1">(Q32-H32)*ADC!$B$3</f>
        <v>0.21783827629077712</v>
      </c>
      <c r="AJ32" s="12">
        <f ca="1">(R32-I32)*ADC!$B$3</f>
        <v>0.33400434635463061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INDIRECT("DATA_VIS_PRIO!H"&amp;212-5*(ROW()-3)/2+(COLUMN()-5))/ADC!$B$3</f>
        <v>0.92839100598335322</v>
      </c>
      <c r="F33" s="14" cm="1">
        <f t="array" aca="1" ref="F33" ca="1">INDIRECT("DATA_VIS_PRIO!H"&amp;212-5*(ROW()-3)/2+(COLUMN()-5))/ADC!$B$3</f>
        <v>0.91741104434587317</v>
      </c>
      <c r="G33" s="14" cm="1">
        <f t="array" aca="1" ref="G33" ca="1">INDIRECT("DATA_VIS_PRIO!H"&amp;212-5*(ROW()-3)/2+(COLUMN()-5))/ADC!$B$3</f>
        <v>0.88699928886897128</v>
      </c>
      <c r="H33" s="14" cm="1">
        <f t="array" aca="1" ref="H33" ca="1">INDIRECT("DATA_VIS_PRIO!H"&amp;212-5*(ROW()-3)/2+(COLUMN()-5))/ADC!$B$3</f>
        <v>0.82808808102526865</v>
      </c>
      <c r="I33" s="19" cm="1">
        <f t="array" aca="1" ref="I33" ca="1">INDIRECT("DATA_VIS_PRIO!H"&amp;212-5*(ROW()-3)/2+(COLUMN()-5))/ADC!$B$3</f>
        <v>0.74712495476018903</v>
      </c>
      <c r="K33" s="55"/>
      <c r="L33" s="47"/>
      <c r="M33" s="7" t="s">
        <v>15</v>
      </c>
      <c r="N33" s="14" cm="1">
        <f t="array" aca="1" ref="N33" ca="1">INDIRECT("DATA_VIS_PRIO!I" &amp; 212-5*(ROW()-3)/2+(COLUMN()-14))/ADC!$B$3</f>
        <v>0.97256724516958237</v>
      </c>
      <c r="O33" s="14" cm="1">
        <f t="array" aca="1" ref="O33" ca="1">INDIRECT("DATA_VIS_PRIO!I" &amp; 212-5*(ROW()-3)/2+(COLUMN()-14))/ADC!$B$3</f>
        <v>0.97085322413026698</v>
      </c>
      <c r="P33" s="14" cm="1">
        <f t="array" aca="1" ref="P33" ca="1">INDIRECT("DATA_VIS_PRIO!I" &amp; 212-5*(ROW()-3)/2+(COLUMN()-14))/ADC!$B$3</f>
        <v>0.96835733591876216</v>
      </c>
      <c r="Q33" s="14" cm="1">
        <f t="array" aca="1" ref="Q33" ca="1">INDIRECT("DATA_VIS_PRIO!I" &amp; 212-5*(ROW()-3)/2+(COLUMN()-14))/ADC!$B$3</f>
        <v>0.95608802956623395</v>
      </c>
      <c r="R33" s="19" cm="1">
        <f t="array" aca="1" ref="R33" ca="1">INDIRECT("DATA_VIS_PRIO!I" &amp; 212-5*(ROW()-3)/2+(COLUMN()-14))/ADC!$B$3</f>
        <v>0.93669554401772481</v>
      </c>
      <c r="S33" s="13"/>
      <c r="T33" s="55"/>
      <c r="U33" s="47"/>
      <c r="V33" s="7" t="s">
        <v>15</v>
      </c>
      <c r="W33" s="19" cm="1">
        <f t="array" aca="1" ref="W33" ca="1">INDIRECT("DATA_VIS_PRIO!J" &amp; 212-5*(ROW()-3)/2+(COLUMN()-23))/ADC!$B$3</f>
        <v>0.95515467298292323</v>
      </c>
      <c r="X33" s="19" cm="1">
        <f t="array" aca="1" ref="X33" ca="1">INDIRECT("DATA_VIS_PRIO!J" &amp; 212-5*(ROW()-3)/2+(COLUMN()-23))/ADC!$B$3</f>
        <v>0.94965663918569243</v>
      </c>
      <c r="Y33" s="19" cm="1">
        <f t="array" aca="1" ref="Y33" ca="1">INDIRECT("DATA_VIS_PRIO!J" &amp; 212-5*(ROW()-3)/2+(COLUMN()-23))/ADC!$B$3</f>
        <v>0.93513614208739437</v>
      </c>
      <c r="Z33" s="19" cm="1">
        <f t="array" aca="1" ref="Z33" ca="1">INDIRECT("DATA_VIS_PRIO!J" &amp; 212-5*(ROW()-3)/2+(COLUMN()-23))/ADC!$B$3</f>
        <v>0.90263222976814061</v>
      </c>
      <c r="AA33" s="19" cm="1">
        <f t="array" aca="1" ref="AA33" ca="1">INDIRECT("DATA_VIS_PRIO!J" &amp; 212-5*(ROW()-3)/2+(COLUMN()-23))/ADC!$B$3</f>
        <v>0.85460496656850782</v>
      </c>
      <c r="AB33" s="13"/>
      <c r="AC33" s="55"/>
      <c r="AD33" s="47"/>
      <c r="AE33" s="7" t="s">
        <v>15</v>
      </c>
      <c r="AF33" s="14">
        <f ca="1">(N33-E33)*ADC!$B$3</f>
        <v>4.4176239186229149E-2</v>
      </c>
      <c r="AG33" s="19">
        <f ca="1">(O33-F33)*ADC!$B$3</f>
        <v>5.3442179784393806E-2</v>
      </c>
      <c r="AH33" s="15">
        <f ca="1">(P33-G33)*ADC!$B$3</f>
        <v>8.1358047049790883E-2</v>
      </c>
      <c r="AI33" s="19">
        <f ca="1">(Q33-H33)*ADC!$B$3</f>
        <v>0.1279999485409653</v>
      </c>
      <c r="AJ33" s="16">
        <f ca="1">(R33-I33)*ADC!$B$3</f>
        <v>0.18957058925753578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INDIRECT("DATA_VIS_PRIO!E"&amp;212-5*(ROW()-2)/2+(COLUMN()-5))/ADC!$B$3</f>
        <v>0.89575053561289786</v>
      </c>
      <c r="F34" s="10" cm="1">
        <f t="array" aca="1" ref="F34" ca="1">INDIRECT("DATA_VIS_PRIO!E"&amp;212-5*(ROW()-2)/2+(COLUMN()-5))/ADC!$B$3</f>
        <v>0.88106221657277572</v>
      </c>
      <c r="G34" s="10" cm="1">
        <f t="array" aca="1" ref="G34" ca="1">INDIRECT("DATA_VIS_PRIO!E"&amp;212-5*(ROW()-2)/2+(COLUMN()-5))/ADC!$B$3</f>
        <v>0.83607477741229164</v>
      </c>
      <c r="H34" s="10" cm="1">
        <f t="array" aca="1" ref="H34" ca="1">INDIRECT("DATA_VIS_PRIO!E"&amp;212-5*(ROW()-2)/2+(COLUMN()-5))/ADC!$B$3</f>
        <v>0.76071912455680335</v>
      </c>
      <c r="I34" s="20" cm="1">
        <f t="array" aca="1" ref="I34" ca="1">INDIRECT("DATA_VIS_PRIO!E"&amp;212-5*(ROW()-2)/2+(COLUMN()-5))/ADC!$B$3</f>
        <v>0.65570191276163847</v>
      </c>
      <c r="K34" s="55"/>
      <c r="L34" s="46">
        <v>-55</v>
      </c>
      <c r="M34" s="8" t="s">
        <v>16</v>
      </c>
      <c r="N34" s="10" cm="1">
        <f t="array" aca="1" ref="N34" ca="1">INDIRECT("DATA_VIS_PRIO!F" &amp; 212-5*(ROW()-2)/2+(COLUMN()-14))/ADC!$B$3</f>
        <v>0.99961621864001837</v>
      </c>
      <c r="O34" s="10" cm="1">
        <f t="array" aca="1" ref="O34" ca="1">INDIRECT("DATA_VIS_PRIO!F" &amp; 212-5*(ROW()-2)/2+(COLUMN()-14))/ADC!$B$3</f>
        <v>0.99957987681632121</v>
      </c>
      <c r="P34" s="10" cm="1">
        <f t="array" aca="1" ref="P34" ca="1">INDIRECT("DATA_VIS_PRIO!F" &amp; 212-5*(ROW()-2)/2+(COLUMN()-14))/ADC!$B$3</f>
        <v>0.99967588880777258</v>
      </c>
      <c r="Q34" s="10" cm="1">
        <f t="array" aca="1" ref="Q34" ca="1">INDIRECT("DATA_VIS_PRIO!F" &amp; 212-5*(ROW()-2)/2+(COLUMN()-14))/ADC!$B$3</f>
        <v>0.999517541734252</v>
      </c>
      <c r="R34" s="20" cm="1">
        <f t="array" aca="1" ref="R34" ca="1">INDIRECT("DATA_VIS_PRIO!F" &amp; 212-5*(ROW()-2)/2+(COLUMN()-14))/ADC!$B$3</f>
        <v>0.9994058197029414</v>
      </c>
      <c r="S34" s="13"/>
      <c r="T34" s="55"/>
      <c r="U34" s="46">
        <v>-55</v>
      </c>
      <c r="V34" s="8" t="s">
        <v>16</v>
      </c>
      <c r="W34" s="20" cm="1">
        <f t="array" aca="1" ref="W34" ca="1">INDIRECT("DATA_VIS_PRIO!G" &amp; 212-5*(ROW()-2)/2+(COLUMN()-23))/ADC!$B$3</f>
        <v>0.9668007566261172</v>
      </c>
      <c r="X34" s="20" cm="1">
        <f t="array" aca="1" ref="X34" ca="1">INDIRECT("DATA_VIS_PRIO!G" &amp; 212-5*(ROW()-2)/2+(COLUMN()-23))/ADC!$B$3</f>
        <v>0.96199913801122039</v>
      </c>
      <c r="Y34" s="20" cm="1">
        <f t="array" aca="1" ref="Y34" ca="1">INDIRECT("DATA_VIS_PRIO!G" &amp; 212-5*(ROW()-2)/2+(COLUMN()-23))/ADC!$B$3</f>
        <v>0.94732379817249324</v>
      </c>
      <c r="Z34" s="20" cm="1">
        <f t="array" aca="1" ref="Z34" ca="1">INDIRECT("DATA_VIS_PRIO!G" &amp; 212-5*(ROW()-2)/2+(COLUMN()-23))/ADC!$B$3</f>
        <v>0.92097863024610083</v>
      </c>
      <c r="AA34" s="20" cm="1">
        <f t="array" aca="1" ref="AA34" ca="1">INDIRECT("DATA_VIS_PRIO!G" &amp; 212-5*(ROW()-2)/2+(COLUMN()-23))/ADC!$B$3</f>
        <v>0.8813413086034898</v>
      </c>
      <c r="AB34" s="13"/>
      <c r="AC34" s="55"/>
      <c r="AD34" s="46">
        <v>-55</v>
      </c>
      <c r="AE34" s="8" t="s">
        <v>16</v>
      </c>
      <c r="AF34" s="41">
        <f ca="1">(N34-E34)*ADC!$B$3</f>
        <v>0.10386568302712051</v>
      </c>
      <c r="AG34" s="42">
        <f ca="1">(O34-F34)*ADC!$B$3</f>
        <v>0.11851766024354549</v>
      </c>
      <c r="AH34" s="13">
        <f ca="1">(P34-G34)*ADC!$B$3</f>
        <v>0.16360111139548095</v>
      </c>
      <c r="AI34" s="42">
        <f ca="1">(Q34-H34)*ADC!$B$3</f>
        <v>0.23879841717744865</v>
      </c>
      <c r="AJ34" s="31">
        <f ca="1">(R34-I34)*ADC!$B$3</f>
        <v>0.34370390694130293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INDIRECT("DATA_VIS_PRIO!H"&amp;212-5*(ROW()-3)/2+(COLUMN()-5))/ADC!$B$3</f>
        <v>0.90697301627595517</v>
      </c>
      <c r="F35" s="14" cm="1">
        <f t="array" aca="1" ref="F35" ca="1">INDIRECT("DATA_VIS_PRIO!H"&amp;212-5*(ROW()-3)/2+(COLUMN()-5))/ADC!$B$3</f>
        <v>0.89848950896341917</v>
      </c>
      <c r="G35" s="14" cm="1">
        <f t="array" aca="1" ref="G35" ca="1">INDIRECT("DATA_VIS_PRIO!H"&amp;212-5*(ROW()-3)/2+(COLUMN()-5))/ADC!$B$3</f>
        <v>0.87041145064853809</v>
      </c>
      <c r="H35" s="14" cm="1">
        <f t="array" aca="1" ref="H35" ca="1">INDIRECT("DATA_VIS_PRIO!H"&amp;212-5*(ROW()-3)/2+(COLUMN()-5))/ADC!$B$3</f>
        <v>0.81303813232583566</v>
      </c>
      <c r="I35" s="19" cm="1">
        <f t="array" aca="1" ref="I35" ca="1">INDIRECT("DATA_VIS_PRIO!H"&amp;212-5*(ROW()-3)/2+(COLUMN()-5))/ADC!$B$3</f>
        <v>0.74109549656239648</v>
      </c>
      <c r="K35" s="55"/>
      <c r="L35" s="47"/>
      <c r="M35" s="3" t="s">
        <v>15</v>
      </c>
      <c r="N35" s="14" cm="1">
        <f t="array" aca="1" ref="N35" ca="1">INDIRECT("DATA_VIS_PRIO!I" &amp; 212-5*(ROW()-3)/2+(COLUMN()-14))/ADC!$B$3</f>
        <v>0.97099214113249321</v>
      </c>
      <c r="O35" s="14" cm="1">
        <f t="array" aca="1" ref="O35" ca="1">INDIRECT("DATA_VIS_PRIO!I" &amp; 212-5*(ROW()-3)/2+(COLUMN()-14))/ADC!$B$3</f>
        <v>0.96961976672618078</v>
      </c>
      <c r="P35" s="14" cm="1">
        <f t="array" aca="1" ref="P35" ca="1">INDIRECT("DATA_VIS_PRIO!I" &amp; 212-5*(ROW()-3)/2+(COLUMN()-14))/ADC!$B$3</f>
        <v>0.96753445164363061</v>
      </c>
      <c r="Q35" s="14" cm="1">
        <f t="array" aca="1" ref="Q35" ca="1">INDIRECT("DATA_VIS_PRIO!I" &amp; 212-5*(ROW()-3)/2+(COLUMN()-14))/ADC!$B$3</f>
        <v>0.95597546232603137</v>
      </c>
      <c r="R35" s="19" cm="1">
        <f t="array" aca="1" ref="R35" ca="1">INDIRECT("DATA_VIS_PRIO!I" &amp; 212-5*(ROW()-3)/2+(COLUMN()-14))/ADC!$B$3</f>
        <v>0.94031192170328037</v>
      </c>
      <c r="S35" s="13"/>
      <c r="T35" s="55"/>
      <c r="U35" s="47"/>
      <c r="V35" s="3" t="s">
        <v>15</v>
      </c>
      <c r="W35" s="19" cm="1">
        <f t="array" aca="1" ref="W35" ca="1">INDIRECT("DATA_VIS_PRIO!J" &amp; 212-5*(ROW()-3)/2+(COLUMN()-23))/ADC!$B$3</f>
        <v>0.94546279743452943</v>
      </c>
      <c r="X35" s="19" cm="1">
        <f t="array" aca="1" ref="X35" ca="1">INDIRECT("DATA_VIS_PRIO!J" &amp; 212-5*(ROW()-3)/2+(COLUMN()-23))/ADC!$B$3</f>
        <v>0.93968485810317437</v>
      </c>
      <c r="Y35" s="19" cm="1">
        <f t="array" aca="1" ref="Y35" ca="1">INDIRECT("DATA_VIS_PRIO!J" &amp; 212-5*(ROW()-3)/2+(COLUMN()-23))/ADC!$B$3</f>
        <v>0.9261465943216608</v>
      </c>
      <c r="Z35" s="19" cm="1">
        <f t="array" aca="1" ref="Z35" ca="1">INDIRECT("DATA_VIS_PRIO!J" &amp; 212-5*(ROW()-3)/2+(COLUMN()-23))/ADC!$B$3</f>
        <v>0.89715076107903924</v>
      </c>
      <c r="AA35" s="19" cm="1">
        <f t="array" aca="1" ref="AA35" ca="1">INDIRECT("DATA_VIS_PRIO!J" &amp; 212-5*(ROW()-3)/2+(COLUMN()-23))/ADC!$B$3</f>
        <v>0.85400551006273728</v>
      </c>
      <c r="AB35" s="13"/>
      <c r="AC35" s="55"/>
      <c r="AD35" s="47"/>
      <c r="AE35" s="3" t="s">
        <v>15</v>
      </c>
      <c r="AF35" s="41">
        <f ca="1">(N35-E35)*ADC!$B$3</f>
        <v>6.4019124856538046E-2</v>
      </c>
      <c r="AG35" s="42">
        <f ca="1">(O35-F35)*ADC!$B$3</f>
        <v>7.1130257762761606E-2</v>
      </c>
      <c r="AH35" s="13">
        <f ca="1">(P35-G35)*ADC!$B$3</f>
        <v>9.7123000995092523E-2</v>
      </c>
      <c r="AI35" s="42">
        <f ca="1">(Q35-H35)*ADC!$B$3</f>
        <v>0.14293733000019571</v>
      </c>
      <c r="AJ35" s="31">
        <f ca="1">(R35-I35)*ADC!$B$3</f>
        <v>0.19921642514088389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INDIRECT("DATA_VIS_PRIO!E"&amp;212-5*(ROW()-2)/2+(COLUMN()-5))/ADC!$B$3</f>
        <v>0.85591443961380353</v>
      </c>
      <c r="F36" s="10" cm="1">
        <f t="array" aca="1" ref="F36" ca="1">INDIRECT("DATA_VIS_PRIO!E"&amp;212-5*(ROW()-2)/2+(COLUMN()-5))/ADC!$B$3</f>
        <v>0.84210885652263234</v>
      </c>
      <c r="G36" s="10" cm="1">
        <f t="array" aca="1" ref="G36" ca="1">INDIRECT("DATA_VIS_PRIO!E"&amp;212-5*(ROW()-2)/2+(COLUMN()-5))/ADC!$B$3</f>
        <v>0.80164751898758446</v>
      </c>
      <c r="H36" s="10" cm="1">
        <f t="array" aca="1" ref="H36" ca="1">INDIRECT("DATA_VIS_PRIO!E"&amp;212-5*(ROW()-2)/2+(COLUMN()-5))/ADC!$B$3</f>
        <v>0.73416282157247392</v>
      </c>
      <c r="I36" s="20" cm="1">
        <f t="array" aca="1" ref="I36" ca="1">INDIRECT("DATA_VIS_PRIO!E"&amp;212-5*(ROW()-2)/2+(COLUMN()-5))/ADC!$B$3</f>
        <v>0.64129795372357501</v>
      </c>
      <c r="K36" s="55"/>
      <c r="L36" s="46">
        <v>-60</v>
      </c>
      <c r="M36" s="9" t="s">
        <v>16</v>
      </c>
      <c r="N36" s="10" cm="1">
        <f t="array" aca="1" ref="N36" ca="1">INDIRECT("DATA_VIS_PRIO!F" &amp; 212-5*(ROW()-2)/2+(COLUMN()-14))/ADC!$B$3</f>
        <v>0.99953616754285979</v>
      </c>
      <c r="O36" s="10" cm="1">
        <f t="array" aca="1" ref="O36" ca="1">INDIRECT("DATA_VIS_PRIO!F" &amp; 212-5*(ROW()-2)/2+(COLUMN()-14))/ADC!$B$3</f>
        <v>0.99969399098060741</v>
      </c>
      <c r="P36" s="10" cm="1">
        <f t="array" aca="1" ref="P36" ca="1">INDIRECT("DATA_VIS_PRIO!F" &amp; 212-5*(ROW()-2)/2+(COLUMN()-14))/ADC!$B$3</f>
        <v>0.99961435737885718</v>
      </c>
      <c r="Q36" s="10" cm="1">
        <f t="array" aca="1" ref="Q36" ca="1">INDIRECT("DATA_VIS_PRIO!F" &amp; 212-5*(ROW()-2)/2+(COLUMN()-14))/ADC!$B$3</f>
        <v>0.99946665900706555</v>
      </c>
      <c r="R36" s="20" cm="1">
        <f t="array" aca="1" ref="R36" ca="1">INDIRECT("DATA_VIS_PRIO!F" &amp; 212-5*(ROW()-2)/2+(COLUMN()-14))/ADC!$B$3</f>
        <v>0.99937269022534136</v>
      </c>
      <c r="S36" s="13"/>
      <c r="T36" s="55"/>
      <c r="U36" s="46">
        <v>-60</v>
      </c>
      <c r="V36" s="9" t="s">
        <v>16</v>
      </c>
      <c r="W36" s="20" cm="1">
        <f t="array" aca="1" ref="W36" ca="1">INDIRECT("DATA_VIS_PRIO!G" &amp; 212-5*(ROW()-2)/2+(COLUMN()-23))/ADC!$B$3</f>
        <v>0.95369971398309483</v>
      </c>
      <c r="X36" s="20" cm="1">
        <f t="array" aca="1" ref="X36" ca="1">INDIRECT("DATA_VIS_PRIO!G" &amp; 212-5*(ROW()-2)/2+(COLUMN()-23))/ADC!$B$3</f>
        <v>0.94939693321572638</v>
      </c>
      <c r="Y36" s="20" cm="1">
        <f t="array" aca="1" ref="Y36" ca="1">INDIRECT("DATA_VIS_PRIO!G" &amp; 212-5*(ROW()-2)/2+(COLUMN()-23))/ADC!$B$3</f>
        <v>0.93552423611052782</v>
      </c>
      <c r="Z36" s="20" cm="1">
        <f t="array" aca="1" ref="Z36" ca="1">INDIRECT("DATA_VIS_PRIO!G" &amp; 212-5*(ROW()-2)/2+(COLUMN()-23))/ADC!$B$3</f>
        <v>0.91132500487738999</v>
      </c>
      <c r="AA36" s="20" cm="1">
        <f t="array" aca="1" ref="AA36" ca="1">INDIRECT("DATA_VIS_PRIO!G" &amp; 212-5*(ROW()-2)/2+(COLUMN()-23))/ADC!$B$3</f>
        <v>0.87561995917476976</v>
      </c>
      <c r="AB36" s="13"/>
      <c r="AC36" s="55"/>
      <c r="AD36" s="46">
        <v>-60</v>
      </c>
      <c r="AE36" s="9" t="s">
        <v>16</v>
      </c>
      <c r="AF36" s="10">
        <f ca="1">(N36-E36)*ADC!$B$3</f>
        <v>0.14362172792905625</v>
      </c>
      <c r="AG36" s="20">
        <f ca="1">(O36-F36)*ADC!$B$3</f>
        <v>0.15758513445797506</v>
      </c>
      <c r="AH36" s="11">
        <f ca="1">(P36-G36)*ADC!$B$3</f>
        <v>0.19796683839127271</v>
      </c>
      <c r="AI36" s="20">
        <f ca="1">(Q36-H36)*ADC!$B$3</f>
        <v>0.26530383743459163</v>
      </c>
      <c r="AJ36" s="12">
        <f ca="1">(R36-I36)*ADC!$B$3</f>
        <v>0.35807473650176636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INDIRECT("DATA_VIS_PRIO!H"&amp;212-5*(ROW()-3)/2+(COLUMN()-5))/ADC!$B$3</f>
        <v>0.87989434356572227</v>
      </c>
      <c r="F37" s="14" cm="1">
        <f t="array" aca="1" ref="F37" ca="1">INDIRECT("DATA_VIS_PRIO!H"&amp;212-5*(ROW()-3)/2+(COLUMN()-5))/ADC!$B$3</f>
        <v>0.87579527066345786</v>
      </c>
      <c r="G37" s="14" cm="1">
        <f t="array" aca="1" ref="G37" ca="1">INDIRECT("DATA_VIS_PRIO!H"&amp;212-5*(ROW()-3)/2+(COLUMN()-5))/ADC!$B$3</f>
        <v>0.84537829838548195</v>
      </c>
      <c r="H37" s="14" cm="1">
        <f t="array" aca="1" ref="H37" ca="1">INDIRECT("DATA_VIS_PRIO!H"&amp;212-5*(ROW()-3)/2+(COLUMN()-5))/ADC!$B$3</f>
        <v>0.79368175340288638</v>
      </c>
      <c r="I37" s="19" cm="1">
        <f t="array" aca="1" ref="I37" ca="1">INDIRECT("DATA_VIS_PRIO!H"&amp;212-5*(ROW()-3)/2+(COLUMN()-5))/ADC!$B$3</f>
        <v>0.73134905099473124</v>
      </c>
      <c r="K37" s="55"/>
      <c r="L37" s="47"/>
      <c r="M37" s="7" t="s">
        <v>15</v>
      </c>
      <c r="N37" s="14" cm="1">
        <f t="array" aca="1" ref="N37" ca="1">INDIRECT("DATA_VIS_PRIO!I" &amp; 212-5*(ROW()-3)/2+(COLUMN()-14))/ADC!$B$3</f>
        <v>0.96871269589795805</v>
      </c>
      <c r="O37" s="14" cm="1">
        <f t="array" aca="1" ref="O37" ca="1">INDIRECT("DATA_VIS_PRIO!I" &amp; 212-5*(ROW()-3)/2+(COLUMN()-14))/ADC!$B$3</f>
        <v>0.97073660103160897</v>
      </c>
      <c r="P37" s="14" cm="1">
        <f t="array" aca="1" ref="P37" ca="1">INDIRECT("DATA_VIS_PRIO!I" &amp; 212-5*(ROW()-3)/2+(COLUMN()-14))/ADC!$B$3</f>
        <v>0.96567995284118679</v>
      </c>
      <c r="Q37" s="14" cm="1">
        <f t="array" aca="1" ref="Q37" ca="1">INDIRECT("DATA_VIS_PRIO!I" &amp; 212-5*(ROW()-3)/2+(COLUMN()-14))/ADC!$B$3</f>
        <v>0.95540138537990804</v>
      </c>
      <c r="R37" s="19" cm="1">
        <f t="array" aca="1" ref="R37" ca="1">INDIRECT("DATA_VIS_PRIO!I" &amp; 212-5*(ROW()-3)/2+(COLUMN()-14))/ADC!$B$3</f>
        <v>0.94327079210633002</v>
      </c>
      <c r="S37" s="13"/>
      <c r="T37" s="55"/>
      <c r="U37" s="47"/>
      <c r="V37" s="7" t="s">
        <v>15</v>
      </c>
      <c r="W37" s="19" cm="1">
        <f t="array" aca="1" ref="W37" ca="1">INDIRECT("DATA_VIS_PRIO!J" &amp; 212-5*(ROW()-3)/2+(COLUMN()-23))/ADC!$B$3</f>
        <v>0.93318629770240358</v>
      </c>
      <c r="X37" s="19" cm="1">
        <f t="array" aca="1" ref="X37" ca="1">INDIRECT("DATA_VIS_PRIO!J" &amp; 212-5*(ROW()-3)/2+(COLUMN()-23))/ADC!$B$3</f>
        <v>0.93061009512855841</v>
      </c>
      <c r="Y37" s="19" cm="1">
        <f t="array" aca="1" ref="Y37" ca="1">INDIRECT("DATA_VIS_PRIO!J" &amp; 212-5*(ROW()-3)/2+(COLUMN()-23))/ADC!$B$3</f>
        <v>0.91591135936694223</v>
      </c>
      <c r="Z37" s="19" cm="1">
        <f t="array" aca="1" ref="Z37" ca="1">INDIRECT("DATA_VIS_PRIO!J" &amp; 212-5*(ROW()-3)/2+(COLUMN()-23))/ADC!$B$3</f>
        <v>0.88958260002010825</v>
      </c>
      <c r="AA37" s="19" cm="1">
        <f t="array" aca="1" ref="AA37" ca="1">INDIRECT("DATA_VIS_PRIO!J" &amp; 212-5*(ROW()-3)/2+(COLUMN()-23))/ADC!$B$3</f>
        <v>0.85136790466815826</v>
      </c>
      <c r="AB37" s="13"/>
      <c r="AC37" s="55"/>
      <c r="AD37" s="47"/>
      <c r="AE37" s="7" t="s">
        <v>15</v>
      </c>
      <c r="AF37" s="14">
        <f ca="1">(N37-E37)*ADC!$B$3</f>
        <v>8.8818352332235784E-2</v>
      </c>
      <c r="AG37" s="19">
        <f ca="1">(O37-F37)*ADC!$B$3</f>
        <v>9.4941330368151111E-2</v>
      </c>
      <c r="AH37" s="15">
        <f ca="1">(P37-G37)*ADC!$B$3</f>
        <v>0.12030165445570484</v>
      </c>
      <c r="AI37" s="19">
        <f ca="1">(Q37-H37)*ADC!$B$3</f>
        <v>0.16171963197702166</v>
      </c>
      <c r="AJ37" s="16">
        <f ca="1">(R37-I37)*ADC!$B$3</f>
        <v>0.21192174111159878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INDIRECT("DATA_VIS_PRIO!E"&amp;212-5*(ROW()-2)/2+(COLUMN()-5))/ADC!$B$3</f>
        <v>0.80815989389031306</v>
      </c>
      <c r="F38" s="10" cm="1">
        <f t="array" aca="1" ref="F38" ca="1">INDIRECT("DATA_VIS_PRIO!E"&amp;212-5*(ROW()-2)/2+(COLUMN()-5))/ADC!$B$3</f>
        <v>0.79626158205078612</v>
      </c>
      <c r="G38" s="10" cm="1">
        <f t="array" aca="1" ref="G38" ca="1">INDIRECT("DATA_VIS_PRIO!E"&amp;212-5*(ROW()-2)/2+(COLUMN()-5))/ADC!$B$3</f>
        <v>0.76065716470679812</v>
      </c>
      <c r="H38" s="10" cm="1">
        <f t="array" aca="1" ref="H38" ca="1">INDIRECT("DATA_VIS_PRIO!E"&amp;212-5*(ROW()-2)/2+(COLUMN()-5))/ADC!$B$3</f>
        <v>0.70198955388876561</v>
      </c>
      <c r="I38" s="20" cm="1">
        <f t="array" aca="1" ref="I38" ca="1">INDIRECT("DATA_VIS_PRIO!E"&amp;212-5*(ROW()-2)/2+(COLUMN()-5))/ADC!$B$3</f>
        <v>0.62222687919765174</v>
      </c>
      <c r="K38" s="55"/>
      <c r="L38" s="46">
        <v>-65</v>
      </c>
      <c r="M38" s="8" t="s">
        <v>16</v>
      </c>
      <c r="N38" s="10" cm="1">
        <f t="array" aca="1" ref="N38" ca="1">INDIRECT("DATA_VIS_PRIO!F" &amp; 212-5*(ROW()-2)/2+(COLUMN()-14))/ADC!$B$3</f>
        <v>0.99963462599931641</v>
      </c>
      <c r="O38" s="10" cm="1">
        <f t="array" aca="1" ref="O38" ca="1">INDIRECT("DATA_VIS_PRIO!F" &amp; 212-5*(ROW()-2)/2+(COLUMN()-14))/ADC!$B$3</f>
        <v>0.99961077486329619</v>
      </c>
      <c r="P38" s="10" cm="1">
        <f t="array" aca="1" ref="P38" ca="1">INDIRECT("DATA_VIS_PRIO!F" &amp; 212-5*(ROW()-2)/2+(COLUMN()-14))/ADC!$B$3</f>
        <v>0.99953607090169783</v>
      </c>
      <c r="Q38" s="10" cm="1">
        <f t="array" aca="1" ref="Q38" ca="1">INDIRECT("DATA_VIS_PRIO!F" &amp; 212-5*(ROW()-2)/2+(COLUMN()-14))/ADC!$B$3</f>
        <v>0.9994004258279624</v>
      </c>
      <c r="R38" s="20" cm="1">
        <f t="array" aca="1" ref="R38" ca="1">INDIRECT("DATA_VIS_PRIO!F" &amp; 212-5*(ROW()-2)/2+(COLUMN()-14))/ADC!$B$3</f>
        <v>0.99932685074703842</v>
      </c>
      <c r="S38" s="13"/>
      <c r="T38" s="55"/>
      <c r="U38" s="46">
        <v>-65</v>
      </c>
      <c r="V38" s="8" t="s">
        <v>16</v>
      </c>
      <c r="W38" s="20" cm="1">
        <f t="array" aca="1" ref="W38" ca="1">INDIRECT("DATA_VIS_PRIO!G" &amp; 212-5*(ROW()-2)/2+(COLUMN()-23))/ADC!$B$3</f>
        <v>0.93781925021698342</v>
      </c>
      <c r="X38" s="20" cm="1">
        <f t="array" aca="1" ref="X38" ca="1">INDIRECT("DATA_VIS_PRIO!G" &amp; 212-5*(ROW()-2)/2+(COLUMN()-23))/ADC!$B$3</f>
        <v>0.93367625643298202</v>
      </c>
      <c r="Y38" s="20" cm="1">
        <f t="array" aca="1" ref="Y38" ca="1">INDIRECT("DATA_VIS_PRIO!G" &amp; 212-5*(ROW()-2)/2+(COLUMN()-23))/ADC!$B$3</f>
        <v>0.92102985649745517</v>
      </c>
      <c r="Z38" s="20" cm="1">
        <f t="array" aca="1" ref="Z38" ca="1">INDIRECT("DATA_VIS_PRIO!G" &amp; 212-5*(ROW()-2)/2+(COLUMN()-23))/ADC!$B$3</f>
        <v>0.89930228165869108</v>
      </c>
      <c r="AA38" s="20" cm="1">
        <f t="array" aca="1" ref="AA38" ca="1">INDIRECT("DATA_VIS_PRIO!G" &amp; 212-5*(ROW()-2)/2+(COLUMN()-23))/ADC!$B$3</f>
        <v>0.86788458955374159</v>
      </c>
      <c r="AB38" s="13"/>
      <c r="AC38" s="55"/>
      <c r="AD38" s="46">
        <v>-65</v>
      </c>
      <c r="AE38" s="8" t="s">
        <v>16</v>
      </c>
      <c r="AF38" s="41">
        <f ca="1">(N38-E38)*ADC!$B$3</f>
        <v>0.19147473210900334</v>
      </c>
      <c r="AG38" s="42">
        <f ca="1">(O38-F38)*ADC!$B$3</f>
        <v>0.20334919281251007</v>
      </c>
      <c r="AH38" s="13">
        <f ca="1">(P38-G38)*ADC!$B$3</f>
        <v>0.23887890619489971</v>
      </c>
      <c r="AI38" s="42">
        <f ca="1">(Q38-H38)*ADC!$B$3</f>
        <v>0.2974108719391968</v>
      </c>
      <c r="AJ38" s="31">
        <f ca="1">(R38-I38)*ADC!$B$3</f>
        <v>0.37709997154938668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INDIRECT("DATA_VIS_PRIO!H"&amp;212-5*(ROW()-3)/2+(COLUMN()-5))/ADC!$B$3</f>
        <v>0.85120910092332858</v>
      </c>
      <c r="F39" s="14" cm="1">
        <f t="array" aca="1" ref="F39" ca="1">INDIRECT("DATA_VIS_PRIO!H"&amp;212-5*(ROW()-3)/2+(COLUMN()-5))/ADC!$B$3</f>
        <v>0.84224313737405854</v>
      </c>
      <c r="G39" s="14" cm="1">
        <f t="array" aca="1" ref="G39" ca="1">INDIRECT("DATA_VIS_PRIO!H"&amp;212-5*(ROW()-3)/2+(COLUMN()-5))/ADC!$B$3</f>
        <v>0.81518573551638718</v>
      </c>
      <c r="H39" s="14" cm="1">
        <f t="array" aca="1" ref="H39" ca="1">INDIRECT("DATA_VIS_PRIO!H"&amp;212-5*(ROW()-3)/2+(COLUMN()-5))/ADC!$B$3</f>
        <v>0.76980063141089738</v>
      </c>
      <c r="I39" s="19" cm="1">
        <f t="array" aca="1" ref="I39" ca="1">INDIRECT("DATA_VIS_PRIO!H"&amp;212-5*(ROW()-3)/2+(COLUMN()-5))/ADC!$B$3</f>
        <v>0.7177740792011339</v>
      </c>
      <c r="K39" s="55"/>
      <c r="L39" s="47"/>
      <c r="M39" s="3" t="s">
        <v>15</v>
      </c>
      <c r="N39" s="14" cm="1">
        <f t="array" aca="1" ref="N39" ca="1">INDIRECT("DATA_VIS_PRIO!I" &amp; 212-5*(ROW()-3)/2+(COLUMN()-14))/ADC!$B$3</f>
        <v>0.96926316478911878</v>
      </c>
      <c r="O39" s="14" cm="1">
        <f t="array" aca="1" ref="O39" ca="1">INDIRECT("DATA_VIS_PRIO!I" &amp; 212-5*(ROW()-3)/2+(COLUMN()-14))/ADC!$B$3</f>
        <v>0.96785408285586882</v>
      </c>
      <c r="P39" s="14" cm="1">
        <f t="array" aca="1" ref="P39" ca="1">INDIRECT("DATA_VIS_PRIO!I" &amp; 212-5*(ROW()-3)/2+(COLUMN()-14))/ADC!$B$3</f>
        <v>0.96327708982286075</v>
      </c>
      <c r="Q39" s="14" cm="1">
        <f t="array" aca="1" ref="Q39" ca="1">INDIRECT("DATA_VIS_PRIO!I" &amp; 212-5*(ROW()-3)/2+(COLUMN()-14))/ADC!$B$3</f>
        <v>0.9543394283611808</v>
      </c>
      <c r="R39" s="19" cm="1">
        <f t="array" aca="1" ref="R39" ca="1">INDIRECT("DATA_VIS_PRIO!I" &amp; 212-5*(ROW()-3)/2+(COLUMN()-14))/ADC!$B$3</f>
        <v>0.94562862810810278</v>
      </c>
      <c r="S39" s="13"/>
      <c r="T39" s="55"/>
      <c r="U39" s="47"/>
      <c r="V39" s="3" t="s">
        <v>15</v>
      </c>
      <c r="W39" s="19" cm="1">
        <f t="array" aca="1" ref="W39" ca="1">INDIRECT("DATA_VIS_PRIO!J" &amp; 212-5*(ROW()-3)/2+(COLUMN()-23))/ADC!$B$3</f>
        <v>0.9207565684924166</v>
      </c>
      <c r="X39" s="19" cm="1">
        <f t="array" aca="1" ref="X39" ca="1">INDIRECT("DATA_VIS_PRIO!J" &amp; 212-5*(ROW()-3)/2+(COLUMN()-23))/ADC!$B$3</f>
        <v>0.91643286596665685</v>
      </c>
      <c r="Y39" s="19" cm="1">
        <f t="array" aca="1" ref="Y39" ca="1">INDIRECT("DATA_VIS_PRIO!J" &amp; 212-5*(ROW()-3)/2+(COLUMN()-23))/ADC!$B$3</f>
        <v>0.90309324372025324</v>
      </c>
      <c r="Z39" s="19" cm="1">
        <f t="array" aca="1" ref="Z39" ca="1">INDIRECT("DATA_VIS_PRIO!J" &amp; 212-5*(ROW()-3)/2+(COLUMN()-23))/ADC!$B$3</f>
        <v>0.87971238825696663</v>
      </c>
      <c r="AA39" s="19" cm="1">
        <f t="array" aca="1" ref="AA39" ca="1">INDIRECT("DATA_VIS_PRIO!J" &amp; 212-5*(ROW()-3)/2+(COLUMN()-23))/ADC!$B$3</f>
        <v>0.84658030547841967</v>
      </c>
      <c r="AB39" s="13"/>
      <c r="AC39" s="55"/>
      <c r="AD39" s="47"/>
      <c r="AE39" s="3" t="s">
        <v>15</v>
      </c>
      <c r="AF39" s="41">
        <f ca="1">(N39-E39)*ADC!$B$3</f>
        <v>0.1180540638657902</v>
      </c>
      <c r="AG39" s="42">
        <f ca="1">(O39-F39)*ADC!$B$3</f>
        <v>0.12561094548181029</v>
      </c>
      <c r="AH39" s="13">
        <f ca="1">(P39-G39)*ADC!$B$3</f>
        <v>0.14809135430647358</v>
      </c>
      <c r="AI39" s="42">
        <f ca="1">(Q39-H39)*ADC!$B$3</f>
        <v>0.18453879695028341</v>
      </c>
      <c r="AJ39" s="31">
        <f ca="1">(R39-I39)*ADC!$B$3</f>
        <v>0.22785454890696888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INDIRECT("DATA_VIS_PRIO!E"&amp;212-5*(ROW()-2)/2+(COLUMN()-5))/ADC!$B$3</f>
        <v>0.75304368105406905</v>
      </c>
      <c r="F40" s="10" cm="1">
        <f t="array" aca="1" ref="F40" ca="1">INDIRECT("DATA_VIS_PRIO!E"&amp;212-5*(ROW()-2)/2+(COLUMN()-5))/ADC!$B$3</f>
        <v>0.7429695183636017</v>
      </c>
      <c r="G40" s="10" cm="1">
        <f t="array" aca="1" ref="G40" ca="1">INDIRECT("DATA_VIS_PRIO!E"&amp;212-5*(ROW()-2)/2+(COLUMN()-5))/ADC!$B$3</f>
        <v>0.71301855479746767</v>
      </c>
      <c r="H40" s="10" cm="1">
        <f t="array" aca="1" ref="H40" ca="1">INDIRECT("DATA_VIS_PRIO!E"&amp;212-5*(ROW()-2)/2+(COLUMN()-5))/ADC!$B$3</f>
        <v>0.66419855220373547</v>
      </c>
      <c r="I40" s="20" cm="1">
        <f t="array" aca="1" ref="I40" ca="1">INDIRECT("DATA_VIS_PRIO!E"&amp;212-5*(ROW()-2)/2+(COLUMN()-5))/ADC!$B$3</f>
        <v>0.59853000111921817</v>
      </c>
      <c r="K40" s="55"/>
      <c r="L40" s="46">
        <v>-70</v>
      </c>
      <c r="M40" s="9" t="s">
        <v>16</v>
      </c>
      <c r="N40" s="10" cm="1">
        <f t="array" aca="1" ref="N40" ca="1">INDIRECT("DATA_VIS_PRIO!F" &amp; 212-5*(ROW()-2)/2+(COLUMN()-14))/ADC!$B$3</f>
        <v>0.9995275586336364</v>
      </c>
      <c r="O40" s="10" cm="1">
        <f t="array" aca="1" ref="O40" ca="1">INDIRECT("DATA_VIS_PRIO!F" &amp; 212-5*(ROW()-2)/2+(COLUMN()-14))/ADC!$B$3</f>
        <v>0.99950552084567001</v>
      </c>
      <c r="P40" s="10" cm="1">
        <f t="array" aca="1" ref="P40" ca="1">INDIRECT("DATA_VIS_PRIO!F" &amp; 212-5*(ROW()-2)/2+(COLUMN()-14))/ADC!$B$3</f>
        <v>0.9994372471589944</v>
      </c>
      <c r="Q40" s="10" cm="1">
        <f t="array" aca="1" ref="Q40" ca="1">INDIRECT("DATA_VIS_PRIO!F" &amp; 212-5*(ROW()-2)/2+(COLUMN()-14))/ADC!$B$3</f>
        <v>0.99931602017094678</v>
      </c>
      <c r="R40" s="20" cm="1">
        <f t="array" aca="1" ref="R40" ca="1">INDIRECT("DATA_VIS_PRIO!F" &amp; 212-5*(ROW()-2)/2+(COLUMN()-14))/ADC!$B$3</f>
        <v>0.99926673129824561</v>
      </c>
      <c r="S40" s="13"/>
      <c r="T40" s="55"/>
      <c r="U40" s="46">
        <v>-70</v>
      </c>
      <c r="V40" s="9" t="s">
        <v>16</v>
      </c>
      <c r="W40" s="20" cm="1">
        <f t="array" aca="1" ref="W40" ca="1">INDIRECT("DATA_VIS_PRIO!G" &amp; 212-5*(ROW()-2)/2+(COLUMN()-23))/ADC!$B$3</f>
        <v>0.91830626787306335</v>
      </c>
      <c r="X40" s="20" cm="1">
        <f t="array" aca="1" ref="X40" ca="1">INDIRECT("DATA_VIS_PRIO!G" &amp; 212-5*(ROW()-2)/2+(COLUMN()-23))/ADC!$B$3</f>
        <v>0.91463279687014076</v>
      </c>
      <c r="Y40" s="20" cm="1">
        <f t="array" aca="1" ref="Y40" ca="1">INDIRECT("DATA_VIS_PRIO!G" &amp; 212-5*(ROW()-2)/2+(COLUMN()-23))/ADC!$B$3</f>
        <v>0.90351047291072517</v>
      </c>
      <c r="Z40" s="20" cm="1">
        <f t="array" aca="1" ref="Z40" ca="1">INDIRECT("DATA_VIS_PRIO!G" &amp; 212-5*(ROW()-2)/2+(COLUMN()-23))/ADC!$B$3</f>
        <v>0.8846861982113049</v>
      </c>
      <c r="AA40" s="20" cm="1">
        <f t="array" aca="1" ref="AA40" ca="1">INDIRECT("DATA_VIS_PRIO!G" &amp; 212-5*(ROW()-2)/2+(COLUMN()-23))/ADC!$B$3</f>
        <v>0.85802476470742939</v>
      </c>
      <c r="AB40" s="13"/>
      <c r="AC40" s="55"/>
      <c r="AD40" s="46">
        <v>-70</v>
      </c>
      <c r="AE40" s="9" t="s">
        <v>16</v>
      </c>
      <c r="AF40" s="10">
        <f ca="1">(N40-E40)*ADC!$B$3</f>
        <v>0.24648387757956736</v>
      </c>
      <c r="AG40" s="20">
        <f ca="1">(O40-F40)*ADC!$B$3</f>
        <v>0.25653600248206831</v>
      </c>
      <c r="AH40" s="11">
        <f ca="1">(P40-G40)*ADC!$B$3</f>
        <v>0.28641869236152673</v>
      </c>
      <c r="AI40" s="20">
        <f ca="1">(Q40-H40)*ADC!$B$3</f>
        <v>0.33511746796721131</v>
      </c>
      <c r="AJ40" s="12">
        <f ca="1">(R40-I40)*ADC!$B$3</f>
        <v>0.40073673017902744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INDIRECT("DATA_VIS_PRIO!H"&amp;212-5*(ROW()-3)/2+(COLUMN()-5))/ADC!$B$3</f>
        <v>0.81030069673538596</v>
      </c>
      <c r="F41" s="14" cm="1">
        <f t="array" aca="1" ref="F41" ca="1">INDIRECT("DATA_VIS_PRIO!H"&amp;212-5*(ROW()-3)/2+(COLUMN()-5))/ADC!$B$3</f>
        <v>0.80258316706334731</v>
      </c>
      <c r="G41" s="14" cm="1">
        <f t="array" aca="1" ref="G41" ca="1">INDIRECT("DATA_VIS_PRIO!H"&amp;212-5*(ROW()-3)/2+(COLUMN()-5))/ADC!$B$3</f>
        <v>0.77945537930588871</v>
      </c>
      <c r="H41" s="14" cm="1">
        <f t="array" aca="1" ref="H41" ca="1">INDIRECT("DATA_VIS_PRIO!H"&amp;212-5*(ROW()-3)/2+(COLUMN()-5))/ADC!$B$3</f>
        <v>0.74113689410267281</v>
      </c>
      <c r="I41" s="19" cm="1">
        <f t="array" aca="1" ref="I41" ca="1">INDIRECT("DATA_VIS_PRIO!H"&amp;212-5*(ROW()-3)/2+(COLUMN()-5))/ADC!$B$3</f>
        <v>0.70022223586041465</v>
      </c>
      <c r="K41" s="55"/>
      <c r="L41" s="47"/>
      <c r="M41" s="7" t="s">
        <v>15</v>
      </c>
      <c r="N41" s="14" cm="1">
        <f t="array" aca="1" ref="N41" ca="1">INDIRECT("DATA_VIS_PRIO!I" &amp; 212-5*(ROW()-3)/2+(COLUMN()-14))/ADC!$B$3</f>
        <v>0.96547234385402159</v>
      </c>
      <c r="O41" s="14" cm="1">
        <f t="array" aca="1" ref="O41" ca="1">INDIRECT("DATA_VIS_PRIO!I" &amp; 212-5*(ROW()-3)/2+(COLUMN()-14))/ADC!$B$3</f>
        <v>0.96421446244448239</v>
      </c>
      <c r="P41" s="14" cm="1">
        <f t="array" aca="1" ref="P41" ca="1">INDIRECT("DATA_VIS_PRIO!I" &amp; 212-5*(ROW()-3)/2+(COLUMN()-14))/ADC!$B$3</f>
        <v>0.960212662936062</v>
      </c>
      <c r="Q41" s="14" cm="1">
        <f t="array" aca="1" ref="Q41" ca="1">INDIRECT("DATA_VIS_PRIO!I" &amp; 212-5*(ROW()-3)/2+(COLUMN()-14))/ADC!$B$3</f>
        <v>0.95272751234087261</v>
      </c>
      <c r="R41" s="19" cm="1">
        <f t="array" aca="1" ref="R41" ca="1">INDIRECT("DATA_VIS_PRIO!I" &amp; 212-5*(ROW()-3)/2+(COLUMN()-14))/ADC!$B$3</f>
        <v>0.94738720093099882</v>
      </c>
      <c r="S41" s="13"/>
      <c r="T41" s="55"/>
      <c r="U41" s="47"/>
      <c r="V41" s="7" t="s">
        <v>15</v>
      </c>
      <c r="W41" s="19" cm="1">
        <f t="array" aca="1" ref="W41" ca="1">INDIRECT("DATA_VIS_PRIO!J" &amp; 212-5*(ROW()-3)/2+(COLUMN()-23))/ADC!$B$3</f>
        <v>0.90280394605709158</v>
      </c>
      <c r="X41" s="19" cm="1">
        <f t="array" aca="1" ref="X41" ca="1">INDIRECT("DATA_VIS_PRIO!J" &amp; 212-5*(ROW()-3)/2+(COLUMN()-23))/ADC!$B$3</f>
        <v>0.89897441853715421</v>
      </c>
      <c r="Y41" s="19" cm="1">
        <f t="array" aca="1" ref="Y41" ca="1">INDIRECT("DATA_VIS_PRIO!J" &amp; 212-5*(ROW()-3)/2+(COLUMN()-23))/ADC!$B$3</f>
        <v>0.88729384362874608</v>
      </c>
      <c r="Z41" s="19" cm="1">
        <f t="array" aca="1" ref="Z41" ca="1">INDIRECT("DATA_VIS_PRIO!J" &amp; 212-5*(ROW()-3)/2+(COLUMN()-23))/ADC!$B$3</f>
        <v>0.86725498867939854</v>
      </c>
      <c r="AA41" s="19" cm="1">
        <f t="array" aca="1" ref="AA41" ca="1">INDIRECT("DATA_VIS_PRIO!J" &amp; 212-5*(ROW()-3)/2+(COLUMN()-23))/ADC!$B$3</f>
        <v>0.83947176988650951</v>
      </c>
      <c r="AB41" s="13"/>
      <c r="AC41" s="55"/>
      <c r="AD41" s="47"/>
      <c r="AE41" s="7" t="s">
        <v>15</v>
      </c>
      <c r="AF41" s="14">
        <f ca="1">(N41-E41)*ADC!$B$3</f>
        <v>0.15517164711863562</v>
      </c>
      <c r="AG41" s="19">
        <f ca="1">(O41-F41)*ADC!$B$3</f>
        <v>0.16163129538113508</v>
      </c>
      <c r="AH41" s="15">
        <f ca="1">(P41-G41)*ADC!$B$3</f>
        <v>0.18075728363017329</v>
      </c>
      <c r="AI41" s="19">
        <f ca="1">(Q41-H41)*ADC!$B$3</f>
        <v>0.2115906182381998</v>
      </c>
      <c r="AJ41" s="16">
        <f ca="1">(R41-I41)*ADC!$B$3</f>
        <v>0.24716496507058416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INDIRECT("DATA_VIS_PRIO!E"&amp;212-5*(ROW()-2)/2+(COLUMN()-5))/ADC!$B$3</f>
        <v>0.69022167825933645</v>
      </c>
      <c r="F42" s="10" cm="1">
        <f t="array" aca="1" ref="F42" ca="1">INDIRECT("DATA_VIS_PRIO!E"&amp;212-5*(ROW()-2)/2+(COLUMN()-5))/ADC!$B$3</f>
        <v>0.68228155810226243</v>
      </c>
      <c r="G42" s="10" cm="1">
        <f t="array" aca="1" ref="G42" ca="1">INDIRECT("DATA_VIS_PRIO!E"&amp;212-5*(ROW()-2)/2+(COLUMN()-5))/ADC!$B$3</f>
        <v>0.65880113693450459</v>
      </c>
      <c r="H42" s="10" cm="1">
        <f t="array" aca="1" ref="H42" ca="1">INDIRECT("DATA_VIS_PRIO!E"&amp;212-5*(ROW()-2)/2+(COLUMN()-5))/ADC!$B$3</f>
        <v>0.62087270299588138</v>
      </c>
      <c r="I42" s="20" cm="1">
        <f t="array" aca="1" ref="I42" ca="1">INDIRECT("DATA_VIS_PRIO!E"&amp;212-5*(ROW()-2)/2+(COLUMN()-5))/ADC!$B$3</f>
        <v>0.57049573248754459</v>
      </c>
      <c r="K42" s="55"/>
      <c r="L42" s="46">
        <v>-75</v>
      </c>
      <c r="M42" s="8" t="s">
        <v>16</v>
      </c>
      <c r="N42" s="10" cm="1">
        <f t="array" aca="1" ref="N42" ca="1">INDIRECT("DATA_VIS_PRIO!F" &amp; 212-5*(ROW()-2)/2+(COLUMN()-14))/ADC!$B$3</f>
        <v>0.99939147197425615</v>
      </c>
      <c r="O42" s="10" cm="1">
        <f t="array" aca="1" ref="O42" ca="1">INDIRECT("DATA_VIS_PRIO!F" &amp; 212-5*(ROW()-2)/2+(COLUMN()-14))/ADC!$B$3</f>
        <v>0.99937205070506741</v>
      </c>
      <c r="P42" s="10" cm="1">
        <f t="array" aca="1" ref="P42" ca="1">INDIRECT("DATA_VIS_PRIO!F" &amp; 212-5*(ROW()-2)/2+(COLUMN()-14))/ADC!$B$3</f>
        <v>0.99931258253774924</v>
      </c>
      <c r="Q42" s="10" cm="1">
        <f t="array" aca="1" ref="Q42" ca="1">INDIRECT("DATA_VIS_PRIO!F" &amp; 212-5*(ROW()-2)/2+(COLUMN()-14))/ADC!$B$3</f>
        <v>0.99920947376473124</v>
      </c>
      <c r="R42" s="20" cm="1">
        <f t="array" aca="1" ref="R42" ca="1">INDIRECT("DATA_VIS_PRIO!F" &amp; 212-5*(ROW()-2)/2+(COLUMN()-14))/ADC!$B$3</f>
        <v>0.99905684046574394</v>
      </c>
      <c r="S42" s="13"/>
      <c r="T42" s="55"/>
      <c r="U42" s="46">
        <v>-75</v>
      </c>
      <c r="V42" s="8" t="s">
        <v>16</v>
      </c>
      <c r="W42" s="20" cm="1">
        <f t="array" aca="1" ref="W42" ca="1">INDIRECT("DATA_VIS_PRIO!G" &amp; 212-5*(ROW()-2)/2+(COLUMN()-23))/ADC!$B$3</f>
        <v>0.89486009543504652</v>
      </c>
      <c r="X42" s="20" cm="1">
        <f t="array" aca="1" ref="X42" ca="1">INDIRECT("DATA_VIS_PRIO!G" &amp; 212-5*(ROW()-2)/2+(COLUMN()-23))/ADC!$B$3</f>
        <v>0.89179228461881443</v>
      </c>
      <c r="Y42" s="20" cm="1">
        <f t="array" aca="1" ref="Y42" ca="1">INDIRECT("DATA_VIS_PRIO!G" &amp; 212-5*(ROW()-2)/2+(COLUMN()-23))/ADC!$B$3</f>
        <v>0.88257630023267142</v>
      </c>
      <c r="Z42" s="20" cm="1">
        <f t="array" aca="1" ref="Z42" ca="1">INDIRECT("DATA_VIS_PRIO!G" &amp; 212-5*(ROW()-2)/2+(COLUMN()-23))/ADC!$B$3</f>
        <v>0.86720664736777553</v>
      </c>
      <c r="AA42" s="20" cm="1">
        <f t="array" aca="1" ref="AA42" ca="1">INDIRECT("DATA_VIS_PRIO!G" &amp; 212-5*(ROW()-2)/2+(COLUMN()-23))/ADC!$B$3</f>
        <v>0.84577196609986049</v>
      </c>
      <c r="AB42" s="13"/>
      <c r="AC42" s="55"/>
      <c r="AD42" s="46">
        <v>-75</v>
      </c>
      <c r="AE42" s="8" t="s">
        <v>16</v>
      </c>
      <c r="AF42" s="41">
        <f ca="1">(N42-E42)*ADC!$B$3</f>
        <v>0.30916979371491971</v>
      </c>
      <c r="AG42" s="42">
        <f ca="1">(O42-F42)*ADC!$B$3</f>
        <v>0.31709049260280497</v>
      </c>
      <c r="AH42" s="13">
        <f ca="1">(P42-G42)*ADC!$B$3</f>
        <v>0.34051144560324464</v>
      </c>
      <c r="AI42" s="42">
        <f ca="1">(Q42-H42)*ADC!$B$3</f>
        <v>0.37833677076884986</v>
      </c>
      <c r="AJ42" s="31">
        <f ca="1">(R42-I42)*ADC!$B$3</f>
        <v>0.42856110797819935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INDIRECT("DATA_VIS_PRIO!H"&amp;212-5*(ROW()-3)/2+(COLUMN()-5))/ADC!$B$3</f>
        <v>0.76254699439658036</v>
      </c>
      <c r="F43" s="14" cm="1">
        <f t="array" aca="1" ref="F43" ca="1">INDIRECT("DATA_VIS_PRIO!H"&amp;212-5*(ROW()-3)/2+(COLUMN()-5))/ADC!$B$3</f>
        <v>0.75632001914393698</v>
      </c>
      <c r="G43" s="14" cm="1">
        <f t="array" aca="1" ref="G43" ca="1">INDIRECT("DATA_VIS_PRIO!H"&amp;212-5*(ROW()-3)/2+(COLUMN()-5))/ADC!$B$3</f>
        <v>0.73777538655018615</v>
      </c>
      <c r="H43" s="14" cm="1">
        <f t="array" aca="1" ref="H43" ca="1">INDIRECT("DATA_VIS_PRIO!H"&amp;212-5*(ROW()-3)/2+(COLUMN()-5))/ADC!$B$3</f>
        <v>0.70739059792955861</v>
      </c>
      <c r="I43" s="19" cm="1">
        <f t="array" aca="1" ref="I43" ca="1">INDIRECT("DATA_VIS_PRIO!H"&amp;212-5*(ROW()-3)/2+(COLUMN()-5))/ADC!$B$3</f>
        <v>0.66615817194358995</v>
      </c>
      <c r="K43" s="55"/>
      <c r="L43" s="47"/>
      <c r="M43" s="3" t="s">
        <v>15</v>
      </c>
      <c r="N43" s="14" cm="1">
        <f t="array" aca="1" ref="N43" ca="1">INDIRECT("DATA_VIS_PRIO!I" &amp; 212-5*(ROW()-3)/2+(COLUMN()-14))/ADC!$B$3</f>
        <v>0.96065925234868521</v>
      </c>
      <c r="O43" s="14" cm="1">
        <f t="array" aca="1" ref="O43" ca="1">INDIRECT("DATA_VIS_PRIO!I" &amp; 212-5*(ROW()-3)/2+(COLUMN()-14))/ADC!$B$3</f>
        <v>0.9596023718261566</v>
      </c>
      <c r="P43" s="14" cm="1">
        <f t="array" aca="1" ref="P43" ca="1">INDIRECT("DATA_VIS_PRIO!I" &amp; 212-5*(ROW()-3)/2+(COLUMN()-14))/ADC!$B$3</f>
        <v>0.95631468224797522</v>
      </c>
      <c r="Q43" s="14" cm="1">
        <f t="array" aca="1" ref="Q43" ca="1">INDIRECT("DATA_VIS_PRIO!I" &amp; 212-5*(ROW()-3)/2+(COLUMN()-14))/ADC!$B$3</f>
        <v>0.95044213918055975</v>
      </c>
      <c r="R43" s="19" cm="1">
        <f t="array" aca="1" ref="R43" ca="1">INDIRECT("DATA_VIS_PRIO!I" &amp; 212-5*(ROW()-3)/2+(COLUMN()-14))/ADC!$B$3</f>
        <v>0.94139932743607435</v>
      </c>
      <c r="S43" s="13"/>
      <c r="T43" s="55"/>
      <c r="U43" s="47"/>
      <c r="V43" s="3" t="s">
        <v>15</v>
      </c>
      <c r="W43" s="19" cm="1">
        <f t="array" aca="1" ref="W43" ca="1">INDIRECT("DATA_VIS_PRIO!J" &amp; 212-5*(ROW()-3)/2+(COLUMN()-23))/ADC!$B$3</f>
        <v>0.88083801425437103</v>
      </c>
      <c r="X43" s="19" cm="1">
        <f t="array" aca="1" ref="X43" ca="1">INDIRECT("DATA_VIS_PRIO!J" &amp; 212-5*(ROW()-3)/2+(COLUMN()-23))/ADC!$B$3</f>
        <v>0.8776463758800378</v>
      </c>
      <c r="Y43" s="19" cm="1">
        <f t="array" aca="1" ref="Y43" ca="1">INDIRECT("DATA_VIS_PRIO!J" &amp; 212-5*(ROW()-3)/2+(COLUMN()-23))/ADC!$B$3</f>
        <v>0.86801757327998164</v>
      </c>
      <c r="Z43" s="19" cm="1">
        <f t="array" aca="1" ref="Z43" ca="1">INDIRECT("DATA_VIS_PRIO!J" &amp; 212-5*(ROW()-3)/2+(COLUMN()-23))/ADC!$B$3</f>
        <v>0.85183730384161749</v>
      </c>
      <c r="AA43" s="19" cm="1">
        <f t="array" aca="1" ref="AA43" ca="1">INDIRECT("DATA_VIS_PRIO!J" &amp; 212-5*(ROW()-3)/2+(COLUMN()-23))/ADC!$B$3</f>
        <v>0.82906458667337046</v>
      </c>
      <c r="AB43" s="13"/>
      <c r="AC43" s="55"/>
      <c r="AD43" s="47"/>
      <c r="AE43" s="3" t="s">
        <v>15</v>
      </c>
      <c r="AF43" s="41">
        <f ca="1">(N43-E43)*ADC!$B$3</f>
        <v>0.19811225795210485</v>
      </c>
      <c r="AG43" s="42">
        <f ca="1">(O43-F43)*ADC!$B$3</f>
        <v>0.20328235268221961</v>
      </c>
      <c r="AH43" s="13">
        <f ca="1">(P43-G43)*ADC!$B$3</f>
        <v>0.21853929569778907</v>
      </c>
      <c r="AI43" s="42">
        <f ca="1">(Q43-H43)*ADC!$B$3</f>
        <v>0.24305154125100115</v>
      </c>
      <c r="AJ43" s="31">
        <f ca="1">(R43-I43)*ADC!$B$3</f>
        <v>0.2752411554924844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INDIRECT("DATA_VIS_PRIO!E"&amp;212-5*(ROW()-2)/2+(COLUMN()-5))/ADC!$B$3</f>
        <v>0.62001956831051563</v>
      </c>
      <c r="F44" s="10" cm="1">
        <f t="array" aca="1" ref="F44" ca="1">INDIRECT("DATA_VIS_PRIO!E"&amp;212-5*(ROW()-2)/2+(COLUMN()-5))/ADC!$B$3</f>
        <v>0.61450348379341269</v>
      </c>
      <c r="G44" s="10" cm="1">
        <f t="array" aca="1" ref="G44" ca="1">INDIRECT("DATA_VIS_PRIO!E"&amp;212-5*(ROW()-2)/2+(COLUMN()-5))/ADC!$B$3</f>
        <v>0.59825705654322803</v>
      </c>
      <c r="H44" s="10" cm="1">
        <f t="array" aca="1" ref="H44" ca="1">INDIRECT("DATA_VIS_PRIO!E"&amp;212-5*(ROW()-2)/2+(COLUMN()-5))/ADC!$B$3</f>
        <v>0.57219575022797464</v>
      </c>
      <c r="I44" s="20" cm="1">
        <f t="array" aca="1" ref="I44" ca="1">INDIRECT("DATA_VIS_PRIO!E"&amp;212-5*(ROW()-2)/2+(COLUMN()-5))/ADC!$B$3</f>
        <v>0.53786066049813308</v>
      </c>
      <c r="K44" s="55"/>
      <c r="L44" s="46">
        <v>-80</v>
      </c>
      <c r="M44" s="8" t="s">
        <v>16</v>
      </c>
      <c r="N44" s="10" cm="1">
        <f t="array" aca="1" ref="N44" ca="1">INDIRECT("DATA_VIS_PRIO!F" &amp; 212-5*(ROW()-2)/2+(COLUMN()-14))/ADC!$B$3</f>
        <v>0.99921687178548135</v>
      </c>
      <c r="O44" s="10" cm="1">
        <f t="array" aca="1" ref="O44" ca="1">INDIRECT("DATA_VIS_PRIO!F" &amp; 212-5*(ROW()-2)/2+(COLUMN()-14))/ADC!$B$3</f>
        <v>0.99920134580454278</v>
      </c>
      <c r="P44" s="10" cm="1">
        <f t="array" aca="1" ref="P44" ca="1">INDIRECT("DATA_VIS_PRIO!F" &amp; 212-5*(ROW()-2)/2+(COLUMN()-14))/ADC!$B$3</f>
        <v>0.99915440688221657</v>
      </c>
      <c r="Q44" s="10" cm="1">
        <f t="array" aca="1" ref="Q44" ca="1">INDIRECT("DATA_VIS_PRIO!F" &amp; 212-5*(ROW()-2)/2+(COLUMN()-14))/ADC!$B$3</f>
        <v>0.99907508695529956</v>
      </c>
      <c r="R44" s="20" cm="1">
        <f t="array" aca="1" ref="R44" ca="1">INDIRECT("DATA_VIS_PRIO!F" &amp; 212-5*(ROW()-2)/2+(COLUMN()-14))/ADC!$B$3</f>
        <v>0.99896218900635003</v>
      </c>
      <c r="S44" s="13"/>
      <c r="T44" s="55"/>
      <c r="U44" s="46">
        <v>-80</v>
      </c>
      <c r="V44" s="8" t="s">
        <v>16</v>
      </c>
      <c r="W44" s="20" cm="1">
        <f t="array" aca="1" ref="W44" ca="1">INDIRECT("DATA_VIS_PRIO!G" &amp; 212-5*(ROW()-2)/2+(COLUMN()-23))/ADC!$B$3</f>
        <v>0.86687415439858995</v>
      </c>
      <c r="X44" s="20" cm="1">
        <f t="array" aca="1" ref="X44" ca="1">INDIRECT("DATA_VIS_PRIO!G" &amp; 212-5*(ROW()-2)/2+(COLUMN()-23))/ADC!$B$3</f>
        <v>0.86458389336141894</v>
      </c>
      <c r="Y44" s="20" cm="1">
        <f t="array" aca="1" ref="Y44" ca="1">INDIRECT("DATA_VIS_PRIO!G" &amp; 212-5*(ROW()-2)/2+(COLUMN()-23))/ADC!$B$3</f>
        <v>0.85775602242017024</v>
      </c>
      <c r="Z44" s="20" cm="1">
        <f t="array" aca="1" ref="Z44" ca="1">INDIRECT("DATA_VIS_PRIO!G" &amp; 212-5*(ROW()-2)/2+(COLUMN()-23))/ADC!$B$3</f>
        <v>0.84653448456206448</v>
      </c>
      <c r="AA44" s="20" cm="1">
        <f t="array" aca="1" ref="AA44" ca="1">INDIRECT("DATA_VIS_PRIO!G" &amp; 212-5*(ROW()-2)/2+(COLUMN()-23))/ADC!$B$3</f>
        <v>0.83120618119445988</v>
      </c>
      <c r="AB44" s="13"/>
      <c r="AC44" s="55"/>
      <c r="AD44" s="46">
        <v>-80</v>
      </c>
      <c r="AE44" s="8" t="s">
        <v>16</v>
      </c>
      <c r="AF44" s="10">
        <f ca="1">(N44-E44)*ADC!$B$3</f>
        <v>0.37919730347496572</v>
      </c>
      <c r="AG44" s="20">
        <f ca="1">(O44-F44)*ADC!$B$3</f>
        <v>0.3846978620111301</v>
      </c>
      <c r="AH44" s="11">
        <f ca="1">(P44-G44)*ADC!$B$3</f>
        <v>0.40089735033898855</v>
      </c>
      <c r="AI44" s="20">
        <f ca="1">(Q44-H44)*ADC!$B$3</f>
        <v>0.42687933672732492</v>
      </c>
      <c r="AJ44" s="12">
        <f ca="1">(R44-I44)*ADC!$B$3</f>
        <v>0.46110152850821695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INDIRECT("DATA_VIS_PRIO!H"&amp;212-5*(ROW()-3)/2+(COLUMN()-5))/ADC!$B$3</f>
        <v>0.70738665136903134</v>
      </c>
      <c r="F45" s="14" cm="1">
        <f t="array" aca="1" ref="F45" ca="1">INDIRECT("DATA_VIS_PRIO!H"&amp;212-5*(ROW()-3)/2+(COLUMN()-5))/ADC!$B$3</f>
        <v>0.70291857916125311</v>
      </c>
      <c r="G45" s="14" cm="1">
        <f t="array" aca="1" ref="G45" ca="1">INDIRECT("DATA_VIS_PRIO!H"&amp;212-5*(ROW()-3)/2+(COLUMN()-5))/ADC!$B$3</f>
        <v>0.68968408632555944</v>
      </c>
      <c r="H45" s="14" cm="1">
        <f t="array" aca="1" ref="H45" ca="1">INDIRECT("DATA_VIS_PRIO!H"&amp;212-5*(ROW()-3)/2+(COLUMN()-5))/ADC!$B$3</f>
        <v>0.66821252266619446</v>
      </c>
      <c r="I45" s="19" cm="1">
        <f t="array" aca="1" ref="I45" ca="1">INDIRECT("DATA_VIS_PRIO!H"&amp;212-5*(ROW()-3)/2+(COLUMN()-5))/ADC!$B$3</f>
        <v>0.63944080458874297</v>
      </c>
      <c r="K45" s="56"/>
      <c r="L45" s="47"/>
      <c r="M45" s="3" t="s">
        <v>15</v>
      </c>
      <c r="N45" s="14" cm="1">
        <f t="array" aca="1" ref="N45" ca="1">INDIRECT("DATA_VIS_PRIO!I" &amp; 212-5*(ROW()-3)/2+(COLUMN()-14))/ADC!$B$3</f>
        <v>0.95448035320914482</v>
      </c>
      <c r="O45" s="14" cm="1">
        <f t="array" aca="1" ref="O45" ca="1">INDIRECT("DATA_VIS_PRIO!I" &amp; 212-5*(ROW()-3)/2+(COLUMN()-14))/ADC!$B$3</f>
        <v>0.95369411555475825</v>
      </c>
      <c r="P45" s="14" cm="1">
        <f t="array" aca="1" ref="P45" ca="1">INDIRECT("DATA_VIS_PRIO!I" &amp; 212-5*(ROW()-3)/2+(COLUMN()-14))/ADC!$B$3</f>
        <v>0.9513059749143784</v>
      </c>
      <c r="Q45" s="14" cm="1">
        <f t="array" aca="1" ref="Q45" ca="1">INDIRECT("DATA_VIS_PRIO!I" &amp; 212-5*(ROW()-3)/2+(COLUMN()-14))/ADC!$B$3</f>
        <v>0.94724086460055257</v>
      </c>
      <c r="R45" s="19" cm="1">
        <f t="array" aca="1" ref="R45" ca="1">INDIRECT("DATA_VIS_PRIO!I" &amp; 212-5*(ROW()-3)/2+(COLUMN()-14))/ADC!$B$3</f>
        <v>0.94142384483775599</v>
      </c>
      <c r="S45" s="13"/>
      <c r="T45" s="56"/>
      <c r="U45" s="47"/>
      <c r="V45" s="3" t="s">
        <v>15</v>
      </c>
      <c r="W45" s="19" cm="1">
        <f t="array" aca="1" ref="W45" ca="1">INDIRECT("DATA_VIS_PRIO!J" &amp; 212-5*(ROW()-3)/2+(COLUMN()-23))/ADC!$B$3</f>
        <v>0.85409197126419056</v>
      </c>
      <c r="X45" s="19" cm="1">
        <f t="array" aca="1" ref="X45" ca="1">INDIRECT("DATA_VIS_PRIO!J" &amp; 212-5*(ROW()-3)/2+(COLUMN()-23))/ADC!$B$3</f>
        <v>0.85172001235058881</v>
      </c>
      <c r="Y45" s="19" cm="1">
        <f t="array" aca="1" ref="Y45" ca="1">INDIRECT("DATA_VIS_PRIO!J" &amp; 212-5*(ROW()-3)/2+(COLUMN()-23))/ADC!$B$3</f>
        <v>0.84463734907869092</v>
      </c>
      <c r="Z45" s="19" cm="1">
        <f t="array" aca="1" ref="Z45" ca="1">INDIRECT("DATA_VIS_PRIO!J" &amp; 212-5*(ROW()-3)/2+(COLUMN()-23))/ADC!$B$3</f>
        <v>0.83296679593515355</v>
      </c>
      <c r="AA45" s="19" cm="1">
        <f t="array" aca="1" ref="AA45" ca="1">INDIRECT("DATA_VIS_PRIO!J" &amp; 212-5*(ROW()-3)/2+(COLUMN()-23))/ADC!$B$3</f>
        <v>0.81698516350871708</v>
      </c>
      <c r="AB45" s="13"/>
      <c r="AC45" s="56"/>
      <c r="AD45" s="47"/>
      <c r="AE45" s="3" t="s">
        <v>15</v>
      </c>
      <c r="AF45" s="14">
        <f ca="1">(N45-E45)*ADC!$B$3</f>
        <v>0.24709370184011348</v>
      </c>
      <c r="AG45" s="19">
        <f ca="1">(O45-F45)*ADC!$B$3</f>
        <v>0.25077553639350514</v>
      </c>
      <c r="AH45" s="15">
        <f ca="1">(P45-G45)*ADC!$B$3</f>
        <v>0.26162188858881896</v>
      </c>
      <c r="AI45" s="19">
        <f ca="1">(Q45-H45)*ADC!$B$3</f>
        <v>0.2790283419343581</v>
      </c>
      <c r="AJ45" s="16">
        <f ca="1">(R45-I45)*ADC!$B$3</f>
        <v>0.30198304024901301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21</v>
      </c>
      <c r="C49" s="49"/>
      <c r="D49" s="50"/>
      <c r="E49" s="48" t="s">
        <v>36</v>
      </c>
      <c r="F49" s="49"/>
      <c r="G49" s="49"/>
      <c r="H49" s="49"/>
      <c r="I49" s="50"/>
      <c r="K49" s="48" t="s">
        <v>21</v>
      </c>
      <c r="L49" s="49"/>
      <c r="M49" s="50"/>
      <c r="N49" s="48" t="s">
        <v>35</v>
      </c>
      <c r="O49" s="49"/>
      <c r="P49" s="49"/>
      <c r="Q49" s="49"/>
      <c r="R49" s="50"/>
      <c r="T49" s="48" t="s">
        <v>21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65"/>
      <c r="F50" s="66"/>
      <c r="G50" s="66"/>
      <c r="H50" s="66"/>
      <c r="I50" s="67"/>
      <c r="K50" s="51"/>
      <c r="L50" s="52"/>
      <c r="M50" s="53"/>
      <c r="N50" s="65"/>
      <c r="O50" s="66"/>
      <c r="P50" s="66"/>
      <c r="Q50" s="66"/>
      <c r="R50" s="67"/>
      <c r="T50" s="51"/>
      <c r="U50" s="52"/>
      <c r="V50" s="53"/>
      <c r="W50" s="65"/>
      <c r="X50" s="66"/>
      <c r="Y50" s="66"/>
      <c r="Z50" s="66"/>
      <c r="AA50" s="67"/>
    </row>
    <row r="51" spans="2:27" x14ac:dyDescent="0.2">
      <c r="B51" s="54" t="s">
        <v>18</v>
      </c>
      <c r="C51" s="46">
        <v>20</v>
      </c>
      <c r="D51" s="4" t="s">
        <v>16</v>
      </c>
      <c r="E51" s="10">
        <f ca="1">E4^2</f>
        <v>0.5792711612681074</v>
      </c>
      <c r="F51" s="20">
        <f t="shared" ref="F51:I51" ca="1" si="0">F4^2</f>
        <v>0.53804333246356739</v>
      </c>
      <c r="G51" s="11">
        <f t="shared" ca="1" si="0"/>
        <v>0.42183495427421031</v>
      </c>
      <c r="H51" s="20">
        <f t="shared" ca="1" si="0"/>
        <v>0.26407175178067072</v>
      </c>
      <c r="I51" s="12">
        <f t="shared" ca="1" si="0"/>
        <v>0.1234924488219029</v>
      </c>
      <c r="K51" s="54" t="s">
        <v>18</v>
      </c>
      <c r="L51" s="46">
        <v>20</v>
      </c>
      <c r="M51" s="4" t="s">
        <v>16</v>
      </c>
      <c r="N51" s="10">
        <f ca="1">N4^2</f>
        <v>0.99858911841174869</v>
      </c>
      <c r="O51" s="20">
        <f t="shared" ref="O51:R51" ca="1" si="1">O4^2</f>
        <v>0.998371110835235</v>
      </c>
      <c r="P51" s="11">
        <f t="shared" ca="1" si="1"/>
        <v>0.99843566125018401</v>
      </c>
      <c r="Q51" s="20">
        <f t="shared" ca="1" si="1"/>
        <v>0.99404904314937992</v>
      </c>
      <c r="R51" s="12">
        <f t="shared" ca="1" si="1"/>
        <v>0.96194203022725622</v>
      </c>
      <c r="T51" s="54" t="s">
        <v>18</v>
      </c>
      <c r="U51" s="46">
        <v>20</v>
      </c>
      <c r="V51" s="4" t="s">
        <v>16</v>
      </c>
      <c r="W51" s="10">
        <f ca="1">W4^2</f>
        <v>0.84748426429923862</v>
      </c>
      <c r="X51" s="20">
        <f t="shared" ref="X51:AA51" ca="1" si="2">X4^2</f>
        <v>0.82897597619902752</v>
      </c>
      <c r="Y51" s="11">
        <f t="shared" ca="1" si="2"/>
        <v>0.77189341127139677</v>
      </c>
      <c r="Z51" s="20">
        <f t="shared" ca="1" si="2"/>
        <v>0.66793596698167723</v>
      </c>
      <c r="AA51" s="12">
        <f t="shared" ca="1" si="2"/>
        <v>0.50328565238320011</v>
      </c>
    </row>
    <row r="52" spans="2:27" ht="17" thickBot="1" x14ac:dyDescent="0.25">
      <c r="B52" s="55"/>
      <c r="C52" s="47"/>
      <c r="D52" s="5" t="s">
        <v>15</v>
      </c>
      <c r="E52" s="41">
        <f t="shared" ref="E52:I67" ca="1" si="3">E5^2</f>
        <v>0.66126034294425173</v>
      </c>
      <c r="F52" s="42">
        <f t="shared" ca="1" si="3"/>
        <v>0.62538587449093963</v>
      </c>
      <c r="G52" s="13">
        <f t="shared" ca="1" si="3"/>
        <v>0.5357901181865431</v>
      </c>
      <c r="H52" s="42">
        <f t="shared" ca="1" si="3"/>
        <v>0.41205051631286838</v>
      </c>
      <c r="I52" s="31">
        <f t="shared" ca="1" si="3"/>
        <v>0.2530628899763403</v>
      </c>
      <c r="K52" s="55"/>
      <c r="L52" s="47"/>
      <c r="M52" s="5" t="s">
        <v>15</v>
      </c>
      <c r="N52" s="41">
        <f t="shared" ref="N52:R67" ca="1" si="4">N5^2</f>
        <v>0.92622806774789401</v>
      </c>
      <c r="O52" s="42">
        <f t="shared" ca="1" si="4"/>
        <v>0.91306907393137238</v>
      </c>
      <c r="P52" s="13">
        <f t="shared" ca="1" si="4"/>
        <v>0.87435659610450978</v>
      </c>
      <c r="Q52" s="42">
        <f t="shared" ca="1" si="4"/>
        <v>0.81015837038136029</v>
      </c>
      <c r="R52" s="31">
        <f t="shared" ca="1" si="4"/>
        <v>0.51029926238065904</v>
      </c>
      <c r="T52" s="55"/>
      <c r="U52" s="47"/>
      <c r="V52" s="5" t="s">
        <v>15</v>
      </c>
      <c r="W52" s="41">
        <f t="shared" ref="W52:AA67" ca="1" si="5">W5^2</f>
        <v>0.81279540238186909</v>
      </c>
      <c r="X52" s="42">
        <f t="shared" ca="1" si="5"/>
        <v>0.7896756923421665</v>
      </c>
      <c r="Y52" s="13">
        <f t="shared" ca="1" si="5"/>
        <v>0.71982418609964194</v>
      </c>
      <c r="Z52" s="42">
        <f t="shared" ca="1" si="5"/>
        <v>0.6150550146988224</v>
      </c>
      <c r="AA52" s="31">
        <f t="shared" ca="1" si="5"/>
        <v>0.40754695333105434</v>
      </c>
    </row>
    <row r="53" spans="2:27" x14ac:dyDescent="0.2">
      <c r="B53" s="55"/>
      <c r="C53" s="46">
        <v>15</v>
      </c>
      <c r="D53" s="4" t="s">
        <v>16</v>
      </c>
      <c r="E53" s="10">
        <f t="shared" ca="1" si="3"/>
        <v>0.66452256922552055</v>
      </c>
      <c r="F53" s="20">
        <f t="shared" ca="1" si="3"/>
        <v>0.6210286739610904</v>
      </c>
      <c r="G53" s="11">
        <f t="shared" ca="1" si="3"/>
        <v>0.49655100857003448</v>
      </c>
      <c r="H53" s="20">
        <f t="shared" ca="1" si="3"/>
        <v>0.32091988945451921</v>
      </c>
      <c r="I53" s="12">
        <f t="shared" ca="1" si="3"/>
        <v>0.16062167509761247</v>
      </c>
      <c r="K53" s="55"/>
      <c r="L53" s="46">
        <v>15</v>
      </c>
      <c r="M53" s="4" t="s">
        <v>16</v>
      </c>
      <c r="N53" s="10">
        <f t="shared" ca="1" si="4"/>
        <v>0.99885340540066092</v>
      </c>
      <c r="O53" s="20">
        <f t="shared" ca="1" si="4"/>
        <v>0.99866481716033184</v>
      </c>
      <c r="P53" s="11">
        <f t="shared" ca="1" si="4"/>
        <v>0.99872717895133867</v>
      </c>
      <c r="Q53" s="20">
        <f t="shared" ca="1" si="4"/>
        <v>0.99693936391296112</v>
      </c>
      <c r="R53" s="12">
        <f t="shared" ca="1" si="4"/>
        <v>0.9618970385299922</v>
      </c>
      <c r="T53" s="55"/>
      <c r="U53" s="46">
        <v>15</v>
      </c>
      <c r="V53" s="4" t="s">
        <v>16</v>
      </c>
      <c r="W53" s="10">
        <f t="shared" ca="1" si="5"/>
        <v>0.88301587601148479</v>
      </c>
      <c r="X53" s="20">
        <f t="shared" ca="1" si="5"/>
        <v>0.86526258239793186</v>
      </c>
      <c r="Y53" s="11">
        <f t="shared" ca="1" si="5"/>
        <v>0.81018355616467685</v>
      </c>
      <c r="Z53" s="20">
        <f t="shared" ca="1" si="5"/>
        <v>0.71016561790247645</v>
      </c>
      <c r="AA53" s="12">
        <f t="shared" ca="1" si="5"/>
        <v>0.54750214216548077</v>
      </c>
    </row>
    <row r="54" spans="2:27" ht="17" thickBot="1" x14ac:dyDescent="0.25">
      <c r="B54" s="55"/>
      <c r="C54" s="47"/>
      <c r="D54" s="5" t="s">
        <v>15</v>
      </c>
      <c r="E54" s="14">
        <f t="shared" ca="1" si="3"/>
        <v>0.72852122134401709</v>
      </c>
      <c r="F54" s="19">
        <f t="shared" ca="1" si="3"/>
        <v>0.69201629726662528</v>
      </c>
      <c r="G54" s="15">
        <f t="shared" ca="1" si="3"/>
        <v>0.59857663489212609</v>
      </c>
      <c r="H54" s="19">
        <f t="shared" ca="1" si="3"/>
        <v>0.46001108566716858</v>
      </c>
      <c r="I54" s="16">
        <f t="shared" ca="1" si="3"/>
        <v>0.31218131899250262</v>
      </c>
      <c r="K54" s="55"/>
      <c r="L54" s="47"/>
      <c r="M54" s="5" t="s">
        <v>15</v>
      </c>
      <c r="N54" s="14">
        <f t="shared" ca="1" si="4"/>
        <v>0.93400806374396783</v>
      </c>
      <c r="O54" s="19">
        <f t="shared" ca="1" si="4"/>
        <v>0.9228593922735332</v>
      </c>
      <c r="P54" s="15">
        <f t="shared" ca="1" si="4"/>
        <v>0.89105304656221707</v>
      </c>
      <c r="Q54" s="19">
        <f t="shared" ca="1" si="4"/>
        <v>0.82789616419569434</v>
      </c>
      <c r="R54" s="16">
        <f t="shared" ca="1" si="4"/>
        <v>0.62670024877461716</v>
      </c>
      <c r="T54" s="55"/>
      <c r="U54" s="47"/>
      <c r="V54" s="5" t="s">
        <v>15</v>
      </c>
      <c r="W54" s="14">
        <f t="shared" ca="1" si="5"/>
        <v>0.84505247860352839</v>
      </c>
      <c r="X54" s="19">
        <f t="shared" ca="1" si="5"/>
        <v>0.82348290633486476</v>
      </c>
      <c r="Y54" s="15">
        <f t="shared" ca="1" si="5"/>
        <v>0.75827726771454618</v>
      </c>
      <c r="Z54" s="19">
        <f t="shared" ca="1" si="5"/>
        <v>0.64932328871116385</v>
      </c>
      <c r="AA54" s="16">
        <f t="shared" ca="1" si="5"/>
        <v>0.47083622401735176</v>
      </c>
    </row>
    <row r="55" spans="2:27" x14ac:dyDescent="0.2">
      <c r="B55" s="55"/>
      <c r="C55" s="46">
        <v>10</v>
      </c>
      <c r="D55" s="4" t="s">
        <v>16</v>
      </c>
      <c r="E55" s="41">
        <f t="shared" ca="1" si="3"/>
        <v>0.742255665734466</v>
      </c>
      <c r="F55" s="42">
        <f t="shared" ca="1" si="3"/>
        <v>0.69747186792954019</v>
      </c>
      <c r="G55" s="13">
        <f t="shared" ca="1" si="3"/>
        <v>0.56746357336446074</v>
      </c>
      <c r="H55" s="42">
        <f t="shared" ca="1" si="3"/>
        <v>0.3780124220893043</v>
      </c>
      <c r="I55" s="31">
        <f t="shared" ca="1" si="3"/>
        <v>0.20224847204870963</v>
      </c>
      <c r="K55" s="55"/>
      <c r="L55" s="46">
        <v>10</v>
      </c>
      <c r="M55" s="4" t="s">
        <v>16</v>
      </c>
      <c r="N55" s="41">
        <f t="shared" ca="1" si="4"/>
        <v>0.99906121415984817</v>
      </c>
      <c r="O55" s="42">
        <f t="shared" ca="1" si="4"/>
        <v>0.99889535679291541</v>
      </c>
      <c r="P55" s="13">
        <f t="shared" ca="1" si="4"/>
        <v>0.99895674596663864</v>
      </c>
      <c r="Q55" s="42">
        <f t="shared" ca="1" si="4"/>
        <v>0.99835739615640406</v>
      </c>
      <c r="R55" s="31">
        <f t="shared" ca="1" si="4"/>
        <v>0.95247022432753092</v>
      </c>
      <c r="T55" s="55"/>
      <c r="U55" s="46">
        <v>10</v>
      </c>
      <c r="V55" s="4" t="s">
        <v>16</v>
      </c>
      <c r="W55" s="41">
        <f t="shared" ca="1" si="5"/>
        <v>0.91281148572148807</v>
      </c>
      <c r="X55" s="42">
        <f t="shared" ca="1" si="5"/>
        <v>0.89587001710849523</v>
      </c>
      <c r="Y55" s="13">
        <f t="shared" ca="1" si="5"/>
        <v>0.84300706485786692</v>
      </c>
      <c r="Z55" s="42">
        <f t="shared" ca="1" si="5"/>
        <v>0.74676956674988459</v>
      </c>
      <c r="AA55" s="31">
        <f t="shared" ca="1" si="5"/>
        <v>0.58375024991609126</v>
      </c>
    </row>
    <row r="56" spans="2:27" ht="17" thickBot="1" x14ac:dyDescent="0.25">
      <c r="B56" s="55"/>
      <c r="C56" s="47"/>
      <c r="D56" s="5" t="s">
        <v>15</v>
      </c>
      <c r="E56" s="41">
        <f t="shared" ca="1" si="3"/>
        <v>0.78158518412292033</v>
      </c>
      <c r="F56" s="42">
        <f t="shared" ca="1" si="3"/>
        <v>0.74412329822999812</v>
      </c>
      <c r="G56" s="13">
        <f t="shared" ca="1" si="3"/>
        <v>0.64596061313380759</v>
      </c>
      <c r="H56" s="42">
        <f t="shared" ca="1" si="3"/>
        <v>0.50298583831734223</v>
      </c>
      <c r="I56" s="31">
        <f t="shared" ca="1" si="3"/>
        <v>0.34470074472099665</v>
      </c>
      <c r="K56" s="55"/>
      <c r="L56" s="47"/>
      <c r="M56" s="5" t="s">
        <v>15</v>
      </c>
      <c r="N56" s="41">
        <f t="shared" ca="1" si="4"/>
        <v>0.93915554312370619</v>
      </c>
      <c r="O56" s="42">
        <f t="shared" ca="1" si="4"/>
        <v>0.9292881565950839</v>
      </c>
      <c r="P56" s="13">
        <f t="shared" ca="1" si="4"/>
        <v>0.90199736866137026</v>
      </c>
      <c r="Q56" s="42">
        <f t="shared" ca="1" si="4"/>
        <v>0.83704948249790201</v>
      </c>
      <c r="R56" s="31">
        <f t="shared" ca="1" si="4"/>
        <v>0.73486849003719046</v>
      </c>
      <c r="T56" s="55"/>
      <c r="U56" s="47"/>
      <c r="V56" s="5" t="s">
        <v>15</v>
      </c>
      <c r="W56" s="41">
        <f t="shared" ca="1" si="5"/>
        <v>0.87363343583143394</v>
      </c>
      <c r="X56" s="42">
        <f t="shared" ca="1" si="5"/>
        <v>0.85382107938955376</v>
      </c>
      <c r="Y56" s="13">
        <f t="shared" ca="1" si="5"/>
        <v>0.79414746285357762</v>
      </c>
      <c r="Z56" s="42">
        <f t="shared" ca="1" si="5"/>
        <v>0.68271823020366151</v>
      </c>
      <c r="AA56" s="31">
        <f t="shared" ca="1" si="5"/>
        <v>0.53756619092036229</v>
      </c>
    </row>
    <row r="57" spans="2:27" x14ac:dyDescent="0.2">
      <c r="B57" s="55"/>
      <c r="C57" s="46">
        <v>5</v>
      </c>
      <c r="D57" s="4" t="s">
        <v>16</v>
      </c>
      <c r="E57" s="10">
        <f t="shared" ca="1" si="3"/>
        <v>0.81073214166540331</v>
      </c>
      <c r="F57" s="20">
        <f t="shared" ca="1" si="3"/>
        <v>0.76550698192378075</v>
      </c>
      <c r="G57" s="11">
        <f t="shared" ca="1" si="3"/>
        <v>0.63252124283962885</v>
      </c>
      <c r="H57" s="20">
        <f t="shared" ca="1" si="3"/>
        <v>0.43360837586713158</v>
      </c>
      <c r="I57" s="12">
        <f t="shared" ca="1" si="3"/>
        <v>0.24286950169006946</v>
      </c>
      <c r="K57" s="55"/>
      <c r="L57" s="46">
        <v>5</v>
      </c>
      <c r="M57" s="4" t="s">
        <v>16</v>
      </c>
      <c r="N57" s="10">
        <f t="shared" ca="1" si="4"/>
        <v>0.9992244180177039</v>
      </c>
      <c r="O57" s="20">
        <f t="shared" ca="1" si="4"/>
        <v>0.9990765050421444</v>
      </c>
      <c r="P57" s="11">
        <f t="shared" ca="1" si="4"/>
        <v>0.99913825258105804</v>
      </c>
      <c r="Q57" s="20">
        <f t="shared" ca="1" si="4"/>
        <v>0.99861647043245227</v>
      </c>
      <c r="R57" s="12">
        <f t="shared" ca="1" si="4"/>
        <v>0.94651682602457976</v>
      </c>
      <c r="T57" s="55"/>
      <c r="U57" s="46">
        <v>5</v>
      </c>
      <c r="V57" s="4" t="s">
        <v>16</v>
      </c>
      <c r="W57" s="10">
        <f t="shared" ca="1" si="5"/>
        <v>0.93737728203962012</v>
      </c>
      <c r="X57" s="20">
        <f t="shared" ca="1" si="5"/>
        <v>0.92126574698517993</v>
      </c>
      <c r="Y57" s="11">
        <f t="shared" ca="1" si="5"/>
        <v>0.87073433882829843</v>
      </c>
      <c r="Z57" s="20">
        <f t="shared" ca="1" si="5"/>
        <v>0.7780575712776</v>
      </c>
      <c r="AA57" s="12">
        <f t="shared" ca="1" si="5"/>
        <v>0.61586709349360069</v>
      </c>
    </row>
    <row r="58" spans="2:27" ht="17" thickBot="1" x14ac:dyDescent="0.25">
      <c r="B58" s="55"/>
      <c r="C58" s="47"/>
      <c r="D58" s="5" t="s">
        <v>15</v>
      </c>
      <c r="E58" s="14">
        <f t="shared" ca="1" si="3"/>
        <v>0.82966476182486004</v>
      </c>
      <c r="F58" s="19">
        <f t="shared" ca="1" si="3"/>
        <v>0.79727027854638621</v>
      </c>
      <c r="G58" s="15">
        <f t="shared" ca="1" si="3"/>
        <v>0.69793657369798678</v>
      </c>
      <c r="H58" s="19">
        <f t="shared" ca="1" si="3"/>
        <v>0.55179962483534883</v>
      </c>
      <c r="I58" s="16">
        <f t="shared" ca="1" si="3"/>
        <v>0.38375212315227475</v>
      </c>
      <c r="K58" s="55"/>
      <c r="L58" s="47"/>
      <c r="M58" s="5" t="s">
        <v>15</v>
      </c>
      <c r="N58" s="14">
        <f t="shared" ca="1" si="4"/>
        <v>0.94357645152234726</v>
      </c>
      <c r="O58" s="19">
        <f t="shared" ca="1" si="4"/>
        <v>0.93574489692660634</v>
      </c>
      <c r="P58" s="15">
        <f t="shared" ca="1" si="4"/>
        <v>0.91236802546114881</v>
      </c>
      <c r="Q58" s="19">
        <f t="shared" ca="1" si="4"/>
        <v>0.85882651594275072</v>
      </c>
      <c r="R58" s="16">
        <f t="shared" ca="1" si="4"/>
        <v>0.81353556720877451</v>
      </c>
      <c r="T58" s="55"/>
      <c r="U58" s="47"/>
      <c r="V58" s="5" t="s">
        <v>15</v>
      </c>
      <c r="W58" s="14">
        <f t="shared" ca="1" si="5"/>
        <v>0.89593597235210409</v>
      </c>
      <c r="X58" s="19">
        <f t="shared" ca="1" si="5"/>
        <v>0.8762531219904236</v>
      </c>
      <c r="Y58" s="15">
        <f t="shared" ca="1" si="5"/>
        <v>0.82100176626255317</v>
      </c>
      <c r="Z58" s="19">
        <f t="shared" ca="1" si="5"/>
        <v>0.71632996607799715</v>
      </c>
      <c r="AA58" s="16">
        <f t="shared" ca="1" si="5"/>
        <v>0.59609449127966374</v>
      </c>
    </row>
    <row r="59" spans="2:27" x14ac:dyDescent="0.2">
      <c r="B59" s="55"/>
      <c r="C59" s="46">
        <v>0</v>
      </c>
      <c r="D59" s="4" t="s">
        <v>16</v>
      </c>
      <c r="E59" s="41">
        <f t="shared" ca="1" si="3"/>
        <v>0.86891643582177314</v>
      </c>
      <c r="F59" s="42">
        <f t="shared" ca="1" si="3"/>
        <v>0.82392779161084073</v>
      </c>
      <c r="G59" s="13">
        <f t="shared" ca="1" si="3"/>
        <v>0.69016386093160731</v>
      </c>
      <c r="H59" s="42">
        <f t="shared" ca="1" si="3"/>
        <v>0.48542082039411466</v>
      </c>
      <c r="I59" s="31">
        <f t="shared" ca="1" si="3"/>
        <v>0.27369794396143771</v>
      </c>
      <c r="K59" s="55"/>
      <c r="L59" s="46">
        <v>0</v>
      </c>
      <c r="M59" s="4" t="s">
        <v>16</v>
      </c>
      <c r="N59" s="41">
        <f t="shared" ca="1" si="4"/>
        <v>0.99935150598504896</v>
      </c>
      <c r="O59" s="42">
        <f t="shared" ca="1" si="4"/>
        <v>0.99921798022734631</v>
      </c>
      <c r="P59" s="13">
        <f t="shared" ca="1" si="4"/>
        <v>0.99928137065996847</v>
      </c>
      <c r="Q59" s="42">
        <f t="shared" ca="1" si="4"/>
        <v>0.99898845153229987</v>
      </c>
      <c r="R59" s="31">
        <f t="shared" ca="1" si="4"/>
        <v>0.97034155379805165</v>
      </c>
      <c r="T59" s="55"/>
      <c r="U59" s="46">
        <v>0</v>
      </c>
      <c r="V59" s="4" t="s">
        <v>16</v>
      </c>
      <c r="W59" s="41">
        <f t="shared" ca="1" si="5"/>
        <v>0.95720132636457378</v>
      </c>
      <c r="X59" s="42">
        <f t="shared" ca="1" si="5"/>
        <v>0.94190443069028118</v>
      </c>
      <c r="Y59" s="13">
        <f t="shared" ca="1" si="5"/>
        <v>0.89372755259530245</v>
      </c>
      <c r="Z59" s="42">
        <f t="shared" ca="1" si="5"/>
        <v>0.80482816615252939</v>
      </c>
      <c r="AA59" s="31">
        <f t="shared" ca="1" si="5"/>
        <v>0.65503791632969532</v>
      </c>
    </row>
    <row r="60" spans="2:27" ht="17" thickBot="1" x14ac:dyDescent="0.25">
      <c r="B60" s="55"/>
      <c r="C60" s="47"/>
      <c r="D60" s="5" t="s">
        <v>15</v>
      </c>
      <c r="E60" s="41">
        <f t="shared" ca="1" si="3"/>
        <v>0.86877903343267104</v>
      </c>
      <c r="F60" s="42">
        <f t="shared" ca="1" si="3"/>
        <v>0.83346128528757357</v>
      </c>
      <c r="G60" s="13">
        <f t="shared" ca="1" si="3"/>
        <v>0.74300903398143514</v>
      </c>
      <c r="H60" s="42">
        <f t="shared" ca="1" si="3"/>
        <v>0.5890464938276182</v>
      </c>
      <c r="I60" s="31">
        <f t="shared" ca="1" si="3"/>
        <v>0.41576380855403239</v>
      </c>
      <c r="K60" s="55"/>
      <c r="L60" s="47"/>
      <c r="M60" s="5" t="s">
        <v>15</v>
      </c>
      <c r="N60" s="41">
        <f t="shared" ca="1" si="4"/>
        <v>0.94672032281598939</v>
      </c>
      <c r="O60" s="42">
        <f t="shared" ca="1" si="4"/>
        <v>0.93917755402332426</v>
      </c>
      <c r="P60" s="13">
        <f t="shared" ca="1" si="4"/>
        <v>0.92050673226502167</v>
      </c>
      <c r="Q60" s="42">
        <f t="shared" ca="1" si="4"/>
        <v>0.86360007497979707</v>
      </c>
      <c r="R60" s="31">
        <f t="shared" ca="1" si="4"/>
        <v>0.81202745860228231</v>
      </c>
      <c r="T60" s="55"/>
      <c r="U60" s="47"/>
      <c r="V60" s="5" t="s">
        <v>15</v>
      </c>
      <c r="W60" s="41">
        <f t="shared" ca="1" si="5"/>
        <v>0.9137376329301754</v>
      </c>
      <c r="X60" s="42">
        <f t="shared" ca="1" si="5"/>
        <v>0.89640317151810001</v>
      </c>
      <c r="Y60" s="13">
        <f t="shared" ca="1" si="5"/>
        <v>0.84315904348731585</v>
      </c>
      <c r="Z60" s="42">
        <f t="shared" ca="1" si="5"/>
        <v>0.73563155067941988</v>
      </c>
      <c r="AA60" s="31">
        <f t="shared" ca="1" si="5"/>
        <v>0.62079756415860665</v>
      </c>
    </row>
    <row r="61" spans="2:27" x14ac:dyDescent="0.2">
      <c r="B61" s="55"/>
      <c r="C61" s="46">
        <v>-5</v>
      </c>
      <c r="D61" s="4" t="s">
        <v>16</v>
      </c>
      <c r="E61" s="10">
        <f t="shared" ca="1" si="3"/>
        <v>0.91632340399975631</v>
      </c>
      <c r="F61" s="20">
        <f t="shared" ca="1" si="3"/>
        <v>0.87207223991852356</v>
      </c>
      <c r="G61" s="11">
        <f t="shared" ca="1" si="3"/>
        <v>0.73930311975864738</v>
      </c>
      <c r="H61" s="20">
        <f t="shared" ca="1" si="3"/>
        <v>0.5322433796057201</v>
      </c>
      <c r="I61" s="12">
        <f t="shared" ca="1" si="3"/>
        <v>0.30515980650842961</v>
      </c>
      <c r="K61" s="55"/>
      <c r="L61" s="46">
        <v>-5</v>
      </c>
      <c r="M61" s="4" t="s">
        <v>16</v>
      </c>
      <c r="N61" s="10">
        <f t="shared" ca="1" si="4"/>
        <v>0.99944862167603243</v>
      </c>
      <c r="O61" s="20">
        <f t="shared" ca="1" si="4"/>
        <v>0.99932675911940083</v>
      </c>
      <c r="P61" s="11">
        <f t="shared" ca="1" si="4"/>
        <v>0.99939300718020374</v>
      </c>
      <c r="Q61" s="20">
        <f t="shared" ca="1" si="4"/>
        <v>0.9991244453991116</v>
      </c>
      <c r="R61" s="12">
        <f t="shared" ca="1" si="4"/>
        <v>0.98539384375128547</v>
      </c>
      <c r="T61" s="55"/>
      <c r="U61" s="46">
        <v>-5</v>
      </c>
      <c r="V61" s="4" t="s">
        <v>16</v>
      </c>
      <c r="W61" s="10">
        <f t="shared" ca="1" si="5"/>
        <v>0.97273041931156057</v>
      </c>
      <c r="X61" s="20">
        <f t="shared" ca="1" si="5"/>
        <v>0.95820746999064454</v>
      </c>
      <c r="Y61" s="11">
        <f t="shared" ca="1" si="5"/>
        <v>0.91233167655212577</v>
      </c>
      <c r="Z61" s="20">
        <f t="shared" ca="1" si="5"/>
        <v>0.8272375808387562</v>
      </c>
      <c r="AA61" s="12">
        <f t="shared" ca="1" si="5"/>
        <v>0.68824800559372357</v>
      </c>
    </row>
    <row r="62" spans="2:27" ht="17" thickBot="1" x14ac:dyDescent="0.25">
      <c r="B62" s="55"/>
      <c r="C62" s="47"/>
      <c r="D62" s="5" t="s">
        <v>15</v>
      </c>
      <c r="E62" s="14">
        <f t="shared" ca="1" si="3"/>
        <v>0.89597453413142092</v>
      </c>
      <c r="F62" s="19">
        <f t="shared" ca="1" si="3"/>
        <v>0.8661272061536035</v>
      </c>
      <c r="G62" s="15">
        <f t="shared" ca="1" si="3"/>
        <v>0.77448915177523625</v>
      </c>
      <c r="H62" s="19">
        <f t="shared" ca="1" si="3"/>
        <v>0.61997522829035345</v>
      </c>
      <c r="I62" s="16">
        <f t="shared" ca="1" si="3"/>
        <v>0.45025687116943314</v>
      </c>
      <c r="K62" s="55"/>
      <c r="L62" s="47"/>
      <c r="M62" s="5" t="s">
        <v>15</v>
      </c>
      <c r="N62" s="14">
        <f t="shared" ca="1" si="4"/>
        <v>0.94768532838096819</v>
      </c>
      <c r="O62" s="19">
        <f t="shared" ca="1" si="4"/>
        <v>0.94224025258528488</v>
      </c>
      <c r="P62" s="15">
        <f t="shared" ca="1" si="4"/>
        <v>0.92571457466389262</v>
      </c>
      <c r="Q62" s="19">
        <f t="shared" ca="1" si="4"/>
        <v>0.875931002534865</v>
      </c>
      <c r="R62" s="16">
        <f t="shared" ca="1" si="4"/>
        <v>0.8106100465572581</v>
      </c>
      <c r="T62" s="55"/>
      <c r="U62" s="47"/>
      <c r="V62" s="5" t="s">
        <v>15</v>
      </c>
      <c r="W62" s="14">
        <f t="shared" ca="1" si="5"/>
        <v>0.92748933832015013</v>
      </c>
      <c r="X62" s="19">
        <f t="shared" ca="1" si="5"/>
        <v>0.91110311222149698</v>
      </c>
      <c r="Y62" s="15">
        <f t="shared" ca="1" si="5"/>
        <v>0.86273644574799679</v>
      </c>
      <c r="Z62" s="19">
        <f t="shared" ca="1" si="5"/>
        <v>0.76353777585529348</v>
      </c>
      <c r="AA62" s="16">
        <f t="shared" ca="1" si="5"/>
        <v>0.63472572151558304</v>
      </c>
    </row>
    <row r="63" spans="2:27" x14ac:dyDescent="0.2">
      <c r="B63" s="55"/>
      <c r="C63" s="46">
        <v>-10</v>
      </c>
      <c r="D63" s="4" t="s">
        <v>16</v>
      </c>
      <c r="E63" s="41">
        <f t="shared" ca="1" si="3"/>
        <v>0.95283932287658146</v>
      </c>
      <c r="F63" s="42">
        <f t="shared" ca="1" si="3"/>
        <v>0.90966940837603005</v>
      </c>
      <c r="G63" s="13">
        <f t="shared" ca="1" si="3"/>
        <v>0.77924902447664757</v>
      </c>
      <c r="H63" s="42">
        <f t="shared" ca="1" si="3"/>
        <v>0.57277226571613449</v>
      </c>
      <c r="I63" s="31">
        <f t="shared" ca="1" si="3"/>
        <v>0.3373946996016241</v>
      </c>
      <c r="K63" s="55"/>
      <c r="L63" s="46">
        <v>-10</v>
      </c>
      <c r="M63" s="4" t="s">
        <v>16</v>
      </c>
      <c r="N63" s="41">
        <f t="shared" ca="1" si="4"/>
        <v>0.99952020223473803</v>
      </c>
      <c r="O63" s="42">
        <f t="shared" ca="1" si="4"/>
        <v>0.99940786770054313</v>
      </c>
      <c r="P63" s="13">
        <f t="shared" ca="1" si="4"/>
        <v>0.99947815182604427</v>
      </c>
      <c r="Q63" s="42">
        <f t="shared" ca="1" si="4"/>
        <v>0.99923102547874543</v>
      </c>
      <c r="R63" s="31">
        <f t="shared" ca="1" si="4"/>
        <v>0.99121871092198932</v>
      </c>
      <c r="T63" s="55"/>
      <c r="U63" s="46">
        <v>-10</v>
      </c>
      <c r="V63" s="4" t="s">
        <v>16</v>
      </c>
      <c r="W63" s="41">
        <f t="shared" ca="1" si="5"/>
        <v>0.98435027532939023</v>
      </c>
      <c r="X63" s="42">
        <f t="shared" ca="1" si="5"/>
        <v>0.97054385526143139</v>
      </c>
      <c r="Y63" s="13">
        <f t="shared" ca="1" si="5"/>
        <v>0.92686050853994173</v>
      </c>
      <c r="Z63" s="42">
        <f t="shared" ca="1" si="5"/>
        <v>0.84556886714169177</v>
      </c>
      <c r="AA63" s="31">
        <f t="shared" ca="1" si="5"/>
        <v>0.71440447881440983</v>
      </c>
    </row>
    <row r="64" spans="2:27" ht="17" thickBot="1" x14ac:dyDescent="0.25">
      <c r="B64" s="55"/>
      <c r="C64" s="47"/>
      <c r="D64" s="5" t="s">
        <v>15</v>
      </c>
      <c r="E64" s="41">
        <f t="shared" ca="1" si="3"/>
        <v>0.91854164126169258</v>
      </c>
      <c r="F64" s="42">
        <f t="shared" ca="1" si="3"/>
        <v>0.88958311523038791</v>
      </c>
      <c r="G64" s="13">
        <f t="shared" ca="1" si="3"/>
        <v>0.80575921039938669</v>
      </c>
      <c r="H64" s="42">
        <f t="shared" ca="1" si="3"/>
        <v>0.65321785514064745</v>
      </c>
      <c r="I64" s="31">
        <f t="shared" ca="1" si="3"/>
        <v>0.47559201888678559</v>
      </c>
      <c r="K64" s="55"/>
      <c r="L64" s="47"/>
      <c r="M64" s="5" t="s">
        <v>15</v>
      </c>
      <c r="N64" s="41">
        <f t="shared" ca="1" si="4"/>
        <v>0.94771108833570306</v>
      </c>
      <c r="O64" s="42">
        <f t="shared" ca="1" si="4"/>
        <v>0.94380589488417799</v>
      </c>
      <c r="P64" s="13">
        <f t="shared" ca="1" si="4"/>
        <v>0.93086235710654885</v>
      </c>
      <c r="Q64" s="42">
        <f t="shared" ca="1" si="4"/>
        <v>0.88758991648062502</v>
      </c>
      <c r="R64" s="31">
        <f t="shared" ca="1" si="4"/>
        <v>0.82169483658565201</v>
      </c>
      <c r="T64" s="55"/>
      <c r="U64" s="47"/>
      <c r="V64" s="5" t="s">
        <v>15</v>
      </c>
      <c r="W64" s="41">
        <f t="shared" ca="1" si="5"/>
        <v>0.93577714650169752</v>
      </c>
      <c r="X64" s="42">
        <f t="shared" ca="1" si="5"/>
        <v>0.92197350351143592</v>
      </c>
      <c r="Y64" s="13">
        <f t="shared" ca="1" si="5"/>
        <v>0.87655326490741781</v>
      </c>
      <c r="Z64" s="42">
        <f t="shared" ca="1" si="5"/>
        <v>0.78396222964704332</v>
      </c>
      <c r="AA64" s="31">
        <f t="shared" ca="1" si="5"/>
        <v>0.65339644578582867</v>
      </c>
    </row>
    <row r="65" spans="2:27" x14ac:dyDescent="0.2">
      <c r="B65" s="55"/>
      <c r="C65" s="46">
        <v>-15</v>
      </c>
      <c r="D65" s="4" t="s">
        <v>16</v>
      </c>
      <c r="E65" s="10">
        <f t="shared" ca="1" si="3"/>
        <v>0.97767071431091901</v>
      </c>
      <c r="F65" s="20">
        <f t="shared" ca="1" si="3"/>
        <v>0.93668637093243157</v>
      </c>
      <c r="G65" s="11">
        <f t="shared" ca="1" si="3"/>
        <v>0.80961096697693813</v>
      </c>
      <c r="H65" s="20">
        <f t="shared" ca="1" si="3"/>
        <v>0.6061720944768928</v>
      </c>
      <c r="I65" s="12">
        <f t="shared" ca="1" si="3"/>
        <v>0.36715143045836701</v>
      </c>
      <c r="K65" s="55"/>
      <c r="L65" s="46">
        <v>-15</v>
      </c>
      <c r="M65" s="4" t="s">
        <v>16</v>
      </c>
      <c r="N65" s="10">
        <f t="shared" ca="1" si="4"/>
        <v>0.99985444895956577</v>
      </c>
      <c r="O65" s="20">
        <f t="shared" ca="1" si="4"/>
        <v>0.99946487390349004</v>
      </c>
      <c r="P65" s="11">
        <f t="shared" ca="1" si="4"/>
        <v>0.99954039369154979</v>
      </c>
      <c r="Q65" s="20">
        <f t="shared" ca="1" si="4"/>
        <v>0.99931235503523097</v>
      </c>
      <c r="R65" s="12">
        <f t="shared" ca="1" si="4"/>
        <v>0.99497828177140768</v>
      </c>
      <c r="T65" s="55"/>
      <c r="U65" s="46">
        <v>-15</v>
      </c>
      <c r="V65" s="4" t="s">
        <v>16</v>
      </c>
      <c r="W65" s="10">
        <f t="shared" ca="1" si="5"/>
        <v>0.99270754865862831</v>
      </c>
      <c r="X65" s="20">
        <f t="shared" ca="1" si="5"/>
        <v>0.97921520206435375</v>
      </c>
      <c r="Y65" s="11">
        <f t="shared" ca="1" si="5"/>
        <v>0.93758284233052336</v>
      </c>
      <c r="Z65" s="20">
        <f t="shared" ca="1" si="5"/>
        <v>0.86002559002917534</v>
      </c>
      <c r="AA65" s="12">
        <f t="shared" ca="1" si="5"/>
        <v>0.73620758997466174</v>
      </c>
    </row>
    <row r="66" spans="2:27" ht="17" thickBot="1" x14ac:dyDescent="0.25">
      <c r="B66" s="55"/>
      <c r="C66" s="57"/>
      <c r="D66" s="5" t="s">
        <v>15</v>
      </c>
      <c r="E66" s="14">
        <f t="shared" ca="1" si="3"/>
        <v>0.93176906233585122</v>
      </c>
      <c r="F66" s="19">
        <f t="shared" ca="1" si="3"/>
        <v>0.90529265303119599</v>
      </c>
      <c r="G66" s="15">
        <f t="shared" ca="1" si="3"/>
        <v>0.82467609289847932</v>
      </c>
      <c r="H66" s="19">
        <f t="shared" ca="1" si="3"/>
        <v>0.68033839814420161</v>
      </c>
      <c r="I66" s="16">
        <f t="shared" ca="1" si="3"/>
        <v>0.49744859674011477</v>
      </c>
      <c r="K66" s="55"/>
      <c r="L66" s="57"/>
      <c r="M66" s="5" t="s">
        <v>15</v>
      </c>
      <c r="N66" s="14">
        <f t="shared" ca="1" si="4"/>
        <v>0.95918682527461119</v>
      </c>
      <c r="O66" s="19">
        <f t="shared" ca="1" si="4"/>
        <v>0.94408980745185278</v>
      </c>
      <c r="P66" s="15">
        <f t="shared" ca="1" si="4"/>
        <v>0.93385113105006945</v>
      </c>
      <c r="Q66" s="19">
        <f t="shared" ca="1" si="4"/>
        <v>0.89685252810079064</v>
      </c>
      <c r="R66" s="16">
        <f t="shared" ca="1" si="4"/>
        <v>0.8264793777630014</v>
      </c>
      <c r="T66" s="55"/>
      <c r="U66" s="57"/>
      <c r="V66" s="5" t="s">
        <v>15</v>
      </c>
      <c r="W66" s="14">
        <f t="shared" ca="1" si="5"/>
        <v>0.94664339554193622</v>
      </c>
      <c r="X66" s="19">
        <f t="shared" ca="1" si="5"/>
        <v>0.92885857844747133</v>
      </c>
      <c r="Y66" s="15">
        <f t="shared" ca="1" si="5"/>
        <v>0.88797682592186855</v>
      </c>
      <c r="Z66" s="19">
        <f t="shared" ca="1" si="5"/>
        <v>0.80050751549951193</v>
      </c>
      <c r="AA66" s="16">
        <f t="shared" ca="1" si="5"/>
        <v>0.67277854946368687</v>
      </c>
    </row>
    <row r="67" spans="2:27" x14ac:dyDescent="0.2">
      <c r="B67" s="55"/>
      <c r="C67" s="58">
        <v>-20</v>
      </c>
      <c r="D67" s="4" t="s">
        <v>16</v>
      </c>
      <c r="E67" s="41">
        <f t="shared" ca="1" si="3"/>
        <v>0.99228181761872825</v>
      </c>
      <c r="F67" s="42">
        <f t="shared" ca="1" si="3"/>
        <v>0.95319799877376932</v>
      </c>
      <c r="G67" s="13">
        <f t="shared" ca="1" si="3"/>
        <v>0.83019734072087459</v>
      </c>
      <c r="H67" s="42">
        <f t="shared" ca="1" si="3"/>
        <v>0.63184601796293316</v>
      </c>
      <c r="I67" s="31">
        <f t="shared" ca="1" si="3"/>
        <v>0.3934390073867331</v>
      </c>
      <c r="K67" s="55"/>
      <c r="L67" s="58">
        <v>-20</v>
      </c>
      <c r="M67" s="4" t="s">
        <v>16</v>
      </c>
      <c r="N67" s="41">
        <f t="shared" ca="1" si="4"/>
        <v>0.99987766938231015</v>
      </c>
      <c r="O67" s="42">
        <f t="shared" ca="1" si="4"/>
        <v>0.99950019982367444</v>
      </c>
      <c r="P67" s="13">
        <f t="shared" ca="1" si="4"/>
        <v>0.9995822452053571</v>
      </c>
      <c r="Q67" s="42">
        <f t="shared" ca="1" si="4"/>
        <v>0.99937143386071148</v>
      </c>
      <c r="R67" s="31">
        <f t="shared" ca="1" si="4"/>
        <v>0.9972714114059601</v>
      </c>
      <c r="T67" s="55"/>
      <c r="U67" s="58">
        <v>-20</v>
      </c>
      <c r="V67" s="4" t="s">
        <v>16</v>
      </c>
      <c r="W67" s="41">
        <f t="shared" ca="1" si="5"/>
        <v>0.99734787243439083</v>
      </c>
      <c r="X67" s="42">
        <f t="shared" ca="1" si="5"/>
        <v>0.98444540698097582</v>
      </c>
      <c r="Y67" s="13">
        <f t="shared" ca="1" si="5"/>
        <v>0.94471106514862069</v>
      </c>
      <c r="Z67" s="42">
        <f t="shared" ca="1" si="5"/>
        <v>0.87078260690987663</v>
      </c>
      <c r="AA67" s="31">
        <f t="shared" ca="1" si="5"/>
        <v>0.75387203842604378</v>
      </c>
    </row>
    <row r="68" spans="2:27" ht="17" thickBot="1" x14ac:dyDescent="0.25">
      <c r="B68" s="55"/>
      <c r="C68" s="57"/>
      <c r="D68" s="5" t="s">
        <v>15</v>
      </c>
      <c r="E68" s="41">
        <f t="shared" ref="E68:I83" ca="1" si="6">E21^2</f>
        <v>0.9348585509699181</v>
      </c>
      <c r="F68" s="42">
        <f t="shared" ca="1" si="6"/>
        <v>0.91673621523240423</v>
      </c>
      <c r="G68" s="13">
        <f t="shared" ca="1" si="6"/>
        <v>0.8369247098366317</v>
      </c>
      <c r="H68" s="42">
        <f t="shared" ca="1" si="6"/>
        <v>0.70113665402726166</v>
      </c>
      <c r="I68" s="31">
        <f t="shared" ca="1" si="6"/>
        <v>0.52079999418517176</v>
      </c>
      <c r="K68" s="55"/>
      <c r="L68" s="57"/>
      <c r="M68" s="5" t="s">
        <v>15</v>
      </c>
      <c r="N68" s="41">
        <f t="shared" ref="N68:R83" ca="1" si="7">N21^2</f>
        <v>0.97279008923222876</v>
      </c>
      <c r="O68" s="42">
        <f t="shared" ca="1" si="7"/>
        <v>0.94452957563562578</v>
      </c>
      <c r="P68" s="13">
        <f t="shared" ca="1" si="7"/>
        <v>0.93590795684077988</v>
      </c>
      <c r="Q68" s="42">
        <f t="shared" ca="1" si="7"/>
        <v>0.9041911039645143</v>
      </c>
      <c r="R68" s="31">
        <f t="shared" ca="1" si="7"/>
        <v>0.83189072863593483</v>
      </c>
      <c r="T68" s="55"/>
      <c r="U68" s="57"/>
      <c r="V68" s="5" t="s">
        <v>15</v>
      </c>
      <c r="W68" s="41">
        <f t="shared" ref="W68:AA83" ca="1" si="8">W21^2</f>
        <v>0.94992667582026802</v>
      </c>
      <c r="X68" s="42">
        <f t="shared" ca="1" si="8"/>
        <v>0.93243950887521931</v>
      </c>
      <c r="Y68" s="13">
        <f t="shared" ca="1" si="8"/>
        <v>0.89587855999248334</v>
      </c>
      <c r="Z68" s="42">
        <f t="shared" ca="1" si="8"/>
        <v>0.81342330168803667</v>
      </c>
      <c r="AA68" s="31">
        <f t="shared" ca="1" si="8"/>
        <v>0.68433768505293657</v>
      </c>
    </row>
    <row r="69" spans="2:27" x14ac:dyDescent="0.2">
      <c r="B69" s="55"/>
      <c r="C69" s="58">
        <v>-25</v>
      </c>
      <c r="D69" s="2" t="s">
        <v>16</v>
      </c>
      <c r="E69" s="10">
        <f t="shared" ca="1" si="6"/>
        <v>0.9964239462330422</v>
      </c>
      <c r="F69" s="20">
        <f t="shared" ca="1" si="6"/>
        <v>0.95929065077391862</v>
      </c>
      <c r="G69" s="11">
        <f t="shared" ca="1" si="6"/>
        <v>0.8409300028475668</v>
      </c>
      <c r="H69" s="20">
        <f t="shared" ca="1" si="6"/>
        <v>0.64981625163449785</v>
      </c>
      <c r="I69" s="12">
        <f t="shared" ca="1" si="6"/>
        <v>0.41609774831422225</v>
      </c>
      <c r="K69" s="55"/>
      <c r="L69" s="58">
        <v>-25</v>
      </c>
      <c r="M69" s="2" t="s">
        <v>16</v>
      </c>
      <c r="N69" s="10">
        <f t="shared" ca="1" si="7"/>
        <v>0.99999216004696623</v>
      </c>
      <c r="O69" s="20">
        <f t="shared" ca="1" si="7"/>
        <v>0.99951531690288697</v>
      </c>
      <c r="P69" s="11">
        <f t="shared" ca="1" si="7"/>
        <v>0.99960534618615915</v>
      </c>
      <c r="Q69" s="20">
        <f t="shared" ca="1" si="7"/>
        <v>0.99915279381506183</v>
      </c>
      <c r="R69" s="12">
        <f t="shared" ca="1" si="7"/>
        <v>0.99753900343753388</v>
      </c>
      <c r="T69" s="55"/>
      <c r="U69" s="58">
        <v>-25</v>
      </c>
      <c r="V69" s="2" t="s">
        <v>16</v>
      </c>
      <c r="W69" s="10">
        <f t="shared" ca="1" si="8"/>
        <v>0.99890521008885969</v>
      </c>
      <c r="X69" s="20">
        <f t="shared" ca="1" si="8"/>
        <v>0.98637423915834399</v>
      </c>
      <c r="Y69" s="11">
        <f t="shared" ca="1" si="8"/>
        <v>0.94839285332400713</v>
      </c>
      <c r="Z69" s="20">
        <f t="shared" ca="1" si="8"/>
        <v>0.87770374660219774</v>
      </c>
      <c r="AA69" s="12">
        <f t="shared" ca="1" si="8"/>
        <v>0.76708126449853875</v>
      </c>
    </row>
    <row r="70" spans="2:27" ht="17" thickBot="1" x14ac:dyDescent="0.25">
      <c r="B70" s="55"/>
      <c r="C70" s="47"/>
      <c r="D70" s="6" t="s">
        <v>15</v>
      </c>
      <c r="E70" s="14">
        <f t="shared" ca="1" si="6"/>
        <v>0.94119479552585172</v>
      </c>
      <c r="F70" s="19">
        <f t="shared" ca="1" si="6"/>
        <v>0.91853209131528568</v>
      </c>
      <c r="G70" s="15">
        <f t="shared" ca="1" si="6"/>
        <v>0.84570982882907919</v>
      </c>
      <c r="H70" s="19">
        <f t="shared" ca="1" si="6"/>
        <v>0.70322504322446711</v>
      </c>
      <c r="I70" s="16">
        <f t="shared" ca="1" si="6"/>
        <v>0.54003426921125042</v>
      </c>
      <c r="K70" s="55"/>
      <c r="L70" s="47"/>
      <c r="M70" s="6" t="s">
        <v>15</v>
      </c>
      <c r="N70" s="14">
        <f t="shared" ca="1" si="7"/>
        <v>0.98104005249830339</v>
      </c>
      <c r="O70" s="19">
        <f t="shared" ca="1" si="7"/>
        <v>0.9458590832274939</v>
      </c>
      <c r="P70" s="15">
        <f t="shared" ca="1" si="7"/>
        <v>0.93790216547722738</v>
      </c>
      <c r="Q70" s="19">
        <f t="shared" ca="1" si="7"/>
        <v>0.89922021303424249</v>
      </c>
      <c r="R70" s="16">
        <f t="shared" ca="1" si="7"/>
        <v>0.84937768038175587</v>
      </c>
      <c r="T70" s="55"/>
      <c r="U70" s="47"/>
      <c r="V70" s="6" t="s">
        <v>15</v>
      </c>
      <c r="W70" s="14">
        <f t="shared" ca="1" si="8"/>
        <v>0.95535513433428121</v>
      </c>
      <c r="X70" s="19">
        <f t="shared" ca="1" si="8"/>
        <v>0.93406689831317335</v>
      </c>
      <c r="Y70" s="15">
        <f t="shared" ca="1" si="8"/>
        <v>0.90001228751177687</v>
      </c>
      <c r="Z70" s="19">
        <f t="shared" ca="1" si="8"/>
        <v>0.8166110409150974</v>
      </c>
      <c r="AA70" s="16">
        <f t="shared" ca="1" si="8"/>
        <v>0.70242487802918296</v>
      </c>
    </row>
    <row r="71" spans="2:27" x14ac:dyDescent="0.2">
      <c r="B71" s="55"/>
      <c r="C71" s="46">
        <v>-30</v>
      </c>
      <c r="D71" s="4" t="s">
        <v>16</v>
      </c>
      <c r="E71" s="41">
        <f t="shared" ca="1" si="6"/>
        <v>0.99127319615114062</v>
      </c>
      <c r="F71" s="42">
        <f t="shared" ca="1" si="6"/>
        <v>0.95500311260220683</v>
      </c>
      <c r="G71" s="13">
        <f t="shared" ca="1" si="6"/>
        <v>0.84178292518255915</v>
      </c>
      <c r="H71" s="42">
        <f t="shared" ca="1" si="6"/>
        <v>0.65902289366156741</v>
      </c>
      <c r="I71" s="31">
        <f t="shared" ca="1" si="6"/>
        <v>0.43340062296966381</v>
      </c>
      <c r="K71" s="55"/>
      <c r="L71" s="46">
        <v>-30</v>
      </c>
      <c r="M71" s="4" t="s">
        <v>16</v>
      </c>
      <c r="N71" s="41">
        <f t="shared" ca="1" si="7"/>
        <v>0.9998773033469226</v>
      </c>
      <c r="O71" s="42">
        <f t="shared" ca="1" si="7"/>
        <v>0.99951085898330161</v>
      </c>
      <c r="P71" s="13">
        <f t="shared" ca="1" si="7"/>
        <v>0.9996105877132071</v>
      </c>
      <c r="Q71" s="42">
        <f t="shared" ca="1" si="7"/>
        <v>0.99918647843351971</v>
      </c>
      <c r="R71" s="31">
        <f t="shared" ca="1" si="7"/>
        <v>0.99774354274971189</v>
      </c>
      <c r="T71" s="55"/>
      <c r="U71" s="46">
        <v>-30</v>
      </c>
      <c r="V71" s="4" t="s">
        <v>16</v>
      </c>
      <c r="W71" s="41">
        <f t="shared" ca="1" si="8"/>
        <v>0.99696121839702279</v>
      </c>
      <c r="X71" s="42">
        <f t="shared" ca="1" si="8"/>
        <v>0.98505391919960394</v>
      </c>
      <c r="Y71" s="13">
        <f t="shared" ca="1" si="8"/>
        <v>0.94870585593784496</v>
      </c>
      <c r="Z71" s="42">
        <f t="shared" ca="1" si="8"/>
        <v>0.88144524321503348</v>
      </c>
      <c r="AA71" s="31">
        <f t="shared" ca="1" si="8"/>
        <v>0.77688520595136334</v>
      </c>
    </row>
    <row r="72" spans="2:27" ht="17" thickBot="1" x14ac:dyDescent="0.25">
      <c r="B72" s="55"/>
      <c r="C72" s="47"/>
      <c r="D72" s="5" t="s">
        <v>15</v>
      </c>
      <c r="E72" s="41">
        <f t="shared" ca="1" si="6"/>
        <v>0.9349884248579291</v>
      </c>
      <c r="F72" s="42">
        <f t="shared" ca="1" si="6"/>
        <v>0.91815441393642028</v>
      </c>
      <c r="G72" s="13">
        <f t="shared" ca="1" si="6"/>
        <v>0.84640315563586066</v>
      </c>
      <c r="H72" s="42">
        <f t="shared" ca="1" si="6"/>
        <v>0.71128907019974175</v>
      </c>
      <c r="I72" s="31">
        <f t="shared" ca="1" si="6"/>
        <v>0.54800325963482499</v>
      </c>
      <c r="K72" s="55"/>
      <c r="L72" s="47"/>
      <c r="M72" s="5" t="s">
        <v>15</v>
      </c>
      <c r="N72" s="41">
        <f t="shared" ca="1" si="7"/>
        <v>0.96999293715520352</v>
      </c>
      <c r="O72" s="42">
        <f t="shared" ca="1" si="7"/>
        <v>0.94490819748069155</v>
      </c>
      <c r="P72" s="13">
        <f t="shared" ca="1" si="7"/>
        <v>0.93892594495370785</v>
      </c>
      <c r="Q72" s="42">
        <f t="shared" ca="1" si="7"/>
        <v>0.90412899466821073</v>
      </c>
      <c r="R72" s="31">
        <f t="shared" ca="1" si="7"/>
        <v>0.86113196478401799</v>
      </c>
      <c r="T72" s="55"/>
      <c r="U72" s="47"/>
      <c r="V72" s="5" t="s">
        <v>15</v>
      </c>
      <c r="W72" s="41">
        <f t="shared" ca="1" si="8"/>
        <v>0.94954631543568946</v>
      </c>
      <c r="X72" s="42">
        <f t="shared" ca="1" si="8"/>
        <v>0.93327862023354524</v>
      </c>
      <c r="Y72" s="13">
        <f t="shared" ca="1" si="8"/>
        <v>0.9013941795020749</v>
      </c>
      <c r="Z72" s="42">
        <f t="shared" ca="1" si="8"/>
        <v>0.82310703186883372</v>
      </c>
      <c r="AA72" s="31">
        <f t="shared" ca="1" si="8"/>
        <v>0.72101315712176961</v>
      </c>
    </row>
    <row r="73" spans="2:27" x14ac:dyDescent="0.2">
      <c r="B73" s="55"/>
      <c r="C73" s="46">
        <v>-35</v>
      </c>
      <c r="D73" s="4" t="s">
        <v>16</v>
      </c>
      <c r="E73" s="10">
        <f t="shared" ca="1" si="6"/>
        <v>0.97582081565395695</v>
      </c>
      <c r="F73" s="20">
        <f t="shared" ca="1" si="6"/>
        <v>0.94030487708419097</v>
      </c>
      <c r="G73" s="11">
        <f t="shared" ca="1" si="6"/>
        <v>0.8327495271567813</v>
      </c>
      <c r="H73" s="20">
        <f t="shared" ca="1" si="6"/>
        <v>0.65971593440536735</v>
      </c>
      <c r="I73" s="12">
        <f t="shared" ca="1" si="6"/>
        <v>0.44461370571921577</v>
      </c>
      <c r="K73" s="55"/>
      <c r="L73" s="46">
        <v>-35</v>
      </c>
      <c r="M73" s="4" t="s">
        <v>16</v>
      </c>
      <c r="N73" s="10">
        <f t="shared" ca="1" si="7"/>
        <v>0.9995711767295774</v>
      </c>
      <c r="O73" s="20">
        <f t="shared" ca="1" si="7"/>
        <v>0.99948667169965877</v>
      </c>
      <c r="P73" s="11">
        <f t="shared" ca="1" si="7"/>
        <v>0.9995981773076813</v>
      </c>
      <c r="Q73" s="20">
        <f t="shared" ca="1" si="7"/>
        <v>0.99919898530938323</v>
      </c>
      <c r="R73" s="12">
        <f t="shared" ca="1" si="7"/>
        <v>0.99864119920492045</v>
      </c>
      <c r="T73" s="55"/>
      <c r="U73" s="46">
        <v>-35</v>
      </c>
      <c r="V73" s="4" t="s">
        <v>16</v>
      </c>
      <c r="W73" s="10">
        <f t="shared" ca="1" si="8"/>
        <v>0.99159307357180781</v>
      </c>
      <c r="X73" s="20">
        <f t="shared" ca="1" si="8"/>
        <v>0.98044794719709805</v>
      </c>
      <c r="Y73" s="11">
        <f t="shared" ca="1" si="8"/>
        <v>0.94565502668932855</v>
      </c>
      <c r="Z73" s="20">
        <f t="shared" ca="1" si="8"/>
        <v>0.88177113107755956</v>
      </c>
      <c r="AA73" s="12">
        <f t="shared" ca="1" si="8"/>
        <v>0.78375679769709239</v>
      </c>
    </row>
    <row r="74" spans="2:27" ht="17" thickBot="1" x14ac:dyDescent="0.25">
      <c r="B74" s="55"/>
      <c r="C74" s="47"/>
      <c r="D74" s="3" t="s">
        <v>15</v>
      </c>
      <c r="E74" s="14">
        <f t="shared" ca="1" si="6"/>
        <v>0.92607261937588581</v>
      </c>
      <c r="F74" s="19">
        <f t="shared" ca="1" si="6"/>
        <v>0.90890666196154923</v>
      </c>
      <c r="G74" s="15">
        <f t="shared" ca="1" si="6"/>
        <v>0.84315654820605379</v>
      </c>
      <c r="H74" s="19">
        <f t="shared" ca="1" si="6"/>
        <v>0.7126659744785</v>
      </c>
      <c r="I74" s="16">
        <f t="shared" ca="1" si="6"/>
        <v>0.55669650874092613</v>
      </c>
      <c r="K74" s="55"/>
      <c r="L74" s="47"/>
      <c r="M74" s="3" t="s">
        <v>15</v>
      </c>
      <c r="N74" s="14">
        <f t="shared" ca="1" si="7"/>
        <v>0.95240996362734065</v>
      </c>
      <c r="O74" s="19">
        <f t="shared" ca="1" si="7"/>
        <v>0.94529563155442875</v>
      </c>
      <c r="P74" s="15">
        <f t="shared" ca="1" si="7"/>
        <v>0.93991924924462511</v>
      </c>
      <c r="Q74" s="19">
        <f t="shared" ca="1" si="7"/>
        <v>0.90776326522700979</v>
      </c>
      <c r="R74" s="16">
        <f t="shared" ca="1" si="7"/>
        <v>0.86099017491724272</v>
      </c>
      <c r="T74" s="55"/>
      <c r="U74" s="47"/>
      <c r="V74" s="3" t="s">
        <v>15</v>
      </c>
      <c r="W74" s="14">
        <f t="shared" ca="1" si="8"/>
        <v>0.94080183621708724</v>
      </c>
      <c r="X74" s="19">
        <f t="shared" ca="1" si="8"/>
        <v>0.93073870337725984</v>
      </c>
      <c r="Y74" s="15">
        <f t="shared" ca="1" si="8"/>
        <v>0.89926497584953924</v>
      </c>
      <c r="Z74" s="19">
        <f t="shared" ca="1" si="8"/>
        <v>0.82643755397484131</v>
      </c>
      <c r="AA74" s="16">
        <f t="shared" ca="1" si="8"/>
        <v>0.72326621241826228</v>
      </c>
    </row>
    <row r="75" spans="2:27" x14ac:dyDescent="0.2">
      <c r="B75" s="55"/>
      <c r="C75" s="46">
        <v>-40</v>
      </c>
      <c r="D75" s="9" t="s">
        <v>16</v>
      </c>
      <c r="E75" s="41">
        <f t="shared" ca="1" si="6"/>
        <v>0.9487099548613146</v>
      </c>
      <c r="F75" s="42">
        <f t="shared" ca="1" si="6"/>
        <v>0.91511143978475262</v>
      </c>
      <c r="G75" s="13">
        <f t="shared" ca="1" si="6"/>
        <v>0.81384042370486664</v>
      </c>
      <c r="H75" s="42">
        <f t="shared" ca="1" si="6"/>
        <v>0.65187828397919134</v>
      </c>
      <c r="I75" s="31">
        <f t="shared" ca="1" si="6"/>
        <v>0.45023153068470928</v>
      </c>
      <c r="K75" s="55"/>
      <c r="L75" s="46">
        <v>-40</v>
      </c>
      <c r="M75" s="9" t="s">
        <v>16</v>
      </c>
      <c r="N75" s="41">
        <f t="shared" ca="1" si="7"/>
        <v>0.99952307069773494</v>
      </c>
      <c r="O75" s="42">
        <f t="shared" ca="1" si="7"/>
        <v>0.99944180602806798</v>
      </c>
      <c r="P75" s="13">
        <f t="shared" ca="1" si="7"/>
        <v>0.99956765594813413</v>
      </c>
      <c r="Q75" s="42">
        <f t="shared" ca="1" si="7"/>
        <v>0.99919077555906077</v>
      </c>
      <c r="R75" s="31">
        <f t="shared" ca="1" si="7"/>
        <v>0.99868330843515341</v>
      </c>
      <c r="T75" s="55"/>
      <c r="U75" s="46">
        <v>-40</v>
      </c>
      <c r="V75" s="9" t="s">
        <v>16</v>
      </c>
      <c r="W75" s="41">
        <f t="shared" ca="1" si="8"/>
        <v>0.98315583248063465</v>
      </c>
      <c r="X75" s="42">
        <f t="shared" ca="1" si="8"/>
        <v>0.97243188191478291</v>
      </c>
      <c r="Y75" s="13">
        <f t="shared" ca="1" si="8"/>
        <v>0.93917235646036556</v>
      </c>
      <c r="Z75" s="42">
        <f t="shared" ca="1" si="8"/>
        <v>0.87868178836326427</v>
      </c>
      <c r="AA75" s="31">
        <f t="shared" ca="1" si="8"/>
        <v>0.7869034457150389</v>
      </c>
    </row>
    <row r="76" spans="2:27" ht="17" thickBot="1" x14ac:dyDescent="0.25">
      <c r="B76" s="55"/>
      <c r="C76" s="47"/>
      <c r="D76" s="7" t="s">
        <v>15</v>
      </c>
      <c r="E76" s="41">
        <f t="shared" ca="1" si="6"/>
        <v>0.91523491171143301</v>
      </c>
      <c r="F76" s="42">
        <f t="shared" ca="1" si="6"/>
        <v>0.89454317581291887</v>
      </c>
      <c r="G76" s="13">
        <f t="shared" ca="1" si="6"/>
        <v>0.83277298947262679</v>
      </c>
      <c r="H76" s="42">
        <f t="shared" ca="1" si="6"/>
        <v>0.71561100235315156</v>
      </c>
      <c r="I76" s="31">
        <f t="shared" ca="1" si="6"/>
        <v>0.56369660856949777</v>
      </c>
      <c r="K76" s="55"/>
      <c r="L76" s="47"/>
      <c r="M76" s="7" t="s">
        <v>15</v>
      </c>
      <c r="N76" s="41">
        <f t="shared" ca="1" si="7"/>
        <v>0.94748763955400561</v>
      </c>
      <c r="O76" s="42">
        <f t="shared" ca="1" si="7"/>
        <v>0.94559876232057938</v>
      </c>
      <c r="P76" s="13">
        <f t="shared" ca="1" si="7"/>
        <v>0.94016122070276742</v>
      </c>
      <c r="Q76" s="42">
        <f t="shared" ca="1" si="7"/>
        <v>0.91186794785944458</v>
      </c>
      <c r="R76" s="31">
        <f t="shared" ca="1" si="7"/>
        <v>0.87181671675295536</v>
      </c>
      <c r="T76" s="55"/>
      <c r="U76" s="47"/>
      <c r="V76" s="7" t="s">
        <v>15</v>
      </c>
      <c r="W76" s="41">
        <f t="shared" ca="1" si="8"/>
        <v>0.93501830353050019</v>
      </c>
      <c r="X76" s="42">
        <f t="shared" ca="1" si="8"/>
        <v>0.92496567131497986</v>
      </c>
      <c r="Y76" s="13">
        <f t="shared" ca="1" si="8"/>
        <v>0.89402887763473127</v>
      </c>
      <c r="Z76" s="42">
        <f t="shared" ca="1" si="8"/>
        <v>0.82429900929952882</v>
      </c>
      <c r="AA76" s="31">
        <f t="shared" ca="1" si="8"/>
        <v>0.73179436957853705</v>
      </c>
    </row>
    <row r="77" spans="2:27" x14ac:dyDescent="0.2">
      <c r="B77" s="55"/>
      <c r="C77" s="46">
        <v>-45</v>
      </c>
      <c r="D77" s="8" t="s">
        <v>16</v>
      </c>
      <c r="E77" s="10">
        <f t="shared" ca="1" si="6"/>
        <v>0.91077627081596779</v>
      </c>
      <c r="F77" s="20">
        <f t="shared" ca="1" si="6"/>
        <v>0.87933693320756123</v>
      </c>
      <c r="G77" s="11">
        <f t="shared" ca="1" si="6"/>
        <v>0.78511180757486287</v>
      </c>
      <c r="H77" s="20">
        <f t="shared" ca="1" si="6"/>
        <v>0.63559711011958409</v>
      </c>
      <c r="I77" s="12">
        <f t="shared" ca="1" si="6"/>
        <v>0.44962937225502581</v>
      </c>
      <c r="K77" s="55"/>
      <c r="L77" s="46">
        <v>-45</v>
      </c>
      <c r="M77" s="8" t="s">
        <v>16</v>
      </c>
      <c r="N77" s="10">
        <f t="shared" ca="1" si="7"/>
        <v>0.9994528081796642</v>
      </c>
      <c r="O77" s="20">
        <f t="shared" ca="1" si="7"/>
        <v>0.99937445544246661</v>
      </c>
      <c r="P77" s="11">
        <f t="shared" ca="1" si="7"/>
        <v>0.99951786969935019</v>
      </c>
      <c r="Q77" s="20">
        <f t="shared" ca="1" si="7"/>
        <v>0.99916157777564063</v>
      </c>
      <c r="R77" s="12">
        <f t="shared" ca="1" si="7"/>
        <v>0.99870004872922413</v>
      </c>
      <c r="T77" s="55"/>
      <c r="U77" s="46">
        <v>-45</v>
      </c>
      <c r="V77" s="8" t="s">
        <v>16</v>
      </c>
      <c r="W77" s="10">
        <f t="shared" ca="1" si="8"/>
        <v>0.97108716904112224</v>
      </c>
      <c r="X77" s="20">
        <f t="shared" ca="1" si="8"/>
        <v>0.96079628680420559</v>
      </c>
      <c r="Y77" s="11">
        <f t="shared" ca="1" si="8"/>
        <v>0.92911900196824648</v>
      </c>
      <c r="Z77" s="20">
        <f t="shared" ca="1" si="8"/>
        <v>0.87212834461072353</v>
      </c>
      <c r="AA77" s="12">
        <f t="shared" ca="1" si="8"/>
        <v>0.78678603344378228</v>
      </c>
    </row>
    <row r="78" spans="2:27" ht="17" thickBot="1" x14ac:dyDescent="0.25">
      <c r="B78" s="55"/>
      <c r="C78" s="47"/>
      <c r="D78" s="3" t="s">
        <v>15</v>
      </c>
      <c r="E78" s="14">
        <f t="shared" ca="1" si="6"/>
        <v>0.89313724040793574</v>
      </c>
      <c r="F78" s="19">
        <f t="shared" ca="1" si="6"/>
        <v>0.87259060222918228</v>
      </c>
      <c r="G78" s="15">
        <f t="shared" ca="1" si="6"/>
        <v>0.8104632230330191</v>
      </c>
      <c r="H78" s="19">
        <f t="shared" ca="1" si="6"/>
        <v>0.70393704398109491</v>
      </c>
      <c r="I78" s="16">
        <f t="shared" ca="1" si="6"/>
        <v>0.56535335660092212</v>
      </c>
      <c r="K78" s="55"/>
      <c r="L78" s="47"/>
      <c r="M78" s="3" t="s">
        <v>15</v>
      </c>
      <c r="N78" s="14">
        <f t="shared" ca="1" si="7"/>
        <v>0.9477025330999479</v>
      </c>
      <c r="O78" s="19">
        <f t="shared" ca="1" si="7"/>
        <v>0.94474946757609302</v>
      </c>
      <c r="P78" s="15">
        <f t="shared" ca="1" si="7"/>
        <v>0.93875965346746382</v>
      </c>
      <c r="Q78" s="19">
        <f t="shared" ca="1" si="7"/>
        <v>0.9134413643114474</v>
      </c>
      <c r="R78" s="16">
        <f t="shared" ca="1" si="7"/>
        <v>0.88082270264006934</v>
      </c>
      <c r="T78" s="55"/>
      <c r="U78" s="47"/>
      <c r="V78" s="3" t="s">
        <v>15</v>
      </c>
      <c r="W78" s="14">
        <f t="shared" ca="1" si="8"/>
        <v>0.9261101629373768</v>
      </c>
      <c r="X78" s="19">
        <f t="shared" ca="1" si="8"/>
        <v>0.91529477767821288</v>
      </c>
      <c r="Y78" s="15">
        <f t="shared" ca="1" si="8"/>
        <v>0.88670100210707847</v>
      </c>
      <c r="Z78" s="19">
        <f t="shared" ca="1" si="8"/>
        <v>0.82116858547295613</v>
      </c>
      <c r="AA78" s="16">
        <f t="shared" ca="1" si="8"/>
        <v>0.73702584104331248</v>
      </c>
    </row>
    <row r="79" spans="2:27" x14ac:dyDescent="0.2">
      <c r="B79" s="55"/>
      <c r="C79" s="46">
        <v>-50</v>
      </c>
      <c r="D79" s="9" t="s">
        <v>16</v>
      </c>
      <c r="E79" s="41">
        <f t="shared" ca="1" si="6"/>
        <v>0.86194603266464487</v>
      </c>
      <c r="F79" s="42">
        <f t="shared" ca="1" si="6"/>
        <v>0.832984312998721</v>
      </c>
      <c r="G79" s="13">
        <f t="shared" ca="1" si="6"/>
        <v>0.74672323972004639</v>
      </c>
      <c r="H79" s="42">
        <f t="shared" ca="1" si="6"/>
        <v>0.61108117215546176</v>
      </c>
      <c r="I79" s="31">
        <f t="shared" ca="1" si="6"/>
        <v>0.44278774095913498</v>
      </c>
      <c r="K79" s="55"/>
      <c r="L79" s="46">
        <v>-50</v>
      </c>
      <c r="M79" s="9" t="s">
        <v>16</v>
      </c>
      <c r="N79" s="41">
        <f t="shared" ca="1" si="7"/>
        <v>0.99935739140167701</v>
      </c>
      <c r="O79" s="42">
        <f t="shared" ca="1" si="7"/>
        <v>0.99928182759030737</v>
      </c>
      <c r="P79" s="13">
        <f t="shared" ca="1" si="7"/>
        <v>0.99944689178224344</v>
      </c>
      <c r="Q79" s="42">
        <f t="shared" ca="1" si="7"/>
        <v>0.99911037196044461</v>
      </c>
      <c r="R79" s="31">
        <f t="shared" ca="1" si="7"/>
        <v>0.99885497863231854</v>
      </c>
      <c r="T79" s="55"/>
      <c r="U79" s="46">
        <v>-50</v>
      </c>
      <c r="V79" s="9" t="s">
        <v>16</v>
      </c>
      <c r="W79" s="41">
        <f t="shared" ca="1" si="8"/>
        <v>0.95506761820312902</v>
      </c>
      <c r="X79" s="42">
        <f t="shared" ca="1" si="8"/>
        <v>0.94525252337155208</v>
      </c>
      <c r="Y79" s="13">
        <f t="shared" ca="1" si="8"/>
        <v>0.91529006135676916</v>
      </c>
      <c r="Z79" s="42">
        <f t="shared" ca="1" si="8"/>
        <v>0.86201468107196455</v>
      </c>
      <c r="AA79" s="31">
        <f t="shared" ca="1" si="8"/>
        <v>0.78345783380635858</v>
      </c>
    </row>
    <row r="80" spans="2:27" ht="17" thickBot="1" x14ac:dyDescent="0.25">
      <c r="B80" s="55"/>
      <c r="C80" s="47"/>
      <c r="D80" s="7" t="s">
        <v>15</v>
      </c>
      <c r="E80" s="41">
        <f t="shared" ca="1" si="6"/>
        <v>0.86190985999078262</v>
      </c>
      <c r="F80" s="42">
        <f t="shared" ca="1" si="6"/>
        <v>0.8416430242877857</v>
      </c>
      <c r="G80" s="13">
        <f t="shared" ca="1" si="6"/>
        <v>0.78676773845406078</v>
      </c>
      <c r="H80" s="42">
        <f t="shared" ca="1" si="6"/>
        <v>0.68572986993611185</v>
      </c>
      <c r="I80" s="31">
        <f t="shared" ca="1" si="6"/>
        <v>0.55819569802541447</v>
      </c>
      <c r="K80" s="55"/>
      <c r="L80" s="47"/>
      <c r="M80" s="7" t="s">
        <v>15</v>
      </c>
      <c r="N80" s="41">
        <f t="shared" ca="1" si="7"/>
        <v>0.94588704637675058</v>
      </c>
      <c r="O80" s="42">
        <f t="shared" ca="1" si="7"/>
        <v>0.94255598280413444</v>
      </c>
      <c r="P80" s="13">
        <f t="shared" ca="1" si="7"/>
        <v>0.93771593002768239</v>
      </c>
      <c r="Q80" s="42">
        <f t="shared" ca="1" si="7"/>
        <v>0.9141043202798439</v>
      </c>
      <c r="R80" s="31">
        <f t="shared" ca="1" si="7"/>
        <v>0.87739854218266145</v>
      </c>
      <c r="T80" s="55"/>
      <c r="U80" s="47"/>
      <c r="V80" s="7" t="s">
        <v>15</v>
      </c>
      <c r="W80" s="41">
        <f t="shared" ca="1" si="8"/>
        <v>0.912320449321115</v>
      </c>
      <c r="X80" s="42">
        <f t="shared" ca="1" si="8"/>
        <v>0.90184773234946447</v>
      </c>
      <c r="Y80" s="13">
        <f t="shared" ca="1" si="8"/>
        <v>0.87447960423809545</v>
      </c>
      <c r="Z80" s="42">
        <f t="shared" ca="1" si="8"/>
        <v>0.81474494221620541</v>
      </c>
      <c r="AA80" s="31">
        <f t="shared" ca="1" si="8"/>
        <v>0.73034964888356035</v>
      </c>
    </row>
    <row r="81" spans="2:27" x14ac:dyDescent="0.2">
      <c r="B81" s="55"/>
      <c r="C81" s="46">
        <v>-55</v>
      </c>
      <c r="D81" s="8" t="s">
        <v>16</v>
      </c>
      <c r="E81" s="10">
        <f t="shared" ca="1" si="6"/>
        <v>0.80236902205079341</v>
      </c>
      <c r="F81" s="20">
        <f t="shared" ca="1" si="6"/>
        <v>0.77627062947213277</v>
      </c>
      <c r="G81" s="11">
        <f t="shared" ca="1" si="6"/>
        <v>0.69902103342501298</v>
      </c>
      <c r="H81" s="20">
        <f t="shared" ca="1" si="6"/>
        <v>0.57869358646646929</v>
      </c>
      <c r="I81" s="12">
        <f t="shared" ca="1" si="6"/>
        <v>0.42994499839927136</v>
      </c>
      <c r="K81" s="55"/>
      <c r="L81" s="46">
        <v>-55</v>
      </c>
      <c r="M81" s="8" t="s">
        <v>16</v>
      </c>
      <c r="N81" s="10">
        <f t="shared" ca="1" si="7"/>
        <v>0.99923258456816899</v>
      </c>
      <c r="O81" s="20">
        <f t="shared" ca="1" si="7"/>
        <v>0.99915993013613191</v>
      </c>
      <c r="P81" s="11">
        <f t="shared" ca="1" si="7"/>
        <v>0.99935188266361008</v>
      </c>
      <c r="Q81" s="20">
        <f t="shared" ca="1" si="7"/>
        <v>0.99903531623448216</v>
      </c>
      <c r="R81" s="12">
        <f t="shared" ca="1" si="7"/>
        <v>0.99881199245610819</v>
      </c>
      <c r="T81" s="55"/>
      <c r="U81" s="46">
        <v>-55</v>
      </c>
      <c r="V81" s="8" t="s">
        <v>16</v>
      </c>
      <c r="W81" s="10">
        <f t="shared" ca="1" si="8"/>
        <v>0.93470370301283268</v>
      </c>
      <c r="X81" s="20">
        <f t="shared" ca="1" si="8"/>
        <v>0.92544234153433103</v>
      </c>
      <c r="Y81" s="11">
        <f t="shared" ca="1" si="8"/>
        <v>0.89742237858395868</v>
      </c>
      <c r="Z81" s="20">
        <f t="shared" ca="1" si="8"/>
        <v>0.84820163736998411</v>
      </c>
      <c r="AA81" s="12">
        <f t="shared" ca="1" si="8"/>
        <v>0.77676250225091181</v>
      </c>
    </row>
    <row r="82" spans="2:27" ht="17" thickBot="1" x14ac:dyDescent="0.25">
      <c r="B82" s="55"/>
      <c r="C82" s="47"/>
      <c r="D82" s="3" t="s">
        <v>15</v>
      </c>
      <c r="E82" s="14">
        <f t="shared" ca="1" si="6"/>
        <v>0.82260005225270405</v>
      </c>
      <c r="F82" s="19">
        <f t="shared" ca="1" si="6"/>
        <v>0.80728339771732605</v>
      </c>
      <c r="G82" s="15">
        <f t="shared" ca="1" si="6"/>
        <v>0.75761609342009251</v>
      </c>
      <c r="H82" s="19">
        <f t="shared" ca="1" si="6"/>
        <v>0.66103100461588304</v>
      </c>
      <c r="I82" s="16">
        <f t="shared" ca="1" si="6"/>
        <v>0.54922253502506502</v>
      </c>
      <c r="K82" s="55"/>
      <c r="L82" s="47"/>
      <c r="M82" s="3" t="s">
        <v>15</v>
      </c>
      <c r="N82" s="14">
        <f t="shared" ca="1" si="7"/>
        <v>0.94282573814106363</v>
      </c>
      <c r="O82" s="19">
        <f t="shared" ca="1" si="7"/>
        <v>0.94016249202613322</v>
      </c>
      <c r="P82" s="15">
        <f t="shared" ca="1" si="7"/>
        <v>0.93612291511734103</v>
      </c>
      <c r="Q82" s="19">
        <f t="shared" ca="1" si="7"/>
        <v>0.91388908456946938</v>
      </c>
      <c r="R82" s="16">
        <f t="shared" ca="1" si="7"/>
        <v>0.88418651009731608</v>
      </c>
      <c r="T82" s="55"/>
      <c r="U82" s="47"/>
      <c r="V82" s="3" t="s">
        <v>15</v>
      </c>
      <c r="W82" s="14">
        <f t="shared" ca="1" si="8"/>
        <v>0.89389990133272601</v>
      </c>
      <c r="X82" s="19">
        <f t="shared" ca="1" si="8"/>
        <v>0.88300763254838299</v>
      </c>
      <c r="Y82" s="15">
        <f t="shared" ca="1" si="8"/>
        <v>0.85774751417361095</v>
      </c>
      <c r="Z82" s="19">
        <f t="shared" ca="1" si="8"/>
        <v>0.80487948810469934</v>
      </c>
      <c r="AA82" s="16">
        <f t="shared" ca="1" si="8"/>
        <v>0.72932541121751604</v>
      </c>
    </row>
    <row r="83" spans="2:27" x14ac:dyDescent="0.2">
      <c r="B83" s="55"/>
      <c r="C83" s="46">
        <v>-60</v>
      </c>
      <c r="D83" s="9" t="s">
        <v>16</v>
      </c>
      <c r="E83" s="41">
        <f t="shared" ca="1" si="6"/>
        <v>0.73258952793941134</v>
      </c>
      <c r="F83" s="42">
        <f t="shared" ca="1" si="6"/>
        <v>0.70914732623385535</v>
      </c>
      <c r="G83" s="13">
        <f t="shared" ca="1" si="6"/>
        <v>0.64263874469894955</v>
      </c>
      <c r="H83" s="42">
        <f t="shared" ca="1" si="6"/>
        <v>0.53899504857925618</v>
      </c>
      <c r="I83" s="31">
        <f t="shared" ca="1" si="6"/>
        <v>0.41126306545004454</v>
      </c>
      <c r="K83" s="55"/>
      <c r="L83" s="46">
        <v>-60</v>
      </c>
      <c r="M83" s="9" t="s">
        <v>16</v>
      </c>
      <c r="N83" s="41">
        <f t="shared" ca="1" si="7"/>
        <v>0.99907255022626784</v>
      </c>
      <c r="O83" s="42">
        <f t="shared" ca="1" si="7"/>
        <v>0.99938807560273479</v>
      </c>
      <c r="P83" s="13">
        <f t="shared" ca="1" si="7"/>
        <v>0.99922886347794559</v>
      </c>
      <c r="Q83" s="42">
        <f t="shared" ca="1" si="7"/>
        <v>0.9989336024667459</v>
      </c>
      <c r="R83" s="31">
        <f t="shared" ca="1" si="7"/>
        <v>0.99874577396823616</v>
      </c>
      <c r="T83" s="55"/>
      <c r="U83" s="46">
        <v>-60</v>
      </c>
      <c r="V83" s="9" t="s">
        <v>16</v>
      </c>
      <c r="W83" s="41">
        <f t="shared" ca="1" si="8"/>
        <v>0.90954314445143691</v>
      </c>
      <c r="X83" s="42">
        <f t="shared" ca="1" si="8"/>
        <v>0.90135453679942645</v>
      </c>
      <c r="Y83" s="13">
        <f t="shared" ca="1" si="8"/>
        <v>0.87520559635018658</v>
      </c>
      <c r="Z83" s="42">
        <f t="shared" ca="1" si="8"/>
        <v>0.83051326451477492</v>
      </c>
      <c r="AA83" s="31">
        <f t="shared" ca="1" si="8"/>
        <v>0.76671031290522551</v>
      </c>
    </row>
    <row r="84" spans="2:27" ht="17" thickBot="1" x14ac:dyDescent="0.25">
      <c r="B84" s="55"/>
      <c r="C84" s="47"/>
      <c r="D84" s="7" t="s">
        <v>15</v>
      </c>
      <c r="E84" s="41">
        <f t="shared" ref="E84:I92" ca="1" si="9">E37^2</f>
        <v>0.77421405583895331</v>
      </c>
      <c r="F84" s="42">
        <f t="shared" ca="1" si="9"/>
        <v>0.76701735611647937</v>
      </c>
      <c r="G84" s="13">
        <f t="shared" ca="1" si="9"/>
        <v>0.71466446738113298</v>
      </c>
      <c r="H84" s="42">
        <f t="shared" ca="1" si="9"/>
        <v>0.62993072568468012</v>
      </c>
      <c r="I84" s="31">
        <f t="shared" ca="1" si="9"/>
        <v>0.53487143439089402</v>
      </c>
      <c r="K84" s="55"/>
      <c r="L84" s="47"/>
      <c r="M84" s="7" t="s">
        <v>15</v>
      </c>
      <c r="N84" s="41">
        <f t="shared" ref="N84:R92" ca="1" si="10">N37^2</f>
        <v>0.9384042871938898</v>
      </c>
      <c r="O84" s="42">
        <f t="shared" ca="1" si="10"/>
        <v>0.94232954858240114</v>
      </c>
      <c r="P84" s="13">
        <f t="shared" ca="1" si="10"/>
        <v>0.93253777131935678</v>
      </c>
      <c r="Q84" s="42">
        <f t="shared" ca="1" si="10"/>
        <v>0.91279180718584751</v>
      </c>
      <c r="R84" s="31">
        <f t="shared" ca="1" si="10"/>
        <v>0.88975978724090332</v>
      </c>
      <c r="T84" s="55"/>
      <c r="U84" s="47"/>
      <c r="V84" s="7" t="s">
        <v>15</v>
      </c>
      <c r="W84" s="41">
        <f t="shared" ref="W84:AA92" ca="1" si="11">W37^2</f>
        <v>0.87083666621951905</v>
      </c>
      <c r="X84" s="42">
        <f t="shared" ca="1" si="11"/>
        <v>0.86603514915518454</v>
      </c>
      <c r="Y84" s="13">
        <f t="shared" ca="1" si="11"/>
        <v>0.83889361821740005</v>
      </c>
      <c r="Z84" s="42">
        <f t="shared" ca="1" si="11"/>
        <v>0.7913572022585359</v>
      </c>
      <c r="AA84" s="31">
        <f t="shared" ca="1" si="11"/>
        <v>0.72482730909905024</v>
      </c>
    </row>
    <row r="85" spans="2:27" x14ac:dyDescent="0.2">
      <c r="B85" s="55"/>
      <c r="C85" s="46">
        <v>-65</v>
      </c>
      <c r="D85" s="8" t="s">
        <v>16</v>
      </c>
      <c r="E85" s="10">
        <f t="shared" ca="1" si="9"/>
        <v>0.65312241409280203</v>
      </c>
      <c r="F85" s="20">
        <f t="shared" ca="1" si="9"/>
        <v>0.63403250705002079</v>
      </c>
      <c r="G85" s="11">
        <f t="shared" ca="1" si="9"/>
        <v>0.57859932221978505</v>
      </c>
      <c r="H85" s="20">
        <f t="shared" ca="1" si="9"/>
        <v>0.49278933376894812</v>
      </c>
      <c r="I85" s="12">
        <f t="shared" ca="1" si="9"/>
        <v>0.38716628919604906</v>
      </c>
      <c r="K85" s="55"/>
      <c r="L85" s="46">
        <v>-65</v>
      </c>
      <c r="M85" s="8" t="s">
        <v>16</v>
      </c>
      <c r="N85" s="10">
        <f t="shared" ca="1" si="10"/>
        <v>0.99926938549679323</v>
      </c>
      <c r="O85" s="20">
        <f t="shared" ca="1" si="10"/>
        <v>0.99922170122279941</v>
      </c>
      <c r="P85" s="11">
        <f t="shared" ca="1" si="10"/>
        <v>0.99907235703360386</v>
      </c>
      <c r="Q85" s="20">
        <f t="shared" ca="1" si="10"/>
        <v>0.99880121114511256</v>
      </c>
      <c r="R85" s="12">
        <f t="shared" ca="1" si="10"/>
        <v>0.99865415462399365</v>
      </c>
      <c r="T85" s="55"/>
      <c r="U85" s="46">
        <v>-65</v>
      </c>
      <c r="V85" s="8" t="s">
        <v>16</v>
      </c>
      <c r="W85" s="10">
        <f t="shared" ca="1" si="11"/>
        <v>0.87950494607754492</v>
      </c>
      <c r="X85" s="20">
        <f t="shared" ca="1" si="11"/>
        <v>0.8717513518267076</v>
      </c>
      <c r="Y85" s="11">
        <f t="shared" ca="1" si="11"/>
        <v>0.84829599655972288</v>
      </c>
      <c r="Z85" s="20">
        <f t="shared" ca="1" si="11"/>
        <v>0.80874459379652774</v>
      </c>
      <c r="AA85" s="12">
        <f t="shared" ca="1" si="11"/>
        <v>0.75322366078486647</v>
      </c>
    </row>
    <row r="86" spans="2:27" ht="17" thickBot="1" x14ac:dyDescent="0.25">
      <c r="B86" s="55"/>
      <c r="C86" s="47"/>
      <c r="D86" s="3" t="s">
        <v>15</v>
      </c>
      <c r="E86" s="14">
        <f t="shared" ca="1" si="9"/>
        <v>0.72455693349470141</v>
      </c>
      <c r="F86" s="19">
        <f t="shared" ca="1" si="9"/>
        <v>0.70937350245369724</v>
      </c>
      <c r="G86" s="15">
        <f t="shared" ca="1" si="9"/>
        <v>0.66452778338939311</v>
      </c>
      <c r="H86" s="19">
        <f t="shared" ca="1" si="9"/>
        <v>0.59259301212061632</v>
      </c>
      <c r="I86" s="16">
        <f t="shared" ca="1" si="9"/>
        <v>0.5151996287730356</v>
      </c>
      <c r="K86" s="55"/>
      <c r="L86" s="47"/>
      <c r="M86" s="3" t="s">
        <v>15</v>
      </c>
      <c r="N86" s="14">
        <f t="shared" ca="1" si="10"/>
        <v>0.93947108261701839</v>
      </c>
      <c r="O86" s="19">
        <f t="shared" ca="1" si="10"/>
        <v>0.93674152570077496</v>
      </c>
      <c r="P86" s="15">
        <f t="shared" ca="1" si="10"/>
        <v>0.92790275177759973</v>
      </c>
      <c r="Q86" s="19">
        <f t="shared" ca="1" si="10"/>
        <v>0.91076374452474529</v>
      </c>
      <c r="R86" s="16">
        <f t="shared" ca="1" si="10"/>
        <v>0.89421350229761254</v>
      </c>
      <c r="T86" s="55"/>
      <c r="U86" s="47"/>
      <c r="V86" s="3" t="s">
        <v>15</v>
      </c>
      <c r="W86" s="14">
        <f t="shared" ca="1" si="11"/>
        <v>0.8477926584219303</v>
      </c>
      <c r="X86" s="19">
        <f t="shared" ca="1" si="11"/>
        <v>0.83984919782386047</v>
      </c>
      <c r="Y86" s="15">
        <f t="shared" ca="1" si="11"/>
        <v>0.81557740685316871</v>
      </c>
      <c r="Z86" s="19">
        <f t="shared" ca="1" si="11"/>
        <v>0.77389388605277598</v>
      </c>
      <c r="AA86" s="16">
        <f t="shared" ca="1" si="11"/>
        <v>0.71669821362393438</v>
      </c>
    </row>
    <row r="87" spans="2:27" x14ac:dyDescent="0.2">
      <c r="B87" s="55"/>
      <c r="C87" s="46">
        <v>-70</v>
      </c>
      <c r="D87" s="9" t="s">
        <v>16</v>
      </c>
      <c r="E87" s="41">
        <f t="shared" ca="1" si="9"/>
        <v>0.56707478557546243</v>
      </c>
      <c r="F87" s="42">
        <f t="shared" ca="1" si="9"/>
        <v>0.55200370521744224</v>
      </c>
      <c r="G87" s="13">
        <f t="shared" ca="1" si="9"/>
        <v>0.50839545948546938</v>
      </c>
      <c r="H87" s="42">
        <f t="shared" ca="1" si="9"/>
        <v>0.4411597167495383</v>
      </c>
      <c r="I87" s="31">
        <f t="shared" ca="1" si="9"/>
        <v>0.35823816223977129</v>
      </c>
      <c r="K87" s="55"/>
      <c r="L87" s="46">
        <v>-70</v>
      </c>
      <c r="M87" s="9" t="s">
        <v>16</v>
      </c>
      <c r="N87" s="41">
        <f t="shared" ca="1" si="10"/>
        <v>0.9990553404681175</v>
      </c>
      <c r="O87" s="42">
        <f t="shared" ca="1" si="10"/>
        <v>0.99901128620097412</v>
      </c>
      <c r="P87" s="13">
        <f t="shared" ca="1" si="10"/>
        <v>0.99887481100874886</v>
      </c>
      <c r="Q87" s="42">
        <f t="shared" ca="1" si="10"/>
        <v>0.99863250817030014</v>
      </c>
      <c r="R87" s="31">
        <f t="shared" ca="1" si="10"/>
        <v>0.99853400027948025</v>
      </c>
      <c r="T87" s="55"/>
      <c r="U87" s="46">
        <v>-70</v>
      </c>
      <c r="V87" s="9" t="s">
        <v>16</v>
      </c>
      <c r="W87" s="41">
        <f t="shared" ca="1" si="11"/>
        <v>0.84328640161495438</v>
      </c>
      <c r="X87" s="42">
        <f t="shared" ca="1" si="11"/>
        <v>0.83655315311049616</v>
      </c>
      <c r="Y87" s="13">
        <f t="shared" ca="1" si="11"/>
        <v>0.81633117465936222</v>
      </c>
      <c r="Z87" s="42">
        <f t="shared" ca="1" si="11"/>
        <v>0.78266966930557225</v>
      </c>
      <c r="AA87" s="31">
        <f t="shared" ca="1" si="11"/>
        <v>0.73620649685123951</v>
      </c>
    </row>
    <row r="88" spans="2:27" ht="17" thickBot="1" x14ac:dyDescent="0.25">
      <c r="B88" s="55"/>
      <c r="C88" s="47"/>
      <c r="D88" s="7" t="s">
        <v>15</v>
      </c>
      <c r="E88" s="41">
        <f t="shared" ca="1" si="9"/>
        <v>0.65658721912985196</v>
      </c>
      <c r="F88" s="42">
        <f t="shared" ca="1" si="9"/>
        <v>0.64413974005343289</v>
      </c>
      <c r="G88" s="13">
        <f t="shared" ca="1" si="9"/>
        <v>0.60755068832888681</v>
      </c>
      <c r="H88" s="42">
        <f t="shared" ca="1" si="9"/>
        <v>0.54928389580015646</v>
      </c>
      <c r="I88" s="31">
        <f t="shared" ca="1" si="9"/>
        <v>0.49031117959335818</v>
      </c>
      <c r="K88" s="55"/>
      <c r="L88" s="47"/>
      <c r="M88" s="7" t="s">
        <v>15</v>
      </c>
      <c r="N88" s="41">
        <f t="shared" ca="1" si="10"/>
        <v>0.93213684674697805</v>
      </c>
      <c r="O88" s="42">
        <f t="shared" ca="1" si="10"/>
        <v>0.92970952958710218</v>
      </c>
      <c r="P88" s="13">
        <f t="shared" ca="1" si="10"/>
        <v>0.92200835806276338</v>
      </c>
      <c r="Q88" s="42">
        <f t="shared" ca="1" si="10"/>
        <v>0.90768971277122756</v>
      </c>
      <c r="R88" s="31">
        <f t="shared" ca="1" si="10"/>
        <v>0.89754250848787276</v>
      </c>
      <c r="T88" s="55"/>
      <c r="U88" s="47"/>
      <c r="V88" s="7" t="s">
        <v>15</v>
      </c>
      <c r="W88" s="41">
        <f t="shared" ca="1" si="11"/>
        <v>0.81505496501625596</v>
      </c>
      <c r="X88" s="42">
        <f t="shared" ca="1" si="11"/>
        <v>0.80815500518421446</v>
      </c>
      <c r="Y88" s="13">
        <f t="shared" ca="1" si="11"/>
        <v>0.78729036494147375</v>
      </c>
      <c r="Z88" s="42">
        <f t="shared" ca="1" si="11"/>
        <v>0.75213121538930372</v>
      </c>
      <c r="AA88" s="31">
        <f t="shared" ca="1" si="11"/>
        <v>0.70471285243638881</v>
      </c>
    </row>
    <row r="89" spans="2:27" x14ac:dyDescent="0.2">
      <c r="B89" s="55"/>
      <c r="C89" s="46">
        <v>-75</v>
      </c>
      <c r="D89" s="8" t="s">
        <v>16</v>
      </c>
      <c r="E89" s="10">
        <f t="shared" ca="1" si="9"/>
        <v>0.47640596513913497</v>
      </c>
      <c r="F89" s="20">
        <f t="shared" ca="1" si="9"/>
        <v>0.46550812452645091</v>
      </c>
      <c r="G89" s="11">
        <f t="shared" ca="1" si="9"/>
        <v>0.4340189380261959</v>
      </c>
      <c r="H89" s="20">
        <f t="shared" ca="1" si="9"/>
        <v>0.3854829133254119</v>
      </c>
      <c r="I89" s="12">
        <f t="shared" ca="1" si="9"/>
        <v>0.32546538078650006</v>
      </c>
      <c r="K89" s="55"/>
      <c r="L89" s="46">
        <v>-75</v>
      </c>
      <c r="M89" s="8" t="s">
        <v>16</v>
      </c>
      <c r="N89" s="10">
        <f t="shared" ca="1" si="10"/>
        <v>0.99878331425487044</v>
      </c>
      <c r="O89" s="20">
        <f t="shared" ca="1" si="10"/>
        <v>0.99874449573045176</v>
      </c>
      <c r="P89" s="11">
        <f t="shared" ca="1" si="10"/>
        <v>0.99862563761826584</v>
      </c>
      <c r="Q89" s="20">
        <f t="shared" ca="1" si="10"/>
        <v>0.99841957246119117</v>
      </c>
      <c r="R89" s="12">
        <f t="shared" ca="1" si="10"/>
        <v>0.99811457048139496</v>
      </c>
      <c r="T89" s="55"/>
      <c r="U89" s="46">
        <v>-75</v>
      </c>
      <c r="V89" s="8" t="s">
        <v>16</v>
      </c>
      <c r="W89" s="10">
        <f t="shared" ca="1" si="11"/>
        <v>0.80077459040202059</v>
      </c>
      <c r="X89" s="20">
        <f t="shared" ca="1" si="11"/>
        <v>0.7952934789056445</v>
      </c>
      <c r="Y89" s="11">
        <f t="shared" ca="1" si="11"/>
        <v>0.7789409257323906</v>
      </c>
      <c r="Z89" s="20">
        <f t="shared" ca="1" si="11"/>
        <v>0.7520473692388574</v>
      </c>
      <c r="AA89" s="12">
        <f t="shared" ca="1" si="11"/>
        <v>0.71533021864042357</v>
      </c>
    </row>
    <row r="90" spans="2:27" ht="17" thickBot="1" x14ac:dyDescent="0.25">
      <c r="B90" s="55"/>
      <c r="C90" s="47"/>
      <c r="D90" s="3" t="s">
        <v>15</v>
      </c>
      <c r="E90" s="14">
        <f t="shared" ca="1" si="9"/>
        <v>0.58147791866325838</v>
      </c>
      <c r="F90" s="19">
        <f t="shared" ca="1" si="9"/>
        <v>0.57201997135788518</v>
      </c>
      <c r="G90" s="15">
        <f t="shared" ca="1" si="9"/>
        <v>0.54431252099927663</v>
      </c>
      <c r="H90" s="19">
        <f t="shared" ca="1" si="9"/>
        <v>0.50040145803913849</v>
      </c>
      <c r="I90" s="16">
        <f t="shared" ca="1" si="9"/>
        <v>0.44376671004722557</v>
      </c>
      <c r="K90" s="55"/>
      <c r="L90" s="47"/>
      <c r="M90" s="3" t="s">
        <v>15</v>
      </c>
      <c r="N90" s="14">
        <f t="shared" ca="1" si="10"/>
        <v>0.92286619912313483</v>
      </c>
      <c r="O90" s="19">
        <f t="shared" ca="1" si="10"/>
        <v>0.92083671201438533</v>
      </c>
      <c r="P90" s="15">
        <f t="shared" ca="1" si="10"/>
        <v>0.91453777148304582</v>
      </c>
      <c r="Q90" s="19">
        <f t="shared" ca="1" si="10"/>
        <v>0.90334025993011857</v>
      </c>
      <c r="R90" s="16">
        <f t="shared" ca="1" si="10"/>
        <v>0.88623269369709312</v>
      </c>
      <c r="T90" s="55"/>
      <c r="U90" s="47"/>
      <c r="V90" s="3" t="s">
        <v>15</v>
      </c>
      <c r="W90" s="14">
        <f t="shared" ca="1" si="11"/>
        <v>0.77587560735558359</v>
      </c>
      <c r="X90" s="19">
        <f t="shared" ca="1" si="11"/>
        <v>0.77026316109536463</v>
      </c>
      <c r="Y90" s="15">
        <f t="shared" ca="1" si="11"/>
        <v>0.75345450752286824</v>
      </c>
      <c r="Z90" s="19">
        <f t="shared" ca="1" si="11"/>
        <v>0.72562679221615611</v>
      </c>
      <c r="AA90" s="16">
        <f t="shared" ca="1" si="11"/>
        <v>0.68734808887588661</v>
      </c>
    </row>
    <row r="91" spans="2:27" x14ac:dyDescent="0.2">
      <c r="B91" s="55"/>
      <c r="C91" s="46">
        <v>-80</v>
      </c>
      <c r="D91" s="8" t="s">
        <v>16</v>
      </c>
      <c r="E91" s="41">
        <f t="shared" ca="1" si="9"/>
        <v>0.38442426508795818</v>
      </c>
      <c r="F91" s="42">
        <f t="shared" ca="1" si="9"/>
        <v>0.37761453159424102</v>
      </c>
      <c r="G91" s="13">
        <f t="shared" ca="1" si="9"/>
        <v>0.35791150570376712</v>
      </c>
      <c r="H91" s="42">
        <f t="shared" ca="1" si="9"/>
        <v>0.32740797657895476</v>
      </c>
      <c r="I91" s="31">
        <f t="shared" ca="1" si="9"/>
        <v>0.28929409011148799</v>
      </c>
      <c r="K91" s="55"/>
      <c r="L91" s="46">
        <v>-80</v>
      </c>
      <c r="M91" s="8" t="s">
        <v>16</v>
      </c>
      <c r="N91" s="41">
        <f t="shared" ca="1" si="10"/>
        <v>0.99843435686076309</v>
      </c>
      <c r="O91" s="42">
        <f t="shared" ca="1" si="10"/>
        <v>0.99840332945760946</v>
      </c>
      <c r="P91" s="13">
        <f t="shared" ca="1" si="10"/>
        <v>0.99830952879215396</v>
      </c>
      <c r="Q91" s="42">
        <f t="shared" ca="1" si="10"/>
        <v>0.99815102937473943</v>
      </c>
      <c r="R91" s="31">
        <f t="shared" ca="1" si="10"/>
        <v>0.99792545506435859</v>
      </c>
      <c r="T91" s="55"/>
      <c r="U91" s="46">
        <v>-80</v>
      </c>
      <c r="V91" s="8" t="s">
        <v>16</v>
      </c>
      <c r="W91" s="41">
        <f t="shared" ca="1" si="11"/>
        <v>0.75147079956427032</v>
      </c>
      <c r="X91" s="42">
        <f t="shared" ca="1" si="11"/>
        <v>0.74750530865998943</v>
      </c>
      <c r="Y91" s="13">
        <f t="shared" ca="1" si="11"/>
        <v>0.7357453939980716</v>
      </c>
      <c r="Z91" s="42">
        <f t="shared" ca="1" si="11"/>
        <v>0.71662063355276018</v>
      </c>
      <c r="AA91" s="31">
        <f t="shared" ca="1" si="11"/>
        <v>0.69090371565587727</v>
      </c>
    </row>
    <row r="92" spans="2:27" ht="17" thickBot="1" x14ac:dyDescent="0.25">
      <c r="B92" s="56"/>
      <c r="C92" s="47"/>
      <c r="D92" s="3" t="s">
        <v>15</v>
      </c>
      <c r="E92" s="14">
        <f t="shared" ca="1" si="9"/>
        <v>0.50039587453509149</v>
      </c>
      <c r="F92" s="19">
        <f t="shared" ca="1" si="9"/>
        <v>0.49409452893007483</v>
      </c>
      <c r="G92" s="15">
        <f t="shared" ca="1" si="9"/>
        <v>0.47566413893072174</v>
      </c>
      <c r="H92" s="19">
        <f t="shared" ca="1" si="9"/>
        <v>0.44650797544791943</v>
      </c>
      <c r="I92" s="16">
        <f t="shared" ca="1" si="9"/>
        <v>0.40888454257309897</v>
      </c>
      <c r="K92" s="56"/>
      <c r="L92" s="47"/>
      <c r="M92" s="3" t="s">
        <v>15</v>
      </c>
      <c r="N92" s="14">
        <f t="shared" ca="1" si="10"/>
        <v>0.91103274466225381</v>
      </c>
      <c r="O92" s="19">
        <f t="shared" ca="1" si="10"/>
        <v>0.90953246604377258</v>
      </c>
      <c r="P92" s="15">
        <f t="shared" ca="1" si="10"/>
        <v>0.90498305790779598</v>
      </c>
      <c r="Q92" s="19">
        <f t="shared" ca="1" si="10"/>
        <v>0.89726525556920234</v>
      </c>
      <c r="R92" s="16">
        <f t="shared" ca="1" si="10"/>
        <v>0.88627885562910325</v>
      </c>
      <c r="T92" s="56"/>
      <c r="U92" s="47"/>
      <c r="V92" s="3" t="s">
        <v>15</v>
      </c>
      <c r="W92" s="14">
        <f t="shared" ca="1" si="11"/>
        <v>0.72947309537795091</v>
      </c>
      <c r="X92" s="19">
        <f t="shared" ca="1" si="11"/>
        <v>0.72542697943848711</v>
      </c>
      <c r="Y92" s="15">
        <f t="shared" ca="1" si="11"/>
        <v>0.71341225145867837</v>
      </c>
      <c r="Z92" s="19">
        <f t="shared" ca="1" si="11"/>
        <v>0.69383368313047578</v>
      </c>
      <c r="AA92" s="16">
        <f t="shared" ca="1" si="11"/>
        <v>0.66746475739336519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</mergeCells>
  <conditionalFormatting sqref="E4:I45 N4:S45 W4:AA45"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num" val="0"/>
        <cfvo type="num" val="1"/>
        <color rgb="FFFF7128"/>
        <color theme="9"/>
      </colorScale>
    </cfRule>
    <cfRule type="colorScale" priority="32">
      <colorScale>
        <cfvo type="num" val="0"/>
        <cfvo type="num" val="1"/>
        <color rgb="FFFF0000"/>
        <color theme="9" tint="-0.249977111117893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1:AA92 N51:R92 E51:I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W51:AA92"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B4:AB4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1">
      <colorScale>
        <cfvo type="num" val="0"/>
        <cfvo type="num" val="1"/>
        <color rgb="FFFF0000"/>
        <color theme="9" tint="-0.249977111117893"/>
      </colorScale>
    </cfRule>
    <cfRule type="colorScale" priority="42">
      <colorScale>
        <cfvo type="num" val="0"/>
        <cfvo type="num" val="1"/>
        <color rgb="FFFF7128"/>
        <color theme="9"/>
      </colorScale>
    </cfRule>
    <cfRule type="colorScale" priority="47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6FC0B-261A-E549-ADF5-BC923FC66D6E}">
  <dimension ref="B1:AJ94"/>
  <sheetViews>
    <sheetView topLeftCell="A29" workbookViewId="0">
      <selection activeCell="W5" sqref="W5"/>
    </sheetView>
  </sheetViews>
  <sheetFormatPr baseColWidth="10" defaultRowHeight="16" x14ac:dyDescent="0.2"/>
  <sheetData>
    <row r="1" spans="2:36" ht="17" thickBot="1" x14ac:dyDescent="0.25"/>
    <row r="2" spans="2:36" x14ac:dyDescent="0.2">
      <c r="B2" s="48" t="s">
        <v>19</v>
      </c>
      <c r="C2" s="49"/>
      <c r="D2" s="50"/>
      <c r="E2" s="48" t="s">
        <v>31</v>
      </c>
      <c r="F2" s="49"/>
      <c r="G2" s="49"/>
      <c r="H2" s="49"/>
      <c r="I2" s="50"/>
      <c r="K2" s="48" t="s">
        <v>19</v>
      </c>
      <c r="L2" s="49"/>
      <c r="M2" s="50"/>
      <c r="N2" s="48" t="s">
        <v>32</v>
      </c>
      <c r="O2" s="49"/>
      <c r="P2" s="49"/>
      <c r="Q2" s="49"/>
      <c r="R2" s="50"/>
      <c r="T2" s="48" t="s">
        <v>19</v>
      </c>
      <c r="U2" s="49"/>
      <c r="V2" s="50"/>
      <c r="W2" s="48" t="s">
        <v>33</v>
      </c>
      <c r="X2" s="49"/>
      <c r="Y2" s="49"/>
      <c r="Z2" s="49"/>
      <c r="AA2" s="50"/>
      <c r="AC2" s="48" t="s">
        <v>19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INDIRECT("DATA_VIS_PRIO!E"&amp;107-5*(ROW()-2)/2+(COLUMN()-5))/ADC!$B$3</f>
        <v>0.89698194142232757</v>
      </c>
      <c r="F4" s="10" cm="1">
        <f t="array" aca="1" ref="F4" ca="1">INDIRECT("DATA_VIS_PRIO!E"&amp;107-5*(ROW()-2)/2+(COLUMN()-5))/ADC!$B$3</f>
        <v>0.88322483483708214</v>
      </c>
      <c r="G4" s="10" cm="1">
        <f t="array" aca="1" ref="G4" ca="1">INDIRECT("DATA_VIS_PRIO!E"&amp;107-5*(ROW()-2)/2+(COLUMN()-5))/ADC!$B$3</f>
        <v>0.83818989712802472</v>
      </c>
      <c r="H4" s="10" cm="1">
        <f t="array" aca="1" ref="H4" ca="1">INDIRECT("DATA_VIS_PRIO!E"&amp;107-5*(ROW()-2)/2+(COLUMN()-5))/ADC!$B$3</f>
        <v>0.75057777974416973</v>
      </c>
      <c r="I4" s="10" cm="1">
        <f t="array" aca="1" ref="I4" ca="1">INDIRECT("DATA_VIS_PRIO!E"&amp;107-5*(ROW()-2)/2+(COLUMN()-5))/ADC!$B$3</f>
        <v>0.60460829611150901</v>
      </c>
      <c r="K4" s="54" t="s">
        <v>18</v>
      </c>
      <c r="L4" s="46">
        <v>20</v>
      </c>
      <c r="M4" s="4" t="s">
        <v>16</v>
      </c>
      <c r="N4" s="10" cm="1">
        <f t="array" aca="1" ref="N4" ca="1">INDIRECT("DATA_VIS_PRIO!F" &amp; 107-5*(ROW()-2)/2+(COLUMN()-14))/ADC!$B$3</f>
        <v>0.99985237864447118</v>
      </c>
      <c r="O4" s="10" cm="1">
        <f t="array" aca="1" ref="O4" ca="1">INDIRECT("DATA_VIS_PRIO!F" &amp; 107-5*(ROW()-2)/2+(COLUMN()-14))/ADC!$B$3</f>
        <v>0.9998247217811288</v>
      </c>
      <c r="P4" s="10" cm="1">
        <f t="array" aca="1" ref="P4" ca="1">INDIRECT("DATA_VIS_PRIO!F" &amp; 107-5*(ROW()-2)/2+(COLUMN()-14))/ADC!$B$3</f>
        <v>0.99983311545374642</v>
      </c>
      <c r="Q4" s="10" cm="1">
        <f t="array" aca="1" ref="Q4" ca="1">INDIRECT("DATA_VIS_PRIO!F" &amp; 107-5*(ROW()-2)/2+(COLUMN()-14))/ADC!$B$3</f>
        <v>0.99985546583729157</v>
      </c>
      <c r="R4" s="10" cm="1">
        <f t="array" aca="1" ref="R4" ca="1">INDIRECT("DATA_VIS_PRIO!F" &amp; 107-5*(ROW()-2)/2+(COLUMN()-14))/ADC!$B$3</f>
        <v>0.9959065078046544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INDIRECT("DATA_VIS_PRIO!G" &amp; 107-5*(ROW()-2)/2+(COLUMN()-23))/ADC!$B$3</f>
        <v>0.97108886773091418</v>
      </c>
      <c r="X4" s="20" cm="1">
        <f t="array" aca="1" ref="X4" ca="1">INDIRECT("DATA_VIS_PRIO!G" &amp; 107-5*(ROW()-2)/2+(COLUMN()-23))/ADC!$B$3</f>
        <v>0.96703788024906423</v>
      </c>
      <c r="Y4" s="20" cm="1">
        <f t="array" aca="1" ref="Y4" ca="1">INDIRECT("DATA_VIS_PRIO!G" &amp; 107-5*(ROW()-2)/2+(COLUMN()-23))/ADC!$B$3</f>
        <v>0.95361744880573818</v>
      </c>
      <c r="Z4" s="20" cm="1">
        <f t="array" aca="1" ref="Z4" ca="1">INDIRECT("DATA_VIS_PRIO!G" &amp; 107-5*(ROW()-2)/2+(COLUMN()-23))/ADC!$B$3</f>
        <v>0.92578588224702718</v>
      </c>
      <c r="AA4" s="20" cm="1">
        <f t="array" aca="1" ref="AA4" ca="1">INDIRECT("DATA_VIS_PRIO!G" &amp; 107-5*(ROW()-2)/2+(COLUMN()-23))/ADC!$B$3</f>
        <v>0.86721159818297278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0.10287043722214362</v>
      </c>
      <c r="AG4" s="20">
        <f ca="1">(O4-F4)*ADC!$B$3</f>
        <v>0.11659988694404666</v>
      </c>
      <c r="AH4" s="11">
        <f ca="1">(P4-G4)*ADC!$B$3</f>
        <v>0.1616432183257217</v>
      </c>
      <c r="AI4" s="20">
        <f ca="1">(Q4-H4)*ADC!$B$3</f>
        <v>0.24927768609312184</v>
      </c>
      <c r="AJ4" s="12">
        <f ca="1">(R4-I4)*ADC!$B$3</f>
        <v>0.39129821169314538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INDIRECT("DATA_VIS_PRIO!H" &amp; 107-5*(ROW()-3)/2+(COLUMN()-5))/ADC!$B$3</f>
        <v>0.83865520952797534</v>
      </c>
      <c r="F5" s="14" cm="1">
        <f t="array" aca="1" ref="F5" ca="1">INDIRECT("DATA_VIS_PRIO!H" &amp; 107-5*(ROW()-3)/2+(COLUMN()-5))/ADC!$B$3</f>
        <v>0.81863475126805807</v>
      </c>
      <c r="G5" s="14" cm="1">
        <f t="array" aca="1" ref="G5" ca="1">INDIRECT("DATA_VIS_PRIO!H" &amp; 107-5*(ROW()-3)/2+(COLUMN()-5))/ADC!$B$3</f>
        <v>0.75595847999123278</v>
      </c>
      <c r="H5" s="14" cm="1">
        <f t="array" aca="1" ref="H5" ca="1">INDIRECT("DATA_VIS_PRIO!H" &amp; 107-5*(ROW()-3)/2+(COLUMN()-5))/ADC!$B$3</f>
        <v>0.65367533060610694</v>
      </c>
      <c r="I5" s="14" cm="1">
        <f t="array" aca="1" ref="I5" ca="1">INDIRECT("DATA_VIS_PRIO!H" &amp; 107-5*(ROW()-3)/2+(COLUMN()-5))/ADC!$B$3</f>
        <v>0.49910281649592059</v>
      </c>
      <c r="K5" s="55"/>
      <c r="L5" s="47"/>
      <c r="M5" s="5" t="s">
        <v>15</v>
      </c>
      <c r="N5" s="14" cm="1">
        <f t="array" aca="1" ref="N5" ca="1">INDIRECT("DATA_VIS_PRIO!I" &amp; 107-5*(ROW()-3)/2+(COLUMN()-14))/ADC!$B$3</f>
        <v>0.99131432949984499</v>
      </c>
      <c r="O5" s="14" cm="1">
        <f t="array" aca="1" ref="O5" ca="1">INDIRECT("DATA_VIS_PRIO!I" &amp; 107-5*(ROW()-3)/2+(COLUMN()-14))/ADC!$B$3</f>
        <v>0.98968241166798199</v>
      </c>
      <c r="P5" s="14" cm="1">
        <f t="array" aca="1" ref="P5" ca="1">INDIRECT("DATA_VIS_PRIO!I" &amp; 107-5*(ROW()-3)/2+(COLUMN()-14))/ADC!$B$3</f>
        <v>0.98420546073753123</v>
      </c>
      <c r="Q5" s="14" cm="1">
        <f t="array" aca="1" ref="Q5" ca="1">INDIRECT("DATA_VIS_PRIO!I" &amp; 107-5*(ROW()-3)/2+(COLUMN()-14))/ADC!$B$3</f>
        <v>0.97009404288946299</v>
      </c>
      <c r="R5" s="14" cm="1">
        <f t="array" aca="1" ref="R5" ca="1">INDIRECT("DATA_VIS_PRIO!I" &amp; 107-5*(ROW()-3)/2+(COLUMN()-14))/ADC!$B$3</f>
        <v>0.92172654080655525</v>
      </c>
      <c r="S5" s="13"/>
      <c r="T5" s="55"/>
      <c r="U5" s="47"/>
      <c r="V5" s="5" t="s">
        <v>15</v>
      </c>
      <c r="W5" s="19" cm="1">
        <f t="array" aca="1" ref="W5" ca="1">INDIRECT("DATA_VIS_PRIO!J" &amp; 107-5*(ROW()-3)/2+(COLUMN()-23))/ADC!$B$3</f>
        <v>0.928639360394792</v>
      </c>
      <c r="X5" s="19" cm="1">
        <f t="array" aca="1" ref="X5" ca="1">INDIRECT("DATA_VIS_PRIO!J" &amp; 107-5*(ROW()-3)/2+(COLUMN()-23))/ADC!$B$3</f>
        <v>0.91917358374832081</v>
      </c>
      <c r="Y5" s="19" cm="1">
        <f t="array" aca="1" ref="Y5" ca="1">INDIRECT("DATA_VIS_PRIO!J" &amp; 107-5*(ROW()-3)/2+(COLUMN()-23))/ADC!$B$3</f>
        <v>0.88953907873885918</v>
      </c>
      <c r="Z5" s="19" cm="1">
        <f t="array" aca="1" ref="Z5" ca="1">INDIRECT("DATA_VIS_PRIO!J" &amp; 107-5*(ROW()-3)/2+(COLUMN()-23))/ADC!$B$3</f>
        <v>0.82862368359412253</v>
      </c>
      <c r="AA5" s="19" cm="1">
        <f t="array" aca="1" ref="AA5" ca="1">INDIRECT("DATA_VIS_PRIO!J" &amp; 107-5*(ROW()-3)/2+(COLUMN()-23))/ADC!$B$3</f>
        <v>0.72757663030540209</v>
      </c>
      <c r="AB5" s="13"/>
      <c r="AC5" s="55"/>
      <c r="AD5" s="47"/>
      <c r="AE5" s="5" t="s">
        <v>15</v>
      </c>
      <c r="AF5" s="14">
        <f ca="1">(N5-E5)*ADC!$B$3</f>
        <v>0.15265911997186965</v>
      </c>
      <c r="AG5" s="19">
        <f ca="1">(O5-F5)*ADC!$B$3</f>
        <v>0.17104766039992392</v>
      </c>
      <c r="AH5" s="15">
        <f ca="1">(P5-G5)*ADC!$B$3</f>
        <v>0.22824698074629846</v>
      </c>
      <c r="AI5" s="19">
        <f ca="1">(Q5-H5)*ADC!$B$3</f>
        <v>0.31641871228335605</v>
      </c>
      <c r="AJ5" s="16">
        <f ca="1">(R5-I5)*ADC!$B$3</f>
        <v>0.42262372431063466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INDIRECT("DATA_VIS_PRIO!E"&amp;107-5*(ROW()-2)/2+(COLUMN()-5))/ADC!$B$3</f>
        <v>0.92260678756659076</v>
      </c>
      <c r="F6" s="10" cm="1">
        <f t="array" aca="1" ref="F6" ca="1">INDIRECT("DATA_VIS_PRIO!E"&amp;107-5*(ROW()-2)/2+(COLUMN()-5))/ADC!$B$3</f>
        <v>0.90991344548522557</v>
      </c>
      <c r="G6" s="10" cm="1">
        <f t="array" aca="1" ref="G6" ca="1">INDIRECT("DATA_VIS_PRIO!E"&amp;107-5*(ROW()-2)/2+(COLUMN()-5))/ADC!$B$3</f>
        <v>0.86821873801686245</v>
      </c>
      <c r="H6" s="10" cm="1">
        <f t="array" aca="1" ref="H6" ca="1">INDIRECT("DATA_VIS_PRIO!E"&amp;107-5*(ROW()-2)/2+(COLUMN()-5))/ADC!$B$3</f>
        <v>0.7867730461374931</v>
      </c>
      <c r="I6" s="10" cm="1">
        <f t="array" aca="1" ref="I6" ca="1">INDIRECT("DATA_VIS_PRIO!E"&amp;107-5*(ROW()-2)/2+(COLUMN()-5))/ADC!$B$3</f>
        <v>0.64753804524312475</v>
      </c>
      <c r="K6" s="55"/>
      <c r="L6" s="46">
        <v>15</v>
      </c>
      <c r="M6" s="4" t="s">
        <v>16</v>
      </c>
      <c r="N6" s="10" cm="1">
        <f t="array" aca="1" ref="N6" ca="1">INDIRECT("DATA_VIS_PRIO!F" &amp; 107-5*(ROW()-2)/2+(COLUMN()-14))/ADC!$B$3</f>
        <v>0.9998757887072488</v>
      </c>
      <c r="O6" s="10" cm="1">
        <f t="array" aca="1" ref="O6" ca="1">INDIRECT("DATA_VIS_PRIO!F" &amp; 107-5*(ROW()-2)/2+(COLUMN()-14))/ADC!$B$3</f>
        <v>0.99985261319443897</v>
      </c>
      <c r="P6" s="10" cm="1">
        <f t="array" aca="1" ref="P6" ca="1">INDIRECT("DATA_VIS_PRIO!F" &amp; 107-5*(ROW()-2)/2+(COLUMN()-14))/ADC!$B$3</f>
        <v>0.99986328950888004</v>
      </c>
      <c r="Q6" s="10" cm="1">
        <f t="array" aca="1" ref="Q6" ca="1">INDIRECT("DATA_VIS_PRIO!F" &amp; 107-5*(ROW()-2)/2+(COLUMN()-14))/ADC!$B$3</f>
        <v>0.99984383118041475</v>
      </c>
      <c r="R6" s="10" cm="1">
        <f t="array" aca="1" ref="R6" ca="1">INDIRECT("DATA_VIS_PRIO!F" &amp; 107-5*(ROW()-2)/2+(COLUMN()-14))/ADC!$B$3</f>
        <v>0.99818350970242198</v>
      </c>
      <c r="S6" s="13"/>
      <c r="T6" s="55"/>
      <c r="U6" s="46">
        <v>15</v>
      </c>
      <c r="V6" s="4" t="s">
        <v>16</v>
      </c>
      <c r="W6" s="20" cm="1">
        <f t="array" aca="1" ref="W6" ca="1">INDIRECT("DATA_VIS_PRIO!G" &amp; 107-5*(ROW()-2)/2+(COLUMN()-23))/ADC!$B$3</f>
        <v>0.97846743844321438</v>
      </c>
      <c r="X6" s="20" cm="1">
        <f t="array" aca="1" ref="X6" ca="1">INDIRECT("DATA_VIS_PRIO!G" &amp; 107-5*(ROW()-2)/2+(COLUMN()-23))/ADC!$B$3</f>
        <v>0.97481410138012836</v>
      </c>
      <c r="Y6" s="20" cm="1">
        <f t="array" aca="1" ref="Y6" ca="1">INDIRECT("DATA_VIS_PRIO!G" &amp; 107-5*(ROW()-2)/2+(COLUMN()-23))/ADC!$B$3</f>
        <v>0.96269881630819365</v>
      </c>
      <c r="Z6" s="20" cm="1">
        <f t="array" aca="1" ref="Z6" ca="1">INDIRECT("DATA_VIS_PRIO!G" &amp; 107-5*(ROW()-2)/2+(COLUMN()-23))/ADC!$B$3</f>
        <v>0.93755936623197178</v>
      </c>
      <c r="AA6" s="20" cm="1">
        <f t="array" aca="1" ref="AA6" ca="1">INDIRECT("DATA_VIS_PRIO!G" &amp; 107-5*(ROW()-2)/2+(COLUMN()-23))/ADC!$B$3</f>
        <v>0.88679888092003845</v>
      </c>
      <c r="AB6" s="13"/>
      <c r="AC6" s="55"/>
      <c r="AD6" s="46">
        <v>15</v>
      </c>
      <c r="AE6" s="4" t="s">
        <v>16</v>
      </c>
      <c r="AF6" s="41">
        <f ca="1">(N6-E6)*ADC!$B$3</f>
        <v>7.7269001140658045E-2</v>
      </c>
      <c r="AG6" s="42">
        <f ca="1">(O6-F6)*ADC!$B$3</f>
        <v>8.9939167709213397E-2</v>
      </c>
      <c r="AH6" s="13">
        <f ca="1">(P6-G6)*ADC!$B$3</f>
        <v>0.13164455149201759</v>
      </c>
      <c r="AI6" s="42">
        <f ca="1">(Q6-H6)*ADC!$B$3</f>
        <v>0.21307078504292165</v>
      </c>
      <c r="AJ6" s="31">
        <f ca="1">(R6-I6)*ADC!$B$3</f>
        <v>0.35064546445929723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INDIRECT("DATA_VIS_PRIO!H" &amp; 107-5*(ROW()-3)/2+(COLUMN()-5))/ADC!$B$3</f>
        <v>0.87611217001057695</v>
      </c>
      <c r="F7" s="14" cm="1">
        <f t="array" aca="1" ref="F7" ca="1">INDIRECT("DATA_VIS_PRIO!H" &amp; 107-5*(ROW()-3)/2+(COLUMN()-5))/ADC!$B$3</f>
        <v>0.85693127522235002</v>
      </c>
      <c r="G7" s="14" cm="1">
        <f t="array" aca="1" ref="G7" ca="1">INDIRECT("DATA_VIS_PRIO!H" &amp; 107-5*(ROW()-3)/2+(COLUMN()-5))/ADC!$B$3</f>
        <v>0.79667877493860983</v>
      </c>
      <c r="H7" s="14" cm="1">
        <f t="array" aca="1" ref="H7" ca="1">INDIRECT("DATA_VIS_PRIO!H" &amp; 107-5*(ROW()-3)/2+(COLUMN()-5))/ADC!$B$3</f>
        <v>0.69702177774253238</v>
      </c>
      <c r="I7" s="14" cm="1">
        <f t="array" aca="1" ref="I7" ca="1">INDIRECT("DATA_VIS_PRIO!H" &amp; 107-5*(ROW()-3)/2+(COLUMN()-5))/ADC!$B$3</f>
        <v>0.54593672328451937</v>
      </c>
      <c r="K7" s="55"/>
      <c r="L7" s="47"/>
      <c r="M7" s="5" t="s">
        <v>15</v>
      </c>
      <c r="N7" s="14" cm="1">
        <f t="array" aca="1" ref="N7" ca="1">INDIRECT("DATA_VIS_PRIO!I" &amp; 107-5*(ROW()-3)/2+(COLUMN()-14))/ADC!$B$3</f>
        <v>0.99239159286371958</v>
      </c>
      <c r="O7" s="14" cm="1">
        <f t="array" aca="1" ref="O7" ca="1">INDIRECT("DATA_VIS_PRIO!I" &amp; 107-5*(ROW()-3)/2+(COLUMN()-14))/ADC!$B$3</f>
        <v>0.99102174724329362</v>
      </c>
      <c r="P7" s="14" cm="1">
        <f t="array" aca="1" ref="P7" ca="1">INDIRECT("DATA_VIS_PRIO!I" &amp; 107-5*(ROW()-3)/2+(COLUMN()-14))/ADC!$B$3</f>
        <v>0.98658499557313195</v>
      </c>
      <c r="Q7" s="14" cm="1">
        <f t="array" aca="1" ref="Q7" ca="1">INDIRECT("DATA_VIS_PRIO!I" &amp; 107-5*(ROW()-3)/2+(COLUMN()-14))/ADC!$B$3</f>
        <v>0.97346265863675363</v>
      </c>
      <c r="R7" s="14" cm="1">
        <f t="array" aca="1" ref="R7" ca="1">INDIRECT("DATA_VIS_PRIO!I" &amp; 107-5*(ROW()-3)/2+(COLUMN()-14))/ADC!$B$3</f>
        <v>0.93754725259613436</v>
      </c>
      <c r="S7" s="13"/>
      <c r="T7" s="55"/>
      <c r="U7" s="47"/>
      <c r="V7" s="5" t="s">
        <v>15</v>
      </c>
      <c r="W7" s="19" cm="1">
        <f t="array" aca="1" ref="W7" ca="1">INDIRECT("DATA_VIS_PRIO!J" &amp; 107-5*(ROW()-3)/2+(COLUMN()-23))/ADC!$B$3</f>
        <v>0.94482799016060659</v>
      </c>
      <c r="X7" s="19" cm="1">
        <f t="array" aca="1" ref="X7" ca="1">INDIRECT("DATA_VIS_PRIO!J" &amp; 107-5*(ROW()-3)/2+(COLUMN()-23))/ADC!$B$3</f>
        <v>0.93612795186104958</v>
      </c>
      <c r="Y7" s="19" cm="1">
        <f t="array" aca="1" ref="Y7" ca="1">INDIRECT("DATA_VIS_PRIO!J" &amp; 107-5*(ROW()-3)/2+(COLUMN()-23))/ADC!$B$3</f>
        <v>0.90871848938122401</v>
      </c>
      <c r="Z7" s="19" cm="1">
        <f t="array" aca="1" ref="Z7" ca="1">INDIRECT("DATA_VIS_PRIO!J" &amp; 107-5*(ROW()-3)/2+(COLUMN()-23))/ADC!$B$3</f>
        <v>0.85030984519166652</v>
      </c>
      <c r="AA7" s="19" cm="1">
        <f t="array" aca="1" ref="AA7" ca="1">INDIRECT("DATA_VIS_PRIO!J" &amp; 107-5*(ROW()-3)/2+(COLUMN()-23))/ADC!$B$3</f>
        <v>0.75338249922766809</v>
      </c>
      <c r="AB7" s="13"/>
      <c r="AC7" s="55"/>
      <c r="AD7" s="47"/>
      <c r="AE7" s="5" t="s">
        <v>15</v>
      </c>
      <c r="AF7" s="41">
        <f ca="1">(N7-E7)*ADC!$B$3</f>
        <v>0.11627942285314263</v>
      </c>
      <c r="AG7" s="42">
        <f ca="1">(O7-F7)*ADC!$B$3</f>
        <v>0.1340904720209436</v>
      </c>
      <c r="AH7" s="13">
        <f ca="1">(P7-G7)*ADC!$B$3</f>
        <v>0.18990622063452212</v>
      </c>
      <c r="AI7" s="42">
        <f ca="1">(Q7-H7)*ADC!$B$3</f>
        <v>0.27644088089422125</v>
      </c>
      <c r="AJ7" s="31">
        <f ca="1">(R7-I7)*ADC!$B$3</f>
        <v>0.391610529311615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INDIRECT("DATA_VIS_PRIO!E"&amp;107-5*(ROW()-2)/2+(COLUMN()-5))/ADC!$B$3</f>
        <v>0.9433738470116112</v>
      </c>
      <c r="F8" s="10" cm="1">
        <f t="array" aca="1" ref="F8" ca="1">INDIRECT("DATA_VIS_PRIO!E"&amp;107-5*(ROW()-2)/2+(COLUMN()-5))/ADC!$B$3</f>
        <v>0.93164220447327817</v>
      </c>
      <c r="G8" s="10" cm="1">
        <f t="array" aca="1" ref="G8" ca="1">INDIRECT("DATA_VIS_PRIO!E"&amp;107-5*(ROW()-2)/2+(COLUMN()-5))/ADC!$B$3</f>
        <v>0.89298349357901463</v>
      </c>
      <c r="H8" s="10" cm="1">
        <f t="array" aca="1" ref="H8" ca="1">INDIRECT("DATA_VIS_PRIO!E"&amp;107-5*(ROW()-2)/2+(COLUMN()-5))/ADC!$B$3</f>
        <v>0.8171310049698618</v>
      </c>
      <c r="I8" s="10" cm="1">
        <f t="array" aca="1" ref="I8" ca="1">INDIRECT("DATA_VIS_PRIO!E"&amp;107-5*(ROW()-2)/2+(COLUMN()-5))/ADC!$B$3</f>
        <v>0.68554871960773955</v>
      </c>
      <c r="K8" s="55"/>
      <c r="L8" s="46">
        <v>10</v>
      </c>
      <c r="M8" s="4" t="s">
        <v>16</v>
      </c>
      <c r="N8" s="10" cm="1">
        <f t="array" aca="1" ref="N8" ca="1">INDIRECT("DATA_VIS_PRIO!F" &amp; 107-5*(ROW()-2)/2+(COLUMN()-14))/ADC!$B$3</f>
        <v>0.99989412690167279</v>
      </c>
      <c r="O8" s="10" cm="1">
        <f t="array" aca="1" ref="O8" ca="1">INDIRECT("DATA_VIS_PRIO!F" &amp; 107-5*(ROW()-2)/2+(COLUMN()-14))/ADC!$B$3</f>
        <v>0.9998742815670224</v>
      </c>
      <c r="P8" s="10" cm="1">
        <f t="array" aca="1" ref="P8" ca="1">INDIRECT("DATA_VIS_PRIO!F" &amp; 107-5*(ROW()-2)/2+(COLUMN()-14))/ADC!$B$3</f>
        <v>0.99988635168338325</v>
      </c>
      <c r="Q8" s="10" cm="1">
        <f t="array" aca="1" ref="Q8" ca="1">INDIRECT("DATA_VIS_PRIO!F" &amp; 107-5*(ROW()-2)/2+(COLUMN()-14))/ADC!$B$3</f>
        <v>0.99987105469870463</v>
      </c>
      <c r="R8" s="10" cm="1">
        <f t="array" aca="1" ref="R8" ca="1">INDIRECT("DATA_VIS_PRIO!F" &amp; 107-5*(ROW()-2)/2+(COLUMN()-14))/ADC!$B$3</f>
        <v>0.99924676908068677</v>
      </c>
      <c r="S8" s="13"/>
      <c r="T8" s="55"/>
      <c r="U8" s="46">
        <v>10</v>
      </c>
      <c r="V8" s="4" t="s">
        <v>16</v>
      </c>
      <c r="W8" s="20" cm="1">
        <f t="array" aca="1" ref="W8" ca="1">INDIRECT("DATA_VIS_PRIO!G" &amp; 107-5*(ROW()-2)/2+(COLUMN()-23))/ADC!$B$3</f>
        <v>0.98432939506739037</v>
      </c>
      <c r="X8" s="20" cm="1">
        <f t="array" aca="1" ref="X8" ca="1">INDIRECT("DATA_VIS_PRIO!G" &amp; 107-5*(ROW()-2)/2+(COLUMN()-23))/ADC!$B$3</f>
        <v>0.98101330834191958</v>
      </c>
      <c r="Y8" s="20" cm="1">
        <f t="array" aca="1" ref="Y8" ca="1">INDIRECT("DATA_VIS_PRIO!G" &amp; 107-5*(ROW()-2)/2+(COLUMN()-23))/ADC!$B$3</f>
        <v>0.97000497752119363</v>
      </c>
      <c r="Z8" s="20" cm="1">
        <f t="array" aca="1" ref="Z8" ca="1">INDIRECT("DATA_VIS_PRIO!G" &amp; 107-5*(ROW()-2)/2+(COLUMN()-23))/ADC!$B$3</f>
        <v>0.94718729967066284</v>
      </c>
      <c r="AA8" s="20" cm="1">
        <f t="array" aca="1" ref="AA8" ca="1">INDIRECT("DATA_VIS_PRIO!G" &amp; 107-5*(ROW()-2)/2+(COLUMN()-23))/ADC!$B$3</f>
        <v>0.90220854005386164</v>
      </c>
      <c r="AB8" s="13"/>
      <c r="AC8" s="55"/>
      <c r="AD8" s="46">
        <v>10</v>
      </c>
      <c r="AE8" s="4" t="s">
        <v>16</v>
      </c>
      <c r="AF8" s="10">
        <f ca="1">(N8-E8)*ADC!$B$3</f>
        <v>5.6520279890061587E-2</v>
      </c>
      <c r="AG8" s="20">
        <f ca="1">(O8-F8)*ADC!$B$3</f>
        <v>6.8232077093744237E-2</v>
      </c>
      <c r="AH8" s="11">
        <f ca="1">(P8-G8)*ADC!$B$3</f>
        <v>0.10690285810436861</v>
      </c>
      <c r="AI8" s="20">
        <f ca="1">(Q8-H8)*ADC!$B$3</f>
        <v>0.18274004972884283</v>
      </c>
      <c r="AJ8" s="12">
        <f ca="1">(R8-I8)*ADC!$B$3</f>
        <v>0.31369804947294722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INDIRECT("DATA_VIS_PRIO!H" &amp; 107-5*(ROW()-3)/2+(COLUMN()-5))/ADC!$B$3</f>
        <v>0.9076193589500926</v>
      </c>
      <c r="F9" s="14" cm="1">
        <f t="array" aca="1" ref="F9" ca="1">INDIRECT("DATA_VIS_PRIO!H" &amp; 107-5*(ROW()-3)/2+(COLUMN()-5))/ADC!$B$3</f>
        <v>0.88930783094908372</v>
      </c>
      <c r="G9" s="14" cm="1">
        <f t="array" aca="1" ref="G9" ca="1">INDIRECT("DATA_VIS_PRIO!H" &amp; 107-5*(ROW()-3)/2+(COLUMN()-5))/ADC!$B$3</f>
        <v>0.83158921803360442</v>
      </c>
      <c r="H9" s="14" cm="1">
        <f t="array" aca="1" ref="H9" ca="1">INDIRECT("DATA_VIS_PRIO!H" &amp; 107-5*(ROW()-3)/2+(COLUMN()-5))/ADC!$B$3</f>
        <v>0.7351547312005533</v>
      </c>
      <c r="I9" s="14" cm="1">
        <f t="array" aca="1" ref="I9" ca="1">INDIRECT("DATA_VIS_PRIO!H" &amp; 107-5*(ROW()-3)/2+(COLUMN()-5))/ADC!$B$3</f>
        <v>0.58183353619729195</v>
      </c>
      <c r="K9" s="55"/>
      <c r="L9" s="47"/>
      <c r="M9" s="5" t="s">
        <v>15</v>
      </c>
      <c r="N9" s="14" cm="1">
        <f t="array" aca="1" ref="N9" ca="1">INDIRECT("DATA_VIS_PRIO!I" &amp; 107-5*(ROW()-3)/2+(COLUMN()-14))/ADC!$B$3</f>
        <v>0.99324451629673882</v>
      </c>
      <c r="O9" s="14" cm="1">
        <f t="array" aca="1" ref="O9" ca="1">INDIRECT("DATA_VIS_PRIO!I" &amp; 107-5*(ROW()-3)/2+(COLUMN()-14))/ADC!$B$3</f>
        <v>0.99207006020932398</v>
      </c>
      <c r="P9" s="14" cm="1">
        <f t="array" aca="1" ref="P9" ca="1">INDIRECT("DATA_VIS_PRIO!I" &amp; 107-5*(ROW()-3)/2+(COLUMN()-14))/ADC!$B$3</f>
        <v>0.98838711153881165</v>
      </c>
      <c r="Q9" s="14" cm="1">
        <f t="array" aca="1" ref="Q9" ca="1">INDIRECT("DATA_VIS_PRIO!I" &amp; 107-5*(ROW()-3)/2+(COLUMN()-14))/ADC!$B$3</f>
        <v>0.9779528082099318</v>
      </c>
      <c r="R9" s="14" cm="1">
        <f t="array" aca="1" ref="R9" ca="1">INDIRECT("DATA_VIS_PRIO!I" &amp; 107-5*(ROW()-3)/2+(COLUMN()-14))/ADC!$B$3</f>
        <v>0.94521996829366461</v>
      </c>
      <c r="S9" s="13"/>
      <c r="T9" s="55"/>
      <c r="U9" s="47"/>
      <c r="V9" s="5" t="s">
        <v>15</v>
      </c>
      <c r="W9" s="19" cm="1">
        <f t="array" aca="1" ref="W9" ca="1">INDIRECT("DATA_VIS_PRIO!J" &amp; 107-5*(ROW()-3)/2+(COLUMN()-23))/ADC!$B$3</f>
        <v>0.95788397041642004</v>
      </c>
      <c r="X9" s="19" cm="1">
        <f t="array" aca="1" ref="X9" ca="1">INDIRECT("DATA_VIS_PRIO!J" &amp; 107-5*(ROW()-3)/2+(COLUMN()-23))/ADC!$B$3</f>
        <v>0.94988336689989739</v>
      </c>
      <c r="Y9" s="19" cm="1">
        <f t="array" aca="1" ref="Y9" ca="1">INDIRECT("DATA_VIS_PRIO!J" &amp; 107-5*(ROW()-3)/2+(COLUMN()-23))/ADC!$B$3</f>
        <v>0.92454293521375719</v>
      </c>
      <c r="Z9" s="19" cm="1">
        <f t="array" aca="1" ref="Z9" ca="1">INDIRECT("DATA_VIS_PRIO!J" &amp; 107-5*(ROW()-3)/2+(COLUMN()-23))/ADC!$B$3</f>
        <v>0.87026306898339922</v>
      </c>
      <c r="AA9" s="19" cm="1">
        <f t="array" aca="1" ref="AA9" ca="1">INDIRECT("DATA_VIS_PRIO!J" &amp; 107-5*(ROW()-3)/2+(COLUMN()-23))/ADC!$B$3</f>
        <v>0.78202197564187204</v>
      </c>
      <c r="AB9" s="13"/>
      <c r="AC9" s="55"/>
      <c r="AD9" s="47"/>
      <c r="AE9" s="5" t="s">
        <v>15</v>
      </c>
      <c r="AF9" s="14">
        <f ca="1">(N9-E9)*ADC!$B$3</f>
        <v>8.5625157346646219E-2</v>
      </c>
      <c r="AG9" s="19">
        <f ca="1">(O9-F9)*ADC!$B$3</f>
        <v>0.10276222926024026</v>
      </c>
      <c r="AH9" s="15">
        <f ca="1">(P9-G9)*ADC!$B$3</f>
        <v>0.15679789350520723</v>
      </c>
      <c r="AI9" s="19">
        <f ca="1">(Q9-H9)*ADC!$B$3</f>
        <v>0.2427980770093785</v>
      </c>
      <c r="AJ9" s="16">
        <f ca="1">(R9-I9)*ADC!$B$3</f>
        <v>0.36338643209637267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INDIRECT("DATA_VIS_PRIO!E"&amp;107-5*(ROW()-2)/2+(COLUMN()-5))/ADC!$B$3</f>
        <v>0.96002552834886024</v>
      </c>
      <c r="F10" s="10" cm="1">
        <f t="array" aca="1" ref="F10" ca="1">INDIRECT("DATA_VIS_PRIO!E"&amp;107-5*(ROW()-2)/2+(COLUMN()-5))/ADC!$B$3</f>
        <v>0.94915369331598876</v>
      </c>
      <c r="G10" s="10" cm="1">
        <f t="array" aca="1" ref="G10" ca="1">INDIRECT("DATA_VIS_PRIO!E"&amp;107-5*(ROW()-2)/2+(COLUMN()-5))/ADC!$B$3</f>
        <v>0.91341204086036643</v>
      </c>
      <c r="H10" s="10" cm="1">
        <f t="array" aca="1" ref="H10" ca="1">INDIRECT("DATA_VIS_PRIO!E"&amp;107-5*(ROW()-2)/2+(COLUMN()-5))/ADC!$B$3</f>
        <v>0.84248298654949705</v>
      </c>
      <c r="I10" s="10" cm="1">
        <f t="array" aca="1" ref="I10" ca="1">INDIRECT("DATA_VIS_PRIO!E"&amp;107-5*(ROW()-2)/2+(COLUMN()-5))/ADC!$B$3</f>
        <v>0.71871306393715972</v>
      </c>
      <c r="K10" s="55"/>
      <c r="L10" s="46">
        <v>5</v>
      </c>
      <c r="M10" s="4" t="s">
        <v>16</v>
      </c>
      <c r="N10" s="10" cm="1">
        <f t="array" aca="1" ref="N10" ca="1">INDIRECT("DATA_VIS_PRIO!F" &amp; 107-5*(ROW()-2)/2+(COLUMN()-14))/ADC!$B$3</f>
        <v>0.999908458414551</v>
      </c>
      <c r="O10" s="10" cm="1">
        <f t="array" aca="1" ref="O10" ca="1">INDIRECT("DATA_VIS_PRIO!F" &amp; 107-5*(ROW()-2)/2+(COLUMN()-14))/ADC!$B$3</f>
        <v>0.99989114905982879</v>
      </c>
      <c r="P10" s="10" cm="1">
        <f t="array" aca="1" ref="P10" ca="1">INDIRECT("DATA_VIS_PRIO!F" &amp; 107-5*(ROW()-2)/2+(COLUMN()-14))/ADC!$B$3</f>
        <v>0.99982264071059124</v>
      </c>
      <c r="Q10" s="10" cm="1">
        <f t="array" aca="1" ref="Q10" ca="1">INDIRECT("DATA_VIS_PRIO!F" &amp; 107-5*(ROW()-2)/2+(COLUMN()-14))/ADC!$B$3</f>
        <v>0.99989193302349022</v>
      </c>
      <c r="R10" s="10" cm="1">
        <f t="array" aca="1" ref="R10" ca="1">INDIRECT("DATA_VIS_PRIO!F" &amp; 107-5*(ROW()-2)/2+(COLUMN()-14))/ADC!$B$3</f>
        <v>0.99971084088988282</v>
      </c>
      <c r="S10" s="13"/>
      <c r="T10" s="55"/>
      <c r="U10" s="46">
        <v>5</v>
      </c>
      <c r="V10" s="4" t="s">
        <v>16</v>
      </c>
      <c r="W10" s="20" cm="1">
        <f t="array" aca="1" ref="W10" ca="1">INDIRECT("DATA_VIS_PRIO!G" &amp; 107-5*(ROW()-2)/2+(COLUMN()-23))/ADC!$B$3</f>
        <v>0.98895719957079864</v>
      </c>
      <c r="X10" s="20" cm="1">
        <f t="array" aca="1" ref="X10" ca="1">INDIRECT("DATA_VIS_PRIO!G" &amp; 107-5*(ROW()-2)/2+(COLUMN()-23))/ADC!$B$3</f>
        <v>0.98592742475930295</v>
      </c>
      <c r="Y10" s="20" cm="1">
        <f t="array" aca="1" ref="Y10" ca="1">INDIRECT("DATA_VIS_PRIO!G" &amp; 107-5*(ROW()-2)/2+(COLUMN()-23))/ADC!$B$3</f>
        <v>0.97576705382174755</v>
      </c>
      <c r="Z10" s="20" cm="1">
        <f t="array" aca="1" ref="Z10" ca="1">INDIRECT("DATA_VIS_PRIO!G" &amp; 107-5*(ROW()-2)/2+(COLUMN()-23))/ADC!$B$3</f>
        <v>0.95501849345202905</v>
      </c>
      <c r="AA10" s="20" cm="1">
        <f t="array" aca="1" ref="AA10" ca="1">INDIRECT("DATA_VIS_PRIO!G" &amp; 107-5*(ROW()-2)/2+(COLUMN()-23))/ADC!$B$3</f>
        <v>0.91455430708146679</v>
      </c>
      <c r="AB10" s="13"/>
      <c r="AC10" s="55"/>
      <c r="AD10" s="46">
        <v>5</v>
      </c>
      <c r="AE10" s="4" t="s">
        <v>16</v>
      </c>
      <c r="AF10" s="41">
        <f ca="1">(N10-E10)*ADC!$B$3</f>
        <v>3.9882930065690769E-2</v>
      </c>
      <c r="AG10" s="42">
        <f ca="1">(O10-F10)*ADC!$B$3</f>
        <v>5.0737455743840032E-2</v>
      </c>
      <c r="AH10" s="13">
        <f ca="1">(P10-G10)*ADC!$B$3</f>
        <v>8.6410599850224812E-2</v>
      </c>
      <c r="AI10" s="42">
        <f ca="1">(Q10-H10)*ADC!$B$3</f>
        <v>0.15740894647399317</v>
      </c>
      <c r="AJ10" s="31">
        <f ca="1">(R10-I10)*ADC!$B$3</f>
        <v>0.2809977769527231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INDIRECT("DATA_VIS_PRIO!H" &amp; 107-5*(ROW()-3)/2+(COLUMN()-5))/ADC!$B$3</f>
        <v>0.9336933128128112</v>
      </c>
      <c r="F11" s="14" cm="1">
        <f t="array" aca="1" ref="F11" ca="1">INDIRECT("DATA_VIS_PRIO!H" &amp; 107-5*(ROW()-3)/2+(COLUMN()-5))/ADC!$B$3</f>
        <v>0.9162520579221316</v>
      </c>
      <c r="G11" s="14" cm="1">
        <f t="array" aca="1" ref="G11" ca="1">INDIRECT("DATA_VIS_PRIO!H" &amp; 107-5*(ROW()-3)/2+(COLUMN()-5))/ADC!$B$3</f>
        <v>0.86075463734044211</v>
      </c>
      <c r="H11" s="14" cm="1">
        <f t="array" aca="1" ref="H11" ca="1">INDIRECT("DATA_VIS_PRIO!H" &amp; 107-5*(ROW()-3)/2+(COLUMN()-5))/ADC!$B$3</f>
        <v>0.76768658193734429</v>
      </c>
      <c r="I11" s="14" cm="1">
        <f t="array" aca="1" ref="I11" ca="1">INDIRECT("DATA_VIS_PRIO!H" &amp; 107-5*(ROW()-3)/2+(COLUMN()-5))/ADC!$B$3</f>
        <v>0.62114648347092283</v>
      </c>
      <c r="K11" s="55"/>
      <c r="L11" s="47"/>
      <c r="M11" s="5" t="s">
        <v>15</v>
      </c>
      <c r="N11" s="14" cm="1">
        <f t="array" aca="1" ref="N11" ca="1">INDIRECT("DATA_VIS_PRIO!I" &amp; 107-5*(ROW()-3)/2+(COLUMN()-14))/ADC!$B$3</f>
        <v>0.99391763093145435</v>
      </c>
      <c r="O11" s="14" cm="1">
        <f t="array" aca="1" ref="O11" ca="1">INDIRECT("DATA_VIS_PRIO!I" &amp; 107-5*(ROW()-3)/2+(COLUMN()-14))/ADC!$B$3</f>
        <v>0.99289250141520657</v>
      </c>
      <c r="P11" s="14" cm="1">
        <f t="array" aca="1" ref="P11" ca="1">INDIRECT("DATA_VIS_PRIO!I" &amp; 107-5*(ROW()-3)/2+(COLUMN()-14))/ADC!$B$3</f>
        <v>0.98879027484557924</v>
      </c>
      <c r="Q11" s="14" cm="1">
        <f t="array" aca="1" ref="Q11" ca="1">INDIRECT("DATA_VIS_PRIO!I" &amp; 107-5*(ROW()-3)/2+(COLUMN()-14))/ADC!$B$3</f>
        <v>0.98125318413744722</v>
      </c>
      <c r="R11" s="14" cm="1">
        <f t="array" aca="1" ref="R11" ca="1">INDIRECT("DATA_VIS_PRIO!I" &amp; 107-5*(ROW()-3)/2+(COLUMN()-14))/ADC!$B$3</f>
        <v>0.9525954501770556</v>
      </c>
      <c r="S11" s="13"/>
      <c r="T11" s="55"/>
      <c r="U11" s="47"/>
      <c r="V11" s="5" t="s">
        <v>15</v>
      </c>
      <c r="W11" s="19" cm="1">
        <f t="array" aca="1" ref="W11" ca="1">INDIRECT("DATA_VIS_PRIO!J" &amp; 107-5*(ROW()-3)/2+(COLUMN()-23))/ADC!$B$3</f>
        <v>0.96830148557965201</v>
      </c>
      <c r="X11" s="19" cm="1">
        <f t="array" aca="1" ref="X11" ca="1">INDIRECT("DATA_VIS_PRIO!J" &amp; 107-5*(ROW()-3)/2+(COLUMN()-23))/ADC!$B$3</f>
        <v>0.96092929313614717</v>
      </c>
      <c r="Y11" s="19" cm="1">
        <f t="array" aca="1" ref="Y11" ca="1">INDIRECT("DATA_VIS_PRIO!J" &amp; 107-5*(ROW()-3)/2+(COLUMN()-23))/ADC!$B$3</f>
        <v>0.93638379653142279</v>
      </c>
      <c r="Z11" s="19" cm="1">
        <f t="array" aca="1" ref="Z11" ca="1">INDIRECT("DATA_VIS_PRIO!J" &amp; 107-5*(ROW()-3)/2+(COLUMN()-23))/ADC!$B$3</f>
        <v>0.88707613242098704</v>
      </c>
      <c r="AA11" s="19" cm="1">
        <f t="array" aca="1" ref="AA11" ca="1">INDIRECT("DATA_VIS_PRIO!J" &amp; 107-5*(ROW()-3)/2+(COLUMN()-23))/ADC!$B$3</f>
        <v>0.8015808261766284</v>
      </c>
      <c r="AB11" s="13"/>
      <c r="AC11" s="55"/>
      <c r="AD11" s="47"/>
      <c r="AE11" s="5" t="s">
        <v>15</v>
      </c>
      <c r="AF11" s="41">
        <f ca="1">(N11-E11)*ADC!$B$3</f>
        <v>6.022431811864315E-2</v>
      </c>
      <c r="AG11" s="42">
        <f ca="1">(O11-F11)*ADC!$B$3</f>
        <v>7.6640443493074972E-2</v>
      </c>
      <c r="AH11" s="13">
        <f ca="1">(P11-G11)*ADC!$B$3</f>
        <v>0.12803563750513713</v>
      </c>
      <c r="AI11" s="42">
        <f ca="1">(Q11-H11)*ADC!$B$3</f>
        <v>0.21356660220010293</v>
      </c>
      <c r="AJ11" s="31">
        <f ca="1">(R11-I11)*ADC!$B$3</f>
        <v>0.33144896670613277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INDIRECT("DATA_VIS_PRIO!E"&amp;107-5*(ROW()-2)/2+(COLUMN()-5))/ADC!$B$3</f>
        <v>0.97316646469806445</v>
      </c>
      <c r="F12" s="10" cm="1">
        <f t="array" aca="1" ref="F12" ca="1">INDIRECT("DATA_VIS_PRIO!E"&amp;107-5*(ROW()-2)/2+(COLUMN()-5))/ADC!$B$3</f>
        <v>0.96305393611426704</v>
      </c>
      <c r="G12" s="10" cm="1">
        <f t="array" aca="1" ref="G12" ca="1">INDIRECT("DATA_VIS_PRIO!E"&amp;107-5*(ROW()-2)/2+(COLUMN()-5))/ADC!$B$3</f>
        <v>0.92975109615843843</v>
      </c>
      <c r="H12" s="10" cm="1">
        <f t="array" aca="1" ref="H12" ca="1">INDIRECT("DATA_VIS_PRIO!E"&amp;107-5*(ROW()-2)/2+(COLUMN()-5))/ADC!$B$3</f>
        <v>0.86362890233977185</v>
      </c>
      <c r="I12" s="10" cm="1">
        <f t="array" aca="1" ref="I12" ca="1">INDIRECT("DATA_VIS_PRIO!E"&amp;107-5*(ROW()-2)/2+(COLUMN()-5))/ADC!$B$3</f>
        <v>0.74757647398060267</v>
      </c>
      <c r="K12" s="55"/>
      <c r="L12" s="46">
        <v>0</v>
      </c>
      <c r="M12" s="4" t="s">
        <v>16</v>
      </c>
      <c r="N12" s="10" cm="1">
        <f t="array" aca="1" ref="N12" ca="1">INDIRECT("DATA_VIS_PRIO!F" &amp; 107-5*(ROW()-2)/2+(COLUMN()-14))/ADC!$B$3</f>
        <v>0.99991954942848404</v>
      </c>
      <c r="O12" s="10" cm="1">
        <f t="array" aca="1" ref="O12" ca="1">INDIRECT("DATA_VIS_PRIO!F" &amp; 107-5*(ROW()-2)/2+(COLUMN()-14))/ADC!$B$3</f>
        <v>0.99990420687884696</v>
      </c>
      <c r="P12" s="10" cm="1">
        <f t="array" aca="1" ref="P12" ca="1">INDIRECT("DATA_VIS_PRIO!F" &amp; 107-5*(ROW()-2)/2+(COLUMN()-14))/ADC!$B$3</f>
        <v>0.9998444193606032</v>
      </c>
      <c r="Q12" s="10" cm="1">
        <f t="array" aca="1" ref="Q12" ca="1">INDIRECT("DATA_VIS_PRIO!F" &amp; 107-5*(ROW()-2)/2+(COLUMN()-14))/ADC!$B$3</f>
        <v>0.99982424255198621</v>
      </c>
      <c r="R12" s="10" cm="1">
        <f t="array" aca="1" ref="R12" ca="1">INDIRECT("DATA_VIS_PRIO!F" &amp; 107-5*(ROW()-2)/2+(COLUMN()-14))/ADC!$B$3</f>
        <v>0.99975487250854744</v>
      </c>
      <c r="S12" s="13"/>
      <c r="T12" s="55"/>
      <c r="U12" s="46">
        <v>0</v>
      </c>
      <c r="V12" s="4" t="s">
        <v>16</v>
      </c>
      <c r="W12" s="20" cm="1">
        <f t="array" aca="1" ref="W12" ca="1">INDIRECT("DATA_VIS_PRIO!G" &amp; 107-5*(ROW()-2)/2+(COLUMN()-23))/ADC!$B$3</f>
        <v>0.99256579107164999</v>
      </c>
      <c r="X12" s="20" cm="1">
        <f t="array" aca="1" ref="X12" ca="1">INDIRECT("DATA_VIS_PRIO!G" &amp; 107-5*(ROW()-2)/2+(COLUMN()-23))/ADC!$B$3</f>
        <v>0.98977845109523821</v>
      </c>
      <c r="Y12" s="20" cm="1">
        <f t="array" aca="1" ref="Y12" ca="1">INDIRECT("DATA_VIS_PRIO!G" &amp; 107-5*(ROW()-2)/2+(COLUMN()-23))/ADC!$B$3</f>
        <v>0.98043101302051261</v>
      </c>
      <c r="Z12" s="20" cm="1">
        <f t="array" aca="1" ref="Z12" ca="1">INDIRECT("DATA_VIS_PRIO!G" &amp; 107-5*(ROW()-2)/2+(COLUMN()-23))/ADC!$B$3</f>
        <v>0.96126233192192079</v>
      </c>
      <c r="AA12" s="20" cm="1">
        <f t="array" aca="1" ref="AA12" ca="1">INDIRECT("DATA_VIS_PRIO!G" &amp; 107-5*(ROW()-2)/2+(COLUMN()-23))/ADC!$B$3</f>
        <v>0.92450620828387464</v>
      </c>
      <c r="AB12" s="13"/>
      <c r="AC12" s="55"/>
      <c r="AD12" s="46">
        <v>0</v>
      </c>
      <c r="AE12" s="4" t="s">
        <v>16</v>
      </c>
      <c r="AF12" s="10">
        <f ca="1">(N12-E12)*ADC!$B$3</f>
        <v>2.6753084730419596E-2</v>
      </c>
      <c r="AG12" s="20">
        <f ca="1">(O12-F12)*ADC!$B$3</f>
        <v>3.6850270764579918E-2</v>
      </c>
      <c r="AH12" s="11">
        <f ca="1">(P12-G12)*ADC!$B$3</f>
        <v>7.009332320216477E-2</v>
      </c>
      <c r="AI12" s="20">
        <f ca="1">(Q12-H12)*ADC!$B$3</f>
        <v>0.13619534021221436</v>
      </c>
      <c r="AJ12" s="12">
        <f ca="1">(R12-I12)*ADC!$B$3</f>
        <v>0.25217839852794477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INDIRECT("DATA_VIS_PRIO!H" &amp; 107-5*(ROW()-3)/2+(COLUMN()-5))/ADC!$B$3</f>
        <v>0.95292823309859842</v>
      </c>
      <c r="F13" s="14" cm="1">
        <f t="array" aca="1" ref="F13" ca="1">INDIRECT("DATA_VIS_PRIO!H" &amp; 107-5*(ROW()-3)/2+(COLUMN()-5))/ADC!$B$3</f>
        <v>0.93821951854642005</v>
      </c>
      <c r="G13" s="14" cm="1">
        <f t="array" aca="1" ref="G13" ca="1">INDIRECT("DATA_VIS_PRIO!H" &amp; 107-5*(ROW()-3)/2+(COLUMN()-5))/ADC!$B$3</f>
        <v>0.88528015641845847</v>
      </c>
      <c r="H13" s="14" cm="1">
        <f t="array" aca="1" ref="H13" ca="1">INDIRECT("DATA_VIS_PRIO!H" &amp; 107-5*(ROW()-3)/2+(COLUMN()-5))/ADC!$B$3</f>
        <v>0.79437341987323851</v>
      </c>
      <c r="I13" s="14" cm="1">
        <f t="array" aca="1" ref="I13" ca="1">INDIRECT("DATA_VIS_PRIO!H" &amp; 107-5*(ROW()-3)/2+(COLUMN()-5))/ADC!$B$3</f>
        <v>0.65205976817628586</v>
      </c>
      <c r="K13" s="55"/>
      <c r="L13" s="47"/>
      <c r="M13" s="5" t="s">
        <v>15</v>
      </c>
      <c r="N13" s="14" cm="1">
        <f t="array" aca="1" ref="N13" ca="1">INDIRECT("DATA_VIS_PRIO!I" &amp; 107-5*(ROW()-3)/2+(COLUMN()-14))/ADC!$B$3</f>
        <v>0.99424439962029965</v>
      </c>
      <c r="O13" s="14" cm="1">
        <f t="array" aca="1" ref="O13" ca="1">INDIRECT("DATA_VIS_PRIO!I" &amp; 107-5*(ROW()-3)/2+(COLUMN()-14))/ADC!$B$3</f>
        <v>0.99353430970797041</v>
      </c>
      <c r="P13" s="14" cm="1">
        <f t="array" aca="1" ref="P13" ca="1">INDIRECT("DATA_VIS_PRIO!I" &amp; 107-5*(ROW()-3)/2+(COLUMN()-14))/ADC!$B$3</f>
        <v>0.98995436452875296</v>
      </c>
      <c r="Q13" s="14" cm="1">
        <f t="array" aca="1" ref="Q13" ca="1">INDIRECT("DATA_VIS_PRIO!I" &amp; 107-5*(ROW()-3)/2+(COLUMN()-14))/ADC!$B$3</f>
        <v>0.98209706992152956</v>
      </c>
      <c r="R13" s="14" cm="1">
        <f t="array" aca="1" ref="R13" ca="1">INDIRECT("DATA_VIS_PRIO!I" &amp; 107-5*(ROW()-3)/2+(COLUMN()-14))/ADC!$B$3</f>
        <v>0.96171641125853058</v>
      </c>
      <c r="S13" s="13"/>
      <c r="T13" s="55"/>
      <c r="U13" s="47"/>
      <c r="V13" s="5" t="s">
        <v>15</v>
      </c>
      <c r="W13" s="19" cm="1">
        <f t="array" aca="1" ref="W13" ca="1">INDIRECT("DATA_VIS_PRIO!J" &amp; 107-5*(ROW()-3)/2+(COLUMN()-23))/ADC!$B$3</f>
        <v>0.97710844475689485</v>
      </c>
      <c r="X13" s="19" cm="1">
        <f t="array" aca="1" ref="X13" ca="1">INDIRECT("DATA_VIS_PRIO!J" &amp; 107-5*(ROW()-3)/2+(COLUMN()-23))/ADC!$B$3</f>
        <v>0.96966859298895658</v>
      </c>
      <c r="Y13" s="19" cm="1">
        <f t="array" aca="1" ref="Y13" ca="1">INDIRECT("DATA_VIS_PRIO!J" &amp; 107-5*(ROW()-3)/2+(COLUMN()-23))/ADC!$B$3</f>
        <v>0.94691008301539159</v>
      </c>
      <c r="Z13" s="19" cm="1">
        <f t="array" aca="1" ref="Z13" ca="1">INDIRECT("DATA_VIS_PRIO!J" &amp; 107-5*(ROW()-3)/2+(COLUMN()-23))/ADC!$B$3</f>
        <v>0.89963356773529901</v>
      </c>
      <c r="AA13" s="19" cm="1">
        <f t="array" aca="1" ref="AA13" ca="1">INDIRECT("DATA_VIS_PRIO!J" &amp; 107-5*(ROW()-3)/2+(COLUMN()-23))/ADC!$B$3</f>
        <v>0.82048403258075941</v>
      </c>
      <c r="AB13" s="13"/>
      <c r="AC13" s="55"/>
      <c r="AD13" s="47"/>
      <c r="AE13" s="5" t="s">
        <v>15</v>
      </c>
      <c r="AF13" s="14">
        <f ca="1">(N13-E13)*ADC!$B$3</f>
        <v>4.1316166521701225E-2</v>
      </c>
      <c r="AG13" s="19">
        <f ca="1">(O13-F13)*ADC!$B$3</f>
        <v>5.5314791161550358E-2</v>
      </c>
      <c r="AH13" s="15">
        <f ca="1">(P13-G13)*ADC!$B$3</f>
        <v>0.10467420811029449</v>
      </c>
      <c r="AI13" s="19">
        <f ca="1">(Q13-H13)*ADC!$B$3</f>
        <v>0.18772365004829106</v>
      </c>
      <c r="AJ13" s="16">
        <f ca="1">(R13-I13)*ADC!$B$3</f>
        <v>0.30965664308224472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INDIRECT("DATA_VIS_PRIO!E"&amp;107-5*(ROW()-2)/2+(COLUMN()-5))/ADC!$B$3</f>
        <v>0.98524278131984921</v>
      </c>
      <c r="F14" s="10" cm="1">
        <f t="array" aca="1" ref="F14" ca="1">INDIRECT("DATA_VIS_PRIO!E"&amp;107-5*(ROW()-2)/2+(COLUMN()-5))/ADC!$B$3</f>
        <v>0.97383135900100137</v>
      </c>
      <c r="G14" s="10" cm="1">
        <f t="array" aca="1" ref="G14" ca="1">INDIRECT("DATA_VIS_PRIO!E"&amp;107-5*(ROW()-2)/2+(COLUMN()-5))/ADC!$B$3</f>
        <v>0.94268485655671863</v>
      </c>
      <c r="H14" s="10" cm="1">
        <f t="array" aca="1" ref="H14" ca="1">INDIRECT("DATA_VIS_PRIO!E"&amp;107-5*(ROW()-2)/2+(COLUMN()-5))/ADC!$B$3</f>
        <v>0.880782611443093</v>
      </c>
      <c r="I14" s="10" cm="1">
        <f t="array" aca="1" ref="I14" ca="1">INDIRECT("DATA_VIS_PRIO!E"&amp;107-5*(ROW()-2)/2+(COLUMN()-5))/ADC!$B$3</f>
        <v>0.77192138466080717</v>
      </c>
      <c r="K14" s="55"/>
      <c r="L14" s="46">
        <v>-5</v>
      </c>
      <c r="M14" s="4" t="s">
        <v>16</v>
      </c>
      <c r="N14" s="10" cm="1">
        <f t="array" aca="1" ref="N14" ca="1">INDIRECT("DATA_VIS_PRIO!F" &amp; 107-5*(ROW()-2)/2+(COLUMN()-14))/ADC!$B$3</f>
        <v>0.99979428720560803</v>
      </c>
      <c r="O14" s="10" cm="1">
        <f t="array" aca="1" ref="O14" ca="1">INDIRECT("DATA_VIS_PRIO!F" &amp; 107-5*(ROW()-2)/2+(COLUMN()-14))/ADC!$B$3</f>
        <v>0.99991415836607245</v>
      </c>
      <c r="P14" s="10" cm="1">
        <f t="array" aca="1" ref="P14" ca="1">INDIRECT("DATA_VIS_PRIO!F" &amp; 107-5*(ROW()-2)/2+(COLUMN()-14))/ADC!$B$3</f>
        <v>0.99986115806358478</v>
      </c>
      <c r="Q14" s="10" cm="1">
        <f t="array" aca="1" ref="Q14" ca="1">INDIRECT("DATA_VIS_PRIO!F" &amp; 107-5*(ROW()-2)/2+(COLUMN()-14))/ADC!$B$3</f>
        <v>0.9998472634779324</v>
      </c>
      <c r="R14" s="10" cm="1">
        <f t="array" aca="1" ref="R14" ca="1">INDIRECT("DATA_VIS_PRIO!F" &amp; 107-5*(ROW()-2)/2+(COLUMN()-14))/ADC!$B$3</f>
        <v>0.99986997038308079</v>
      </c>
      <c r="S14" s="13"/>
      <c r="T14" s="55"/>
      <c r="U14" s="46">
        <v>-5</v>
      </c>
      <c r="V14" s="4" t="s">
        <v>16</v>
      </c>
      <c r="W14" s="20" cm="1">
        <f t="array" aca="1" ref="W14" ca="1">INDIRECT("DATA_VIS_PRIO!G" &amp; 107-5*(ROW()-2)/2+(COLUMN()-23))/ADC!$B$3</f>
        <v>0.99508808582120623</v>
      </c>
      <c r="X14" s="20" cm="1">
        <f t="array" aca="1" ref="X14" ca="1">INDIRECT("DATA_VIS_PRIO!G" &amp; 107-5*(ROW()-2)/2+(COLUMN()-23))/ADC!$B$3</f>
        <v>0.99273539503742125</v>
      </c>
      <c r="Y14" s="20" cm="1">
        <f t="array" aca="1" ref="Y14" ca="1">INDIRECT("DATA_VIS_PRIO!G" &amp; 107-5*(ROW()-2)/2+(COLUMN()-23))/ADC!$B$3</f>
        <v>0.98407887792558757</v>
      </c>
      <c r="Z14" s="20" cm="1">
        <f t="array" aca="1" ref="Z14" ca="1">INDIRECT("DATA_VIS_PRIO!G" &amp; 107-5*(ROW()-2)/2+(COLUMN()-23))/ADC!$B$3</f>
        <v>0.96636949908089698</v>
      </c>
      <c r="AA14" s="20" cm="1">
        <f t="array" aca="1" ref="AA14" ca="1">INDIRECT("DATA_VIS_PRIO!G" &amp; 107-5*(ROW()-2)/2+(COLUMN()-23))/ADC!$B$3</f>
        <v>0.93271007467133316</v>
      </c>
      <c r="AB14" s="13"/>
      <c r="AC14" s="55"/>
      <c r="AD14" s="46">
        <v>-5</v>
      </c>
      <c r="AE14" s="4" t="s">
        <v>16</v>
      </c>
      <c r="AF14" s="41">
        <f ca="1">(N14-E14)*ADC!$B$3</f>
        <v>1.455150588575882E-2</v>
      </c>
      <c r="AG14" s="42">
        <f ca="1">(O14-F14)*ADC!$B$3</f>
        <v>2.6082799365071074E-2</v>
      </c>
      <c r="AH14" s="13">
        <f ca="1">(P14-G14)*ADC!$B$3</f>
        <v>5.7176301506866145E-2</v>
      </c>
      <c r="AI14" s="42">
        <f ca="1">(Q14-H14)*ADC!$B$3</f>
        <v>0.1190646520348394</v>
      </c>
      <c r="AJ14" s="31">
        <f ca="1">(R14-I14)*ADC!$B$3</f>
        <v>0.22794858572227361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INDIRECT("DATA_VIS_PRIO!H" &amp; 107-5*(ROW()-3)/2+(COLUMN()-5))/ADC!$B$3</f>
        <v>0.97112829358910557</v>
      </c>
      <c r="F15" s="14" cm="1">
        <f t="array" aca="1" ref="F15" ca="1">INDIRECT("DATA_VIS_PRIO!H" &amp; 107-5*(ROW()-3)/2+(COLUMN()-5))/ADC!$B$3</f>
        <v>0.95377766165929678</v>
      </c>
      <c r="G15" s="14" cm="1">
        <f t="array" aca="1" ref="G15" ca="1">INDIRECT("DATA_VIS_PRIO!H" &amp; 107-5*(ROW()-3)/2+(COLUMN()-5))/ADC!$B$3</f>
        <v>0.90515799006250075</v>
      </c>
      <c r="H15" s="14" cm="1">
        <f t="array" aca="1" ref="H15" ca="1">INDIRECT("DATA_VIS_PRIO!H" &amp; 107-5*(ROW()-3)/2+(COLUMN()-5))/ADC!$B$3</f>
        <v>0.81178626871218429</v>
      </c>
      <c r="I15" s="14" cm="1">
        <f t="array" aca="1" ref="I15" ca="1">INDIRECT("DATA_VIS_PRIO!H" &amp; 107-5*(ROW()-3)/2+(COLUMN()-5))/ADC!$B$3</f>
        <v>0.67384594102995266</v>
      </c>
      <c r="K15" s="55"/>
      <c r="L15" s="47"/>
      <c r="M15" s="5" t="s">
        <v>15</v>
      </c>
      <c r="N15" s="14" cm="1">
        <f t="array" aca="1" ref="N15" ca="1">INDIRECT("DATA_VIS_PRIO!I" &amp; 107-5*(ROW()-3)/2+(COLUMN()-14))/ADC!$B$3</f>
        <v>0.997335666550348</v>
      </c>
      <c r="O15" s="14" cm="1">
        <f t="array" aca="1" ref="O15" ca="1">INDIRECT("DATA_VIS_PRIO!I" &amp; 107-5*(ROW()-3)/2+(COLUMN()-14))/ADC!$B$3</f>
        <v>0.99382763699069643</v>
      </c>
      <c r="P15" s="14" cm="1">
        <f t="array" aca="1" ref="P15" ca="1">INDIRECT("DATA_VIS_PRIO!I" &amp; 107-5*(ROW()-3)/2+(COLUMN()-14))/ADC!$B$3</f>
        <v>0.99085686775093995</v>
      </c>
      <c r="Q15" s="14" cm="1">
        <f t="array" aca="1" ref="Q15" ca="1">INDIRECT("DATA_VIS_PRIO!I" &amp; 107-5*(ROW()-3)/2+(COLUMN()-14))/ADC!$B$3</f>
        <v>0.98329556998143042</v>
      </c>
      <c r="R15" s="14" cm="1">
        <f t="array" aca="1" ref="R15" ca="1">INDIRECT("DATA_VIS_PRIO!I" &amp; 107-5*(ROW()-3)/2+(COLUMN()-14))/ADC!$B$3</f>
        <v>0.96324414827410276</v>
      </c>
      <c r="S15" s="13"/>
      <c r="T15" s="55"/>
      <c r="U15" s="47"/>
      <c r="V15" s="5" t="s">
        <v>15</v>
      </c>
      <c r="W15" s="19" cm="1">
        <f t="array" aca="1" ref="W15" ca="1">INDIRECT("DATA_VIS_PRIO!J" &amp; 107-5*(ROW()-3)/2+(COLUMN()-23))/ADC!$B$3</f>
        <v>0.98657285468961065</v>
      </c>
      <c r="X15" s="19" cm="1">
        <f t="array" aca="1" ref="X15" ca="1">INDIRECT("DATA_VIS_PRIO!J" &amp; 107-5*(ROW()-3)/2+(COLUMN()-23))/ADC!$B$3</f>
        <v>0.97702298955397382</v>
      </c>
      <c r="Y15" s="19" cm="1">
        <f t="array" aca="1" ref="Y15" ca="1">INDIRECT("DATA_VIS_PRIO!J" &amp; 107-5*(ROW()-3)/2+(COLUMN()-23))/ADC!$B$3</f>
        <v>0.95525575819689601</v>
      </c>
      <c r="Z15" s="19" cm="1">
        <f t="array" aca="1" ref="Z15" ca="1">INDIRECT("DATA_VIS_PRIO!J" &amp; 107-5*(ROW()-3)/2+(COLUMN()-23))/ADC!$B$3</f>
        <v>0.9139617961967812</v>
      </c>
      <c r="AA15" s="19" cm="1">
        <f t="array" aca="1" ref="AA15" ca="1">INDIRECT("DATA_VIS_PRIO!J" &amp; 107-5*(ROW()-3)/2+(COLUMN()-23))/ADC!$B$3</f>
        <v>0.83943527509900628</v>
      </c>
      <c r="AB15" s="13"/>
      <c r="AC15" s="55"/>
      <c r="AD15" s="47"/>
      <c r="AE15" s="5" t="s">
        <v>15</v>
      </c>
      <c r="AF15" s="41">
        <f ca="1">(N15-E15)*ADC!$B$3</f>
        <v>2.6207372961242426E-2</v>
      </c>
      <c r="AG15" s="42">
        <f ca="1">(O15-F15)*ADC!$B$3</f>
        <v>4.0049975331399645E-2</v>
      </c>
      <c r="AH15" s="13">
        <f ca="1">(P15-G15)*ADC!$B$3</f>
        <v>8.5698877688439201E-2</v>
      </c>
      <c r="AI15" s="42">
        <f ca="1">(Q15-H15)*ADC!$B$3</f>
        <v>0.17150930126924613</v>
      </c>
      <c r="AJ15" s="31">
        <f ca="1">(R15-I15)*ADC!$B$3</f>
        <v>0.28939820724415011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INDIRECT("DATA_VIS_PRIO!E"&amp;107-5*(ROW()-2)/2+(COLUMN()-5))/ADC!$B$3</f>
        <v>0.99154583585667755</v>
      </c>
      <c r="F16" s="10" cm="1">
        <f t="array" aca="1" ref="F16" ca="1">INDIRECT("DATA_VIS_PRIO!E"&amp;107-5*(ROW()-2)/2+(COLUMN()-5))/ADC!$B$3</f>
        <v>0.98187009298171257</v>
      </c>
      <c r="G16" s="10" cm="1">
        <f t="array" aca="1" ref="G16" ca="1">INDIRECT("DATA_VIS_PRIO!E"&amp;107-5*(ROW()-2)/2+(COLUMN()-5))/ADC!$B$3</f>
        <v>0.95261175894346795</v>
      </c>
      <c r="H16" s="10" cm="1">
        <f t="array" aca="1" ref="H16" ca="1">INDIRECT("DATA_VIS_PRIO!E"&amp;107-5*(ROW()-2)/2+(COLUMN()-5))/ADC!$B$3</f>
        <v>0.89450738462480694</v>
      </c>
      <c r="I16" s="10" cm="1">
        <f t="array" aca="1" ref="I16" ca="1">INDIRECT("DATA_VIS_PRIO!E"&amp;107-5*(ROW()-2)/2+(COLUMN()-5))/ADC!$B$3</f>
        <v>0.79251700317064522</v>
      </c>
      <c r="K16" s="55"/>
      <c r="L16" s="46">
        <v>-10</v>
      </c>
      <c r="M16" s="4" t="s">
        <v>16</v>
      </c>
      <c r="N16" s="10" cm="1">
        <f t="array" aca="1" ref="N16" ca="1">INDIRECT("DATA_VIS_PRIO!F" &amp; 107-5*(ROW()-2)/2+(COLUMN()-14))/ADC!$B$3</f>
        <v>0.99988420331343997</v>
      </c>
      <c r="O16" s="10" cm="1">
        <f t="array" aca="1" ref="O16" ca="1">INDIRECT("DATA_VIS_PRIO!F" &amp; 107-5*(ROW()-2)/2+(COLUMN()-14))/ADC!$B$3</f>
        <v>0.99992150434649563</v>
      </c>
      <c r="P16" s="10" cm="1">
        <f t="array" aca="1" ref="P16" ca="1">INDIRECT("DATA_VIS_PRIO!F" &amp; 107-5*(ROW()-2)/2+(COLUMN()-14))/ADC!$B$3</f>
        <v>0.99987386232622821</v>
      </c>
      <c r="Q16" s="10" cm="1">
        <f t="array" aca="1" ref="Q16" ca="1">INDIRECT("DATA_VIS_PRIO!F" &amp; 107-5*(ROW()-2)/2+(COLUMN()-14))/ADC!$B$3</f>
        <v>0.99986494958077121</v>
      </c>
      <c r="R16" s="10" cm="1">
        <f t="array" aca="1" ref="R16" ca="1">INDIRECT("DATA_VIS_PRIO!F" &amp; 107-5*(ROW()-2)/2+(COLUMN()-14))/ADC!$B$3</f>
        <v>0.99988400978134795</v>
      </c>
      <c r="S16" s="13"/>
      <c r="T16" s="55"/>
      <c r="U16" s="46">
        <v>-10</v>
      </c>
      <c r="V16" s="4" t="s">
        <v>16</v>
      </c>
      <c r="W16" s="20" cm="1">
        <f t="array" aca="1" ref="W16" ca="1">INDIRECT("DATA_VIS_PRIO!G" &amp; 107-5*(ROW()-2)/2+(COLUMN()-23))/ADC!$B$3</f>
        <v>0.99724929985508559</v>
      </c>
      <c r="X16" s="20" cm="1">
        <f t="array" aca="1" ref="X16" ca="1">INDIRECT("DATA_VIS_PRIO!G" &amp; 107-5*(ROW()-2)/2+(COLUMN()-23))/ADC!$B$3</f>
        <v>0.99492537895715061</v>
      </c>
      <c r="Y16" s="20" cm="1">
        <f t="array" aca="1" ref="Y16" ca="1">INDIRECT("DATA_VIS_PRIO!G" &amp; 107-5*(ROW()-2)/2+(COLUMN()-23))/ADC!$B$3</f>
        <v>0.98685377179103639</v>
      </c>
      <c r="Z16" s="20" cm="1">
        <f t="array" aca="1" ref="Z16" ca="1">INDIRECT("DATA_VIS_PRIO!G" &amp; 107-5*(ROW()-2)/2+(COLUMN()-23))/ADC!$B$3</f>
        <v>0.97040232134676196</v>
      </c>
      <c r="AA16" s="20" cm="1">
        <f t="array" aca="1" ref="AA16" ca="1">INDIRECT("DATA_VIS_PRIO!G" &amp; 107-5*(ROW()-2)/2+(COLUMN()-23))/ADC!$B$3</f>
        <v>0.93940353685834244</v>
      </c>
      <c r="AB16" s="13"/>
      <c r="AC16" s="55"/>
      <c r="AD16" s="46">
        <v>-10</v>
      </c>
      <c r="AE16" s="4" t="s">
        <v>16</v>
      </c>
      <c r="AF16" s="10">
        <f ca="1">(N16-E16)*ADC!$B$3</f>
        <v>8.3383674567624189E-3</v>
      </c>
      <c r="AG16" s="20">
        <f ca="1">(O16-F16)*ADC!$B$3</f>
        <v>1.8051411364783054E-2</v>
      </c>
      <c r="AH16" s="11">
        <f ca="1">(P16-G16)*ADC!$B$3</f>
        <v>4.7262103382760268E-2</v>
      </c>
      <c r="AI16" s="20">
        <f ca="1">(Q16-H16)*ADC!$B$3</f>
        <v>0.10535756495596427</v>
      </c>
      <c r="AJ16" s="12">
        <f ca="1">(R16-I16)*ADC!$B$3</f>
        <v>0.20736700661070273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INDIRECT("DATA_VIS_PRIO!H" &amp; 107-5*(ROW()-3)/2+(COLUMN()-5))/ADC!$B$3</f>
        <v>0.98212382121875474</v>
      </c>
      <c r="F17" s="14" cm="1">
        <f t="array" aca="1" ref="F17" ca="1">INDIRECT("DATA_VIS_PRIO!H" &amp; 107-5*(ROW()-3)/2+(COLUMN()-5))/ADC!$B$3</f>
        <v>0.96624900245552725</v>
      </c>
      <c r="G17" s="14" cm="1">
        <f t="array" aca="1" ref="G17" ca="1">INDIRECT("DATA_VIS_PRIO!H" &amp; 107-5*(ROW()-3)/2+(COLUMN()-5))/ADC!$B$3</f>
        <v>0.92070346429691519</v>
      </c>
      <c r="H17" s="14" cm="1">
        <f t="array" aca="1" ref="H17" ca="1">INDIRECT("DATA_VIS_PRIO!H" &amp; 107-5*(ROW()-3)/2+(COLUMN()-5))/ADC!$B$3</f>
        <v>0.83162139552622227</v>
      </c>
      <c r="I17" s="14" cm="1">
        <f t="array" aca="1" ref="I17" ca="1">INDIRECT("DATA_VIS_PRIO!H" &amp; 107-5*(ROW()-3)/2+(COLUMN()-5))/ADC!$B$3</f>
        <v>0.70018906106823553</v>
      </c>
      <c r="K17" s="55"/>
      <c r="L17" s="47"/>
      <c r="M17" s="5" t="s">
        <v>15</v>
      </c>
      <c r="N17" s="14" cm="1">
        <f t="array" aca="1" ref="N17" ca="1">INDIRECT("DATA_VIS_PRIO!I" &amp; 107-5*(ROW()-3)/2+(COLUMN()-14))/ADC!$B$3</f>
        <v>0.9970555068886664</v>
      </c>
      <c r="O17" s="14" cm="1">
        <f t="array" aca="1" ref="O17" ca="1">INDIRECT("DATA_VIS_PRIO!I" &amp; 107-5*(ROW()-3)/2+(COLUMN()-14))/ADC!$B$3</f>
        <v>0.99409386540646083</v>
      </c>
      <c r="P17" s="14" cm="1">
        <f t="array" aca="1" ref="P17" ca="1">INDIRECT("DATA_VIS_PRIO!I" &amp; 107-5*(ROW()-3)/2+(COLUMN()-14))/ADC!$B$3</f>
        <v>0.99155013609559639</v>
      </c>
      <c r="Q17" s="14" cm="1">
        <f t="array" aca="1" ref="Q17" ca="1">INDIRECT("DATA_VIS_PRIO!I" &amp; 107-5*(ROW()-3)/2+(COLUMN()-14))/ADC!$B$3</f>
        <v>0.98502905328642543</v>
      </c>
      <c r="R17" s="14" cm="1">
        <f t="array" aca="1" ref="R17" ca="1">INDIRECT("DATA_VIS_PRIO!I" &amp; 107-5*(ROW()-3)/2+(COLUMN()-14))/ADC!$B$3</f>
        <v>0.96894883127987219</v>
      </c>
      <c r="S17" s="13"/>
      <c r="T17" s="55"/>
      <c r="U17" s="47"/>
      <c r="V17" s="5" t="s">
        <v>15</v>
      </c>
      <c r="W17" s="19" cm="1">
        <f t="array" aca="1" ref="W17" ca="1">INDIRECT("DATA_VIS_PRIO!J" &amp; 107-5*(ROW()-3)/2+(COLUMN()-23))/ADC!$B$3</f>
        <v>0.99102569964653164</v>
      </c>
      <c r="X17" s="19" cm="1">
        <f t="array" aca="1" ref="X17" ca="1">INDIRECT("DATA_VIS_PRIO!J" &amp; 107-5*(ROW()-3)/2+(COLUMN()-23))/ADC!$B$3</f>
        <v>0.98223849794559959</v>
      </c>
      <c r="Y17" s="19" cm="1">
        <f t="array" aca="1" ref="Y17" ca="1">INDIRECT("DATA_VIS_PRIO!J" &amp; 107-5*(ROW()-3)/2+(COLUMN()-23))/ADC!$B$3</f>
        <v>0.96168428670822337</v>
      </c>
      <c r="Z17" s="19" cm="1">
        <f t="array" aca="1" ref="Z17" ca="1">INDIRECT("DATA_VIS_PRIO!J" &amp; 107-5*(ROW()-3)/2+(COLUMN()-23))/ADC!$B$3</f>
        <v>0.92310163142688217</v>
      </c>
      <c r="AA17" s="19" cm="1">
        <f t="array" aca="1" ref="AA17" ca="1">INDIRECT("DATA_VIS_PRIO!J" &amp; 107-5*(ROW()-3)/2+(COLUMN()-23))/ADC!$B$3</f>
        <v>0.85329656353450323</v>
      </c>
      <c r="AB17" s="13"/>
      <c r="AC17" s="55"/>
      <c r="AD17" s="47"/>
      <c r="AE17" s="5" t="s">
        <v>15</v>
      </c>
      <c r="AF17" s="14">
        <f ca="1">(N17-E17)*ADC!$B$3</f>
        <v>1.4931685669911654E-2</v>
      </c>
      <c r="AG17" s="19">
        <f ca="1">(O17-F17)*ADC!$B$3</f>
        <v>2.784486295093358E-2</v>
      </c>
      <c r="AH17" s="15">
        <f ca="1">(P17-G17)*ADC!$B$3</f>
        <v>7.0846671798681204E-2</v>
      </c>
      <c r="AI17" s="19">
        <f ca="1">(Q17-H17)*ADC!$B$3</f>
        <v>0.15340765776020315</v>
      </c>
      <c r="AJ17" s="16">
        <f ca="1">(R17-I17)*ADC!$B$3</f>
        <v>0.26875977021163666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INDIRECT("DATA_VIS_PRIO!E"&amp;107-5*(ROW()-2)/2+(COLUMN()-5))/ADC!$B$3</f>
        <v>0.9960387287515774</v>
      </c>
      <c r="F18" s="10" cm="1">
        <f t="array" aca="1" ref="F18" ca="1">INDIRECT("DATA_VIS_PRIO!E"&amp;107-5*(ROW()-2)/2+(COLUMN()-5))/ADC!$B$3</f>
        <v>0.98883794066915642</v>
      </c>
      <c r="G18" s="10" cm="1">
        <f t="array" aca="1" ref="G18" ca="1">INDIRECT("DATA_VIS_PRIO!E"&amp;107-5*(ROW()-2)/2+(COLUMN()-5))/ADC!$B$3</f>
        <v>0.95984094785760044</v>
      </c>
      <c r="H18" s="10" cm="1">
        <f t="array" aca="1" ref="H18" ca="1">INDIRECT("DATA_VIS_PRIO!E"&amp;107-5*(ROW()-2)/2+(COLUMN()-5))/ADC!$B$3</f>
        <v>0.90514169412973455</v>
      </c>
      <c r="I18" s="10" cm="1">
        <f t="array" aca="1" ref="I18" ca="1">INDIRECT("DATA_VIS_PRIO!E"&amp;107-5*(ROW()-2)/2+(COLUMN()-5))/ADC!$B$3</f>
        <v>0.80951435348741951</v>
      </c>
      <c r="K18" s="55"/>
      <c r="L18" s="46">
        <v>-15</v>
      </c>
      <c r="M18" s="4" t="s">
        <v>16</v>
      </c>
      <c r="N18" s="10" cm="1">
        <f t="array" aca="1" ref="N18" ca="1">INDIRECT("DATA_VIS_PRIO!F" &amp; 107-5*(ROW()-2)/2+(COLUMN()-14))/ADC!$B$3</f>
        <v>0.99996773467867661</v>
      </c>
      <c r="O18" s="10" cm="1">
        <f t="array" aca="1" ref="O18" ca="1">INDIRECT("DATA_VIS_PRIO!F" &amp; 107-5*(ROW()-2)/2+(COLUMN()-14))/ADC!$B$3</f>
        <v>0.99985692835881357</v>
      </c>
      <c r="P18" s="10" cm="1">
        <f t="array" aca="1" ref="P18" ca="1">INDIRECT("DATA_VIS_PRIO!F" &amp; 107-5*(ROW()-2)/2+(COLUMN()-14))/ADC!$B$3</f>
        <v>0.99988323184527639</v>
      </c>
      <c r="Q18" s="10" cm="1">
        <f t="array" aca="1" ref="Q18" ca="1">INDIRECT("DATA_VIS_PRIO!F" &amp; 107-5*(ROW()-2)/2+(COLUMN()-14))/ADC!$B$3</f>
        <v>0.99987845679582321</v>
      </c>
      <c r="R18" s="10" cm="1">
        <f t="array" aca="1" ref="R18" ca="1">INDIRECT("DATA_VIS_PRIO!F" &amp; 107-5*(ROW()-2)/2+(COLUMN()-14))/ADC!$B$3</f>
        <v>0.99989518452005399</v>
      </c>
      <c r="S18" s="13"/>
      <c r="T18" s="55"/>
      <c r="U18" s="46">
        <v>-15</v>
      </c>
      <c r="V18" s="4" t="s">
        <v>16</v>
      </c>
      <c r="W18" s="20" cm="1">
        <f t="array" aca="1" ref="W18" ca="1">INDIRECT("DATA_VIS_PRIO!G" &amp; 107-5*(ROW()-2)/2+(COLUMN()-23))/ADC!$B$3</f>
        <v>0.9987344086716784</v>
      </c>
      <c r="X18" s="20" cm="1">
        <f t="array" aca="1" ref="X18" ca="1">INDIRECT("DATA_VIS_PRIO!G" &amp; 107-5*(ROW()-2)/2+(COLUMN()-23))/ADC!$B$3</f>
        <v>0.99630676738668578</v>
      </c>
      <c r="Y18" s="20" cm="1">
        <f t="array" aca="1" ref="Y18" ca="1">INDIRECT("DATA_VIS_PRIO!G" &amp; 107-5*(ROW()-2)/2+(COLUMN()-23))/ADC!$B$3</f>
        <v>0.9888622969228128</v>
      </c>
      <c r="Z18" s="20" cm="1">
        <f t="array" aca="1" ref="Z18" ca="1">INDIRECT("DATA_VIS_PRIO!G" &amp; 107-5*(ROW()-2)/2+(COLUMN()-23))/ADC!$B$3</f>
        <v>0.97349637445162085</v>
      </c>
      <c r="AA18" s="20" cm="1">
        <f t="array" aca="1" ref="AA18" ca="1">INDIRECT("DATA_VIS_PRIO!G" &amp; 107-5*(ROW()-2)/2+(COLUMN()-23))/ADC!$B$3</f>
        <v>0.94482634457875403</v>
      </c>
      <c r="AB18" s="13"/>
      <c r="AC18" s="55"/>
      <c r="AD18" s="46">
        <v>-15</v>
      </c>
      <c r="AE18" s="4" t="s">
        <v>16</v>
      </c>
      <c r="AF18" s="41">
        <f ca="1">(N18-E18)*ADC!$B$3</f>
        <v>3.9290059270992161E-3</v>
      </c>
      <c r="AG18" s="42">
        <f ca="1">(O18-F18)*ADC!$B$3</f>
        <v>1.1018987689657145E-2</v>
      </c>
      <c r="AH18" s="13">
        <f ca="1">(P18-G18)*ADC!$B$3</f>
        <v>4.0042283987675953E-2</v>
      </c>
      <c r="AI18" s="42">
        <f ca="1">(Q18-H18)*ADC!$B$3</f>
        <v>9.4736762666088659E-2</v>
      </c>
      <c r="AJ18" s="31">
        <f ca="1">(R18-I18)*ADC!$B$3</f>
        <v>0.19038083103263448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INDIRECT("DATA_VIS_PRIO!H" &amp; 107-5*(ROW()-3)/2+(COLUMN()-5))/ADC!$B$3</f>
        <v>0.98895410700007036</v>
      </c>
      <c r="F19" s="14" cm="1">
        <f t="array" aca="1" ref="F19" ca="1">INDIRECT("DATA_VIS_PRIO!H" &amp; 107-5*(ROW()-3)/2+(COLUMN()-5))/ADC!$B$3</f>
        <v>0.97727291720254605</v>
      </c>
      <c r="G19" s="14" cm="1">
        <f t="array" aca="1" ref="G19" ca="1">INDIRECT("DATA_VIS_PRIO!H" &amp; 107-5*(ROW()-3)/2+(COLUMN()-5))/ADC!$B$3</f>
        <v>0.93218303287811377</v>
      </c>
      <c r="H19" s="14" cm="1">
        <f t="array" aca="1" ref="H19" ca="1">INDIRECT("DATA_VIS_PRIO!H" &amp; 107-5*(ROW()-3)/2+(COLUMN()-5))/ADC!$B$3</f>
        <v>0.84727801689198889</v>
      </c>
      <c r="I19" s="14" cm="1">
        <f t="array" aca="1" ref="I19" ca="1">INDIRECT("DATA_VIS_PRIO!H" &amp; 107-5*(ROW()-3)/2+(COLUMN()-5))/ADC!$B$3</f>
        <v>0.72237974170526975</v>
      </c>
      <c r="K19" s="55"/>
      <c r="L19" s="57"/>
      <c r="M19" s="5" t="s">
        <v>15</v>
      </c>
      <c r="N19" s="14" cm="1">
        <f t="array" aca="1" ref="N19" ca="1">INDIRECT("DATA_VIS_PRIO!I" &amp; 107-5*(ROW()-3)/2+(COLUMN()-14))/ADC!$B$3</f>
        <v>0.99606662473877239</v>
      </c>
      <c r="O19" s="14" cm="1">
        <f t="array" aca="1" ref="O19" ca="1">INDIRECT("DATA_VIS_PRIO!I" &amp; 107-5*(ROW()-3)/2+(COLUMN()-14))/ADC!$B$3</f>
        <v>0.99689995014435362</v>
      </c>
      <c r="P19" s="14" cm="1">
        <f t="array" aca="1" ref="P19" ca="1">INDIRECT("DATA_VIS_PRIO!I" &amp; 107-5*(ROW()-3)/2+(COLUMN()-14))/ADC!$B$3</f>
        <v>0.99207077964269719</v>
      </c>
      <c r="Q19" s="14" cm="1">
        <f t="array" aca="1" ref="Q19" ca="1">INDIRECT("DATA_VIS_PRIO!I" &amp; 107-5*(ROW()-3)/2+(COLUMN()-14))/ADC!$B$3</f>
        <v>0.98637914940689075</v>
      </c>
      <c r="R19" s="14" cm="1">
        <f t="array" aca="1" ref="R19" ca="1">INDIRECT("DATA_VIS_PRIO!I" &amp; 107-5*(ROW()-3)/2+(COLUMN()-14))/ADC!$B$3</f>
        <v>0.97330940591278003</v>
      </c>
      <c r="S19" s="13"/>
      <c r="T19" s="55"/>
      <c r="U19" s="57"/>
      <c r="V19" s="5" t="s">
        <v>15</v>
      </c>
      <c r="W19" s="19" cm="1">
        <f t="array" aca="1" ref="W19" ca="1">INDIRECT("DATA_VIS_PRIO!J" &amp; 107-5*(ROW()-3)/2+(COLUMN()-23))/ADC!$B$3</f>
        <v>0.99323847197514115</v>
      </c>
      <c r="X19" s="19" cm="1">
        <f t="array" aca="1" ref="X19" ca="1">INDIRECT("DATA_VIS_PRIO!J" &amp; 107-5*(ROW()-3)/2+(COLUMN()-23))/ADC!$B$3</f>
        <v>0.98865005787723881</v>
      </c>
      <c r="Y19" s="19" cm="1">
        <f t="array" aca="1" ref="Y19" ca="1">INDIRECT("DATA_VIS_PRIO!J" &amp; 107-5*(ROW()-3)/2+(COLUMN()-23))/ADC!$B$3</f>
        <v>0.96640256005437519</v>
      </c>
      <c r="Z19" s="19" cm="1">
        <f t="array" aca="1" ref="Z19" ca="1">INDIRECT("DATA_VIS_PRIO!J" &amp; 107-5*(ROW()-3)/2+(COLUMN()-23))/ADC!$B$3</f>
        <v>0.93027422373005275</v>
      </c>
      <c r="AA19" s="19" cm="1">
        <f t="array" aca="1" ref="AA19" ca="1">INDIRECT("DATA_VIS_PRIO!J" &amp; 107-5*(ROW()-3)/2+(COLUMN()-23))/ADC!$B$3</f>
        <v>0.86493614404525798</v>
      </c>
      <c r="AB19" s="13"/>
      <c r="AC19" s="55"/>
      <c r="AD19" s="57"/>
      <c r="AE19" s="5" t="s">
        <v>15</v>
      </c>
      <c r="AF19" s="41">
        <f ca="1">(N19-E19)*ADC!$B$3</f>
        <v>7.1125177387020289E-3</v>
      </c>
      <c r="AG19" s="42">
        <f ca="1">(O19-F19)*ADC!$B$3</f>
        <v>1.9627032941807565E-2</v>
      </c>
      <c r="AH19" s="13">
        <f ca="1">(P19-G19)*ADC!$B$3</f>
        <v>5.9887746764583416E-2</v>
      </c>
      <c r="AI19" s="42">
        <f ca="1">(Q19-H19)*ADC!$B$3</f>
        <v>0.13910113251490186</v>
      </c>
      <c r="AJ19" s="31">
        <f ca="1">(R19-I19)*ADC!$B$3</f>
        <v>0.25092966420751028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INDIRECT("DATA_VIS_PRIO!E"&amp;107-5*(ROW()-2)/2+(COLUMN()-5))/ADC!$B$3</f>
        <v>0.99855128101687596</v>
      </c>
      <c r="F20" s="10" cm="1">
        <f t="array" aca="1" ref="F20" ca="1">INDIRECT("DATA_VIS_PRIO!E"&amp;107-5*(ROW()-2)/2+(COLUMN()-5))/ADC!$B$3</f>
        <v>0.99159386876652078</v>
      </c>
      <c r="G20" s="10" cm="1">
        <f t="array" aca="1" ref="G20" ca="1">INDIRECT("DATA_VIS_PRIO!E"&amp;107-5*(ROW()-2)/2+(COLUMN()-5))/ADC!$B$3</f>
        <v>0.96459954444587725</v>
      </c>
      <c r="H20" s="10" cm="1">
        <f t="array" aca="1" ref="H20" ca="1">INDIRECT("DATA_VIS_PRIO!E"&amp;107-5*(ROW()-2)/2+(COLUMN()-5))/ADC!$B$3</f>
        <v>0.91294867705109695</v>
      </c>
      <c r="I20" s="10" cm="1">
        <f t="array" aca="1" ref="I20" ca="1">INDIRECT("DATA_VIS_PRIO!E"&amp;107-5*(ROW()-2)/2+(COLUMN()-5))/ADC!$B$3</f>
        <v>0.82327988256520523</v>
      </c>
      <c r="K20" s="55"/>
      <c r="L20" s="58">
        <v>-20</v>
      </c>
      <c r="M20" s="4" t="s">
        <v>16</v>
      </c>
      <c r="N20" s="10" cm="1">
        <f t="array" aca="1" ref="N20" ca="1">INDIRECT("DATA_VIS_PRIO!F" &amp; 107-5*(ROW()-2)/2+(COLUMN()-14))/ADC!$B$3</f>
        <v>0.99999540809973875</v>
      </c>
      <c r="O20" s="10" cm="1">
        <f t="array" aca="1" ref="O20" ca="1">INDIRECT("DATA_VIS_PRIO!F" &amp; 107-5*(ROW()-2)/2+(COLUMN()-14))/ADC!$B$3</f>
        <v>0.99987845152543275</v>
      </c>
      <c r="P20" s="10" cm="1">
        <f t="array" aca="1" ref="P20" ca="1">INDIRECT("DATA_VIS_PRIO!F" &amp; 107-5*(ROW()-2)/2+(COLUMN()-14))/ADC!$B$3</f>
        <v>0.99988975043504202</v>
      </c>
      <c r="Q20" s="10" cm="1">
        <f t="array" aca="1" ref="Q20" ca="1">INDIRECT("DATA_VIS_PRIO!F" &amp; 107-5*(ROW()-2)/2+(COLUMN()-14))/ADC!$B$3</f>
        <v>0.99988858017465376</v>
      </c>
      <c r="R20" s="10" cm="1">
        <f t="array" aca="1" ref="R20" ca="1">INDIRECT("DATA_VIS_PRIO!F" &amp; 107-5*(ROW()-2)/2+(COLUMN()-14))/ADC!$B$3</f>
        <v>0.99986730811140878</v>
      </c>
      <c r="S20" s="13"/>
      <c r="T20" s="55"/>
      <c r="U20" s="58">
        <v>-20</v>
      </c>
      <c r="V20" s="4" t="s">
        <v>16</v>
      </c>
      <c r="W20" s="20" cm="1">
        <f t="array" aca="1" ref="W20" ca="1">INDIRECT("DATA_VIS_PRIO!G" &amp; 107-5*(ROW()-2)/2+(COLUMN()-23))/ADC!$B$3</f>
        <v>0.99956881008567799</v>
      </c>
      <c r="X20" s="20" cm="1">
        <f t="array" aca="1" ref="X20" ca="1">INDIRECT("DATA_VIS_PRIO!G" &amp; 107-5*(ROW()-2)/2+(COLUMN()-23))/ADC!$B$3</f>
        <v>0.99725831985246682</v>
      </c>
      <c r="Y20" s="20" cm="1">
        <f t="array" aca="1" ref="Y20" ca="1">INDIRECT("DATA_VIS_PRIO!G" &amp; 107-5*(ROW()-2)/2+(COLUMN()-23))/ADC!$B$3</f>
        <v>0.99018044955670836</v>
      </c>
      <c r="Z20" s="20" cm="1">
        <f t="array" aca="1" ref="Z20" ca="1">INDIRECT("DATA_VIS_PRIO!G" &amp; 107-5*(ROW()-2)/2+(COLUMN()-23))/ADC!$B$3</f>
        <v>0.97575271795906182</v>
      </c>
      <c r="AA20" s="20" cm="1">
        <f t="array" aca="1" ref="AA20" ca="1">INDIRECT("DATA_VIS_PRIO!G" &amp; 107-5*(ROW()-2)/2+(COLUMN()-23))/ADC!$B$3</f>
        <v>0.94907281726277914</v>
      </c>
      <c r="AB20" s="13"/>
      <c r="AC20" s="55"/>
      <c r="AD20" s="58">
        <v>-20</v>
      </c>
      <c r="AE20" s="4" t="s">
        <v>16</v>
      </c>
      <c r="AF20" s="10">
        <f ca="1">(N20-E20)*ADC!$B$3</f>
        <v>1.4441270828627895E-3</v>
      </c>
      <c r="AG20" s="20">
        <f ca="1">(O20-F20)*ADC!$B$3</f>
        <v>8.2845827589119736E-3</v>
      </c>
      <c r="AH20" s="11">
        <f ca="1">(P20-G20)*ADC!$B$3</f>
        <v>3.5290205989164769E-2</v>
      </c>
      <c r="AI20" s="20">
        <f ca="1">(Q20-H20)*ADC!$B$3</f>
        <v>8.6939903123556816E-2</v>
      </c>
      <c r="AJ20" s="12">
        <f ca="1">(R20-I20)*ADC!$B$3</f>
        <v>0.17658742554620355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INDIRECT("DATA_VIS_PRIO!H" &amp; 107-5*(ROW()-3)/2+(COLUMN()-5))/ADC!$B$3</f>
        <v>0.99044451890930219</v>
      </c>
      <c r="F21" s="14" cm="1">
        <f t="array" aca="1" ref="F21" ca="1">INDIRECT("DATA_VIS_PRIO!H" &amp; 107-5*(ROW()-3)/2+(COLUMN()-5))/ADC!$B$3</f>
        <v>0.98204705201954123</v>
      </c>
      <c r="G21" s="14" cm="1">
        <f t="array" aca="1" ref="G21" ca="1">INDIRECT("DATA_VIS_PRIO!H" &amp; 107-5*(ROW()-3)/2+(COLUMN()-5))/ADC!$B$3</f>
        <v>0.93733086092203843</v>
      </c>
      <c r="H21" s="14" cm="1">
        <f t="array" aca="1" ref="H21" ca="1">INDIRECT("DATA_VIS_PRIO!H" &amp; 107-5*(ROW()-3)/2+(COLUMN()-5))/ADC!$B$3</f>
        <v>0.85894550925673741</v>
      </c>
      <c r="I21" s="14" cm="1">
        <f t="array" aca="1" ref="I21" ca="1">INDIRECT("DATA_VIS_PRIO!H" &amp; 107-5*(ROW()-3)/2+(COLUMN()-5))/ADC!$B$3</f>
        <v>0.73994616670429181</v>
      </c>
      <c r="K21" s="55"/>
      <c r="L21" s="57"/>
      <c r="M21" s="5" t="s">
        <v>15</v>
      </c>
      <c r="N21" s="14" cm="1">
        <f t="array" aca="1" ref="N21" ca="1">INDIRECT("DATA_VIS_PRIO!I" &amp; 107-5*(ROW()-3)/2+(COLUMN()-14))/ADC!$B$3</f>
        <v>0.99646616357111484</v>
      </c>
      <c r="O21" s="14" cm="1">
        <f t="array" aca="1" ref="O21" ca="1">INDIRECT("DATA_VIS_PRIO!I" &amp; 107-5*(ROW()-3)/2+(COLUMN()-14))/ADC!$B$3</f>
        <v>0.99685981302210735</v>
      </c>
      <c r="P21" s="14" cm="1">
        <f t="array" aca="1" ref="P21" ca="1">INDIRECT("DATA_VIS_PRIO!I" &amp; 107-5*(ROW()-3)/2+(COLUMN()-14))/ADC!$B$3</f>
        <v>0.99215050804587479</v>
      </c>
      <c r="Q21" s="14" cm="1">
        <f t="array" aca="1" ref="Q21" ca="1">INDIRECT("DATA_VIS_PRIO!I" &amp; 107-5*(ROW()-3)/2+(COLUMN()-14))/ADC!$B$3</f>
        <v>0.98742728418077719</v>
      </c>
      <c r="R21" s="14" cm="1">
        <f t="array" aca="1" ref="R21" ca="1">INDIRECT("DATA_VIS_PRIO!I" &amp; 107-5*(ROW()-3)/2+(COLUMN()-14))/ADC!$B$3</f>
        <v>0.97436039807599117</v>
      </c>
      <c r="S21" s="13"/>
      <c r="T21" s="55"/>
      <c r="U21" s="57"/>
      <c r="V21" s="5" t="s">
        <v>15</v>
      </c>
      <c r="W21" s="19" cm="1">
        <f t="array" aca="1" ref="W21" ca="1">INDIRECT("DATA_VIS_PRIO!J" &amp; 107-5*(ROW()-3)/2+(COLUMN()-23))/ADC!$B$3</f>
        <v>0.99357430417626824</v>
      </c>
      <c r="X21" s="19" cm="1">
        <f t="array" aca="1" ref="X21" ca="1">INDIRECT("DATA_VIS_PRIO!J" &amp; 107-5*(ROW()-3)/2+(COLUMN()-23))/ADC!$B$3</f>
        <v>0.99084924105071837</v>
      </c>
      <c r="Y21" s="19" cm="1">
        <f t="array" aca="1" ref="Y21" ca="1">INDIRECT("DATA_VIS_PRIO!J" &amp; 107-5*(ROW()-3)/2+(COLUMN()-23))/ADC!$B$3</f>
        <v>0.97033569480628401</v>
      </c>
      <c r="Z21" s="19" cm="1">
        <f t="array" aca="1" ref="Z21" ca="1">INDIRECT("DATA_VIS_PRIO!J" &amp; 107-5*(ROW()-3)/2+(COLUMN()-23))/ADC!$B$3</f>
        <v>0.93564878682464725</v>
      </c>
      <c r="AA21" s="19" cm="1">
        <f t="array" aca="1" ref="AA21" ca="1">INDIRECT("DATA_VIS_PRIO!J" &amp; 107-5*(ROW()-3)/2+(COLUMN()-23))/ADC!$B$3</f>
        <v>0.87277928272924066</v>
      </c>
      <c r="AB21" s="13"/>
      <c r="AC21" s="55"/>
      <c r="AD21" s="57"/>
      <c r="AE21" s="5" t="s">
        <v>15</v>
      </c>
      <c r="AF21" s="14">
        <f ca="1">(N21-E21)*ADC!$B$3</f>
        <v>6.0216446618126529E-3</v>
      </c>
      <c r="AG21" s="19">
        <f ca="1">(O21-F21)*ADC!$B$3</f>
        <v>1.4812761002566122E-2</v>
      </c>
      <c r="AH21" s="15">
        <f ca="1">(P21-G21)*ADC!$B$3</f>
        <v>5.4819647123836357E-2</v>
      </c>
      <c r="AI21" s="19">
        <f ca="1">(Q21-H21)*ADC!$B$3</f>
        <v>0.12848177492403978</v>
      </c>
      <c r="AJ21" s="16">
        <f ca="1">(R21-I21)*ADC!$B$3</f>
        <v>0.23441423137169937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INDIRECT("DATA_VIS_PRIO!E"&amp;107-5*(ROW()-2)/2+(COLUMN()-5))/ADC!$B$3</f>
        <v>0.99943735338769724</v>
      </c>
      <c r="F22" s="10" cm="1">
        <f t="array" aca="1" ref="F22" ca="1">INDIRECT("DATA_VIS_PRIO!E"&amp;107-5*(ROW()-2)/2+(COLUMN()-5))/ADC!$B$3</f>
        <v>0.9926121846307886</v>
      </c>
      <c r="G22" s="10" cm="1">
        <f t="array" aca="1" ref="G22" ca="1">INDIRECT("DATA_VIS_PRIO!E"&amp;107-5*(ROW()-2)/2+(COLUMN()-5))/ADC!$B$3</f>
        <v>0.96703786002892123</v>
      </c>
      <c r="H22" s="10" cm="1">
        <f t="array" aca="1" ref="H22" ca="1">INDIRECT("DATA_VIS_PRIO!E"&amp;107-5*(ROW()-2)/2+(COLUMN()-5))/ADC!$B$3</f>
        <v>0.91812215718097401</v>
      </c>
      <c r="I22" s="10" cm="1">
        <f t="array" aca="1" ref="I22" ca="1">INDIRECT("DATA_VIS_PRIO!E"&amp;107-5*(ROW()-2)/2+(COLUMN()-5))/ADC!$B$3</f>
        <v>0.83398528415155826</v>
      </c>
      <c r="K22" s="55"/>
      <c r="L22" s="58">
        <v>-25</v>
      </c>
      <c r="M22" s="2" t="s">
        <v>16</v>
      </c>
      <c r="N22" s="10" cm="1">
        <f t="array" aca="1" ref="N22" ca="1">INDIRECT("DATA_VIS_PRIO!F" &amp; 107-5*(ROW()-2)/2+(COLUMN()-14))/ADC!$B$3</f>
        <v>0.99999579287488261</v>
      </c>
      <c r="O22" s="10" cm="1">
        <f t="array" aca="1" ref="O22" ca="1">INDIRECT("DATA_VIS_PRIO!F" &amp; 107-5*(ROW()-2)/2+(COLUMN()-14))/ADC!$B$3</f>
        <v>0.99988599990190163</v>
      </c>
      <c r="P22" s="10" cm="1">
        <f t="array" aca="1" ref="P22" ca="1">INDIRECT("DATA_VIS_PRIO!F" &amp; 107-5*(ROW()-2)/2+(COLUMN()-14))/ADC!$B$3</f>
        <v>0.99989374120079921</v>
      </c>
      <c r="Q22" s="10" cm="1">
        <f t="array" aca="1" ref="Q22" ca="1">INDIRECT("DATA_VIS_PRIO!F" &amp; 107-5*(ROW()-2)/2+(COLUMN()-14))/ADC!$B$3</f>
        <v>0.99989586995455659</v>
      </c>
      <c r="R22" s="10" cm="1">
        <f t="array" aca="1" ref="R22" ca="1">INDIRECT("DATA_VIS_PRIO!F" &amp; 107-5*(ROW()-2)/2+(COLUMN()-14))/ADC!$B$3</f>
        <v>0.99987892934829381</v>
      </c>
      <c r="S22" s="13"/>
      <c r="T22" s="55"/>
      <c r="U22" s="58">
        <v>-25</v>
      </c>
      <c r="V22" s="2" t="s">
        <v>16</v>
      </c>
      <c r="W22" s="20" cm="1">
        <f t="array" aca="1" ref="W22" ca="1">INDIRECT("DATA_VIS_PRIO!G" &amp; 107-5*(ROW()-2)/2+(COLUMN()-23))/ADC!$B$3</f>
        <v>0.99980592428177117</v>
      </c>
      <c r="X22" s="20" cm="1">
        <f t="array" aca="1" ref="X22" ca="1">INDIRECT("DATA_VIS_PRIO!G" &amp; 107-5*(ROW()-2)/2+(COLUMN()-23))/ADC!$B$3</f>
        <v>0.99760631202728123</v>
      </c>
      <c r="Y22" s="20" cm="1">
        <f t="array" aca="1" ref="Y22" ca="1">INDIRECT("DATA_VIS_PRIO!G" &amp; 107-5*(ROW()-2)/2+(COLUMN()-23))/ADC!$B$3</f>
        <v>0.99085754385713498</v>
      </c>
      <c r="Z22" s="20" cm="1">
        <f t="array" aca="1" ref="Z22" ca="1">INDIRECT("DATA_VIS_PRIO!G" &amp; 107-5*(ROW()-2)/2+(COLUMN()-23))/ADC!$B$3</f>
        <v>0.97724348814133499</v>
      </c>
      <c r="AA22" s="20" cm="1">
        <f t="array" aca="1" ref="AA22" ca="1">INDIRECT("DATA_VIS_PRIO!G" &amp; 107-5*(ROW()-2)/2+(COLUMN()-23))/ADC!$B$3</f>
        <v>0.95239971959904601</v>
      </c>
      <c r="AB22" s="13"/>
      <c r="AC22" s="55"/>
      <c r="AD22" s="58">
        <v>-25</v>
      </c>
      <c r="AE22" s="2" t="s">
        <v>16</v>
      </c>
      <c r="AF22" s="41">
        <f ca="1">(N22-E22)*ADC!$B$3</f>
        <v>5.5843948718536929E-4</v>
      </c>
      <c r="AG22" s="42">
        <f ca="1">(O22-F22)*ADC!$B$3</f>
        <v>7.2738152711130377E-3</v>
      </c>
      <c r="AH22" s="13">
        <f ca="1">(P22-G22)*ADC!$B$3</f>
        <v>3.2855881171877988E-2</v>
      </c>
      <c r="AI22" s="42">
        <f ca="1">(Q22-H22)*ADC!$B$3</f>
        <v>8.1773712773582585E-2</v>
      </c>
      <c r="AJ22" s="31">
        <f ca="1">(R22-I22)*ADC!$B$3</f>
        <v>0.16589364519673555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INDIRECT("DATA_VIS_PRIO!H" &amp; 107-5*(ROW()-3)/2+(COLUMN()-5))/ADC!$B$3</f>
        <v>0.99068714026087357</v>
      </c>
      <c r="F23" s="14" cm="1">
        <f t="array" aca="1" ref="F23" ca="1">INDIRECT("DATA_VIS_PRIO!H" &amp; 107-5*(ROW()-3)/2+(COLUMN()-5))/ADC!$B$3</f>
        <v>0.98385585250527319</v>
      </c>
      <c r="G23" s="14" cm="1">
        <f t="array" aca="1" ref="G23" ca="1">INDIRECT("DATA_VIS_PRIO!H" &amp; 107-5*(ROW()-3)/2+(COLUMN()-5))/ADC!$B$3</f>
        <v>0.94139995123491083</v>
      </c>
      <c r="H23" s="14" cm="1">
        <f t="array" aca="1" ref="H23" ca="1">INDIRECT("DATA_VIS_PRIO!H" &amp; 107-5*(ROW()-3)/2+(COLUMN()-5))/ADC!$B$3</f>
        <v>0.86677367145040041</v>
      </c>
      <c r="I23" s="14" cm="1">
        <f t="array" aca="1" ref="I23" ca="1">INDIRECT("DATA_VIS_PRIO!H" &amp; 107-5*(ROW()-3)/2+(COLUMN()-5))/ADC!$B$3</f>
        <v>0.7544270791620411</v>
      </c>
      <c r="K23" s="55"/>
      <c r="L23" s="47"/>
      <c r="M23" s="6" t="s">
        <v>15</v>
      </c>
      <c r="N23" s="14" cm="1">
        <f t="array" aca="1" ref="N23" ca="1">INDIRECT("DATA_VIS_PRIO!I" &amp; 107-5*(ROW()-3)/2+(COLUMN()-14))/ADC!$B$3</f>
        <v>0.99924655284312958</v>
      </c>
      <c r="O23" s="14" cm="1">
        <f t="array" aca="1" ref="O23" ca="1">INDIRECT("DATA_VIS_PRIO!I" &amp; 107-5*(ROW()-3)/2+(COLUMN()-14))/ADC!$B$3</f>
        <v>0.9968437202751852</v>
      </c>
      <c r="P23" s="14" cm="1">
        <f t="array" aca="1" ref="P23" ca="1">INDIRECT("DATA_VIS_PRIO!I" &amp; 107-5*(ROW()-3)/2+(COLUMN()-14))/ADC!$B$3</f>
        <v>0.99241305194542162</v>
      </c>
      <c r="Q23" s="14" cm="1">
        <f t="array" aca="1" ref="Q23" ca="1">INDIRECT("DATA_VIS_PRIO!I" &amp; 107-5*(ROW()-3)/2+(COLUMN()-14))/ADC!$B$3</f>
        <v>0.98823084675330597</v>
      </c>
      <c r="R23" s="14" cm="1">
        <f t="array" aca="1" ref="R23" ca="1">INDIRECT("DATA_VIS_PRIO!I" &amp; 107-5*(ROW()-3)/2+(COLUMN()-14))/ADC!$B$3</f>
        <v>0.97730127020782476</v>
      </c>
      <c r="S23" s="13"/>
      <c r="T23" s="55"/>
      <c r="U23" s="47"/>
      <c r="V23" s="6" t="s">
        <v>15</v>
      </c>
      <c r="W23" s="19" cm="1">
        <f t="array" aca="1" ref="W23" ca="1">INDIRECT("DATA_VIS_PRIO!J" &amp; 107-5*(ROW()-3)/2+(COLUMN()-23))/ADC!$B$3</f>
        <v>0.99402604655385085</v>
      </c>
      <c r="X23" s="19" cm="1">
        <f t="array" aca="1" ref="X23" ca="1">INDIRECT("DATA_VIS_PRIO!J" &amp; 107-5*(ROW()-3)/2+(COLUMN()-23))/ADC!$B$3</f>
        <v>0.99163032679715679</v>
      </c>
      <c r="Y23" s="19" cm="1">
        <f t="array" aca="1" ref="Y23" ca="1">INDIRECT("DATA_VIS_PRIO!J" &amp; 107-5*(ROW()-3)/2+(COLUMN()-23))/ADC!$B$3</f>
        <v>0.97199034144395435</v>
      </c>
      <c r="Z23" s="19" cm="1">
        <f t="array" aca="1" ref="Z23" ca="1">INDIRECT("DATA_VIS_PRIO!J" &amp; 107-5*(ROW()-3)/2+(COLUMN()-23))/ADC!$B$3</f>
        <v>0.93935327873110641</v>
      </c>
      <c r="AA23" s="19" cm="1">
        <f t="array" aca="1" ref="AA23" ca="1">INDIRECT("DATA_VIS_PRIO!J" &amp; 107-5*(ROW()-3)/2+(COLUMN()-23))/ADC!$B$3</f>
        <v>0.88054143061050638</v>
      </c>
      <c r="AB23" s="13"/>
      <c r="AC23" s="55"/>
      <c r="AD23" s="47"/>
      <c r="AE23" s="6" t="s">
        <v>15</v>
      </c>
      <c r="AF23" s="41">
        <f ca="1">(N23-E23)*ADC!$B$3</f>
        <v>8.5594125822560096E-3</v>
      </c>
      <c r="AG23" s="42">
        <f ca="1">(O23-F23)*ADC!$B$3</f>
        <v>1.2987867769912009E-2</v>
      </c>
      <c r="AH23" s="13">
        <f ca="1">(P23-G23)*ADC!$B$3</f>
        <v>5.1013100710510795E-2</v>
      </c>
      <c r="AI23" s="42">
        <f ca="1">(Q23-H23)*ADC!$B$3</f>
        <v>0.12145717530290556</v>
      </c>
      <c r="AJ23" s="31">
        <f ca="1">(R23-I23)*ADC!$B$3</f>
        <v>0.22287419104578365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INDIRECT("DATA_VIS_PRIO!E"&amp;107-5*(ROW()-2)/2+(COLUMN()-5))/ADC!$B$3</f>
        <v>0.9984170700089724</v>
      </c>
      <c r="F24" s="10" cm="1">
        <f t="array" aca="1" ref="F24" ca="1">INDIRECT("DATA_VIS_PRIO!E"&amp;107-5*(ROW()-2)/2+(COLUMN()-5))/ADC!$B$3</f>
        <v>0.99193104677161259</v>
      </c>
      <c r="G24" s="10" cm="1">
        <f t="array" aca="1" ref="G24" ca="1">INDIRECT("DATA_VIS_PRIO!E"&amp;107-5*(ROW()-2)/2+(COLUMN()-5))/ADC!$B$3</f>
        <v>0.96723284473832039</v>
      </c>
      <c r="H24" s="10" cm="1">
        <f t="array" aca="1" ref="H24" ca="1">INDIRECT("DATA_VIS_PRIO!E"&amp;107-5*(ROW()-2)/2+(COLUMN()-5))/ADC!$B$3</f>
        <v>0.92079055932343201</v>
      </c>
      <c r="I24" s="10" cm="1">
        <f t="array" aca="1" ref="I24" ca="1">INDIRECT("DATA_VIS_PRIO!E"&amp;107-5*(ROW()-2)/2+(COLUMN()-5))/ADC!$B$3</f>
        <v>0.84183562205727747</v>
      </c>
      <c r="K24" s="55"/>
      <c r="L24" s="46">
        <v>-30</v>
      </c>
      <c r="M24" s="4" t="s">
        <v>16</v>
      </c>
      <c r="N24" s="10" cm="1">
        <f t="array" aca="1" ref="N24" ca="1">INDIRECT("DATA_VIS_PRIO!F" &amp; 107-5*(ROW()-2)/2+(COLUMN()-14))/ADC!$B$3</f>
        <v>0.99997615529105721</v>
      </c>
      <c r="O24" s="10" cm="1">
        <f t="array" aca="1" ref="O24" ca="1">INDIRECT("DATA_VIS_PRIO!F" &amp; 107-5*(ROW()-2)/2+(COLUMN()-14))/ADC!$B$3</f>
        <v>0.99987990524816517</v>
      </c>
      <c r="P24" s="10" cm="1">
        <f t="array" aca="1" ref="P24" ca="1">INDIRECT("DATA_VIS_PRIO!F" &amp; 107-5*(ROW()-2)/2+(COLUMN()-14))/ADC!$B$3</f>
        <v>0.99989540036625801</v>
      </c>
      <c r="Q24" s="10" cm="1">
        <f t="array" aca="1" ref="Q24" ca="1">INDIRECT("DATA_VIS_PRIO!F" &amp; 107-5*(ROW()-2)/2+(COLUMN()-14))/ADC!$B$3</f>
        <v>0.9999007018486582</v>
      </c>
      <c r="R24" s="10" cm="1">
        <f t="array" aca="1" ref="R24" ca="1">INDIRECT("DATA_VIS_PRIO!F" &amp; 107-5*(ROW()-2)/2+(COLUMN()-14))/ADC!$B$3</f>
        <v>0.99988757686069862</v>
      </c>
      <c r="S24" s="13"/>
      <c r="T24" s="55"/>
      <c r="U24" s="46">
        <v>-30</v>
      </c>
      <c r="V24" s="4" t="s">
        <v>16</v>
      </c>
      <c r="W24" s="20" cm="1">
        <f t="array" aca="1" ref="W24" ca="1">INDIRECT("DATA_VIS_PRIO!G" &amp; 107-5*(ROW()-2)/2+(COLUMN()-23))/ADC!$B$3</f>
        <v>0.99947773270803397</v>
      </c>
      <c r="X24" s="20" cm="1">
        <f t="array" aca="1" ref="X24" ca="1">INDIRECT("DATA_VIS_PRIO!G" &amp; 107-5*(ROW()-2)/2+(COLUMN()-23))/ADC!$B$3</f>
        <v>0.99736531718740562</v>
      </c>
      <c r="Y24" s="20" cm="1">
        <f t="array" aca="1" ref="Y24" ca="1">INDIRECT("DATA_VIS_PRIO!G" &amp; 107-5*(ROW()-2)/2+(COLUMN()-23))/ADC!$B$3</f>
        <v>0.99091864207039682</v>
      </c>
      <c r="Z24" s="20" cm="1">
        <f t="array" aca="1" ref="Z24" ca="1">INDIRECT("DATA_VIS_PRIO!G" &amp; 107-5*(ROW()-2)/2+(COLUMN()-23))/ADC!$B$3</f>
        <v>0.9780155192559068</v>
      </c>
      <c r="AA24" s="20" cm="1">
        <f t="array" aca="1" ref="AA24" ca="1">INDIRECT("DATA_VIS_PRIO!G" &amp; 107-5*(ROW()-2)/2+(COLUMN()-23))/ADC!$B$3</f>
        <v>0.95482304709589239</v>
      </c>
      <c r="AB24" s="13"/>
      <c r="AC24" s="55"/>
      <c r="AD24" s="46">
        <v>-30</v>
      </c>
      <c r="AE24" s="4" t="s">
        <v>16</v>
      </c>
      <c r="AF24" s="10">
        <f ca="1">(N24-E24)*ADC!$B$3</f>
        <v>1.5590852820848156E-3</v>
      </c>
      <c r="AG24" s="20">
        <f ca="1">(O24-F24)*ADC!$B$3</f>
        <v>7.9488584765525783E-3</v>
      </c>
      <c r="AH24" s="11">
        <f ca="1">(P24-G24)*ADC!$B$3</f>
        <v>3.2662555627937628E-2</v>
      </c>
      <c r="AI24" s="20">
        <f ca="1">(Q24-H24)*ADC!$B$3</f>
        <v>7.911014252522619E-2</v>
      </c>
      <c r="AJ24" s="12">
        <f ca="1">(R24-I24)*ADC!$B$3</f>
        <v>0.15805195480342116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INDIRECT("DATA_VIS_PRIO!H" &amp; 107-5*(ROW()-3)/2+(COLUMN()-5))/ADC!$B$3</f>
        <v>0.98967803558393719</v>
      </c>
      <c r="F25" s="14" cm="1">
        <f t="array" aca="1" ref="F25" ca="1">INDIRECT("DATA_VIS_PRIO!H" &amp; 107-5*(ROW()-3)/2+(COLUMN()-5))/ADC!$B$3</f>
        <v>0.98264300872634203</v>
      </c>
      <c r="G25" s="14" cm="1">
        <f t="array" aca="1" ref="G25" ca="1">INDIRECT("DATA_VIS_PRIO!H" &amp; 107-5*(ROW()-3)/2+(COLUMN()-5))/ADC!$B$3</f>
        <v>0.94168443584740158</v>
      </c>
      <c r="H25" s="14" cm="1">
        <f t="array" aca="1" ref="H25" ca="1">INDIRECT("DATA_VIS_PRIO!H" &amp; 107-5*(ROW()-3)/2+(COLUMN()-5))/ADC!$B$3</f>
        <v>0.87086790524647117</v>
      </c>
      <c r="I25" s="14" cm="1">
        <f t="array" aca="1" ref="I25" ca="1">INDIRECT("DATA_VIS_PRIO!H" &amp; 107-5*(ROW()-3)/2+(COLUMN()-5))/ADC!$B$3</f>
        <v>0.76525102369200848</v>
      </c>
      <c r="K25" s="55"/>
      <c r="L25" s="47"/>
      <c r="M25" s="5" t="s">
        <v>15</v>
      </c>
      <c r="N25" s="14" cm="1">
        <f t="array" aca="1" ref="N25" ca="1">INDIRECT("DATA_VIS_PRIO!I" &amp; 107-5*(ROW()-3)/2+(COLUMN()-14))/ADC!$B$3</f>
        <v>0.99581008252427283</v>
      </c>
      <c r="O25" s="14" cm="1">
        <f t="array" aca="1" ref="O25" ca="1">INDIRECT("DATA_VIS_PRIO!I" &amp; 107-5*(ROW()-3)/2+(COLUMN()-14))/ADC!$B$3</f>
        <v>0.99688379887584799</v>
      </c>
      <c r="P25" s="14" cm="1">
        <f t="array" aca="1" ref="P25" ca="1">INDIRECT("DATA_VIS_PRIO!I" &amp; 107-5*(ROW()-3)/2+(COLUMN()-14))/ADC!$B$3</f>
        <v>0.99253896273484921</v>
      </c>
      <c r="Q25" s="14" cm="1">
        <f t="array" aca="1" ref="Q25" ca="1">INDIRECT("DATA_VIS_PRIO!I" &amp; 107-5*(ROW()-3)/2+(COLUMN()-14))/ADC!$B$3</f>
        <v>0.98883062876581562</v>
      </c>
      <c r="R25" s="14" cm="1">
        <f t="array" aca="1" ref="R25" ca="1">INDIRECT("DATA_VIS_PRIO!I" &amp; 107-5*(ROW()-3)/2+(COLUMN()-14))/ADC!$B$3</f>
        <v>0.97964758016884979</v>
      </c>
      <c r="S25" s="13"/>
      <c r="T25" s="55"/>
      <c r="U25" s="47"/>
      <c r="V25" s="5" t="s">
        <v>15</v>
      </c>
      <c r="W25" s="19" cm="1">
        <f t="array" aca="1" ref="W25" ca="1">INDIRECT("DATA_VIS_PRIO!J" &amp; 107-5*(ROW()-3)/2+(COLUMN()-23))/ADC!$B$3</f>
        <v>0.99293258545729957</v>
      </c>
      <c r="X25" s="19" cm="1">
        <f t="array" aca="1" ref="X25" ca="1">INDIRECT("DATA_VIS_PRIO!J" &amp; 107-5*(ROW()-3)/2+(COLUMN()-23))/ADC!$B$3</f>
        <v>0.99112150555061418</v>
      </c>
      <c r="Y25" s="19" cm="1">
        <f t="array" aca="1" ref="Y25" ca="1">INDIRECT("DATA_VIS_PRIO!J" &amp; 107-5*(ROW()-3)/2+(COLUMN()-23))/ADC!$B$3</f>
        <v>0.97229894959245278</v>
      </c>
      <c r="Z25" s="19" cm="1">
        <f t="array" aca="1" ref="Z25" ca="1">INDIRECT("DATA_VIS_PRIO!J" &amp; 107-5*(ROW()-3)/2+(COLUMN()-23))/ADC!$B$3</f>
        <v>0.94147543773134779</v>
      </c>
      <c r="AA25" s="19" cm="1">
        <f t="array" aca="1" ref="AA25" ca="1">INDIRECT("DATA_VIS_PRIO!J" &amp; 107-5*(ROW()-3)/2+(COLUMN()-23))/ADC!$B$3</f>
        <v>0.88646317800866581</v>
      </c>
      <c r="AB25" s="13"/>
      <c r="AC25" s="55"/>
      <c r="AD25" s="47"/>
      <c r="AE25" s="5" t="s">
        <v>15</v>
      </c>
      <c r="AF25" s="14">
        <f ca="1">(N25-E25)*ADC!$B$3</f>
        <v>6.1320469403356448E-3</v>
      </c>
      <c r="AG25" s="19">
        <f ca="1">(O25-F25)*ADC!$B$3</f>
        <v>1.4240790149505966E-2</v>
      </c>
      <c r="AH25" s="15">
        <f ca="1">(P25-G25)*ADC!$B$3</f>
        <v>5.0854526887447626E-2</v>
      </c>
      <c r="AI25" s="19">
        <f ca="1">(Q25-H25)*ADC!$B$3</f>
        <v>0.11796272351934445</v>
      </c>
      <c r="AJ25" s="16">
        <f ca="1">(R25-I25)*ADC!$B$3</f>
        <v>0.2143965564768413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INDIRECT("DATA_VIS_PRIO!E"&amp;107-5*(ROW()-2)/2+(COLUMN()-5))/ADC!$B$3</f>
        <v>0.99564769743116321</v>
      </c>
      <c r="F26" s="10" cm="1">
        <f t="array" aca="1" ref="F26" ca="1">INDIRECT("DATA_VIS_PRIO!E"&amp;107-5*(ROW()-2)/2+(COLUMN()-5))/ADC!$B$3</f>
        <v>0.98952460109488438</v>
      </c>
      <c r="G26" s="10" cm="1">
        <f t="array" aca="1" ref="G26" ca="1">INDIRECT("DATA_VIS_PRIO!E"&amp;107-5*(ROW()-2)/2+(COLUMN()-5))/ADC!$B$3</f>
        <v>0.96518985191898277</v>
      </c>
      <c r="H26" s="10" cm="1">
        <f t="array" aca="1" ref="H26" ca="1">INDIRECT("DATA_VIS_PRIO!E"&amp;107-5*(ROW()-2)/2+(COLUMN()-5))/ADC!$B$3</f>
        <v>0.92101931761678857</v>
      </c>
      <c r="I26" s="10" cm="1">
        <f t="array" aca="1" ref="I26" ca="1">INDIRECT("DATA_VIS_PRIO!E"&amp;107-5*(ROW()-2)/2+(COLUMN()-5))/ADC!$B$3</f>
        <v>0.84697279694772731</v>
      </c>
      <c r="K26" s="55"/>
      <c r="L26" s="46">
        <v>-35</v>
      </c>
      <c r="M26" s="4" t="s">
        <v>16</v>
      </c>
      <c r="N26" s="10" cm="1">
        <f t="array" aca="1" ref="N26" ca="1">INDIRECT("DATA_VIS_PRIO!F" &amp; 107-5*(ROW()-2)/2+(COLUMN()-14))/ADC!$B$3</f>
        <v>0.99996288792851895</v>
      </c>
      <c r="O26" s="10" cm="1">
        <f t="array" aca="1" ref="O26" ca="1">INDIRECT("DATA_VIS_PRIO!F" &amp; 107-5*(ROW()-2)/2+(COLUMN()-14))/ADC!$B$3</f>
        <v>0.99985989851107615</v>
      </c>
      <c r="P26" s="10" cm="1">
        <f t="array" aca="1" ref="P26" ca="1">INDIRECT("DATA_VIS_PRIO!F" &amp; 107-5*(ROW()-2)/2+(COLUMN()-14))/ADC!$B$3</f>
        <v>0.99989481699166605</v>
      </c>
      <c r="Q26" s="10" cm="1">
        <f t="array" aca="1" ref="Q26" ca="1">INDIRECT("DATA_VIS_PRIO!F" &amp; 107-5*(ROW()-2)/2+(COLUMN()-14))/ADC!$B$3</f>
        <v>0.99990332030308959</v>
      </c>
      <c r="R26" s="10" cm="1">
        <f t="array" aca="1" ref="R26" ca="1">INDIRECT("DATA_VIS_PRIO!F" &amp; 107-5*(ROW()-2)/2+(COLUMN()-14))/ADC!$B$3</f>
        <v>0.99989370345918105</v>
      </c>
      <c r="S26" s="13"/>
      <c r="T26" s="55"/>
      <c r="U26" s="46">
        <v>-35</v>
      </c>
      <c r="V26" s="4" t="s">
        <v>16</v>
      </c>
      <c r="W26" s="20" cm="1">
        <f t="array" aca="1" ref="W26" ca="1">INDIRECT("DATA_VIS_PRIO!G" &amp; 107-5*(ROW()-2)/2+(COLUMN()-23))/ADC!$B$3</f>
        <v>0.99858961863695117</v>
      </c>
      <c r="X26" s="20" cm="1">
        <f t="array" aca="1" ref="X26" ca="1">INDIRECT("DATA_VIS_PRIO!G" &amp; 107-5*(ROW()-2)/2+(COLUMN()-23))/ADC!$B$3</f>
        <v>0.9965251175532206</v>
      </c>
      <c r="Y26" s="20" cm="1">
        <f t="array" aca="1" ref="Y26" ca="1">INDIRECT("DATA_VIS_PRIO!G" &amp; 107-5*(ROW()-2)/2+(COLUMN()-23))/ADC!$B$3</f>
        <v>0.9903657542741392</v>
      </c>
      <c r="Z26" s="20" cm="1">
        <f t="array" aca="1" ref="Z26" ca="1">INDIRECT("DATA_VIS_PRIO!G" &amp; 107-5*(ROW()-2)/2+(COLUMN()-23))/ADC!$B$3</f>
        <v>0.97809254028546677</v>
      </c>
      <c r="AA26" s="20" cm="1">
        <f t="array" aca="1" ref="AA26" ca="1">INDIRECT("DATA_VIS_PRIO!G" &amp; 107-5*(ROW()-2)/2+(COLUMN()-23))/ADC!$B$3</f>
        <v>0.95640552672013723</v>
      </c>
      <c r="AB26" s="13"/>
      <c r="AC26" s="55"/>
      <c r="AD26" s="46">
        <v>-35</v>
      </c>
      <c r="AE26" s="4" t="s">
        <v>16</v>
      </c>
      <c r="AF26" s="41">
        <f ca="1">(N26-E26)*ADC!$B$3</f>
        <v>4.3151904973557365E-3</v>
      </c>
      <c r="AG26" s="42">
        <f ca="1">(O26-F26)*ADC!$B$3</f>
        <v>1.0335297416191769E-2</v>
      </c>
      <c r="AH26" s="13">
        <f ca="1">(P26-G26)*ADC!$B$3</f>
        <v>3.470496507268328E-2</v>
      </c>
      <c r="AI26" s="42">
        <f ca="1">(Q26-H26)*ADC!$B$3</f>
        <v>7.8884002686301025E-2</v>
      </c>
      <c r="AJ26" s="31">
        <f ca="1">(R26-I26)*ADC!$B$3</f>
        <v>0.15292090651145374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INDIRECT("DATA_VIS_PRIO!H" &amp; 107-5*(ROW()-3)/2+(COLUMN()-5))/ADC!$B$3</f>
        <v>0.98820299967293701</v>
      </c>
      <c r="F27" s="14" cm="1">
        <f t="array" aca="1" ref="F27" ca="1">INDIRECT("DATA_VIS_PRIO!H" &amp; 107-5*(ROW()-3)/2+(COLUMN()-5))/ADC!$B$3</f>
        <v>0.97838728560144261</v>
      </c>
      <c r="G27" s="14" cm="1">
        <f t="array" aca="1" ref="G27" ca="1">INDIRECT("DATA_VIS_PRIO!H" &amp; 107-5*(ROW()-3)/2+(COLUMN()-5))/ADC!$B$3</f>
        <v>0.94063307555173004</v>
      </c>
      <c r="H27" s="14" cm="1">
        <f t="array" aca="1" ref="H27" ca="1">INDIRECT("DATA_VIS_PRIO!H" &amp; 107-5*(ROW()-3)/2+(COLUMN()-5))/ADC!$B$3</f>
        <v>0.8712857266433669</v>
      </c>
      <c r="I27" s="14" cm="1">
        <f t="array" aca="1" ref="I27" ca="1">INDIRECT("DATA_VIS_PRIO!H" &amp; 107-5*(ROW()-3)/2+(COLUMN()-5))/ADC!$B$3</f>
        <v>0.77252107455616625</v>
      </c>
      <c r="K27" s="55"/>
      <c r="L27" s="47"/>
      <c r="M27" s="3" t="s">
        <v>15</v>
      </c>
      <c r="N27" s="14" cm="1">
        <f t="array" aca="1" ref="N27" ca="1">INDIRECT("DATA_VIS_PRIO!I" &amp; 107-5*(ROW()-3)/2+(COLUMN()-14))/ADC!$B$3</f>
        <v>0.99612550066969796</v>
      </c>
      <c r="O27" s="14" cm="1">
        <f t="array" aca="1" ref="O27" ca="1">INDIRECT("DATA_VIS_PRIO!I" &amp; 107-5*(ROW()-3)/2+(COLUMN()-14))/ADC!$B$3</f>
        <v>0.99694545709676097</v>
      </c>
      <c r="P27" s="14" cm="1">
        <f t="array" aca="1" ref="P27" ca="1">INDIRECT("DATA_VIS_PRIO!I" &amp; 107-5*(ROW()-3)/2+(COLUMN()-14))/ADC!$B$3</f>
        <v>0.99282881005789958</v>
      </c>
      <c r="Q27" s="14" cm="1">
        <f t="array" aca="1" ref="Q27" ca="1">INDIRECT("DATA_VIS_PRIO!I" &amp; 107-5*(ROW()-3)/2+(COLUMN()-14))/ADC!$B$3</f>
        <v>0.98925551456863436</v>
      </c>
      <c r="R27" s="14" cm="1">
        <f t="array" aca="1" ref="R27" ca="1">INDIRECT("DATA_VIS_PRIO!I" &amp; 107-5*(ROW()-3)/2+(COLUMN()-14))/ADC!$B$3</f>
        <v>0.98153465990745581</v>
      </c>
      <c r="S27" s="13"/>
      <c r="T27" s="55"/>
      <c r="U27" s="47"/>
      <c r="V27" s="3" t="s">
        <v>15</v>
      </c>
      <c r="W27" s="19" cm="1">
        <f t="array" aca="1" ref="W27" ca="1">INDIRECT("DATA_VIS_PRIO!J" &amp; 107-5*(ROW()-3)/2+(COLUMN()-23))/ADC!$B$3</f>
        <v>0.9929993297182772</v>
      </c>
      <c r="X27" s="19" cm="1">
        <f t="array" aca="1" ref="X27" ca="1">INDIRECT("DATA_VIS_PRIO!J" &amp; 107-5*(ROW()-3)/2+(COLUMN()-23))/ADC!$B$3</f>
        <v>0.9892424043767748</v>
      </c>
      <c r="Y27" s="19" cm="1">
        <f t="array" aca="1" ref="Y27" ca="1">INDIRECT("DATA_VIS_PRIO!J" &amp; 107-5*(ROW()-3)/2+(COLUMN()-23))/ADC!$B$3</f>
        <v>0.97051057833847076</v>
      </c>
      <c r="Z27" s="19" cm="1">
        <f t="array" aca="1" ref="Z27" ca="1">INDIRECT("DATA_VIS_PRIO!J" &amp; 107-5*(ROW()-3)/2+(COLUMN()-23))/ADC!$B$3</f>
        <v>0.94206330335827182</v>
      </c>
      <c r="AA27" s="19" cm="1">
        <f t="array" aca="1" ref="AA27" ca="1">INDIRECT("DATA_VIS_PRIO!J" &amp; 107-5*(ROW()-3)/2+(COLUMN()-23))/ADC!$B$3</f>
        <v>0.89062354051141013</v>
      </c>
      <c r="AB27" s="13"/>
      <c r="AC27" s="55"/>
      <c r="AD27" s="47"/>
      <c r="AE27" s="3" t="s">
        <v>15</v>
      </c>
      <c r="AF27" s="41">
        <f ca="1">(N27-E27)*ADC!$B$3</f>
        <v>7.9225009967609505E-3</v>
      </c>
      <c r="AG27" s="42">
        <f ca="1">(O27-F27)*ADC!$B$3</f>
        <v>1.8558171495318354E-2</v>
      </c>
      <c r="AH27" s="13">
        <f ca="1">(P27-G27)*ADC!$B$3</f>
        <v>5.2195734506169544E-2</v>
      </c>
      <c r="AI27" s="42">
        <f ca="1">(Q27-H27)*ADC!$B$3</f>
        <v>0.11796978792526747</v>
      </c>
      <c r="AJ27" s="31">
        <f ca="1">(R27-I27)*ADC!$B$3</f>
        <v>0.20901358535128955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INDIRECT("DATA_VIS_PRIO!E"&amp;107-5*(ROW()-2)/2+(COLUMN()-5))/ADC!$B$3</f>
        <v>0.99096739906638365</v>
      </c>
      <c r="F28" s="10" cm="1">
        <f t="array" aca="1" ref="F28" ca="1">INDIRECT("DATA_VIS_PRIO!E"&amp;107-5*(ROW()-2)/2+(COLUMN()-5))/ADC!$B$3</f>
        <v>0.98301283989629862</v>
      </c>
      <c r="G28" s="10" cm="1">
        <f t="array" aca="1" ref="G28" ca="1">INDIRECT("DATA_VIS_PRIO!E"&amp;107-5*(ROW()-2)/2+(COLUMN()-5))/ADC!$B$3</f>
        <v>0.96084273274792165</v>
      </c>
      <c r="H28" s="10" cm="1">
        <f t="array" aca="1" ref="H28" ca="1">INDIRECT("DATA_VIS_PRIO!E"&amp;107-5*(ROW()-2)/2+(COLUMN()-5))/ADC!$B$3</f>
        <v>0.91881205011238276</v>
      </c>
      <c r="I28" s="10" cm="1">
        <f t="array" aca="1" ref="I28" ca="1">INDIRECT("DATA_VIS_PRIO!E"&amp;107-5*(ROW()-2)/2+(COLUMN()-5))/ADC!$B$3</f>
        <v>0.84948809417391025</v>
      </c>
      <c r="K28" s="55"/>
      <c r="L28" s="46">
        <v>-40</v>
      </c>
      <c r="M28" s="9" t="s">
        <v>16</v>
      </c>
      <c r="N28" s="10" cm="1">
        <f t="array" aca="1" ref="N28" ca="1">INDIRECT("DATA_VIS_PRIO!F" &amp; 107-5*(ROW()-2)/2+(COLUMN()-14))/ADC!$B$3</f>
        <v>0.99987392414933196</v>
      </c>
      <c r="O28" s="10" cm="1">
        <f t="array" aca="1" ref="O28" ca="1">INDIRECT("DATA_VIS_PRIO!F" &amp; 107-5*(ROW()-2)/2+(COLUMN()-14))/ADC!$B$3</f>
        <v>0.99992328286176924</v>
      </c>
      <c r="P28" s="10" cm="1">
        <f t="array" aca="1" ref="P28" ca="1">INDIRECT("DATA_VIS_PRIO!F" &amp; 107-5*(ROW()-2)/2+(COLUMN()-14))/ADC!$B$3</f>
        <v>0.99989198241812438</v>
      </c>
      <c r="Q28" s="10" cm="1">
        <f t="array" aca="1" ref="Q28" ca="1">INDIRECT("DATA_VIS_PRIO!F" &amp; 107-5*(ROW()-2)/2+(COLUMN()-14))/ADC!$B$3</f>
        <v>0.99990386478018878</v>
      </c>
      <c r="R28" s="10" cm="1">
        <f t="array" aca="1" ref="R28" ca="1">INDIRECT("DATA_VIS_PRIO!F" &amp; 107-5*(ROW()-2)/2+(COLUMN()-14))/ADC!$B$3</f>
        <v>0.99989761457678261</v>
      </c>
      <c r="S28" s="13"/>
      <c r="T28" s="55"/>
      <c r="U28" s="46">
        <v>-40</v>
      </c>
      <c r="V28" s="9" t="s">
        <v>16</v>
      </c>
      <c r="W28" s="20" cm="1">
        <f t="array" aca="1" ref="W28" ca="1">INDIRECT("DATA_VIS_PRIO!G" &amp; 107-5*(ROW()-2)/2+(COLUMN()-23))/ADC!$B$3</f>
        <v>0.99702010961339005</v>
      </c>
      <c r="X28" s="20" cm="1">
        <f t="array" aca="1" ref="X28" ca="1">INDIRECT("DATA_VIS_PRIO!G" &amp; 107-5*(ROW()-2)/2+(COLUMN()-23))/ADC!$B$3</f>
        <v>0.99525777886885003</v>
      </c>
      <c r="Y28" s="20" cm="1">
        <f t="array" aca="1" ref="Y28" ca="1">INDIRECT("DATA_VIS_PRIO!G" &amp; 107-5*(ROW()-2)/2+(COLUMN()-23))/ADC!$B$3</f>
        <v>0.98917792576830521</v>
      </c>
      <c r="Z28" s="20" cm="1">
        <f t="array" aca="1" ref="Z28" ca="1">INDIRECT("DATA_VIS_PRIO!G" &amp; 107-5*(ROW()-2)/2+(COLUMN()-23))/ADC!$B$3</f>
        <v>0.97747623725913524</v>
      </c>
      <c r="AA28" s="20" cm="1">
        <f t="array" aca="1" ref="AA28" ca="1">INDIRECT("DATA_VIS_PRIO!G" &amp; 107-5*(ROW()-2)/2+(COLUMN()-23))/ADC!$B$3</f>
        <v>0.95718690373032045</v>
      </c>
      <c r="AB28" s="13"/>
      <c r="AC28" s="55"/>
      <c r="AD28" s="46">
        <v>-40</v>
      </c>
      <c r="AE28" s="9" t="s">
        <v>16</v>
      </c>
      <c r="AF28" s="10">
        <f ca="1">(N28-E28)*ADC!$B$3</f>
        <v>8.9065250829483134E-3</v>
      </c>
      <c r="AG28" s="20">
        <f ca="1">(O28-F28)*ADC!$B$3</f>
        <v>1.6910442965470618E-2</v>
      </c>
      <c r="AH28" s="11">
        <f ca="1">(P28-G28)*ADC!$B$3</f>
        <v>3.9049249670202735E-2</v>
      </c>
      <c r="AI28" s="20">
        <f ca="1">(Q28-H28)*ADC!$B$3</f>
        <v>8.1091814667806017E-2</v>
      </c>
      <c r="AJ28" s="12">
        <f ca="1">(R28-I28)*ADC!$B$3</f>
        <v>0.15040952040287237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INDIRECT("DATA_VIS_PRIO!H" &amp; 107-5*(ROW()-3)/2+(COLUMN()-5))/ADC!$B$3</f>
        <v>0.98150730365044325</v>
      </c>
      <c r="F29" s="14" cm="1">
        <f t="array" aca="1" ref="F29" ca="1">INDIRECT("DATA_VIS_PRIO!H" &amp; 107-5*(ROW()-3)/2+(COLUMN()-5))/ADC!$B$3</f>
        <v>0.96781625357566836</v>
      </c>
      <c r="G29" s="14" cm="1">
        <f t="array" aca="1" ref="G29" ca="1">INDIRECT("DATA_VIS_PRIO!H" &amp; 107-5*(ROW()-3)/2+(COLUMN()-5))/ADC!$B$3</f>
        <v>0.93357922420387796</v>
      </c>
      <c r="H29" s="14" cm="1">
        <f t="array" aca="1" ref="H29" ca="1">INDIRECT("DATA_VIS_PRIO!H" &amp; 107-5*(ROW()-3)/2+(COLUMN()-5))/ADC!$B$3</f>
        <v>0.86803486933102447</v>
      </c>
      <c r="I29" s="14" cm="1">
        <f t="array" aca="1" ref="I29" ca="1">INDIRECT("DATA_VIS_PRIO!H" &amp; 107-5*(ROW()-3)/2+(COLUMN()-5))/ADC!$B$3</f>
        <v>0.7763098318383953</v>
      </c>
      <c r="K29" s="55"/>
      <c r="L29" s="47"/>
      <c r="M29" s="7" t="s">
        <v>15</v>
      </c>
      <c r="N29" s="14" cm="1">
        <f t="array" aca="1" ref="N29" ca="1">INDIRECT("DATA_VIS_PRIO!I" &amp; 107-5*(ROW()-3)/2+(COLUMN()-14))/ADC!$B$3</f>
        <v>0.99714753077502039</v>
      </c>
      <c r="O29" s="14" cm="1">
        <f t="array" aca="1" ref="O29" ca="1">INDIRECT("DATA_VIS_PRIO!I" &amp; 107-5*(ROW()-3)/2+(COLUMN()-14))/ADC!$B$3</f>
        <v>0.99422900185104202</v>
      </c>
      <c r="P29" s="14" cm="1">
        <f t="array" aca="1" ref="P29" ca="1">INDIRECT("DATA_VIS_PRIO!I" &amp; 107-5*(ROW()-3)/2+(COLUMN()-14))/ADC!$B$3</f>
        <v>0.99273271241237604</v>
      </c>
      <c r="Q29" s="14" cm="1">
        <f t="array" aca="1" ref="Q29" ca="1">INDIRECT("DATA_VIS_PRIO!I" &amp; 107-5*(ROW()-3)/2+(COLUMN()-14))/ADC!$B$3</f>
        <v>0.98952547645877442</v>
      </c>
      <c r="R29" s="14" cm="1">
        <f t="array" aca="1" ref="R29" ca="1">INDIRECT("DATA_VIS_PRIO!I" &amp; 107-5*(ROW()-3)/2+(COLUMN()-14))/ADC!$B$3</f>
        <v>0.98306031117442516</v>
      </c>
      <c r="S29" s="13"/>
      <c r="T29" s="55"/>
      <c r="U29" s="47"/>
      <c r="V29" s="7" t="s">
        <v>15</v>
      </c>
      <c r="W29" s="19" cm="1">
        <f t="array" aca="1" ref="W29" ca="1">INDIRECT("DATA_VIS_PRIO!J" &amp; 107-5*(ROW()-3)/2+(COLUMN()-23))/ADC!$B$3</f>
        <v>0.99040329376838399</v>
      </c>
      <c r="X29" s="19" cm="1">
        <f t="array" aca="1" ref="X29" ca="1">INDIRECT("DATA_VIS_PRIO!J" &amp; 107-5*(ROW()-3)/2+(COLUMN()-23))/ADC!$B$3</f>
        <v>0.98329922240498602</v>
      </c>
      <c r="Y29" s="19" cm="1">
        <f t="array" aca="1" ref="Y29" ca="1">INDIRECT("DATA_VIS_PRIO!J" &amp; 107-5*(ROW()-3)/2+(COLUMN()-23))/ADC!$B$3</f>
        <v>0.9680076057555016</v>
      </c>
      <c r="Z29" s="19" cm="1">
        <f t="array" aca="1" ref="Z29" ca="1">INDIRECT("DATA_VIS_PRIO!J" &amp; 107-5*(ROW()-3)/2+(COLUMN()-23))/ADC!$B$3</f>
        <v>0.94112526138833397</v>
      </c>
      <c r="AA29" s="19" cm="1">
        <f t="array" aca="1" ref="AA29" ca="1">INDIRECT("DATA_VIS_PRIO!J" &amp; 107-5*(ROW()-3)/2+(COLUMN()-23))/ADC!$B$3</f>
        <v>0.8930741268797513</v>
      </c>
      <c r="AB29" s="13"/>
      <c r="AC29" s="55"/>
      <c r="AD29" s="47"/>
      <c r="AE29" s="7" t="s">
        <v>15</v>
      </c>
      <c r="AF29" s="14">
        <f ca="1">(N29-E29)*ADC!$B$3</f>
        <v>1.5640227124577133E-2</v>
      </c>
      <c r="AG29" s="19">
        <f ca="1">(O29-F29)*ADC!$B$3</f>
        <v>2.6412748275373654E-2</v>
      </c>
      <c r="AH29" s="15">
        <f ca="1">(P29-G29)*ADC!$B$3</f>
        <v>5.9153488208498084E-2</v>
      </c>
      <c r="AI29" s="19">
        <f ca="1">(Q29-H29)*ADC!$B$3</f>
        <v>0.12149060712774995</v>
      </c>
      <c r="AJ29" s="16">
        <f ca="1">(R29-I29)*ADC!$B$3</f>
        <v>0.20675047933602986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INDIRECT("DATA_VIS_PRIO!E"&amp;107-5*(ROW()-2)/2+(COLUMN()-5))/ADC!$B$3</f>
        <v>0.98211880516487338</v>
      </c>
      <c r="F30" s="10" cm="1">
        <f t="array" aca="1" ref="F30" ca="1">INDIRECT("DATA_VIS_PRIO!E"&amp;107-5*(ROW()-2)/2+(COLUMN()-5))/ADC!$B$3</f>
        <v>0.97541620202694679</v>
      </c>
      <c r="G30" s="10" cm="1">
        <f t="array" aca="1" ref="G30" ca="1">INDIRECT("DATA_VIS_PRIO!E"&amp;107-5*(ROW()-2)/2+(COLUMN()-5))/ADC!$B$3</f>
        <v>0.95405226637547724</v>
      </c>
      <c r="H30" s="10" cm="1">
        <f t="array" aca="1" ref="H30" ca="1">INDIRECT("DATA_VIS_PRIO!E"&amp;107-5*(ROW()-2)/2+(COLUMN()-5))/ADC!$B$3</f>
        <v>0.91411061180569919</v>
      </c>
      <c r="I30" s="10" cm="1">
        <f t="array" aca="1" ref="I30" ca="1">INDIRECT("DATA_VIS_PRIO!E"&amp;107-5*(ROW()-2)/2+(COLUMN()-5))/ADC!$B$3</f>
        <v>0.84942397126307967</v>
      </c>
      <c r="K30" s="55"/>
      <c r="L30" s="46">
        <v>-45</v>
      </c>
      <c r="M30" s="8" t="s">
        <v>16</v>
      </c>
      <c r="N30" s="10" cm="1">
        <f t="array" aca="1" ref="N30" ca="1">INDIRECT("DATA_VIS_PRIO!F" &amp; 107-5*(ROW()-2)/2+(COLUMN()-14))/ADC!$B$3</f>
        <v>0.99992532375652399</v>
      </c>
      <c r="O30" s="10" cm="1">
        <f t="array" aca="1" ref="O30" ca="1">INDIRECT("DATA_VIS_PRIO!F" &amp; 107-5*(ROW()-2)/2+(COLUMN()-14))/ADC!$B$3</f>
        <v>0.99991667495679282</v>
      </c>
      <c r="P30" s="10" cm="1">
        <f t="array" aca="1" ref="P30" ca="1">INDIRECT("DATA_VIS_PRIO!F" &amp; 107-5*(ROW()-2)/2+(COLUMN()-14))/ADC!$B$3</f>
        <v>0.99988679116952162</v>
      </c>
      <c r="Q30" s="10" cm="1">
        <f t="array" aca="1" ref="Q30" ca="1">INDIRECT("DATA_VIS_PRIO!F" &amp; 107-5*(ROW()-2)/2+(COLUMN()-14))/ADC!$B$3</f>
        <v>0.99990238449085622</v>
      </c>
      <c r="R30" s="10" cm="1">
        <f t="array" aca="1" ref="R30" ca="1">INDIRECT("DATA_VIS_PRIO!F" &amp; 107-5*(ROW()-2)/2+(COLUMN()-14))/ADC!$B$3</f>
        <v>0.99989950441666076</v>
      </c>
      <c r="S30" s="13"/>
      <c r="T30" s="55"/>
      <c r="U30" s="46">
        <v>-45</v>
      </c>
      <c r="V30" s="8" t="s">
        <v>16</v>
      </c>
      <c r="W30" s="20" cm="1">
        <f t="array" aca="1" ref="W30" ca="1">INDIRECT("DATA_VIS_PRIO!G" &amp; 107-5*(ROW()-2)/2+(COLUMN()-23))/ADC!$B$3</f>
        <v>0.99502652426190596</v>
      </c>
      <c r="X30" s="20" cm="1">
        <f t="array" aca="1" ref="X30" ca="1">INDIRECT("DATA_VIS_PRIO!G" &amp; 107-5*(ROW()-2)/2+(COLUMN()-23))/ADC!$B$3</f>
        <v>0.9931994555841136</v>
      </c>
      <c r="Y30" s="20" cm="1">
        <f t="array" aca="1" ref="Y30" ca="1">INDIRECT("DATA_VIS_PRIO!G" &amp; 107-5*(ROW()-2)/2+(COLUMN()-23))/ADC!$B$3</f>
        <v>0.98731022143679836</v>
      </c>
      <c r="Z30" s="20" cm="1">
        <f t="array" aca="1" ref="Z30" ca="1">INDIRECT("DATA_VIS_PRIO!G" &amp; 107-5*(ROW()-2)/2+(COLUMN()-23))/ADC!$B$3</f>
        <v>0.97614631085458781</v>
      </c>
      <c r="AA30" s="20" cm="1">
        <f t="array" aca="1" ref="AA30" ca="1">INDIRECT("DATA_VIS_PRIO!G" &amp; 107-5*(ROW()-2)/2+(COLUMN()-23))/ADC!$B$3</f>
        <v>0.95718583077286523</v>
      </c>
      <c r="AB30" s="13"/>
      <c r="AC30" s="55"/>
      <c r="AD30" s="46">
        <v>-45</v>
      </c>
      <c r="AE30" s="8" t="s">
        <v>16</v>
      </c>
      <c r="AF30" s="41">
        <f ca="1">(N30-E30)*ADC!$B$3</f>
        <v>1.7806518591650611E-2</v>
      </c>
      <c r="AG30" s="42">
        <f ca="1">(O30-F30)*ADC!$B$3</f>
        <v>2.4500472929846029E-2</v>
      </c>
      <c r="AH30" s="13">
        <f ca="1">(P30-G30)*ADC!$B$3</f>
        <v>4.5834524794044373E-2</v>
      </c>
      <c r="AI30" s="42">
        <f ca="1">(Q30-H30)*ADC!$B$3</f>
        <v>8.5791772685157031E-2</v>
      </c>
      <c r="AJ30" s="31">
        <f ca="1">(R30-I30)*ADC!$B$3</f>
        <v>0.15047553315358109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INDIRECT("DATA_VIS_PRIO!H" &amp; 107-5*(ROW()-3)/2+(COLUMN()-5))/ADC!$B$3</f>
        <v>0.96620997848035584</v>
      </c>
      <c r="F31" s="14" cm="1">
        <f t="array" aca="1" ref="F31" ca="1">INDIRECT("DATA_VIS_PRIO!H" &amp; 107-5*(ROW()-3)/2+(COLUMN()-5))/ADC!$B$3</f>
        <v>0.95582152630114203</v>
      </c>
      <c r="G31" s="14" cm="1">
        <f t="array" aca="1" ref="G31" ca="1">INDIRECT("DATA_VIS_PRIO!H" &amp; 107-5*(ROW()-3)/2+(COLUMN()-5))/ADC!$B$3</f>
        <v>0.92269303604859243</v>
      </c>
      <c r="H31" s="14" cm="1">
        <f t="array" aca="1" ref="H31" ca="1">INDIRECT("DATA_VIS_PRIO!H" &amp; 107-5*(ROW()-3)/2+(COLUMN()-5))/ADC!$B$3</f>
        <v>0.86663963711617964</v>
      </c>
      <c r="I31" s="14" cm="1">
        <f t="array" aca="1" ref="I31" ca="1">INDIRECT("DATA_VIS_PRIO!H" &amp; 107-5*(ROW()-3)/2+(COLUMN()-5))/ADC!$B$3</f>
        <v>0.77665826522761638</v>
      </c>
      <c r="K31" s="55"/>
      <c r="L31" s="47"/>
      <c r="M31" s="3" t="s">
        <v>15</v>
      </c>
      <c r="N31" s="14" cm="1">
        <f t="array" aca="1" ref="N31" ca="1">INDIRECT("DATA_VIS_PRIO!I" &amp; 107-5*(ROW()-3)/2+(COLUMN()-14))/ADC!$B$3</f>
        <v>0.99439414539552284</v>
      </c>
      <c r="O31" s="14" cm="1">
        <f t="array" aca="1" ref="O31" ca="1">INDIRECT("DATA_VIS_PRIO!I" &amp; 107-5*(ROW()-3)/2+(COLUMN()-14))/ADC!$B$3</f>
        <v>0.994022549555866</v>
      </c>
      <c r="P31" s="14" cm="1">
        <f t="array" aca="1" ref="P31" ca="1">INDIRECT("DATA_VIS_PRIO!I" &amp; 107-5*(ROW()-3)/2+(COLUMN()-14))/ADC!$B$3</f>
        <v>0.99252375390780323</v>
      </c>
      <c r="Q31" s="14" cm="1">
        <f t="array" aca="1" ref="Q31" ca="1">INDIRECT("DATA_VIS_PRIO!I" &amp; 107-5*(ROW()-3)/2+(COLUMN()-14))/ADC!$B$3</f>
        <v>0.99027036140939118</v>
      </c>
      <c r="R31" s="14" cm="1">
        <f t="array" aca="1" ref="R31" ca="1">INDIRECT("DATA_VIS_PRIO!I" &amp; 107-5*(ROW()-3)/2+(COLUMN()-14))/ADC!$B$3</f>
        <v>0.98429615136748316</v>
      </c>
      <c r="S31" s="13"/>
      <c r="T31" s="55"/>
      <c r="U31" s="47"/>
      <c r="V31" s="3" t="s">
        <v>15</v>
      </c>
      <c r="W31" s="19" cm="1">
        <f t="array" aca="1" ref="W31" ca="1">INDIRECT("DATA_VIS_PRIO!J" &amp; 107-5*(ROW()-3)/2+(COLUMN()-23))/ADC!$B$3</f>
        <v>0.98311369213061062</v>
      </c>
      <c r="X31" s="19" cm="1">
        <f t="array" aca="1" ref="X31" ca="1">INDIRECT("DATA_VIS_PRIO!J" &amp; 107-5*(ROW()-3)/2+(COLUMN()-23))/ADC!$B$3</f>
        <v>0.97854949365358002</v>
      </c>
      <c r="Y31" s="19" cm="1">
        <f t="array" aca="1" ref="Y31" ca="1">INDIRECT("DATA_VIS_PRIO!J" &amp; 107-5*(ROW()-3)/2+(COLUMN()-23))/ADC!$B$3</f>
        <v>0.96399086892129482</v>
      </c>
      <c r="Z31" s="19" cm="1">
        <f t="array" aca="1" ref="Z31" ca="1">INDIRECT("DATA_VIS_PRIO!J" &amp; 107-5*(ROW()-3)/2+(COLUMN()-23))/ADC!$B$3</f>
        <v>0.93656474384000599</v>
      </c>
      <c r="AA31" s="19" cm="1">
        <f t="array" aca="1" ref="AA31" ca="1">INDIRECT("DATA_VIS_PRIO!J" &amp; 107-5*(ROW()-3)/2+(COLUMN()-23))/ADC!$B$3</f>
        <v>0.89383811703486771</v>
      </c>
      <c r="AB31" s="13"/>
      <c r="AC31" s="55"/>
      <c r="AD31" s="47"/>
      <c r="AE31" s="3" t="s">
        <v>15</v>
      </c>
      <c r="AF31" s="41">
        <f ca="1">(N31-E31)*ADC!$B$3</f>
        <v>2.8184166915167008E-2</v>
      </c>
      <c r="AG31" s="42">
        <f ca="1">(O31-F31)*ADC!$B$3</f>
        <v>3.8201023254723965E-2</v>
      </c>
      <c r="AH31" s="13">
        <f ca="1">(P31-G31)*ADC!$B$3</f>
        <v>6.98307178592108E-2</v>
      </c>
      <c r="AI31" s="42">
        <f ca="1">(Q31-H31)*ADC!$B$3</f>
        <v>0.12363072429321154</v>
      </c>
      <c r="AJ31" s="31">
        <f ca="1">(R31-I31)*ADC!$B$3</f>
        <v>0.20763788613986678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INDIRECT("DATA_VIS_PRIO!E"&amp;107-5*(ROW()-2)/2+(COLUMN()-5))/ADC!$B$3</f>
        <v>0.97163041706441122</v>
      </c>
      <c r="F32" s="10" cm="1">
        <f t="array" aca="1" ref="F32" ca="1">INDIRECT("DATA_VIS_PRIO!E"&amp;107-5*(ROW()-2)/2+(COLUMN()-5))/ADC!$B$3</f>
        <v>0.9651351372333522</v>
      </c>
      <c r="G32" s="10" cm="1">
        <f t="array" aca="1" ref="G32" ca="1">INDIRECT("DATA_VIS_PRIO!E"&amp;107-5*(ROW()-2)/2+(COLUMN()-5))/ADC!$B$3</f>
        <v>0.94448394444822115</v>
      </c>
      <c r="H32" s="10" cm="1">
        <f t="array" aca="1" ref="H32" ca="1">INDIRECT("DATA_VIS_PRIO!E"&amp;107-5*(ROW()-2)/2+(COLUMN()-5))/ADC!$B$3</f>
        <v>0.90679405231483523</v>
      </c>
      <c r="I32" s="10" cm="1">
        <f t="array" aca="1" ref="I32" ca="1">INDIRECT("DATA_VIS_PRIO!E"&amp;107-5*(ROW()-2)/2+(COLUMN()-5))/ADC!$B$3</f>
        <v>0.84677484797822877</v>
      </c>
      <c r="K32" s="55"/>
      <c r="L32" s="46">
        <v>-50</v>
      </c>
      <c r="M32" s="9" t="s">
        <v>16</v>
      </c>
      <c r="N32" s="10" cm="1">
        <f t="array" aca="1" ref="N32" ca="1">INDIRECT("DATA_VIS_PRIO!F" &amp; 107-5*(ROW()-2)/2+(COLUMN()-14))/ADC!$B$3</f>
        <v>0.99991599744272996</v>
      </c>
      <c r="O32" s="10" cm="1">
        <f t="array" aca="1" ref="O32" ca="1">INDIRECT("DATA_VIS_PRIO!F" &amp; 107-5*(ROW()-2)/2+(COLUMN()-14))/ADC!$B$3</f>
        <v>0.99990760528698142</v>
      </c>
      <c r="P32" s="10" cm="1">
        <f t="array" aca="1" ref="P32" ca="1">INDIRECT("DATA_VIS_PRIO!F" &amp; 107-5*(ROW()-2)/2+(COLUMN()-14))/ADC!$B$3</f>
        <v>0.99993573818833803</v>
      </c>
      <c r="Q32" s="10" cm="1">
        <f t="array" aca="1" ref="Q32" ca="1">INDIRECT("DATA_VIS_PRIO!F" &amp; 107-5*(ROW()-2)/2+(COLUMN()-14))/ADC!$B$3</f>
        <v>0.99989884426632136</v>
      </c>
      <c r="R32" s="10" cm="1">
        <f t="array" aca="1" ref="R32" ca="1">INDIRECT("DATA_VIS_PRIO!F" &amp; 107-5*(ROW()-2)/2+(COLUMN()-14))/ADC!$B$3</f>
        <v>0.99989947729022521</v>
      </c>
      <c r="S32" s="13"/>
      <c r="T32" s="55"/>
      <c r="U32" s="46">
        <v>-50</v>
      </c>
      <c r="V32" s="9" t="s">
        <v>16</v>
      </c>
      <c r="W32" s="20" cm="1">
        <f t="array" aca="1" ref="W32" ca="1">INDIRECT("DATA_VIS_PRIO!G" &amp; 107-5*(ROW()-2)/2+(COLUMN()-23))/ADC!$B$3</f>
        <v>0.99217759917421899</v>
      </c>
      <c r="X32" s="20" cm="1">
        <f t="array" aca="1" ref="X32" ca="1">INDIRECT("DATA_VIS_PRIO!G" &amp; 107-5*(ROW()-2)/2+(COLUMN()-23))/ADC!$B$3</f>
        <v>0.99039344052501643</v>
      </c>
      <c r="Y32" s="20" cm="1">
        <f t="array" aca="1" ref="Y32" ca="1">INDIRECT("DATA_VIS_PRIO!G" &amp; 107-5*(ROW()-2)/2+(COLUMN()-23))/ADC!$B$3</f>
        <v>0.98475704061995917</v>
      </c>
      <c r="Z32" s="20" cm="1">
        <f t="array" aca="1" ref="Z32" ca="1">INDIRECT("DATA_VIS_PRIO!G" &amp; 107-5*(ROW()-2)/2+(COLUMN()-23))/ADC!$B$3</f>
        <v>0.97405953960699565</v>
      </c>
      <c r="AA32" s="20" cm="1">
        <f t="array" aca="1" ref="AA32" ca="1">INDIRECT("DATA_VIS_PRIO!G" &amp; 107-5*(ROW()-2)/2+(COLUMN()-23))/ADC!$B$3</f>
        <v>0.95640070818042555</v>
      </c>
      <c r="AB32" s="13"/>
      <c r="AC32" s="55"/>
      <c r="AD32" s="46">
        <v>-50</v>
      </c>
      <c r="AE32" s="9" t="s">
        <v>16</v>
      </c>
      <c r="AF32" s="10">
        <f ca="1">(N32-E32)*ADC!$B$3</f>
        <v>2.8285580378318742E-2</v>
      </c>
      <c r="AG32" s="20">
        <f ca="1">(O32-F32)*ADC!$B$3</f>
        <v>3.4772468053629213E-2</v>
      </c>
      <c r="AH32" s="11">
        <f ca="1">(P32-G32)*ADC!$B$3</f>
        <v>5.5451793740116884E-2</v>
      </c>
      <c r="AI32" s="20">
        <f ca="1">(Q32-H32)*ADC!$B$3</f>
        <v>9.3104791951486132E-2</v>
      </c>
      <c r="AJ32" s="12">
        <f ca="1">(R32-I32)*ADC!$B$3</f>
        <v>0.15312462931199644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INDIRECT("DATA_VIS_PRIO!H" &amp; 107-5*(ROW()-3)/2+(COLUMN()-5))/ADC!$B$3</f>
        <v>0.95137720192954001</v>
      </c>
      <c r="F33" s="14" cm="1">
        <f t="array" aca="1" ref="F33" ca="1">INDIRECT("DATA_VIS_PRIO!H" &amp; 107-5*(ROW()-3)/2+(COLUMN()-5))/ADC!$B$3</f>
        <v>0.94072466924949238</v>
      </c>
      <c r="G33" s="14" cm="1">
        <f t="array" aca="1" ref="G33" ca="1">INDIRECT("DATA_VIS_PRIO!H" &amp; 107-5*(ROW()-3)/2+(COLUMN()-5))/ADC!$B$3</f>
        <v>0.90810315663030738</v>
      </c>
      <c r="H33" s="14" cm="1">
        <f t="array" aca="1" ref="H33" ca="1">INDIRECT("DATA_VIS_PRIO!H" &amp; 107-5*(ROW()-3)/2+(COLUMN()-5))/ADC!$B$3</f>
        <v>0.85627171277422298</v>
      </c>
      <c r="I33" s="14" cm="1">
        <f t="array" aca="1" ref="I33" ca="1">INDIRECT("DATA_VIS_PRIO!H" &amp; 107-5*(ROW()-3)/2+(COLUMN()-5))/ADC!$B$3</f>
        <v>0.77357488946214048</v>
      </c>
      <c r="K33" s="55"/>
      <c r="L33" s="47"/>
      <c r="M33" s="7" t="s">
        <v>15</v>
      </c>
      <c r="N33" s="14" cm="1">
        <f t="array" aca="1" ref="N33" ca="1">INDIRECT("DATA_VIS_PRIO!I" &amp; 107-5*(ROW()-3)/2+(COLUMN()-14))/ADC!$B$3</f>
        <v>0.99427656368343997</v>
      </c>
      <c r="O33" s="14" cm="1">
        <f t="array" aca="1" ref="O33" ca="1">INDIRECT("DATA_VIS_PRIO!I" &amp; 107-5*(ROW()-3)/2+(COLUMN()-14))/ADC!$B$3</f>
        <v>0.99380580104528415</v>
      </c>
      <c r="P33" s="14" cm="1">
        <f t="array" aca="1" ref="P33" ca="1">INDIRECT("DATA_VIS_PRIO!I" &amp; 107-5*(ROW()-3)/2+(COLUMN()-14))/ADC!$B$3</f>
        <v>0.99288679900728405</v>
      </c>
      <c r="Q33" s="14" cm="1">
        <f t="array" aca="1" ref="Q33" ca="1">INDIRECT("DATA_VIS_PRIO!I" &amp; 107-5*(ROW()-3)/2+(COLUMN()-14))/ADC!$B$3</f>
        <v>0.99031446160719783</v>
      </c>
      <c r="R33" s="14" cm="1">
        <f t="array" aca="1" ref="R33" ca="1">INDIRECT("DATA_VIS_PRIO!I" &amp; 107-5*(ROW()-3)/2+(COLUMN()-14))/ADC!$B$3</f>
        <v>0.98529485541796225</v>
      </c>
      <c r="S33" s="13"/>
      <c r="T33" s="55"/>
      <c r="U33" s="47"/>
      <c r="V33" s="7" t="s">
        <v>15</v>
      </c>
      <c r="W33" s="19" cm="1">
        <f t="array" aca="1" ref="W33" ca="1">INDIRECT("DATA_VIS_PRIO!J" &amp; 107-5*(ROW()-3)/2+(COLUMN()-23))/ADC!$B$3</f>
        <v>0.9759749160900546</v>
      </c>
      <c r="X33" s="19" cm="1">
        <f t="array" aca="1" ref="X33" ca="1">INDIRECT("DATA_VIS_PRIO!J" &amp; 107-5*(ROW()-3)/2+(COLUMN()-23))/ADC!$B$3</f>
        <v>0.97175277168042284</v>
      </c>
      <c r="Y33" s="19" cm="1">
        <f t="array" aca="1" ref="Y33" ca="1">INDIRECT("DATA_VIS_PRIO!J" &amp; 107-5*(ROW()-3)/2+(COLUMN()-23))/ADC!$B$3</f>
        <v>0.95914028513674199</v>
      </c>
      <c r="Z33" s="19" cm="1">
        <f t="array" aca="1" ref="Z33" ca="1">INDIRECT("DATA_VIS_PRIO!J" &amp; 107-5*(ROW()-3)/2+(COLUMN()-23))/ADC!$B$3</f>
        <v>0.93224657410776757</v>
      </c>
      <c r="AA33" s="19" cm="1">
        <f t="array" aca="1" ref="AA33" ca="1">INDIRECT("DATA_VIS_PRIO!J" &amp; 107-5*(ROW()-3)/2+(COLUMN()-23))/ADC!$B$3</f>
        <v>0.89290899737782103</v>
      </c>
      <c r="AB33" s="13"/>
      <c r="AC33" s="55"/>
      <c r="AD33" s="47"/>
      <c r="AE33" s="7" t="s">
        <v>15</v>
      </c>
      <c r="AF33" s="14">
        <f ca="1">(N33-E33)*ADC!$B$3</f>
        <v>4.2899361753899967E-2</v>
      </c>
      <c r="AG33" s="19">
        <f ca="1">(O33-F33)*ADC!$B$3</f>
        <v>5.3081131795791769E-2</v>
      </c>
      <c r="AH33" s="15">
        <f ca="1">(P33-G33)*ADC!$B$3</f>
        <v>8.4783642376976665E-2</v>
      </c>
      <c r="AI33" s="19">
        <f ca="1">(Q33-H33)*ADC!$B$3</f>
        <v>0.13404274883297485</v>
      </c>
      <c r="AJ33" s="16">
        <f ca="1">(R33-I33)*ADC!$B$3</f>
        <v>0.21171996595582177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INDIRECT("DATA_VIS_PRIO!E"&amp;107-5*(ROW()-2)/2+(COLUMN()-5))/ADC!$B$3</f>
        <v>0.9580573913497864</v>
      </c>
      <c r="F34" s="10" cm="1">
        <f t="array" aca="1" ref="F34" ca="1">INDIRECT("DATA_VIS_PRIO!E"&amp;107-5*(ROW()-2)/2+(COLUMN()-5))/ADC!$B$3</f>
        <v>0.95180132544317242</v>
      </c>
      <c r="G34" s="10" cm="1">
        <f t="array" aca="1" ref="G34" ca="1">INDIRECT("DATA_VIS_PRIO!E"&amp;107-5*(ROW()-2)/2+(COLUMN()-5))/ADC!$B$3</f>
        <v>0.93208075072525098</v>
      </c>
      <c r="H34" s="10" cm="1">
        <f t="array" aca="1" ref="H34" ca="1">INDIRECT("DATA_VIS_PRIO!E"&amp;107-5*(ROW()-2)/2+(COLUMN()-5))/ADC!$B$3</f>
        <v>0.89667642641867784</v>
      </c>
      <c r="I34" s="10" cm="1">
        <f t="array" aca="1" ref="I34" ca="1">INDIRECT("DATA_VIS_PRIO!E"&amp;107-5*(ROW()-2)/2+(COLUMN()-5))/ADC!$B$3</f>
        <v>0.84148708007644657</v>
      </c>
      <c r="K34" s="55"/>
      <c r="L34" s="46">
        <v>-55</v>
      </c>
      <c r="M34" s="8" t="s">
        <v>16</v>
      </c>
      <c r="N34" s="10" cm="1">
        <f t="array" aca="1" ref="N34" ca="1">INDIRECT("DATA_VIS_PRIO!F" &amp; 107-5*(ROW()-2)/2+(COLUMN()-14))/ADC!$B$3</f>
        <v>0.99990376942823844</v>
      </c>
      <c r="O34" s="10" cm="1">
        <f t="array" aca="1" ref="O34" ca="1">INDIRECT("DATA_VIS_PRIO!F" &amp; 107-5*(ROW()-2)/2+(COLUMN()-14))/ADC!$B$3</f>
        <v>0.99989563740062459</v>
      </c>
      <c r="P34" s="10" cm="1">
        <f t="array" aca="1" ref="P34" ca="1">INDIRECT("DATA_VIS_PRIO!F" &amp; 107-5*(ROW()-2)/2+(COLUMN()-14))/ADC!$B$3</f>
        <v>0.99992757968885981</v>
      </c>
      <c r="Q34" s="10" cm="1">
        <f t="array" aca="1" ref="Q34" ca="1">INDIRECT("DATA_VIS_PRIO!F" &amp; 107-5*(ROW()-2)/2+(COLUMN()-14))/ADC!$B$3</f>
        <v>0.99989312231701555</v>
      </c>
      <c r="R34" s="10" cm="1">
        <f t="array" aca="1" ref="R34" ca="1">INDIRECT("DATA_VIS_PRIO!F" &amp; 107-5*(ROW()-2)/2+(COLUMN()-14))/ADC!$B$3</f>
        <v>0.9998975586502058</v>
      </c>
      <c r="S34" s="13"/>
      <c r="T34" s="55"/>
      <c r="U34" s="46">
        <v>-55</v>
      </c>
      <c r="V34" s="8" t="s">
        <v>16</v>
      </c>
      <c r="W34" s="20" cm="1">
        <f t="array" aca="1" ref="W34" ca="1">INDIRECT("DATA_VIS_PRIO!G" &amp; 107-5*(ROW()-2)/2+(COLUMN()-23))/ADC!$B$3</f>
        <v>0.98845550770000123</v>
      </c>
      <c r="X34" s="20" cm="1">
        <f t="array" aca="1" ref="X34" ca="1">INDIRECT("DATA_VIS_PRIO!G" &amp; 107-5*(ROW()-2)/2+(COLUMN()-23))/ADC!$B$3</f>
        <v>0.9867193319875438</v>
      </c>
      <c r="Y34" s="20" cm="1">
        <f t="array" aca="1" ref="Y34" ca="1">INDIRECT("DATA_VIS_PRIO!G" &amp; 107-5*(ROW()-2)/2+(COLUMN()-23))/ADC!$B$3</f>
        <v>0.98128878749501358</v>
      </c>
      <c r="Z34" s="20" cm="1">
        <f t="array" aca="1" ref="Z34" ca="1">INDIRECT("DATA_VIS_PRIO!G" &amp; 107-5*(ROW()-2)/2+(COLUMN()-23))/ADC!$B$3</f>
        <v>0.97114774301419238</v>
      </c>
      <c r="AA34" s="20" cm="1">
        <f t="array" aca="1" ref="AA34" ca="1">INDIRECT("DATA_VIS_PRIO!G" &amp; 107-5*(ROW()-2)/2+(COLUMN()-23))/ADC!$B$3</f>
        <v>0.95480960250739078</v>
      </c>
      <c r="AB34" s="13"/>
      <c r="AC34" s="55"/>
      <c r="AD34" s="46">
        <v>-55</v>
      </c>
      <c r="AE34" s="8" t="s">
        <v>16</v>
      </c>
      <c r="AF34" s="41">
        <f ca="1">(N34-E34)*ADC!$B$3</f>
        <v>4.184637807845204E-2</v>
      </c>
      <c r="AG34" s="42">
        <f ca="1">(O34-F34)*ADC!$B$3</f>
        <v>4.8094311957452174E-2</v>
      </c>
      <c r="AH34" s="13">
        <f ca="1">(P34-G34)*ADC!$B$3</f>
        <v>6.784682896360883E-2</v>
      </c>
      <c r="AI34" s="42">
        <f ca="1">(Q34-H34)*ADC!$B$3</f>
        <v>0.10321669589833771</v>
      </c>
      <c r="AJ34" s="31">
        <f ca="1">(R34-I34)*ADC!$B$3</f>
        <v>0.15841047857375923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INDIRECT("DATA_VIS_PRIO!H" &amp; 107-5*(ROW()-3)/2+(COLUMN()-5))/ADC!$B$3</f>
        <v>0.92935995417074757</v>
      </c>
      <c r="F35" s="14" cm="1">
        <f t="array" aca="1" ref="F35" ca="1">INDIRECT("DATA_VIS_PRIO!H" &amp; 107-5*(ROW()-3)/2+(COLUMN()-5))/ADC!$B$3</f>
        <v>0.91933729800429076</v>
      </c>
      <c r="G35" s="14" cm="1">
        <f t="array" aca="1" ref="G35" ca="1">INDIRECT("DATA_VIS_PRIO!H" &amp; 107-5*(ROW()-3)/2+(COLUMN()-5))/ADC!$B$3</f>
        <v>0.89344857728372751</v>
      </c>
      <c r="H35" s="14" cm="1">
        <f t="array" aca="1" ref="H35" ca="1">INDIRECT("DATA_VIS_PRIO!H" &amp; 107-5*(ROW()-3)/2+(COLUMN()-5))/ADC!$B$3</f>
        <v>0.84209520421271333</v>
      </c>
      <c r="I35" s="14" cm="1">
        <f t="array" aca="1" ref="I35" ca="1">INDIRECT("DATA_VIS_PRIO!H" &amp; 107-5*(ROW()-3)/2+(COLUMN()-5))/ADC!$B$3</f>
        <v>0.7670353121614607</v>
      </c>
      <c r="K35" s="55"/>
      <c r="L35" s="47"/>
      <c r="M35" s="3" t="s">
        <v>15</v>
      </c>
      <c r="N35" s="14" cm="1">
        <f t="array" aca="1" ref="N35" ca="1">INDIRECT("DATA_VIS_PRIO!I" &amp; 107-5*(ROW()-3)/2+(COLUMN()-14))/ADC!$B$3</f>
        <v>0.99369917760436444</v>
      </c>
      <c r="O35" s="14" cm="1">
        <f t="array" aca="1" ref="O35" ca="1">INDIRECT("DATA_VIS_PRIO!I" &amp; 107-5*(ROW()-3)/2+(COLUMN()-14))/ADC!$B$3</f>
        <v>0.99324909732747524</v>
      </c>
      <c r="P35" s="14" cm="1">
        <f t="array" aca="1" ref="P35" ca="1">INDIRECT("DATA_VIS_PRIO!I" &amp; 107-5*(ROW()-3)/2+(COLUMN()-14))/ADC!$B$3</f>
        <v>0.99292247771814657</v>
      </c>
      <c r="Q35" s="14" cm="1">
        <f t="array" aca="1" ref="Q35" ca="1">INDIRECT("DATA_VIS_PRIO!I" &amp; 107-5*(ROW()-3)/2+(COLUMN()-14))/ADC!$B$3</f>
        <v>0.99024560993453115</v>
      </c>
      <c r="R35" s="14" cm="1">
        <f t="array" aca="1" ref="R35" ca="1">INDIRECT("DATA_VIS_PRIO!I" &amp; 107-5*(ROW()-3)/2+(COLUMN()-14))/ADC!$B$3</f>
        <v>0.98609463762866956</v>
      </c>
      <c r="S35" s="13"/>
      <c r="T35" s="55"/>
      <c r="U35" s="47"/>
      <c r="V35" s="3" t="s">
        <v>15</v>
      </c>
      <c r="W35" s="19" cm="1">
        <f t="array" aca="1" ref="W35" ca="1">INDIRECT("DATA_VIS_PRIO!J" &amp; 107-5*(ROW()-3)/2+(COLUMN()-23))/ADC!$B$3</f>
        <v>0.96765875002354262</v>
      </c>
      <c r="X35" s="19" cm="1">
        <f t="array" aca="1" ref="X35" ca="1">INDIRECT("DATA_VIS_PRIO!J" &amp; 107-5*(ROW()-3)/2+(COLUMN()-23))/ADC!$B$3</f>
        <v>0.96359800099851922</v>
      </c>
      <c r="Y35" s="19" cm="1">
        <f t="array" aca="1" ref="Y35" ca="1">INDIRECT("DATA_VIS_PRIO!J" &amp; 107-5*(ROW()-3)/2+(COLUMN()-23))/ADC!$B$3</f>
        <v>0.94996608539631799</v>
      </c>
      <c r="Z35" s="19" cm="1">
        <f t="array" aca="1" ref="Z35" ca="1">INDIRECT("DATA_VIS_PRIO!J" &amp; 107-5*(ROW()-3)/2+(COLUMN()-23))/ADC!$B$3</f>
        <v>0.92611346479415924</v>
      </c>
      <c r="AA35" s="19" cm="1">
        <f t="array" aca="1" ref="AA35" ca="1">INDIRECT("DATA_VIS_PRIO!J" &amp; 107-5*(ROW()-3)/2+(COLUMN()-23))/ADC!$B$3</f>
        <v>0.89024908983310802</v>
      </c>
      <c r="AB35" s="13"/>
      <c r="AC35" s="55"/>
      <c r="AD35" s="47"/>
      <c r="AE35" s="3" t="s">
        <v>15</v>
      </c>
      <c r="AF35" s="41">
        <f ca="1">(N35-E35)*ADC!$B$3</f>
        <v>6.4339223433616866E-2</v>
      </c>
      <c r="AG35" s="42">
        <f ca="1">(O35-F35)*ADC!$B$3</f>
        <v>7.3911799323184479E-2</v>
      </c>
      <c r="AH35" s="13">
        <f ca="1">(P35-G35)*ADC!$B$3</f>
        <v>9.947390043441906E-2</v>
      </c>
      <c r="AI35" s="42">
        <f ca="1">(Q35-H35)*ADC!$B$3</f>
        <v>0.14815040572181781</v>
      </c>
      <c r="AJ35" s="31">
        <f ca="1">(R35-I35)*ADC!$B$3</f>
        <v>0.21905932546720885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INDIRECT("DATA_VIS_PRIO!E"&amp;107-5*(ROW()-2)/2+(COLUMN()-5))/ADC!$B$3</f>
        <v>0.94089870727677305</v>
      </c>
      <c r="F36" s="10" cm="1">
        <f t="array" aca="1" ref="F36" ca="1">INDIRECT("DATA_VIS_PRIO!E"&amp;107-5*(ROW()-2)/2+(COLUMN()-5))/ADC!$B$3</f>
        <v>0.93494367777780485</v>
      </c>
      <c r="G36" s="10" cm="1">
        <f t="array" aca="1" ref="G36" ca="1">INDIRECT("DATA_VIS_PRIO!E"&amp;107-5*(ROW()-2)/2+(COLUMN()-5))/ADC!$B$3</f>
        <v>0.916336802351715</v>
      </c>
      <c r="H36" s="10" cm="1">
        <f t="array" aca="1" ref="H36" ca="1">INDIRECT("DATA_VIS_PRIO!E"&amp;107-5*(ROW()-2)/2+(COLUMN()-5))/ADC!$B$3</f>
        <v>0.88350327133167217</v>
      </c>
      <c r="I36" s="10" cm="1">
        <f t="array" aca="1" ref="I36" ca="1">INDIRECT("DATA_VIS_PRIO!E"&amp;107-5*(ROW()-2)/2+(COLUMN()-5))/ADC!$B$3</f>
        <v>0.83345813932302149</v>
      </c>
      <c r="K36" s="55"/>
      <c r="L36" s="46">
        <v>-60</v>
      </c>
      <c r="M36" s="9" t="s">
        <v>16</v>
      </c>
      <c r="N36" s="10" cm="1">
        <f t="array" aca="1" ref="N36" ca="1">INDIRECT("DATA_VIS_PRIO!F" &amp; 107-5*(ROW()-2)/2+(COLUMN()-14))/ADC!$B$3</f>
        <v>0.99988798991374594</v>
      </c>
      <c r="O36" s="10" cm="1">
        <f t="array" aca="1" ref="O36" ca="1">INDIRECT("DATA_VIS_PRIO!F" &amp; 107-5*(ROW()-2)/2+(COLUMN()-14))/ADC!$B$3</f>
        <v>0.99988015970562405</v>
      </c>
      <c r="P36" s="10" cm="1">
        <f t="array" aca="1" ref="P36" ca="1">INDIRECT("DATA_VIS_PRIO!F" &amp; 107-5*(ROW()-2)/2+(COLUMN()-14))/ADC!$B$3</f>
        <v>0.99991692482836636</v>
      </c>
      <c r="Q36" s="10" cm="1">
        <f t="array" aca="1" ref="Q36" ca="1">INDIRECT("DATA_VIS_PRIO!F" &amp; 107-5*(ROW()-2)/2+(COLUMN()-14))/ADC!$B$3</f>
        <v>0.99988499871559544</v>
      </c>
      <c r="R36" s="10" cm="1">
        <f t="array" aca="1" ref="R36" ca="1">INDIRECT("DATA_VIS_PRIO!F" &amp; 107-5*(ROW()-2)/2+(COLUMN()-14))/ADC!$B$3</f>
        <v>0.99989369777506343</v>
      </c>
      <c r="S36" s="13"/>
      <c r="T36" s="55"/>
      <c r="U36" s="46">
        <v>-60</v>
      </c>
      <c r="V36" s="9" t="s">
        <v>16</v>
      </c>
      <c r="W36" s="20" cm="1">
        <f t="array" aca="1" ref="W36" ca="1">INDIRECT("DATA_VIS_PRIO!G" &amp; 107-5*(ROW()-2)/2+(COLUMN()-23))/ADC!$B$3</f>
        <v>0.98369139539528405</v>
      </c>
      <c r="X36" s="20" cm="1">
        <f t="array" aca="1" ref="X36" ca="1">INDIRECT("DATA_VIS_PRIO!G" &amp; 107-5*(ROW()-2)/2+(COLUMN()-23))/ADC!$B$3</f>
        <v>0.98201643727266541</v>
      </c>
      <c r="Y36" s="20" cm="1">
        <f t="array" aca="1" ref="Y36" ca="1">INDIRECT("DATA_VIS_PRIO!G" &amp; 107-5*(ROW()-2)/2+(COLUMN()-23))/ADC!$B$3</f>
        <v>0.97683311148601804</v>
      </c>
      <c r="Z36" s="20" cm="1">
        <f t="array" aca="1" ref="Z36" ca="1">INDIRECT("DATA_VIS_PRIO!G" &amp; 107-5*(ROW()-2)/2+(COLUMN()-23))/ADC!$B$3</f>
        <v>0.96731438960326144</v>
      </c>
      <c r="AA36" s="20" cm="1">
        <f t="array" aca="1" ref="AA36" ca="1">INDIRECT("DATA_VIS_PRIO!G" &amp; 107-5*(ROW()-2)/2+(COLUMN()-23))/ADC!$B$3</f>
        <v>0.95236923955263519</v>
      </c>
      <c r="AB36" s="13"/>
      <c r="AC36" s="55"/>
      <c r="AD36" s="46">
        <v>-60</v>
      </c>
      <c r="AE36" s="9" t="s">
        <v>16</v>
      </c>
      <c r="AF36" s="10">
        <f ca="1">(N36-E36)*ADC!$B$3</f>
        <v>5.8989282636972895E-2</v>
      </c>
      <c r="AG36" s="20">
        <f ca="1">(O36-F36)*ADC!$B$3</f>
        <v>6.4936481927819201E-2</v>
      </c>
      <c r="AH36" s="11">
        <f ca="1">(P36-G36)*ADC!$B$3</f>
        <v>8.3580122476651364E-2</v>
      </c>
      <c r="AI36" s="20">
        <f ca="1">(Q36-H36)*ADC!$B$3</f>
        <v>0.11638172738392327</v>
      </c>
      <c r="AJ36" s="12">
        <f ca="1">(R36-I36)*ADC!$B$3</f>
        <v>0.16643555845204194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INDIRECT("DATA_VIS_PRIO!H" &amp; 107-5*(ROW()-3)/2+(COLUMN()-5))/ADC!$B$3</f>
        <v>0.90227369456699757</v>
      </c>
      <c r="F37" s="14" cm="1">
        <f t="array" aca="1" ref="F37" ca="1">INDIRECT("DATA_VIS_PRIO!H" &amp; 107-5*(ROW()-3)/2+(COLUMN()-5))/ADC!$B$3</f>
        <v>0.89738864075905411</v>
      </c>
      <c r="G37" s="14" cm="1">
        <f t="array" aca="1" ref="G37" ca="1">INDIRECT("DATA_VIS_PRIO!H" &amp; 107-5*(ROW()-3)/2+(COLUMN()-5))/ADC!$B$3</f>
        <v>0.87053712693981844</v>
      </c>
      <c r="H37" s="14" cm="1">
        <f t="array" aca="1" ref="H37" ca="1">INDIRECT("DATA_VIS_PRIO!H" &amp; 107-5*(ROW()-3)/2+(COLUMN()-5))/ADC!$B$3</f>
        <v>0.82392506904997698</v>
      </c>
      <c r="I37" s="14" cm="1">
        <f t="array" aca="1" ref="I37" ca="1">INDIRECT("DATA_VIS_PRIO!H" &amp; 107-5*(ROW()-3)/2+(COLUMN()-5))/ADC!$B$3</f>
        <v>0.75626920489349936</v>
      </c>
      <c r="K37" s="55"/>
      <c r="L37" s="47"/>
      <c r="M37" s="7" t="s">
        <v>15</v>
      </c>
      <c r="N37" s="14" cm="1">
        <f t="array" aca="1" ref="N37" ca="1">INDIRECT("DATA_VIS_PRIO!I" &amp; 107-5*(ROW()-3)/2+(COLUMN()-14))/ADC!$B$3</f>
        <v>0.99296075840824904</v>
      </c>
      <c r="O37" s="14" cm="1">
        <f t="array" aca="1" ref="O37" ca="1">INDIRECT("DATA_VIS_PRIO!I" &amp; 107-5*(ROW()-3)/2+(COLUMN()-14))/ADC!$B$3</f>
        <v>0.99298188295311118</v>
      </c>
      <c r="P37" s="14" cm="1">
        <f t="array" aca="1" ref="P37" ca="1">INDIRECT("DATA_VIS_PRIO!I" &amp; 107-5*(ROW()-3)/2+(COLUMN()-14))/ADC!$B$3</f>
        <v>0.99245702364749278</v>
      </c>
      <c r="Q37" s="14" cm="1">
        <f t="array" aca="1" ref="Q37" ca="1">INDIRECT("DATA_VIS_PRIO!I" &amp; 107-5*(ROW()-3)/2+(COLUMN()-14))/ADC!$B$3</f>
        <v>0.99006189833740421</v>
      </c>
      <c r="R37" s="14" cm="1">
        <f t="array" aca="1" ref="R37" ca="1">INDIRECT("DATA_VIS_PRIO!I" &amp; 107-5*(ROW()-3)/2+(COLUMN()-14))/ADC!$B$3</f>
        <v>0.98672162007950237</v>
      </c>
      <c r="S37" s="13"/>
      <c r="T37" s="55"/>
      <c r="U37" s="47"/>
      <c r="V37" s="7" t="s">
        <v>15</v>
      </c>
      <c r="W37" s="19" cm="1">
        <f t="array" aca="1" ref="W37" ca="1">INDIRECT("DATA_VIS_PRIO!J" &amp; 107-5*(ROW()-3)/2+(COLUMN()-23))/ADC!$B$3</f>
        <v>0.95709521042263757</v>
      </c>
      <c r="X37" s="19" cm="1">
        <f t="array" aca="1" ref="X37" ca="1">INDIRECT("DATA_VIS_PRIO!J" &amp; 107-5*(ROW()-3)/2+(COLUMN()-23))/ADC!$B$3</f>
        <v>0.95159877870204956</v>
      </c>
      <c r="Y37" s="19" cm="1">
        <f t="array" aca="1" ref="Y37" ca="1">INDIRECT("DATA_VIS_PRIO!J" &amp; 107-5*(ROW()-3)/2+(COLUMN()-23))/ADC!$B$3</f>
        <v>0.94000226201606962</v>
      </c>
      <c r="Z37" s="19" cm="1">
        <f t="array" aca="1" ref="Z37" ca="1">INDIRECT("DATA_VIS_PRIO!J" &amp; 107-5*(ROW()-3)/2+(COLUMN()-23))/ADC!$B$3</f>
        <v>0.91799915455224956</v>
      </c>
      <c r="AA37" s="19" cm="1">
        <f t="array" aca="1" ref="AA37" ca="1">INDIRECT("DATA_VIS_PRIO!J" &amp; 107-5*(ROW()-3)/2+(COLUMN()-23))/ADC!$B$3</f>
        <v>0.88578782109269327</v>
      </c>
      <c r="AB37" s="13"/>
      <c r="AC37" s="55"/>
      <c r="AD37" s="47"/>
      <c r="AE37" s="7" t="s">
        <v>15</v>
      </c>
      <c r="AF37" s="14">
        <f ca="1">(N37-E37)*ADC!$B$3</f>
        <v>9.068706384125147E-2</v>
      </c>
      <c r="AG37" s="19">
        <f ca="1">(O37-F37)*ADC!$B$3</f>
        <v>9.5593242194057071E-2</v>
      </c>
      <c r="AH37" s="15">
        <f ca="1">(P37-G37)*ADC!$B$3</f>
        <v>0.12191989670767434</v>
      </c>
      <c r="AI37" s="19">
        <f ca="1">(Q37-H37)*ADC!$B$3</f>
        <v>0.16613682928742723</v>
      </c>
      <c r="AJ37" s="16">
        <f ca="1">(R37-I37)*ADC!$B$3</f>
        <v>0.23045241518600301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INDIRECT("DATA_VIS_PRIO!E"&amp;107-5*(ROW()-2)/2+(COLUMN()-5))/ADC!$B$3</f>
        <v>0.91941737930686995</v>
      </c>
      <c r="F38" s="10" cm="1">
        <f t="array" aca="1" ref="F38" ca="1">INDIRECT("DATA_VIS_PRIO!E"&amp;107-5*(ROW()-2)/2+(COLUMN()-5))/ADC!$B$3</f>
        <v>0.91386129983216324</v>
      </c>
      <c r="G38" s="10" cm="1">
        <f t="array" aca="1" ref="G38" ca="1">INDIRECT("DATA_VIS_PRIO!E"&amp;107-5*(ROW()-2)/2+(COLUMN()-5))/ADC!$B$3</f>
        <v>0.89676988981401362</v>
      </c>
      <c r="H38" s="10" cm="1">
        <f t="array" aca="1" ref="H38" ca="1">INDIRECT("DATA_VIS_PRIO!E"&amp;107-5*(ROW()-2)/2+(COLUMN()-5))/ADC!$B$3</f>
        <v>0.86694628432825216</v>
      </c>
      <c r="I38" s="10" cm="1">
        <f t="array" aca="1" ref="I38" ca="1">INDIRECT("DATA_VIS_PRIO!E"&amp;107-5*(ROW()-2)/2+(COLUMN()-5))/ADC!$B$3</f>
        <v>0.82253486058811309</v>
      </c>
      <c r="K38" s="55"/>
      <c r="L38" s="46">
        <v>-65</v>
      </c>
      <c r="M38" s="8" t="s">
        <v>16</v>
      </c>
      <c r="N38" s="10" cm="1">
        <f t="array" aca="1" ref="N38" ca="1">INDIRECT("DATA_VIS_PRIO!F" &amp; 107-5*(ROW()-2)/2+(COLUMN()-14))/ADC!$B$3</f>
        <v>0.99992329551447157</v>
      </c>
      <c r="O38" s="10" cm="1">
        <f t="array" aca="1" ref="O38" ca="1">INDIRECT("DATA_VIS_PRIO!F" &amp; 107-5*(ROW()-2)/2+(COLUMN()-14))/ADC!$B$3</f>
        <v>0.99991852851885599</v>
      </c>
      <c r="P38" s="10" cm="1">
        <f t="array" aca="1" ref="P38" ca="1">INDIRECT("DATA_VIS_PRIO!F" &amp; 107-5*(ROW()-2)/2+(COLUMN()-14))/ADC!$B$3</f>
        <v>0.99990325025357796</v>
      </c>
      <c r="Q38" s="10" cm="1">
        <f t="array" aca="1" ref="Q38" ca="1">INDIRECT("DATA_VIS_PRIO!F" &amp; 107-5*(ROW()-2)/2+(COLUMN()-14))/ADC!$B$3</f>
        <v>0.99987413070654885</v>
      </c>
      <c r="R38" s="10" cm="1">
        <f t="array" aca="1" ref="R38" ca="1">INDIRECT("DATA_VIS_PRIO!F" &amp; 107-5*(ROW()-2)/2+(COLUMN()-14))/ADC!$B$3</f>
        <v>0.99988776206466945</v>
      </c>
      <c r="S38" s="13"/>
      <c r="T38" s="55"/>
      <c r="U38" s="46">
        <v>-65</v>
      </c>
      <c r="V38" s="8" t="s">
        <v>16</v>
      </c>
      <c r="W38" s="20" cm="1">
        <f t="array" aca="1" ref="W38" ca="1">INDIRECT("DATA_VIS_PRIO!G" &amp; 107-5*(ROW()-2)/2+(COLUMN()-23))/ADC!$B$3</f>
        <v>0.97772680539803836</v>
      </c>
      <c r="X38" s="20" cm="1">
        <f t="array" aca="1" ref="X38" ca="1">INDIRECT("DATA_VIS_PRIO!G" &amp; 107-5*(ROW()-2)/2+(COLUMN()-23))/ADC!$B$3</f>
        <v>0.97613985286949723</v>
      </c>
      <c r="Y38" s="20" cm="1">
        <f t="array" aca="1" ref="Y38" ca="1">INDIRECT("DATA_VIS_PRIO!G" &amp; 107-5*(ROW()-2)/2+(COLUMN()-23))/ADC!$B$3</f>
        <v>0.97121023911876525</v>
      </c>
      <c r="Z38" s="20" cm="1">
        <f t="array" aca="1" ref="Z38" ca="1">INDIRECT("DATA_VIS_PRIO!G" &amp; 107-5*(ROW()-2)/2+(COLUMN()-23))/ADC!$B$3</f>
        <v>0.96242936125412715</v>
      </c>
      <c r="AA38" s="20" cm="1">
        <f t="array" aca="1" ref="AA38" ca="1">INDIRECT("DATA_VIS_PRIO!G" &amp; 107-5*(ROW()-2)/2+(COLUMN()-23))/ADC!$B$3</f>
        <v>0.94901293541777076</v>
      </c>
      <c r="AB38" s="13"/>
      <c r="AC38" s="55"/>
      <c r="AD38" s="46">
        <v>-65</v>
      </c>
      <c r="AE38" s="8" t="s">
        <v>16</v>
      </c>
      <c r="AF38" s="41">
        <f ca="1">(N38-E38)*ADC!$B$3</f>
        <v>8.0505916207601613E-2</v>
      </c>
      <c r="AG38" s="42">
        <f ca="1">(O38-F38)*ADC!$B$3</f>
        <v>8.6057228686692744E-2</v>
      </c>
      <c r="AH38" s="13">
        <f ca="1">(P38-G38)*ADC!$B$3</f>
        <v>0.10313336043956434</v>
      </c>
      <c r="AI38" s="42">
        <f ca="1">(Q38-H38)*ADC!$B$3</f>
        <v>0.13292784637829669</v>
      </c>
      <c r="AJ38" s="31">
        <f ca="1">(R38-I38)*ADC!$B$3</f>
        <v>0.17735290147655636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INDIRECT("DATA_VIS_PRIO!H" &amp; 107-5*(ROW()-3)/2+(COLUMN()-5))/ADC!$B$3</f>
        <v>0.87521618267807855</v>
      </c>
      <c r="F39" s="14" cm="1">
        <f t="array" aca="1" ref="F39" ca="1">INDIRECT("DATA_VIS_PRIO!H" &amp; 107-5*(ROW()-3)/2+(COLUMN()-5))/ADC!$B$3</f>
        <v>0.86717216905610306</v>
      </c>
      <c r="G39" s="14" cm="1">
        <f t="array" aca="1" ref="G39" ca="1">INDIRECT("DATA_VIS_PRIO!H" &amp; 107-5*(ROW()-3)/2+(COLUMN()-5))/ADC!$B$3</f>
        <v>0.84280018386074396</v>
      </c>
      <c r="H39" s="14" cm="1">
        <f t="array" aca="1" ref="H39" ca="1">INDIRECT("DATA_VIS_PRIO!H" &amp; 107-5*(ROW()-3)/2+(COLUMN()-5))/ADC!$B$3</f>
        <v>0.7936245795737551</v>
      </c>
      <c r="I39" s="14" cm="1">
        <f t="array" aca="1" ref="I39" ca="1">INDIRECT("DATA_VIS_PRIO!H" &amp; 107-5*(ROW()-3)/2+(COLUMN()-5))/ADC!$B$3</f>
        <v>0.73363111416239568</v>
      </c>
      <c r="K39" s="55"/>
      <c r="L39" s="47"/>
      <c r="M39" s="3" t="s">
        <v>15</v>
      </c>
      <c r="N39" s="14" cm="1">
        <f t="array" aca="1" ref="N39" ca="1">INDIRECT("DATA_VIS_PRIO!I" &amp; 107-5*(ROW()-3)/2+(COLUMN()-14))/ADC!$B$3</f>
        <v>0.99324699909018965</v>
      </c>
      <c r="O39" s="14" cm="1">
        <f t="array" aca="1" ref="O39" ca="1">INDIRECT("DATA_VIS_PRIO!I" &amp; 107-5*(ROW()-3)/2+(COLUMN()-14))/ADC!$B$3</f>
        <v>0.99291994976774178</v>
      </c>
      <c r="P39" s="14" cm="1">
        <f t="array" aca="1" ref="P39" ca="1">INDIRECT("DATA_VIS_PRIO!I" &amp; 107-5*(ROW()-3)/2+(COLUMN()-14))/ADC!$B$3</f>
        <v>0.99185415449328995</v>
      </c>
      <c r="Q39" s="14" cm="1">
        <f t="array" aca="1" ref="Q39" ca="1">INDIRECT("DATA_VIS_PRIO!I" &amp; 107-5*(ROW()-3)/2+(COLUMN()-14))/ADC!$B$3</f>
        <v>0.98880034534730199</v>
      </c>
      <c r="R39" s="14" cm="1">
        <f t="array" aca="1" ref="R39" ca="1">INDIRECT("DATA_VIS_PRIO!I" &amp; 107-5*(ROW()-3)/2+(COLUMN()-14))/ADC!$B$3</f>
        <v>0.98586312272829157</v>
      </c>
      <c r="S39" s="13"/>
      <c r="T39" s="55"/>
      <c r="U39" s="47"/>
      <c r="V39" s="3" t="s">
        <v>15</v>
      </c>
      <c r="W39" s="19" cm="1">
        <f t="array" aca="1" ref="W39" ca="1">INDIRECT("DATA_VIS_PRIO!J" &amp; 107-5*(ROW()-3)/2+(COLUMN()-23))/ADC!$B$3</f>
        <v>0.94264159985141716</v>
      </c>
      <c r="X39" s="19" cm="1">
        <f t="array" aca="1" ref="X39" ca="1">INDIRECT("DATA_VIS_PRIO!J" &amp; 107-5*(ROW()-3)/2+(COLUMN()-23))/ADC!$B$3</f>
        <v>0.93894368342281576</v>
      </c>
      <c r="Y39" s="19" cm="1">
        <f t="array" aca="1" ref="Y39" ca="1">INDIRECT("DATA_VIS_PRIO!J" &amp; 107-5*(ROW()-3)/2+(COLUMN()-23))/ADC!$B$3</f>
        <v>0.9275582558807608</v>
      </c>
      <c r="Z39" s="19" cm="1">
        <f t="array" aca="1" ref="Z39" ca="1">INDIRECT("DATA_VIS_PRIO!J" &amp; 107-5*(ROW()-3)/2+(COLUMN()-23))/ADC!$B$3</f>
        <v>0.91095192415347936</v>
      </c>
      <c r="AA39" s="19" cm="1">
        <f t="array" aca="1" ref="AA39" ca="1">INDIRECT("DATA_VIS_PRIO!J" &amp; 107-5*(ROW()-3)/2+(COLUMN()-23))/ADC!$B$3</f>
        <v>0.88362365273563392</v>
      </c>
      <c r="AB39" s="13"/>
      <c r="AC39" s="55"/>
      <c r="AD39" s="47"/>
      <c r="AE39" s="3" t="s">
        <v>15</v>
      </c>
      <c r="AF39" s="41">
        <f ca="1">(N39-E39)*ADC!$B$3</f>
        <v>0.11803081641211111</v>
      </c>
      <c r="AG39" s="42">
        <f ca="1">(O39-F39)*ADC!$B$3</f>
        <v>0.12574778071163872</v>
      </c>
      <c r="AH39" s="13">
        <f ca="1">(P39-G39)*ADC!$B$3</f>
        <v>0.149053970632546</v>
      </c>
      <c r="AI39" s="42">
        <f ca="1">(Q39-H39)*ADC!$B$3</f>
        <v>0.19517576577354689</v>
      </c>
      <c r="AJ39" s="31">
        <f ca="1">(R39-I39)*ADC!$B$3</f>
        <v>0.25223200856589589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INDIRECT("DATA_VIS_PRIO!E"&amp;107-5*(ROW()-2)/2+(COLUMN()-5))/ADC!$B$3</f>
        <v>0.89307490964323444</v>
      </c>
      <c r="F40" s="10" cm="1">
        <f t="array" aca="1" ref="F40" ca="1">INDIRECT("DATA_VIS_PRIO!E"&amp;107-5*(ROW()-2)/2+(COLUMN()-5))/ADC!$B$3</f>
        <v>0.88806262529772217</v>
      </c>
      <c r="G40" s="10" cm="1">
        <f t="array" aca="1" ref="G40" ca="1">INDIRECT("DATA_VIS_PRIO!E"&amp;107-5*(ROW()-2)/2+(COLUMN()-5))/ADC!$B$3</f>
        <v>0.87278668954536864</v>
      </c>
      <c r="H40" s="10" cm="1">
        <f t="array" aca="1" ref="H40" ca="1">INDIRECT("DATA_VIS_PRIO!E"&amp;107-5*(ROW()-2)/2+(COLUMN()-5))/ADC!$B$3</f>
        <v>0.8465951567066361</v>
      </c>
      <c r="I40" s="10" cm="1">
        <f t="array" aca="1" ref="I40" ca="1">INDIRECT("DATA_VIS_PRIO!E"&amp;107-5*(ROW()-2)/2+(COLUMN()-5))/ADC!$B$3</f>
        <v>0.80861510405325465</v>
      </c>
      <c r="K40" s="55"/>
      <c r="L40" s="46">
        <v>-70</v>
      </c>
      <c r="M40" s="9" t="s">
        <v>16</v>
      </c>
      <c r="N40" s="10" cm="1">
        <f t="array" aca="1" ref="N40" ca="1">INDIRECT("DATA_VIS_PRIO!F" &amp; 107-5*(ROW()-2)/2+(COLUMN()-14))/ADC!$B$3</f>
        <v>0.99990427580660102</v>
      </c>
      <c r="O40" s="10" cm="1">
        <f t="array" aca="1" ref="O40" ca="1">INDIRECT("DATA_VIS_PRIO!F" &amp; 107-5*(ROW()-2)/2+(COLUMN()-14))/ADC!$B$3</f>
        <v>0.99989983263624438</v>
      </c>
      <c r="P40" s="10" cm="1">
        <f t="array" aca="1" ref="P40" ca="1">INDIRECT("DATA_VIS_PRIO!F" &amp; 107-5*(ROW()-2)/2+(COLUMN()-14))/ADC!$B$3</f>
        <v>0.99988581939916354</v>
      </c>
      <c r="Q40" s="10" cm="1">
        <f t="array" aca="1" ref="Q40" ca="1">INDIRECT("DATA_VIS_PRIO!F" &amp; 107-5*(ROW()-2)/2+(COLUMN()-14))/ADC!$B$3</f>
        <v>0.99986000582823742</v>
      </c>
      <c r="R40" s="10" cm="1">
        <f t="array" aca="1" ref="R40" ca="1">INDIRECT("DATA_VIS_PRIO!F" &amp; 107-5*(ROW()-2)/2+(COLUMN()-14))/ADC!$B$3</f>
        <v>0.99981800011355637</v>
      </c>
      <c r="S40" s="13"/>
      <c r="T40" s="55"/>
      <c r="U40" s="46">
        <v>-70</v>
      </c>
      <c r="V40" s="9" t="s">
        <v>16</v>
      </c>
      <c r="W40" s="20" cm="1">
        <f t="array" aca="1" ref="W40" ca="1">INDIRECT("DATA_VIS_PRIO!G" &amp; 107-5*(ROW()-2)/2+(COLUMN()-23))/ADC!$B$3</f>
        <v>0.97015002511841997</v>
      </c>
      <c r="X40" s="20" cm="1">
        <f t="array" aca="1" ref="X40" ca="1">INDIRECT("DATA_VIS_PRIO!G" &amp; 107-5*(ROW()-2)/2+(COLUMN()-23))/ADC!$B$3</f>
        <v>0.96868615003873437</v>
      </c>
      <c r="Y40" s="20" cm="1">
        <f t="array" aca="1" ref="Y40" ca="1">INDIRECT("DATA_VIS_PRIO!G" &amp; 107-5*(ROW()-2)/2+(COLUMN()-23))/ADC!$B$3</f>
        <v>0.96418446919577039</v>
      </c>
      <c r="Z40" s="20" cm="1">
        <f t="array" aca="1" ref="Z40" ca="1">INDIRECT("DATA_VIS_PRIO!G" &amp; 107-5*(ROW()-2)/2+(COLUMN()-23))/ADC!$B$3</f>
        <v>0.95632097608848243</v>
      </c>
      <c r="AA40" s="20" cm="1">
        <f t="array" aca="1" ref="AA40" ca="1">INDIRECT("DATA_VIS_PRIO!G" &amp; 107-5*(ROW()-2)/2+(COLUMN()-23))/ADC!$B$3</f>
        <v>0.94457654589680418</v>
      </c>
      <c r="AB40" s="13"/>
      <c r="AC40" s="55"/>
      <c r="AD40" s="46">
        <v>-70</v>
      </c>
      <c r="AE40" s="9" t="s">
        <v>16</v>
      </c>
      <c r="AF40" s="10">
        <f ca="1">(N40-E40)*ADC!$B$3</f>
        <v>0.10682936616336658</v>
      </c>
      <c r="AG40" s="20">
        <f ca="1">(O40-F40)*ADC!$B$3</f>
        <v>0.1118372073385222</v>
      </c>
      <c r="AH40" s="11">
        <f ca="1">(P40-G40)*ADC!$B$3</f>
        <v>0.1270991298537949</v>
      </c>
      <c r="AI40" s="20">
        <f ca="1">(Q40-H40)*ADC!$B$3</f>
        <v>0.15326484912160132</v>
      </c>
      <c r="AJ40" s="12">
        <f ca="1">(R40-I40)*ADC!$B$3</f>
        <v>0.19120289606030172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INDIRECT("DATA_VIS_PRIO!H" &amp; 107-5*(ROW()-3)/2+(COLUMN()-5))/ADC!$B$3</f>
        <v>0.83786198336458029</v>
      </c>
      <c r="F41" s="14" cm="1">
        <f t="array" aca="1" ref="F41" ca="1">INDIRECT("DATA_VIS_PRIO!H" &amp; 107-5*(ROW()-3)/2+(COLUMN()-5))/ADC!$B$3</f>
        <v>0.83086703474141588</v>
      </c>
      <c r="G41" s="14" cm="1">
        <f t="array" aca="1" ref="G41" ca="1">INDIRECT("DATA_VIS_PRIO!H" &amp; 107-5*(ROW()-3)/2+(COLUMN()-5))/ADC!$B$3</f>
        <v>0.80217469538550867</v>
      </c>
      <c r="H41" s="14" cm="1">
        <f t="array" aca="1" ref="H41" ca="1">INDIRECT("DATA_VIS_PRIO!H" &amp; 107-5*(ROW()-3)/2+(COLUMN()-5))/ADC!$B$3</f>
        <v>0.7658702301785334</v>
      </c>
      <c r="I41" s="14" cm="1">
        <f t="array" aca="1" ref="I41" ca="1">INDIRECT("DATA_VIS_PRIO!H" &amp; 107-5*(ROW()-3)/2+(COLUMN()-5))/ADC!$B$3</f>
        <v>0.71532908244506388</v>
      </c>
      <c r="K41" s="55"/>
      <c r="L41" s="47"/>
      <c r="M41" s="7" t="s">
        <v>15</v>
      </c>
      <c r="N41" s="14" cm="1">
        <f t="array" aca="1" ref="N41" ca="1">INDIRECT("DATA_VIS_PRIO!I" &amp; 107-5*(ROW()-3)/2+(COLUMN()-14))/ADC!$B$3</f>
        <v>0.99232020548446565</v>
      </c>
      <c r="O41" s="14" cm="1">
        <f t="array" aca="1" ref="O41" ca="1">INDIRECT("DATA_VIS_PRIO!I" &amp; 107-5*(ROW()-3)/2+(COLUMN()-14))/ADC!$B$3</f>
        <v>0.99202522440432284</v>
      </c>
      <c r="P41" s="14" cm="1">
        <f t="array" aca="1" ref="P41" ca="1">INDIRECT("DATA_VIS_PRIO!I" &amp; 107-5*(ROW()-3)/2+(COLUMN()-14))/ADC!$B$3</f>
        <v>0.99018653645480115</v>
      </c>
      <c r="Q41" s="14" cm="1">
        <f t="array" aca="1" ref="Q41" ca="1">INDIRECT("DATA_VIS_PRIO!I" &amp; 107-5*(ROW()-3)/2+(COLUMN()-14))/ADC!$B$3</f>
        <v>0.98820176688993122</v>
      </c>
      <c r="R41" s="14" cm="1">
        <f t="array" aca="1" ref="R41" ca="1">INDIRECT("DATA_VIS_PRIO!I" &amp; 107-5*(ROW()-3)/2+(COLUMN()-14))/ADC!$B$3</f>
        <v>0.98489337963129564</v>
      </c>
      <c r="S41" s="13"/>
      <c r="T41" s="55"/>
      <c r="U41" s="47"/>
      <c r="V41" s="7" t="s">
        <v>15</v>
      </c>
      <c r="W41" s="19" cm="1">
        <f t="array" aca="1" ref="W41" ca="1">INDIRECT("DATA_VIS_PRIO!J" &amp; 107-5*(ROW()-3)/2+(COLUMN()-23))/ADC!$B$3</f>
        <v>0.92569693349151561</v>
      </c>
      <c r="X41" s="19" cm="1">
        <f t="array" aca="1" ref="X41" ca="1">INDIRECT("DATA_VIS_PRIO!J" &amp; 107-5*(ROW()-3)/2+(COLUMN()-23))/ADC!$B$3</f>
        <v>0.92237376177969399</v>
      </c>
      <c r="Y41" s="19" cm="1">
        <f t="array" aca="1" ref="Y41" ca="1">INDIRECT("DATA_VIS_PRIO!J" &amp; 107-5*(ROW()-3)/2+(COLUMN()-23))/ADC!$B$3</f>
        <v>0.91542432233515958</v>
      </c>
      <c r="Z41" s="19" cm="1">
        <f t="array" aca="1" ref="Z41" ca="1">INDIRECT("DATA_VIS_PRIO!J" &amp; 107-5*(ROW()-3)/2+(COLUMN()-23))/ADC!$B$3</f>
        <v>0.89866993791451322</v>
      </c>
      <c r="AA41" s="19" cm="1">
        <f t="array" aca="1" ref="AA41" ca="1">INDIRECT("DATA_VIS_PRIO!J" &amp; 107-5*(ROW()-3)/2+(COLUMN()-23))/ADC!$B$3</f>
        <v>0.87441547094196104</v>
      </c>
      <c r="AB41" s="13"/>
      <c r="AC41" s="55"/>
      <c r="AD41" s="47"/>
      <c r="AE41" s="7" t="s">
        <v>15</v>
      </c>
      <c r="AF41" s="14">
        <f ca="1">(N41-E41)*ADC!$B$3</f>
        <v>0.15445822211988536</v>
      </c>
      <c r="AG41" s="19">
        <f ca="1">(O41-F41)*ADC!$B$3</f>
        <v>0.16115818966290696</v>
      </c>
      <c r="AH41" s="15">
        <f ca="1">(P41-G41)*ADC!$B$3</f>
        <v>0.18801184106929247</v>
      </c>
      <c r="AI41" s="19">
        <f ca="1">(Q41-H41)*ADC!$B$3</f>
        <v>0.22233153671139783</v>
      </c>
      <c r="AJ41" s="16">
        <f ca="1">(R41-I41)*ADC!$B$3</f>
        <v>0.26956429718623176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INDIRECT("DATA_VIS_PRIO!E"&amp;107-5*(ROW()-2)/2+(COLUMN()-5))/ADC!$B$3</f>
        <v>0.86082325299957096</v>
      </c>
      <c r="F42" s="10" cm="1">
        <f t="array" aca="1" ref="F42" ca="1">INDIRECT("DATA_VIS_PRIO!E"&amp;107-5*(ROW()-2)/2+(COLUMN()-5))/ADC!$B$3</f>
        <v>0.85655356436179131</v>
      </c>
      <c r="G42" s="10" cm="1">
        <f t="array" aca="1" ref="G42" ca="1">INDIRECT("DATA_VIS_PRIO!E"&amp;107-5*(ROW()-2)/2+(COLUMN()-5))/ADC!$B$3</f>
        <v>0.84366104865350267</v>
      </c>
      <c r="H42" s="10" cm="1">
        <f t="array" aca="1" ref="H42" ca="1">INDIRECT("DATA_VIS_PRIO!E"&amp;107-5*(ROW()-2)/2+(COLUMN()-5))/ADC!$B$3</f>
        <v>0.82194436900463341</v>
      </c>
      <c r="I42" s="10" cm="1">
        <f t="array" aca="1" ref="I42" ca="1">INDIRECT("DATA_VIS_PRIO!E"&amp;107-5*(ROW()-2)/2+(COLUMN()-5))/ADC!$B$3</f>
        <v>0.79122687458428975</v>
      </c>
      <c r="K42" s="55"/>
      <c r="L42" s="46">
        <v>-75</v>
      </c>
      <c r="M42" s="8" t="s">
        <v>16</v>
      </c>
      <c r="N42" s="10" cm="1">
        <f t="array" aca="1" ref="N42" ca="1">INDIRECT("DATA_VIS_PRIO!F" &amp; 107-5*(ROW()-2)/2+(COLUMN()-14))/ADC!$B$3</f>
        <v>0.99987973807801078</v>
      </c>
      <c r="O42" s="10" cm="1">
        <f t="array" aca="1" ref="O42" ca="1">INDIRECT("DATA_VIS_PRIO!F" &amp; 107-5*(ROW()-2)/2+(COLUMN()-14))/ADC!$B$3</f>
        <v>0.99987579474947563</v>
      </c>
      <c r="P42" s="10" cm="1">
        <f t="array" aca="1" ref="P42" ca="1">INDIRECT("DATA_VIS_PRIO!F" &amp; 107-5*(ROW()-2)/2+(COLUMN()-14))/ADC!$B$3</f>
        <v>0.99986357118238645</v>
      </c>
      <c r="Q42" s="10" cm="1">
        <f t="array" aca="1" ref="Q42" ca="1">INDIRECT("DATA_VIS_PRIO!F" &amp; 107-5*(ROW()-2)/2+(COLUMN()-14))/ADC!$B$3</f>
        <v>0.99984185268882519</v>
      </c>
      <c r="R42" s="10" cm="1">
        <f t="array" aca="1" ref="R42" ca="1">INDIRECT("DATA_VIS_PRIO!F" &amp; 107-5*(ROW()-2)/2+(COLUMN()-14))/ADC!$B$3</f>
        <v>0.99980851916031444</v>
      </c>
      <c r="S42" s="13"/>
      <c r="T42" s="55"/>
      <c r="U42" s="46">
        <v>-75</v>
      </c>
      <c r="V42" s="8" t="s">
        <v>16</v>
      </c>
      <c r="W42" s="20" cm="1">
        <f t="array" aca="1" ref="W42" ca="1">INDIRECT("DATA_VIS_PRIO!G" &amp; 107-5*(ROW()-2)/2+(COLUMN()-23))/ADC!$B$3</f>
        <v>0.96063078703894256</v>
      </c>
      <c r="X42" s="20" cm="1">
        <f t="array" aca="1" ref="X42" ca="1">INDIRECT("DATA_VIS_PRIO!G" &amp; 107-5*(ROW()-2)/2+(COLUMN()-23))/ADC!$B$3</f>
        <v>0.95934812045533879</v>
      </c>
      <c r="Y42" s="20" cm="1">
        <f t="array" aca="1" ref="Y42" ca="1">INDIRECT("DATA_VIS_PRIO!G" &amp; 107-5*(ROW()-2)/2+(COLUMN()-23))/ADC!$B$3</f>
        <v>0.95544462990553436</v>
      </c>
      <c r="Z42" s="20" cm="1">
        <f t="array" aca="1" ref="Z42" ca="1">INDIRECT("DATA_VIS_PRIO!G" &amp; 107-5*(ROW()-2)/2+(COLUMN()-23))/ADC!$B$3</f>
        <v>0.9487636093272952</v>
      </c>
      <c r="AA42" s="20" cm="1">
        <f t="array" aca="1" ref="AA42" ca="1">INDIRECT("DATA_VIS_PRIO!G" &amp; 107-5*(ROW()-2)/2+(COLUMN()-23))/ADC!$B$3</f>
        <v>0.93907752920808762</v>
      </c>
      <c r="AB42" s="13"/>
      <c r="AC42" s="55"/>
      <c r="AD42" s="46">
        <v>-75</v>
      </c>
      <c r="AE42" s="8" t="s">
        <v>16</v>
      </c>
      <c r="AF42" s="41">
        <f ca="1">(N42-E42)*ADC!$B$3</f>
        <v>0.13905648507843982</v>
      </c>
      <c r="AG42" s="42">
        <f ca="1">(O42-F42)*ADC!$B$3</f>
        <v>0.14332223038768432</v>
      </c>
      <c r="AH42" s="13">
        <f ca="1">(P42-G42)*ADC!$B$3</f>
        <v>0.15620252252888378</v>
      </c>
      <c r="AI42" s="42">
        <f ca="1">(Q42-H42)*ADC!$B$3</f>
        <v>0.17789748368419178</v>
      </c>
      <c r="AJ42" s="31">
        <f ca="1">(R42-I42)*ADC!$B$3</f>
        <v>0.20858164457602468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INDIRECT("DATA_VIS_PRIO!H" &amp; 107-5*(ROW()-3)/2+(COLUMN()-5))/ADC!$B$3</f>
        <v>0.78574045334423059</v>
      </c>
      <c r="F43" s="14" cm="1">
        <f t="array" aca="1" ref="F43" ca="1">INDIRECT("DATA_VIS_PRIO!H" &amp; 107-5*(ROW()-3)/2+(COLUMN()-5))/ADC!$B$3</f>
        <v>0.77984336802856591</v>
      </c>
      <c r="G43" s="14" cm="1">
        <f t="array" aca="1" ref="G43" ca="1">INDIRECT("DATA_VIS_PRIO!H" &amp; 107-5*(ROW()-3)/2+(COLUMN()-5))/ADC!$B$3</f>
        <v>0.76223533647107755</v>
      </c>
      <c r="H43" s="14" cm="1">
        <f t="array" aca="1" ref="H43" ca="1">INDIRECT("DATA_VIS_PRIO!H" &amp; 107-5*(ROW()-3)/2+(COLUMN()-5))/ADC!$B$3</f>
        <v>0.73322311893998837</v>
      </c>
      <c r="I43" s="14" cm="1">
        <f t="array" aca="1" ref="I43" ca="1">INDIRECT("DATA_VIS_PRIO!H" &amp; 107-5*(ROW()-3)/2+(COLUMN()-5))/ADC!$B$3</f>
        <v>0.6934863889682148</v>
      </c>
      <c r="K43" s="55"/>
      <c r="L43" s="47"/>
      <c r="M43" s="3" t="s">
        <v>15</v>
      </c>
      <c r="N43" s="14" cm="1">
        <f t="array" aca="1" ref="N43" ca="1">INDIRECT("DATA_VIS_PRIO!I" &amp; 107-5*(ROW()-3)/2+(COLUMN()-14))/ADC!$B$3</f>
        <v>0.99015395233476577</v>
      </c>
      <c r="O43" s="14" cm="1">
        <f t="array" aca="1" ref="O43" ca="1">INDIRECT("DATA_VIS_PRIO!I" &amp; 107-5*(ROW()-3)/2+(COLUMN()-14))/ADC!$B$3</f>
        <v>0.98986920869185724</v>
      </c>
      <c r="P43" s="14" cm="1">
        <f t="array" aca="1" ref="P43" ca="1">INDIRECT("DATA_VIS_PRIO!I" &amp; 107-5*(ROW()-3)/2+(COLUMN()-14))/ADC!$B$3</f>
        <v>0.98898237516555443</v>
      </c>
      <c r="Q43" s="14" cm="1">
        <f t="array" aca="1" ref="Q43" ca="1">INDIRECT("DATA_VIS_PRIO!I" &amp; 107-5*(ROW()-3)/2+(COLUMN()-14))/ADC!$B$3</f>
        <v>0.98739294911789999</v>
      </c>
      <c r="R43" s="14" cm="1">
        <f t="array" aca="1" ref="R43" ca="1">INDIRECT("DATA_VIS_PRIO!I" &amp; 107-5*(ROW()-3)/2+(COLUMN()-14))/ADC!$B$3</f>
        <v>0.98492706896075721</v>
      </c>
      <c r="S43" s="13"/>
      <c r="T43" s="55"/>
      <c r="U43" s="47"/>
      <c r="V43" s="3" t="s">
        <v>15</v>
      </c>
      <c r="W43" s="19" cm="1">
        <f t="array" aca="1" ref="W43" ca="1">INDIRECT("DATA_VIS_PRIO!J" &amp; 107-5*(ROW()-3)/2+(COLUMN()-23))/ADC!$B$3</f>
        <v>0.90839832392676179</v>
      </c>
      <c r="X43" s="19" cm="1">
        <f t="array" aca="1" ref="X43" ca="1">INDIRECT("DATA_VIS_PRIO!J" &amp; 107-5*(ROW()-3)/2+(COLUMN()-23))/ADC!$B$3</f>
        <v>0.90568103986213677</v>
      </c>
      <c r="Y43" s="19" cm="1">
        <f t="array" aca="1" ref="Y43" ca="1">INDIRECT("DATA_VIS_PRIO!J" &amp; 107-5*(ROW()-3)/2+(COLUMN()-23))/ADC!$B$3</f>
        <v>0.89747833143296141</v>
      </c>
      <c r="Z43" s="19" cm="1">
        <f t="array" aca="1" ref="Z43" ca="1">INDIRECT("DATA_VIS_PRIO!J" &amp; 107-5*(ROW()-3)/2+(COLUMN()-23))/ADC!$B$3</f>
        <v>0.88367506396320716</v>
      </c>
      <c r="AA43" s="19" cm="1">
        <f t="array" aca="1" ref="AA43" ca="1">INDIRECT("DATA_VIS_PRIO!J" &amp; 107-5*(ROW()-3)/2+(COLUMN()-23))/ADC!$B$3</f>
        <v>0.86419782667391432</v>
      </c>
      <c r="AB43" s="13"/>
      <c r="AC43" s="55"/>
      <c r="AD43" s="47"/>
      <c r="AE43" s="3" t="s">
        <v>15</v>
      </c>
      <c r="AF43" s="41">
        <f ca="1">(N43-E43)*ADC!$B$3</f>
        <v>0.20441349899053518</v>
      </c>
      <c r="AG43" s="42">
        <f ca="1">(O43-F43)*ADC!$B$3</f>
        <v>0.21002584066329133</v>
      </c>
      <c r="AH43" s="13">
        <f ca="1">(P43-G43)*ADC!$B$3</f>
        <v>0.22674703869447688</v>
      </c>
      <c r="AI43" s="42">
        <f ca="1">(Q43-H43)*ADC!$B$3</f>
        <v>0.25416983017791162</v>
      </c>
      <c r="AJ43" s="31">
        <f ca="1">(R43-I43)*ADC!$B$3</f>
        <v>0.29144067999254242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INDIRECT("DATA_VIS_PRIO!E"&amp;107-5*(ROW()-2)/2+(COLUMN()-5))/ADC!$B$3</f>
        <v>0.82150043297445796</v>
      </c>
      <c r="F44" s="10" cm="1">
        <f t="array" aca="1" ref="F44" ca="1">INDIRECT("DATA_VIS_PRIO!E"&amp;107-5*(ROW()-2)/2+(COLUMN()-5))/ADC!$B$3</f>
        <v>0.81824238044821007</v>
      </c>
      <c r="G44" s="10" cm="1">
        <f t="array" aca="1" ref="G44" ca="1">INDIRECT("DATA_VIS_PRIO!E"&amp;107-5*(ROW()-2)/2+(COLUMN()-5))/ADC!$B$3</f>
        <v>0.80849570347593269</v>
      </c>
      <c r="H44" s="10" cm="1">
        <f t="array" aca="1" ref="H44" ca="1">INDIRECT("DATA_VIS_PRIO!E"&amp;107-5*(ROW()-2)/2+(COLUMN()-5))/ADC!$B$3</f>
        <v>0.79237050307536105</v>
      </c>
      <c r="I44" s="10" cm="1">
        <f t="array" aca="1" ref="I44" ca="1">INDIRECT("DATA_VIS_PRIO!E"&amp;107-5*(ROW()-2)/2+(COLUMN()-5))/ADC!$B$3</f>
        <v>0.77013888619182136</v>
      </c>
      <c r="K44" s="55"/>
      <c r="L44" s="46">
        <v>-80</v>
      </c>
      <c r="M44" s="8" t="s">
        <v>16</v>
      </c>
      <c r="N44" s="10" cm="1">
        <f t="array" aca="1" ref="N44" ca="1">INDIRECT("DATA_VIS_PRIO!F" &amp; 107-5*(ROW()-2)/2+(COLUMN()-14))/ADC!$B$3</f>
        <v>0.99984768579244998</v>
      </c>
      <c r="O44" s="10" cm="1">
        <f t="array" aca="1" ref="O44" ca="1">INDIRECT("DATA_VIS_PRIO!F" &amp; 107-5*(ROW()-2)/2+(COLUMN()-14))/ADC!$B$3</f>
        <v>0.99984452562094961</v>
      </c>
      <c r="P44" s="10" cm="1">
        <f t="array" aca="1" ref="P44" ca="1">INDIRECT("DATA_VIS_PRIO!F" &amp; 107-5*(ROW()-2)/2+(COLUMN()-14))/ADC!$B$3</f>
        <v>0.99983491012561176</v>
      </c>
      <c r="Q44" s="10" cm="1">
        <f t="array" aca="1" ref="Q44" ca="1">INDIRECT("DATA_VIS_PRIO!F" &amp; 107-5*(ROW()-2)/2+(COLUMN()-14))/ADC!$B$3</f>
        <v>0.99981846237366923</v>
      </c>
      <c r="R44" s="10" cm="1">
        <f t="array" aca="1" ref="R44" ca="1">INDIRECT("DATA_VIS_PRIO!F" &amp; 107-5*(ROW()-2)/2+(COLUMN()-14))/ADC!$B$3</f>
        <v>0.99979466549517981</v>
      </c>
      <c r="S44" s="13"/>
      <c r="T44" s="55"/>
      <c r="U44" s="46">
        <v>-80</v>
      </c>
      <c r="V44" s="8" t="s">
        <v>16</v>
      </c>
      <c r="W44" s="20" cm="1">
        <f t="array" aca="1" ref="W44" ca="1">INDIRECT("DATA_VIS_PRIO!G" &amp; 107-5*(ROW()-2)/2+(COLUMN()-23))/ADC!$B$3</f>
        <v>0.94863885084225441</v>
      </c>
      <c r="X44" s="20" cm="1">
        <f t="array" aca="1" ref="X44" ca="1">INDIRECT("DATA_VIS_PRIO!G" &amp; 107-5*(ROW()-2)/2+(COLUMN()-23))/ADC!$B$3</f>
        <v>0.94762454044758759</v>
      </c>
      <c r="Y44" s="20" cm="1">
        <f t="array" aca="1" ref="Y44" ca="1">INDIRECT("DATA_VIS_PRIO!G" &amp; 107-5*(ROW()-2)/2+(COLUMN()-23))/ADC!$B$3</f>
        <v>0.94457147559902122</v>
      </c>
      <c r="Z44" s="20" cm="1">
        <f t="array" aca="1" ref="Z44" ca="1">INDIRECT("DATA_VIS_PRIO!G" &amp; 107-5*(ROW()-2)/2+(COLUMN()-23))/ADC!$B$3</f>
        <v>0.93945775797194464</v>
      </c>
      <c r="AA44" s="20" cm="1">
        <f t="array" aca="1" ref="AA44" ca="1">INDIRECT("DATA_VIS_PRIO!G" &amp; 107-5*(ROW()-2)/2+(COLUMN()-23))/ADC!$B$3</f>
        <v>0.93227560402218923</v>
      </c>
      <c r="AB44" s="13"/>
      <c r="AC44" s="55"/>
      <c r="AD44" s="46">
        <v>-80</v>
      </c>
      <c r="AE44" s="8" t="s">
        <v>16</v>
      </c>
      <c r="AF44" s="10">
        <f ca="1">(N44-E44)*ADC!$B$3</f>
        <v>0.17834725281799202</v>
      </c>
      <c r="AG44" s="20">
        <f ca="1">(O44-F44)*ADC!$B$3</f>
        <v>0.18160214517273954</v>
      </c>
      <c r="AH44" s="11">
        <f ca="1">(P44-G44)*ADC!$B$3</f>
        <v>0.19133920664967907</v>
      </c>
      <c r="AI44" s="20">
        <f ca="1">(Q44-H44)*ADC!$B$3</f>
        <v>0.20744795929830817</v>
      </c>
      <c r="AJ44" s="12">
        <f ca="1">(R44-I44)*ADC!$B$3</f>
        <v>0.22965577930335845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INDIRECT("DATA_VIS_PRIO!H" &amp; 107-5*(ROW()-3)/2+(COLUMN()-5))/ADC!$B$3</f>
        <v>0.73295565690346087</v>
      </c>
      <c r="F45" s="14" cm="1">
        <f t="array" aca="1" ref="F45" ca="1">INDIRECT("DATA_VIS_PRIO!H" &amp; 107-5*(ROW()-3)/2+(COLUMN()-5))/ADC!$B$3</f>
        <v>0.72868082689583447</v>
      </c>
      <c r="G45" s="14" cm="1">
        <f t="array" aca="1" ref="G45" ca="1">INDIRECT("DATA_VIS_PRIO!H" &amp; 107-5*(ROW()-3)/2+(COLUMN()-5))/ADC!$B$3</f>
        <v>0.71599404831847702</v>
      </c>
      <c r="H45" s="14" cm="1">
        <f t="array" aca="1" ref="H45" ca="1">INDIRECT("DATA_VIS_PRIO!H" &amp; 107-5*(ROW()-3)/2+(COLUMN()-5))/ADC!$B$3</f>
        <v>0.69532990714944909</v>
      </c>
      <c r="I45" s="14" cm="1">
        <f t="array" aca="1" ref="I45" ca="1">INDIRECT("DATA_VIS_PRIO!H" &amp; 107-5*(ROW()-3)/2+(COLUMN()-5))/ADC!$B$3</f>
        <v>0.66747572446070846</v>
      </c>
      <c r="K45" s="56"/>
      <c r="L45" s="47"/>
      <c r="M45" s="3" t="s">
        <v>15</v>
      </c>
      <c r="N45" s="14" cm="1">
        <f t="array" aca="1" ref="N45" ca="1">INDIRECT("DATA_VIS_PRIO!I" &amp; 107-5*(ROW()-3)/2+(COLUMN()-14))/ADC!$B$3</f>
        <v>0.98831152524154042</v>
      </c>
      <c r="O45" s="14" cm="1">
        <f t="array" aca="1" ref="O45" ca="1">INDIRECT("DATA_VIS_PRIO!I" &amp; 107-5*(ROW()-3)/2+(COLUMN()-14))/ADC!$B$3</f>
        <v>0.98809427247188364</v>
      </c>
      <c r="P45" s="14" cm="1">
        <f t="array" aca="1" ref="P45" ca="1">INDIRECT("DATA_VIS_PRIO!I" &amp; 107-5*(ROW()-3)/2+(COLUMN()-14))/ADC!$B$3</f>
        <v>0.98743300496684716</v>
      </c>
      <c r="Q45" s="14" cm="1">
        <f t="array" aca="1" ref="Q45" ca="1">INDIRECT("DATA_VIS_PRIO!I" &amp; 107-5*(ROW()-3)/2+(COLUMN()-14))/ADC!$B$3</f>
        <v>0.98630208413776443</v>
      </c>
      <c r="R45" s="14" cm="1">
        <f t="array" aca="1" ref="R45" ca="1">INDIRECT("DATA_VIS_PRIO!I" &amp; 107-5*(ROW()-3)/2+(COLUMN()-14))/ADC!$B$3</f>
        <v>0.98467017221925524</v>
      </c>
      <c r="S45" s="13"/>
      <c r="T45" s="56"/>
      <c r="U45" s="47"/>
      <c r="V45" s="3" t="s">
        <v>15</v>
      </c>
      <c r="W45" s="19" cm="1">
        <f t="array" aca="1" ref="W45" ca="1">INDIRECT("DATA_VIS_PRIO!J" &amp; 107-5*(ROW()-3)/2+(COLUMN()-23))/ADC!$B$3</f>
        <v>0.88395875153008341</v>
      </c>
      <c r="X45" s="19" cm="1">
        <f t="array" aca="1" ref="X45" ca="1">INDIRECT("DATA_VIS_PRIO!J" &amp; 107-5*(ROW()-3)/2+(COLUMN()-23))/ADC!$B$3</f>
        <v>0.88189803923107013</v>
      </c>
      <c r="Y45" s="19" cm="1">
        <f t="array" aca="1" ref="Y45" ca="1">INDIRECT("DATA_VIS_PRIO!J" &amp; 107-5*(ROW()-3)/2+(COLUMN()-23))/ADC!$B$3</f>
        <v>0.8757370702916647</v>
      </c>
      <c r="Z45" s="19" cm="1">
        <f t="array" aca="1" ref="Z45" ca="1">INDIRECT("DATA_VIS_PRIO!J" &amp; 107-5*(ROW()-3)/2+(COLUMN()-23))/ADC!$B$3</f>
        <v>0.86555805587506851</v>
      </c>
      <c r="AA45" s="19" cm="1">
        <f t="array" aca="1" ref="AA45" ca="1">INDIRECT("DATA_VIS_PRIO!J" &amp; 107-5*(ROW()-3)/2+(COLUMN()-23))/ADC!$B$3</f>
        <v>0.85155645233875665</v>
      </c>
      <c r="AB45" s="13"/>
      <c r="AC45" s="56"/>
      <c r="AD45" s="47"/>
      <c r="AE45" s="3" t="s">
        <v>15</v>
      </c>
      <c r="AF45" s="14">
        <f ca="1">(N45-E45)*ADC!$B$3</f>
        <v>0.25535586833807955</v>
      </c>
      <c r="AG45" s="19">
        <f ca="1">(O45-F45)*ADC!$B$3</f>
        <v>0.25941344557604917</v>
      </c>
      <c r="AH45" s="15">
        <f ca="1">(P45-G45)*ADC!$B$3</f>
        <v>0.27143895664837014</v>
      </c>
      <c r="AI45" s="19">
        <f ca="1">(Q45-H45)*ADC!$B$3</f>
        <v>0.29097217698831535</v>
      </c>
      <c r="AJ45" s="16">
        <f ca="1">(R45-I45)*ADC!$B$3</f>
        <v>0.31719444775854677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19</v>
      </c>
      <c r="C49" s="49"/>
      <c r="D49" s="50"/>
      <c r="E49" s="48" t="s">
        <v>36</v>
      </c>
      <c r="F49" s="49"/>
      <c r="G49" s="49"/>
      <c r="H49" s="49"/>
      <c r="I49" s="50"/>
      <c r="K49" s="48" t="s">
        <v>19</v>
      </c>
      <c r="L49" s="49"/>
      <c r="M49" s="50"/>
      <c r="N49" s="48" t="s">
        <v>35</v>
      </c>
      <c r="O49" s="49"/>
      <c r="P49" s="49"/>
      <c r="Q49" s="49"/>
      <c r="R49" s="50"/>
      <c r="T49" s="48" t="s">
        <v>19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65"/>
      <c r="F50" s="66"/>
      <c r="G50" s="66"/>
      <c r="H50" s="66"/>
      <c r="I50" s="67"/>
      <c r="K50" s="51"/>
      <c r="L50" s="52"/>
      <c r="M50" s="53"/>
      <c r="N50" s="65"/>
      <c r="O50" s="66"/>
      <c r="P50" s="66"/>
      <c r="Q50" s="66"/>
      <c r="R50" s="67"/>
      <c r="T50" s="51"/>
      <c r="U50" s="52"/>
      <c r="V50" s="53"/>
      <c r="W50" s="65"/>
      <c r="X50" s="66"/>
      <c r="Y50" s="66"/>
      <c r="Z50" s="66"/>
      <c r="AA50" s="67"/>
    </row>
    <row r="51" spans="2:27" x14ac:dyDescent="0.2">
      <c r="B51" s="54" t="s">
        <v>18</v>
      </c>
      <c r="C51" s="46">
        <v>20</v>
      </c>
      <c r="D51" s="4" t="s">
        <v>16</v>
      </c>
      <c r="E51" s="10">
        <f ca="1">E4^2</f>
        <v>0.80457660323776792</v>
      </c>
      <c r="F51" s="20">
        <f t="shared" ref="F51:I51" ca="1" si="0">F4^2</f>
        <v>0.78008610887299101</v>
      </c>
      <c r="G51" s="11">
        <f t="shared" ca="1" si="0"/>
        <v>0.70256230364748862</v>
      </c>
      <c r="H51" s="20">
        <f t="shared" ca="1" si="0"/>
        <v>0.56336700344568735</v>
      </c>
      <c r="I51" s="12">
        <f t="shared" ca="1" si="0"/>
        <v>0.36555119172686218</v>
      </c>
      <c r="K51" s="54" t="s">
        <v>18</v>
      </c>
      <c r="L51" s="46">
        <v>20</v>
      </c>
      <c r="M51" s="4" t="s">
        <v>16</v>
      </c>
      <c r="N51" s="10">
        <f ca="1">N4^2</f>
        <v>0.99970477908100697</v>
      </c>
      <c r="O51" s="20">
        <f t="shared" ref="O51:R51" ca="1" si="1">O4^2</f>
        <v>0.99964947428471163</v>
      </c>
      <c r="P51" s="11">
        <f t="shared" ca="1" si="1"/>
        <v>0.99966625875794468</v>
      </c>
      <c r="Q51" s="20">
        <f t="shared" ca="1" si="1"/>
        <v>0.99971095256470732</v>
      </c>
      <c r="R51" s="12">
        <f t="shared" ca="1" si="1"/>
        <v>0.99182977228766211</v>
      </c>
      <c r="T51" s="54" t="s">
        <v>18</v>
      </c>
      <c r="U51" s="46">
        <v>20</v>
      </c>
      <c r="V51" s="4" t="s">
        <v>16</v>
      </c>
      <c r="W51" s="10">
        <f ca="1">W4^2</f>
        <v>0.94301358903090893</v>
      </c>
      <c r="X51" s="20">
        <f t="shared" ref="X51:AA51" ca="1" si="2">X4^2</f>
        <v>0.93516226183660345</v>
      </c>
      <c r="Y51" s="11">
        <f t="shared" ca="1" si="2"/>
        <v>0.90938623866676471</v>
      </c>
      <c r="Z51" s="20">
        <f t="shared" ca="1" si="2"/>
        <v>0.85707949976790643</v>
      </c>
      <c r="AA51" s="12">
        <f t="shared" ca="1" si="2"/>
        <v>0.75205595602306585</v>
      </c>
    </row>
    <row r="52" spans="2:27" ht="17" thickBot="1" x14ac:dyDescent="0.25">
      <c r="B52" s="55"/>
      <c r="C52" s="47"/>
      <c r="D52" s="5" t="s">
        <v>15</v>
      </c>
      <c r="E52" s="41">
        <f t="shared" ref="E52:I67" ca="1" si="3">E5^2</f>
        <v>0.70334256046841226</v>
      </c>
      <c r="F52" s="42">
        <f t="shared" ca="1" si="3"/>
        <v>0.67016285598371528</v>
      </c>
      <c r="G52" s="13">
        <f t="shared" ca="1" si="3"/>
        <v>0.5714732234706551</v>
      </c>
      <c r="H52" s="42">
        <f t="shared" ca="1" si="3"/>
        <v>0.42729143784300322</v>
      </c>
      <c r="I52" s="31">
        <f t="shared" ca="1" si="3"/>
        <v>0.24910362143416057</v>
      </c>
      <c r="K52" s="55"/>
      <c r="L52" s="47"/>
      <c r="M52" s="5" t="s">
        <v>15</v>
      </c>
      <c r="N52" s="41">
        <f t="shared" ref="N52:R67" ca="1" si="4">N5^2</f>
        <v>0.98270409987172724</v>
      </c>
      <c r="O52" s="42">
        <f t="shared" ca="1" si="4"/>
        <v>0.97947127596495298</v>
      </c>
      <c r="P52" s="13">
        <f t="shared" ca="1" si="4"/>
        <v>0.96866038894557616</v>
      </c>
      <c r="Q52" s="42">
        <f t="shared" ca="1" si="4"/>
        <v>0.94108245204962326</v>
      </c>
      <c r="R52" s="31">
        <f t="shared" ca="1" si="4"/>
        <v>0.84957981602721833</v>
      </c>
      <c r="T52" s="55"/>
      <c r="U52" s="47"/>
      <c r="V52" s="5" t="s">
        <v>15</v>
      </c>
      <c r="W52" s="41">
        <f t="shared" ref="W52:AA67" ca="1" si="5">W5^2</f>
        <v>0.86237106167444844</v>
      </c>
      <c r="X52" s="42">
        <f t="shared" ca="1" si="5"/>
        <v>0.84488007706073132</v>
      </c>
      <c r="Y52" s="13">
        <f t="shared" ca="1" si="5"/>
        <v>0.79127977260357829</v>
      </c>
      <c r="Z52" s="42">
        <f t="shared" ca="1" si="5"/>
        <v>0.68661720901309253</v>
      </c>
      <c r="AA52" s="31">
        <f t="shared" ca="1" si="5"/>
        <v>0.5293677529665638</v>
      </c>
    </row>
    <row r="53" spans="2:27" x14ac:dyDescent="0.2">
      <c r="B53" s="55"/>
      <c r="C53" s="46">
        <v>15</v>
      </c>
      <c r="D53" s="4" t="s">
        <v>16</v>
      </c>
      <c r="E53" s="10">
        <f t="shared" ca="1" si="3"/>
        <v>0.85120328446394433</v>
      </c>
      <c r="F53" s="20">
        <f t="shared" ca="1" si="3"/>
        <v>0.82794247827479461</v>
      </c>
      <c r="G53" s="11">
        <f t="shared" ca="1" si="3"/>
        <v>0.75380377704359325</v>
      </c>
      <c r="H53" s="20">
        <f t="shared" ca="1" si="3"/>
        <v>0.61901182612846983</v>
      </c>
      <c r="I53" s="12">
        <f t="shared" ca="1" si="3"/>
        <v>0.41930552003728705</v>
      </c>
      <c r="K53" s="55"/>
      <c r="L53" s="46">
        <v>15</v>
      </c>
      <c r="M53" s="4" t="s">
        <v>16</v>
      </c>
      <c r="N53" s="10">
        <f t="shared" ca="1" si="4"/>
        <v>0.9997515928429429</v>
      </c>
      <c r="O53" s="20">
        <f t="shared" ca="1" si="4"/>
        <v>0.99970524811174843</v>
      </c>
      <c r="P53" s="11">
        <f t="shared" ca="1" si="4"/>
        <v>0.99972659770751848</v>
      </c>
      <c r="Q53" s="20">
        <f t="shared" ca="1" si="4"/>
        <v>0.99968768674952968</v>
      </c>
      <c r="R53" s="12">
        <f t="shared" ca="1" si="4"/>
        <v>0.99637031904184514</v>
      </c>
      <c r="T53" s="55"/>
      <c r="U53" s="46">
        <v>15</v>
      </c>
      <c r="V53" s="4" t="s">
        <v>16</v>
      </c>
      <c r="W53" s="10">
        <f t="shared" ca="1" si="5"/>
        <v>0.95739852809362547</v>
      </c>
      <c r="X53" s="20">
        <f t="shared" ca="1" si="5"/>
        <v>0.95026253224954715</v>
      </c>
      <c r="Y53" s="11">
        <f t="shared" ca="1" si="5"/>
        <v>0.92678901092119714</v>
      </c>
      <c r="Z53" s="20">
        <f t="shared" ca="1" si="5"/>
        <v>0.87901756520929664</v>
      </c>
      <c r="AA53" s="12">
        <f t="shared" ca="1" si="5"/>
        <v>0.78641225520103253</v>
      </c>
    </row>
    <row r="54" spans="2:27" ht="17" thickBot="1" x14ac:dyDescent="0.25">
      <c r="B54" s="55"/>
      <c r="C54" s="47"/>
      <c r="D54" s="5" t="s">
        <v>15</v>
      </c>
      <c r="E54" s="14">
        <f t="shared" ca="1" si="3"/>
        <v>0.76757253444064211</v>
      </c>
      <c r="F54" s="19">
        <f t="shared" ca="1" si="3"/>
        <v>0.73433121045420302</v>
      </c>
      <c r="G54" s="15">
        <f t="shared" ca="1" si="3"/>
        <v>0.6346970704376842</v>
      </c>
      <c r="H54" s="19">
        <f t="shared" ca="1" si="3"/>
        <v>0.48583935864736022</v>
      </c>
      <c r="I54" s="16">
        <f t="shared" ca="1" si="3"/>
        <v>0.29804690583063786</v>
      </c>
      <c r="K54" s="55"/>
      <c r="L54" s="47"/>
      <c r="M54" s="5" t="s">
        <v>15</v>
      </c>
      <c r="N54" s="14">
        <f t="shared" ca="1" si="4"/>
        <v>0.98484107358659057</v>
      </c>
      <c r="O54" s="19">
        <f t="shared" ca="1" si="4"/>
        <v>0.98212410350915058</v>
      </c>
      <c r="P54" s="15">
        <f t="shared" ca="1" si="4"/>
        <v>0.97334995349003683</v>
      </c>
      <c r="Q54" s="19">
        <f t="shared" ca="1" si="4"/>
        <v>0.94762954776013675</v>
      </c>
      <c r="R54" s="16">
        <f t="shared" ca="1" si="4"/>
        <v>0.87899485085055973</v>
      </c>
      <c r="T54" s="55"/>
      <c r="U54" s="47"/>
      <c r="V54" s="5" t="s">
        <v>15</v>
      </c>
      <c r="W54" s="14">
        <f t="shared" ca="1" si="5"/>
        <v>0.89269993099093126</v>
      </c>
      <c r="X54" s="19">
        <f t="shared" ca="1" si="5"/>
        <v>0.87633554225556354</v>
      </c>
      <c r="Y54" s="15">
        <f t="shared" ca="1" si="5"/>
        <v>0.82576929294329371</v>
      </c>
      <c r="Z54" s="19">
        <f t="shared" ca="1" si="5"/>
        <v>0.7230268328298759</v>
      </c>
      <c r="AA54" s="16">
        <f t="shared" ca="1" si="5"/>
        <v>0.56758519014252728</v>
      </c>
    </row>
    <row r="55" spans="2:27" x14ac:dyDescent="0.2">
      <c r="B55" s="55"/>
      <c r="C55" s="46">
        <v>10</v>
      </c>
      <c r="D55" s="4" t="s">
        <v>16</v>
      </c>
      <c r="E55" s="41">
        <f t="shared" ca="1" si="3"/>
        <v>0.88995421522548679</v>
      </c>
      <c r="F55" s="42">
        <f t="shared" ca="1" si="3"/>
        <v>0.86795719715582942</v>
      </c>
      <c r="G55" s="13">
        <f t="shared" ca="1" si="3"/>
        <v>0.79741951980458203</v>
      </c>
      <c r="H55" s="42">
        <f t="shared" ca="1" si="3"/>
        <v>0.66770307928305628</v>
      </c>
      <c r="I55" s="31">
        <f t="shared" ca="1" si="3"/>
        <v>0.46997704695581111</v>
      </c>
      <c r="K55" s="55"/>
      <c r="L55" s="46">
        <v>10</v>
      </c>
      <c r="M55" s="4" t="s">
        <v>16</v>
      </c>
      <c r="N55" s="41">
        <f t="shared" ca="1" si="4"/>
        <v>0.99978826501245854</v>
      </c>
      <c r="O55" s="42">
        <f t="shared" ca="1" si="4"/>
        <v>0.99974857893916924</v>
      </c>
      <c r="P55" s="13">
        <f t="shared" ca="1" si="4"/>
        <v>0.99977271628270636</v>
      </c>
      <c r="Q55" s="42">
        <f t="shared" ca="1" si="4"/>
        <v>0.99974212602430002</v>
      </c>
      <c r="R55" s="31">
        <f t="shared" ca="1" si="4"/>
        <v>0.9984941055181914</v>
      </c>
      <c r="T55" s="55"/>
      <c r="U55" s="46">
        <v>10</v>
      </c>
      <c r="V55" s="4" t="s">
        <v>16</v>
      </c>
      <c r="W55" s="41">
        <f t="shared" ca="1" si="5"/>
        <v>0.96890435799373464</v>
      </c>
      <c r="X55" s="42">
        <f t="shared" ca="1" si="5"/>
        <v>0.96238711114395814</v>
      </c>
      <c r="Y55" s="13">
        <f t="shared" ca="1" si="5"/>
        <v>0.94090965641589142</v>
      </c>
      <c r="Z55" s="42">
        <f t="shared" ca="1" si="5"/>
        <v>0.8971637806574021</v>
      </c>
      <c r="AA55" s="31">
        <f t="shared" ca="1" si="5"/>
        <v>0.81398024974612049</v>
      </c>
    </row>
    <row r="56" spans="2:27" ht="17" thickBot="1" x14ac:dyDescent="0.25">
      <c r="B56" s="55"/>
      <c r="C56" s="47"/>
      <c r="D56" s="5" t="s">
        <v>15</v>
      </c>
      <c r="E56" s="41">
        <f t="shared" ca="1" si="3"/>
        <v>0.82377290074097709</v>
      </c>
      <c r="F56" s="42">
        <f t="shared" ca="1" si="3"/>
        <v>0.79086841818736409</v>
      </c>
      <c r="G56" s="13">
        <f t="shared" ca="1" si="3"/>
        <v>0.69154062754974166</v>
      </c>
      <c r="H56" s="42">
        <f t="shared" ca="1" si="3"/>
        <v>0.54045247880655778</v>
      </c>
      <c r="I56" s="31">
        <f t="shared" ca="1" si="3"/>
        <v>0.33853026384384544</v>
      </c>
      <c r="K56" s="55"/>
      <c r="L56" s="47"/>
      <c r="M56" s="5" t="s">
        <v>15</v>
      </c>
      <c r="N56" s="41">
        <f t="shared" ca="1" si="4"/>
        <v>0.98653466915354271</v>
      </c>
      <c r="O56" s="42">
        <f t="shared" ca="1" si="4"/>
        <v>0.98420300436373165</v>
      </c>
      <c r="P56" s="13">
        <f t="shared" ca="1" si="4"/>
        <v>0.97690908225603534</v>
      </c>
      <c r="Q56" s="42">
        <f t="shared" ca="1" si="4"/>
        <v>0.95639169508569166</v>
      </c>
      <c r="R56" s="31">
        <f t="shared" ca="1" si="4"/>
        <v>0.89344078846107633</v>
      </c>
      <c r="T56" s="55"/>
      <c r="U56" s="47"/>
      <c r="V56" s="5" t="s">
        <v>15</v>
      </c>
      <c r="W56" s="41">
        <f t="shared" ca="1" si="5"/>
        <v>0.91754170078072506</v>
      </c>
      <c r="X56" s="42">
        <f t="shared" ca="1" si="5"/>
        <v>0.90227841071308512</v>
      </c>
      <c r="Y56" s="13">
        <f t="shared" ca="1" si="5"/>
        <v>0.8547796390536696</v>
      </c>
      <c r="Z56" s="42">
        <f t="shared" ca="1" si="5"/>
        <v>0.75735780923640472</v>
      </c>
      <c r="AA56" s="31">
        <f t="shared" ca="1" si="5"/>
        <v>0.61155837038681671</v>
      </c>
    </row>
    <row r="57" spans="2:27" x14ac:dyDescent="0.2">
      <c r="B57" s="55"/>
      <c r="C57" s="46">
        <v>5</v>
      </c>
      <c r="D57" s="4" t="s">
        <v>16</v>
      </c>
      <c r="E57" s="10">
        <f t="shared" ca="1" si="3"/>
        <v>0.9216490150815082</v>
      </c>
      <c r="F57" s="20">
        <f t="shared" ca="1" si="3"/>
        <v>0.90089273353538202</v>
      </c>
      <c r="G57" s="11">
        <f t="shared" ca="1" si="3"/>
        <v>0.83432155638869976</v>
      </c>
      <c r="H57" s="20">
        <f t="shared" ca="1" si="3"/>
        <v>0.70977758262536006</v>
      </c>
      <c r="I57" s="12">
        <f t="shared" ca="1" si="3"/>
        <v>0.51654846827393985</v>
      </c>
      <c r="K57" s="55"/>
      <c r="L57" s="46">
        <v>5</v>
      </c>
      <c r="M57" s="4" t="s">
        <v>16</v>
      </c>
      <c r="N57" s="10">
        <f t="shared" ca="1" si="4"/>
        <v>0.99981692520896392</v>
      </c>
      <c r="O57" s="20">
        <f t="shared" ca="1" si="4"/>
        <v>0.99978230996818473</v>
      </c>
      <c r="P57" s="11">
        <f t="shared" ca="1" si="4"/>
        <v>0.99964531287750003</v>
      </c>
      <c r="Q57" s="20">
        <f t="shared" ca="1" si="4"/>
        <v>0.99978387772545185</v>
      </c>
      <c r="R57" s="12">
        <f t="shared" ca="1" si="4"/>
        <v>0.99942176539275662</v>
      </c>
      <c r="T57" s="55"/>
      <c r="U57" s="46">
        <v>5</v>
      </c>
      <c r="V57" s="4" t="s">
        <v>16</v>
      </c>
      <c r="W57" s="10">
        <f t="shared" ca="1" si="5"/>
        <v>0.9780363425829165</v>
      </c>
      <c r="X57" s="20">
        <f t="shared" ca="1" si="5"/>
        <v>0.97205288689251101</v>
      </c>
      <c r="Y57" s="11">
        <f t="shared" ca="1" si="5"/>
        <v>0.95212134332397313</v>
      </c>
      <c r="Z57" s="20">
        <f t="shared" ca="1" si="5"/>
        <v>0.9120603228353833</v>
      </c>
      <c r="AA57" s="12">
        <f t="shared" ca="1" si="5"/>
        <v>0.8364095806012618</v>
      </c>
    </row>
    <row r="58" spans="2:27" ht="17" thickBot="1" x14ac:dyDescent="0.25">
      <c r="B58" s="55"/>
      <c r="C58" s="47"/>
      <c r="D58" s="5" t="s">
        <v>15</v>
      </c>
      <c r="E58" s="14">
        <f t="shared" ca="1" si="3"/>
        <v>0.87178320239136209</v>
      </c>
      <c r="F58" s="19">
        <f t="shared" ca="1" si="3"/>
        <v>0.8395178336465412</v>
      </c>
      <c r="G58" s="15">
        <f t="shared" ca="1" si="3"/>
        <v>0.74089854570307601</v>
      </c>
      <c r="H58" s="19">
        <f t="shared" ca="1" si="3"/>
        <v>0.58934268808664281</v>
      </c>
      <c r="I58" s="16">
        <f t="shared" ca="1" si="3"/>
        <v>0.38582295392829341</v>
      </c>
      <c r="K58" s="55"/>
      <c r="L58" s="47"/>
      <c r="M58" s="5" t="s">
        <v>15</v>
      </c>
      <c r="N58" s="14">
        <f t="shared" ca="1" si="4"/>
        <v>0.9878722570763947</v>
      </c>
      <c r="O58" s="19">
        <f t="shared" ca="1" si="4"/>
        <v>0.98583551936654601</v>
      </c>
      <c r="P58" s="15">
        <f t="shared" ca="1" si="4"/>
        <v>0.97770620762919613</v>
      </c>
      <c r="Q58" s="19">
        <f t="shared" ca="1" si="4"/>
        <v>0.96285781137987891</v>
      </c>
      <c r="R58" s="16">
        <f t="shared" ca="1" si="4"/>
        <v>0.90743809169802725</v>
      </c>
      <c r="T58" s="55"/>
      <c r="U58" s="47"/>
      <c r="V58" s="5" t="s">
        <v>15</v>
      </c>
      <c r="W58" s="14">
        <f t="shared" ca="1" si="5"/>
        <v>0.93760776697576098</v>
      </c>
      <c r="X58" s="19">
        <f t="shared" ca="1" si="5"/>
        <v>0.92338510640713545</v>
      </c>
      <c r="Y58" s="15">
        <f t="shared" ca="1" si="5"/>
        <v>0.87681461440660102</v>
      </c>
      <c r="Z58" s="19">
        <f t="shared" ca="1" si="5"/>
        <v>0.78690406471097651</v>
      </c>
      <c r="AA58" s="16">
        <f t="shared" ca="1" si="5"/>
        <v>0.64253182089400618</v>
      </c>
    </row>
    <row r="59" spans="2:27" x14ac:dyDescent="0.2">
      <c r="B59" s="55"/>
      <c r="C59" s="46">
        <v>0</v>
      </c>
      <c r="D59" s="4" t="s">
        <v>16</v>
      </c>
      <c r="E59" s="41">
        <f t="shared" ca="1" si="3"/>
        <v>0.94705296801292915</v>
      </c>
      <c r="F59" s="42">
        <f t="shared" ca="1" si="3"/>
        <v>0.92747288386518278</v>
      </c>
      <c r="G59" s="13">
        <f t="shared" ca="1" si="3"/>
        <v>0.86443710080781777</v>
      </c>
      <c r="H59" s="42">
        <f t="shared" ca="1" si="3"/>
        <v>0.74585488095659924</v>
      </c>
      <c r="I59" s="31">
        <f t="shared" ca="1" si="3"/>
        <v>0.55887058444927074</v>
      </c>
      <c r="K59" s="55"/>
      <c r="L59" s="46">
        <v>0</v>
      </c>
      <c r="M59" s="4" t="s">
        <v>16</v>
      </c>
      <c r="N59" s="41">
        <f t="shared" ca="1" si="4"/>
        <v>0.99983910532926257</v>
      </c>
      <c r="O59" s="42">
        <f t="shared" ca="1" si="4"/>
        <v>0.99980842293401595</v>
      </c>
      <c r="P59" s="13">
        <f t="shared" ca="1" si="4"/>
        <v>0.9996888629265418</v>
      </c>
      <c r="Q59" s="42">
        <f t="shared" ca="1" si="4"/>
        <v>0.99964851599465299</v>
      </c>
      <c r="R59" s="31">
        <f t="shared" ca="1" si="4"/>
        <v>0.99950980510458198</v>
      </c>
      <c r="T59" s="55"/>
      <c r="U59" s="46">
        <v>0</v>
      </c>
      <c r="V59" s="4" t="s">
        <v>16</v>
      </c>
      <c r="W59" s="41">
        <f t="shared" ca="1" si="5"/>
        <v>0.98518684960569036</v>
      </c>
      <c r="X59" s="42">
        <f t="shared" ca="1" si="5"/>
        <v>0.97966138225248889</v>
      </c>
      <c r="Y59" s="13">
        <f t="shared" ca="1" si="5"/>
        <v>0.96124497129242858</v>
      </c>
      <c r="Z59" s="42">
        <f t="shared" ca="1" si="5"/>
        <v>0.92402527077196905</v>
      </c>
      <c r="AA59" s="31">
        <f t="shared" ca="1" si="5"/>
        <v>0.85471172915542704</v>
      </c>
    </row>
    <row r="60" spans="2:27" ht="17" thickBot="1" x14ac:dyDescent="0.25">
      <c r="B60" s="55"/>
      <c r="C60" s="47"/>
      <c r="D60" s="5" t="s">
        <v>15</v>
      </c>
      <c r="E60" s="41">
        <f t="shared" ca="1" si="3"/>
        <v>0.90807221743641675</v>
      </c>
      <c r="F60" s="42">
        <f t="shared" ca="1" si="3"/>
        <v>0.88025586498147623</v>
      </c>
      <c r="G60" s="13">
        <f t="shared" ca="1" si="3"/>
        <v>0.78372095534829034</v>
      </c>
      <c r="H60" s="42">
        <f t="shared" ca="1" si="3"/>
        <v>0.63102913020110452</v>
      </c>
      <c r="I60" s="31">
        <f t="shared" ca="1" si="3"/>
        <v>0.42518194127411163</v>
      </c>
      <c r="K60" s="55"/>
      <c r="L60" s="47"/>
      <c r="M60" s="5" t="s">
        <v>15</v>
      </c>
      <c r="N60" s="41">
        <f t="shared" ca="1" si="4"/>
        <v>0.98852192617633006</v>
      </c>
      <c r="O60" s="42">
        <f t="shared" ca="1" si="4"/>
        <v>0.98711042456689324</v>
      </c>
      <c r="P60" s="13">
        <f t="shared" ca="1" si="4"/>
        <v>0.98000964384952705</v>
      </c>
      <c r="Q60" s="42">
        <f t="shared" ca="1" si="4"/>
        <v>0.96451465474845377</v>
      </c>
      <c r="R60" s="31">
        <f t="shared" ca="1" si="4"/>
        <v>0.9248984556839871</v>
      </c>
      <c r="T60" s="55"/>
      <c r="U60" s="47"/>
      <c r="V60" s="5" t="s">
        <v>15</v>
      </c>
      <c r="W60" s="41">
        <f t="shared" ca="1" si="5"/>
        <v>0.95474091281523787</v>
      </c>
      <c r="X60" s="42">
        <f t="shared" ca="1" si="5"/>
        <v>0.9402571802291827</v>
      </c>
      <c r="Y60" s="13">
        <f t="shared" ca="1" si="5"/>
        <v>0.89663870531621581</v>
      </c>
      <c r="Z60" s="42">
        <f t="shared" ca="1" si="5"/>
        <v>0.80934055619614287</v>
      </c>
      <c r="AA60" s="31">
        <f t="shared" ca="1" si="5"/>
        <v>0.6731940477199847</v>
      </c>
    </row>
    <row r="61" spans="2:27" x14ac:dyDescent="0.2">
      <c r="B61" s="55"/>
      <c r="C61" s="46">
        <v>-5</v>
      </c>
      <c r="D61" s="4" t="s">
        <v>16</v>
      </c>
      <c r="E61" s="10">
        <f t="shared" ca="1" si="3"/>
        <v>0.97070333814287224</v>
      </c>
      <c r="F61" s="20">
        <f t="shared" ca="1" si="3"/>
        <v>0.94834751577373722</v>
      </c>
      <c r="G61" s="11">
        <f t="shared" ca="1" si="3"/>
        <v>0.88865473878136114</v>
      </c>
      <c r="H61" s="20">
        <f t="shared" ca="1" si="3"/>
        <v>0.77577800862051449</v>
      </c>
      <c r="I61" s="12">
        <f t="shared" ca="1" si="3"/>
        <v>0.5958626240966578</v>
      </c>
      <c r="K61" s="55"/>
      <c r="L61" s="46">
        <v>-5</v>
      </c>
      <c r="M61" s="4" t="s">
        <v>16</v>
      </c>
      <c r="N61" s="10">
        <f t="shared" ca="1" si="4"/>
        <v>0.99958861672896981</v>
      </c>
      <c r="O61" s="20">
        <f t="shared" ca="1" si="4"/>
        <v>0.99982832410093103</v>
      </c>
      <c r="P61" s="11">
        <f t="shared" ca="1" si="4"/>
        <v>0.99972233540425282</v>
      </c>
      <c r="Q61" s="20">
        <f t="shared" ca="1" si="4"/>
        <v>0.99969455028430998</v>
      </c>
      <c r="R61" s="12">
        <f t="shared" ca="1" si="4"/>
        <v>0.99973995767386281</v>
      </c>
      <c r="T61" s="55"/>
      <c r="U61" s="46">
        <v>-5</v>
      </c>
      <c r="V61" s="4" t="s">
        <v>16</v>
      </c>
      <c r="W61" s="10">
        <f t="shared" ca="1" si="5"/>
        <v>0.99020029854331226</v>
      </c>
      <c r="X61" s="20">
        <f t="shared" ca="1" si="5"/>
        <v>0.98552356456010481</v>
      </c>
      <c r="Y61" s="11">
        <f t="shared" ca="1" si="5"/>
        <v>0.96841123797928352</v>
      </c>
      <c r="Z61" s="20">
        <f t="shared" ca="1" si="5"/>
        <v>0.93387000875386372</v>
      </c>
      <c r="AA61" s="12">
        <f t="shared" ca="1" si="5"/>
        <v>0.8699480833934039</v>
      </c>
    </row>
    <row r="62" spans="2:27" ht="17" thickBot="1" x14ac:dyDescent="0.25">
      <c r="B62" s="55"/>
      <c r="C62" s="47"/>
      <c r="D62" s="5" t="s">
        <v>15</v>
      </c>
      <c r="E62" s="14">
        <f t="shared" ca="1" si="3"/>
        <v>0.94309016260928802</v>
      </c>
      <c r="F62" s="19">
        <f t="shared" ca="1" si="3"/>
        <v>0.90969182788027603</v>
      </c>
      <c r="G62" s="15">
        <f t="shared" ca="1" si="3"/>
        <v>0.81931098697398619</v>
      </c>
      <c r="H62" s="19">
        <f t="shared" ca="1" si="3"/>
        <v>0.65899694606965065</v>
      </c>
      <c r="I62" s="16">
        <f t="shared" ca="1" si="3"/>
        <v>0.45406835224254244</v>
      </c>
      <c r="K62" s="55"/>
      <c r="L62" s="47"/>
      <c r="M62" s="5" t="s">
        <v>15</v>
      </c>
      <c r="N62" s="14">
        <f t="shared" ca="1" si="4"/>
        <v>0.99467843177342696</v>
      </c>
      <c r="O62" s="19">
        <f t="shared" ca="1" si="4"/>
        <v>0.98769337204651142</v>
      </c>
      <c r="P62" s="15">
        <f t="shared" ca="1" si="4"/>
        <v>0.98179733236920375</v>
      </c>
      <c r="Q62" s="19">
        <f t="shared" ca="1" si="4"/>
        <v>0.9668701779451061</v>
      </c>
      <c r="R62" s="16">
        <f t="shared" ca="1" si="4"/>
        <v>0.9278392891843017</v>
      </c>
      <c r="T62" s="55"/>
      <c r="U62" s="47"/>
      <c r="V62" s="5" t="s">
        <v>15</v>
      </c>
      <c r="W62" s="14">
        <f t="shared" ca="1" si="5"/>
        <v>0.97332599761040761</v>
      </c>
      <c r="X62" s="19">
        <f t="shared" ca="1" si="5"/>
        <v>0.95457392211698444</v>
      </c>
      <c r="Y62" s="15">
        <f t="shared" ca="1" si="5"/>
        <v>0.91251356356832669</v>
      </c>
      <c r="Z62" s="19">
        <f t="shared" ca="1" si="5"/>
        <v>0.83532616490724665</v>
      </c>
      <c r="AA62" s="16">
        <f t="shared" ca="1" si="5"/>
        <v>0.70465158108054438</v>
      </c>
    </row>
    <row r="63" spans="2:27" x14ac:dyDescent="0.2">
      <c r="B63" s="55"/>
      <c r="C63" s="46">
        <v>-10</v>
      </c>
      <c r="D63" s="4" t="s">
        <v>16</v>
      </c>
      <c r="E63" s="41">
        <f t="shared" ca="1" si="3"/>
        <v>0.98316314460471732</v>
      </c>
      <c r="F63" s="42">
        <f t="shared" ca="1" si="3"/>
        <v>0.96406887949191689</v>
      </c>
      <c r="G63" s="13">
        <f t="shared" ca="1" si="3"/>
        <v>0.90746916327736793</v>
      </c>
      <c r="H63" s="42">
        <f t="shared" ca="1" si="3"/>
        <v>0.80014346114831236</v>
      </c>
      <c r="I63" s="31">
        <f t="shared" ca="1" si="3"/>
        <v>0.62808320031458054</v>
      </c>
      <c r="K63" s="55"/>
      <c r="L63" s="46">
        <v>-10</v>
      </c>
      <c r="M63" s="4" t="s">
        <v>16</v>
      </c>
      <c r="N63" s="41">
        <f t="shared" ca="1" si="4"/>
        <v>0.9997684200357525</v>
      </c>
      <c r="O63" s="42">
        <f t="shared" ca="1" si="4"/>
        <v>0.99984301485455884</v>
      </c>
      <c r="P63" s="13">
        <f t="shared" ca="1" si="4"/>
        <v>0.99974774056316917</v>
      </c>
      <c r="Q63" s="42">
        <f t="shared" ca="1" si="4"/>
        <v>0.99972991740015815</v>
      </c>
      <c r="R63" s="31">
        <f t="shared" ca="1" si="4"/>
        <v>0.99976803301642669</v>
      </c>
      <c r="T63" s="55"/>
      <c r="U63" s="46">
        <v>-10</v>
      </c>
      <c r="V63" s="4" t="s">
        <v>16</v>
      </c>
      <c r="W63" s="41">
        <f t="shared" ca="1" si="5"/>
        <v>0.99450616606145836</v>
      </c>
      <c r="X63" s="42">
        <f t="shared" ca="1" si="5"/>
        <v>0.98987650969302976</v>
      </c>
      <c r="Y63" s="13">
        <f t="shared" ca="1" si="5"/>
        <v>0.9738803668981949</v>
      </c>
      <c r="Z63" s="42">
        <f t="shared" ca="1" si="5"/>
        <v>0.94168066527518424</v>
      </c>
      <c r="AA63" s="31">
        <f t="shared" ca="1" si="5"/>
        <v>0.88247900506196308</v>
      </c>
    </row>
    <row r="64" spans="2:27" ht="17" thickBot="1" x14ac:dyDescent="0.25">
      <c r="B64" s="55"/>
      <c r="C64" s="47"/>
      <c r="D64" s="5" t="s">
        <v>15</v>
      </c>
      <c r="E64" s="41">
        <f t="shared" ca="1" si="3"/>
        <v>0.96456720020532849</v>
      </c>
      <c r="F64" s="42">
        <f t="shared" ca="1" si="3"/>
        <v>0.9336371347463015</v>
      </c>
      <c r="G64" s="13">
        <f t="shared" ca="1" si="3"/>
        <v>0.84769486916834103</v>
      </c>
      <c r="H64" s="42">
        <f t="shared" ca="1" si="3"/>
        <v>0.69159414549698139</v>
      </c>
      <c r="I64" s="31">
        <f t="shared" ca="1" si="3"/>
        <v>0.49026472123961728</v>
      </c>
      <c r="K64" s="55"/>
      <c r="L64" s="47"/>
      <c r="M64" s="5" t="s">
        <v>15</v>
      </c>
      <c r="N64" s="41">
        <f t="shared" ca="1" si="4"/>
        <v>0.99411968381701554</v>
      </c>
      <c r="O64" s="42">
        <f t="shared" ca="1" si="4"/>
        <v>0.98822261323875871</v>
      </c>
      <c r="P64" s="13">
        <f t="shared" ca="1" si="4"/>
        <v>0.98317167239119574</v>
      </c>
      <c r="Q64" s="42">
        <f t="shared" ca="1" si="4"/>
        <v>0.97028223581835149</v>
      </c>
      <c r="R64" s="31">
        <f t="shared" ca="1" si="4"/>
        <v>0.93886183763863018</v>
      </c>
      <c r="T64" s="55"/>
      <c r="U64" s="47"/>
      <c r="V64" s="5" t="s">
        <v>15</v>
      </c>
      <c r="W64" s="41">
        <f t="shared" ca="1" si="5"/>
        <v>0.98213193735989757</v>
      </c>
      <c r="X64" s="42">
        <f t="shared" ca="1" si="5"/>
        <v>0.96479246684642761</v>
      </c>
      <c r="Y64" s="13">
        <f t="shared" ca="1" si="5"/>
        <v>0.92483666730150438</v>
      </c>
      <c r="Z64" s="42">
        <f t="shared" ca="1" si="5"/>
        <v>0.85211662194297144</v>
      </c>
      <c r="AA64" s="31">
        <f t="shared" ca="1" si="5"/>
        <v>0.72811502533979255</v>
      </c>
    </row>
    <row r="65" spans="2:27" x14ac:dyDescent="0.2">
      <c r="B65" s="55"/>
      <c r="C65" s="46">
        <v>-15</v>
      </c>
      <c r="D65" s="4" t="s">
        <v>16</v>
      </c>
      <c r="E65" s="10">
        <f t="shared" ca="1" si="3"/>
        <v>0.99209314917305835</v>
      </c>
      <c r="F65" s="20">
        <f t="shared" ca="1" si="3"/>
        <v>0.97780047290681815</v>
      </c>
      <c r="G65" s="11">
        <f t="shared" ca="1" si="3"/>
        <v>0.92129464518417681</v>
      </c>
      <c r="H65" s="20">
        <f t="shared" ca="1" si="3"/>
        <v>0.8192814864520459</v>
      </c>
      <c r="I65" s="12">
        <f t="shared" ca="1" si="3"/>
        <v>0.65531348850215476</v>
      </c>
      <c r="K65" s="55"/>
      <c r="L65" s="46">
        <v>-15</v>
      </c>
      <c r="M65" s="4" t="s">
        <v>16</v>
      </c>
      <c r="N65" s="10">
        <f t="shared" ca="1" si="4"/>
        <v>0.99993547039840414</v>
      </c>
      <c r="O65" s="20">
        <f t="shared" ca="1" si="4"/>
        <v>0.99971387718712168</v>
      </c>
      <c r="P65" s="11">
        <f t="shared" ca="1" si="4"/>
        <v>0.99976647732535473</v>
      </c>
      <c r="Q65" s="20">
        <f t="shared" ca="1" si="4"/>
        <v>0.99975692836439689</v>
      </c>
      <c r="R65" s="12">
        <f t="shared" ca="1" si="4"/>
        <v>0.99979038002639287</v>
      </c>
      <c r="T65" s="55"/>
      <c r="U65" s="46">
        <v>-15</v>
      </c>
      <c r="V65" s="4" t="s">
        <v>16</v>
      </c>
      <c r="W65" s="10">
        <f t="shared" ca="1" si="5"/>
        <v>0.99747041906476708</v>
      </c>
      <c r="X65" s="20">
        <f t="shared" ca="1" si="5"/>
        <v>0.99262717474050766</v>
      </c>
      <c r="Y65" s="11">
        <f t="shared" ca="1" si="5"/>
        <v>0.9778486422754612</v>
      </c>
      <c r="Z65" s="20">
        <f t="shared" ca="1" si="5"/>
        <v>0.94769519107045042</v>
      </c>
      <c r="AA65" s="12">
        <f t="shared" ca="1" si="5"/>
        <v>0.89269682141005047</v>
      </c>
    </row>
    <row r="66" spans="2:27" ht="17" thickBot="1" x14ac:dyDescent="0.25">
      <c r="B66" s="55"/>
      <c r="C66" s="57"/>
      <c r="D66" s="5" t="s">
        <v>15</v>
      </c>
      <c r="E66" s="14">
        <f t="shared" ca="1" si="3"/>
        <v>0.97803022575230658</v>
      </c>
      <c r="F66" s="19">
        <f t="shared" ca="1" si="3"/>
        <v>0.95506235469757439</v>
      </c>
      <c r="G66" s="15">
        <f t="shared" ca="1" si="3"/>
        <v>0.86896520678583855</v>
      </c>
      <c r="H66" s="19">
        <f t="shared" ca="1" si="3"/>
        <v>0.71788003790842136</v>
      </c>
      <c r="I66" s="16">
        <f t="shared" ca="1" si="3"/>
        <v>0.52183249122617226</v>
      </c>
      <c r="K66" s="55"/>
      <c r="L66" s="57"/>
      <c r="M66" s="5" t="s">
        <v>15</v>
      </c>
      <c r="N66" s="14">
        <f t="shared" ca="1" si="4"/>
        <v>0.99214872091849038</v>
      </c>
      <c r="O66" s="19">
        <f t="shared" ca="1" si="4"/>
        <v>0.99380951059781475</v>
      </c>
      <c r="P66" s="15">
        <f t="shared" ca="1" si="4"/>
        <v>0.98420443182086903</v>
      </c>
      <c r="Q66" s="19">
        <f t="shared" ca="1" si="4"/>
        <v>0.97294382638466126</v>
      </c>
      <c r="R66" s="16">
        <f t="shared" ca="1" si="4"/>
        <v>0.94733119963828882</v>
      </c>
      <c r="T66" s="55"/>
      <c r="U66" s="57"/>
      <c r="V66" s="5" t="s">
        <v>15</v>
      </c>
      <c r="W66" s="14">
        <f t="shared" ca="1" si="5"/>
        <v>0.98652266221151319</v>
      </c>
      <c r="X66" s="19">
        <f t="shared" ca="1" si="5"/>
        <v>0.97742893694066768</v>
      </c>
      <c r="Y66" s="15">
        <f t="shared" ca="1" si="5"/>
        <v>0.93393390807965027</v>
      </c>
      <c r="Z66" s="19">
        <f t="shared" ca="1" si="5"/>
        <v>0.8654101313365522</v>
      </c>
      <c r="AA66" s="16">
        <f t="shared" ca="1" si="5"/>
        <v>0.74811453327587929</v>
      </c>
    </row>
    <row r="67" spans="2:27" x14ac:dyDescent="0.2">
      <c r="B67" s="55"/>
      <c r="C67" s="58">
        <v>-20</v>
      </c>
      <c r="D67" s="4" t="s">
        <v>16</v>
      </c>
      <c r="E67" s="41">
        <f t="shared" ca="1" si="3"/>
        <v>0.99710466082044402</v>
      </c>
      <c r="F67" s="42">
        <f t="shared" ca="1" si="3"/>
        <v>0.98325840057535607</v>
      </c>
      <c r="G67" s="13">
        <f t="shared" ca="1" si="3"/>
        <v>0.93045228114519396</v>
      </c>
      <c r="H67" s="42">
        <f t="shared" ca="1" si="3"/>
        <v>0.83347528692934814</v>
      </c>
      <c r="I67" s="31">
        <f t="shared" ca="1" si="3"/>
        <v>0.67778976503657817</v>
      </c>
      <c r="K67" s="55"/>
      <c r="L67" s="58">
        <v>-20</v>
      </c>
      <c r="M67" s="4" t="s">
        <v>16</v>
      </c>
      <c r="N67" s="41">
        <f t="shared" ca="1" si="4"/>
        <v>0.99999081622056307</v>
      </c>
      <c r="O67" s="42">
        <f t="shared" ca="1" si="4"/>
        <v>0.99975691782489717</v>
      </c>
      <c r="P67" s="13">
        <f t="shared" ca="1" si="4"/>
        <v>0.99977951302505064</v>
      </c>
      <c r="Q67" s="42">
        <f t="shared" ca="1" si="4"/>
        <v>0.99977717276368505</v>
      </c>
      <c r="R67" s="31">
        <f t="shared" ca="1" si="4"/>
        <v>0.99973463382995487</v>
      </c>
      <c r="T67" s="55"/>
      <c r="U67" s="58">
        <v>-20</v>
      </c>
      <c r="V67" s="4" t="s">
        <v>16</v>
      </c>
      <c r="W67" s="41">
        <f t="shared" ca="1" si="5"/>
        <v>0.99913780609609815</v>
      </c>
      <c r="X67" s="42">
        <f t="shared" ca="1" si="5"/>
        <v>0.99452415651496506</v>
      </c>
      <c r="Y67" s="13">
        <f t="shared" ca="1" si="5"/>
        <v>0.98045732268432506</v>
      </c>
      <c r="Z67" s="42">
        <f t="shared" ca="1" si="5"/>
        <v>0.95209336660449639</v>
      </c>
      <c r="AA67" s="31">
        <f t="shared" ca="1" si="5"/>
        <v>0.90073921246710853</v>
      </c>
    </row>
    <row r="68" spans="2:27" ht="17" thickBot="1" x14ac:dyDescent="0.25">
      <c r="B68" s="55"/>
      <c r="C68" s="57"/>
      <c r="D68" s="5" t="s">
        <v>15</v>
      </c>
      <c r="E68" s="41">
        <f t="shared" ref="E68:I83" ca="1" si="6">E21^2</f>
        <v>0.98098034503747911</v>
      </c>
      <c r="F68" s="42">
        <f t="shared" ca="1" si="6"/>
        <v>0.96441641238027154</v>
      </c>
      <c r="G68" s="13">
        <f t="shared" ca="1" si="6"/>
        <v>0.87858914283684975</v>
      </c>
      <c r="H68" s="42">
        <f t="shared" ca="1" si="6"/>
        <v>0.73778738787231601</v>
      </c>
      <c r="I68" s="31">
        <f t="shared" ca="1" si="6"/>
        <v>0.54752032962037556</v>
      </c>
      <c r="K68" s="55"/>
      <c r="L68" s="57"/>
      <c r="M68" s="5" t="s">
        <v>15</v>
      </c>
      <c r="N68" s="41">
        <f t="shared" ref="N68:R83" ca="1" si="7">N21^2</f>
        <v>0.99294481514213584</v>
      </c>
      <c r="O68" s="42">
        <f t="shared" ca="1" si="7"/>
        <v>0.99372948681847084</v>
      </c>
      <c r="P68" s="13">
        <f t="shared" ca="1" si="7"/>
        <v>0.98436263061568741</v>
      </c>
      <c r="Q68" s="42">
        <f t="shared" ca="1" si="7"/>
        <v>0.9750126415446253</v>
      </c>
      <c r="R68" s="31">
        <f t="shared" ca="1" si="7"/>
        <v>0.94937818533880403</v>
      </c>
      <c r="T68" s="55"/>
      <c r="U68" s="57"/>
      <c r="V68" s="5" t="s">
        <v>15</v>
      </c>
      <c r="W68" s="41">
        <f t="shared" ref="W68:AA83" ca="1" si="8">W21^2</f>
        <v>0.98718989791935563</v>
      </c>
      <c r="X68" s="42">
        <f t="shared" ca="1" si="8"/>
        <v>0.98178221849078462</v>
      </c>
      <c r="Y68" s="13">
        <f t="shared" ca="1" si="8"/>
        <v>0.94155136061519396</v>
      </c>
      <c r="Z68" s="42">
        <f t="shared" ca="1" si="8"/>
        <v>0.87543865228643414</v>
      </c>
      <c r="AA68" s="31">
        <f t="shared" ca="1" si="8"/>
        <v>0.76174367636136775</v>
      </c>
    </row>
    <row r="69" spans="2:27" x14ac:dyDescent="0.2">
      <c r="B69" s="55"/>
      <c r="C69" s="58">
        <v>-25</v>
      </c>
      <c r="D69" s="2" t="s">
        <v>16</v>
      </c>
      <c r="E69" s="10">
        <f t="shared" ca="1" si="6"/>
        <v>0.99887502334660483</v>
      </c>
      <c r="F69" s="20">
        <f t="shared" ca="1" si="6"/>
        <v>0.98527894907750679</v>
      </c>
      <c r="G69" s="11">
        <f t="shared" ca="1" si="6"/>
        <v>0.93516222272931548</v>
      </c>
      <c r="H69" s="20">
        <f t="shared" ca="1" si="6"/>
        <v>0.84294829550664518</v>
      </c>
      <c r="I69" s="12">
        <f t="shared" ca="1" si="6"/>
        <v>0.69553145418135542</v>
      </c>
      <c r="K69" s="55"/>
      <c r="L69" s="58">
        <v>-25</v>
      </c>
      <c r="M69" s="2" t="s">
        <v>16</v>
      </c>
      <c r="N69" s="10">
        <f t="shared" ca="1" si="7"/>
        <v>0.99999158576746516</v>
      </c>
      <c r="O69" s="20">
        <f t="shared" ca="1" si="7"/>
        <v>0.99977201279982564</v>
      </c>
      <c r="P69" s="11">
        <f t="shared" ca="1" si="7"/>
        <v>0.99978749369253084</v>
      </c>
      <c r="Q69" s="20">
        <f t="shared" ca="1" si="7"/>
        <v>0.99979175075217952</v>
      </c>
      <c r="R69" s="12">
        <f t="shared" ca="1" si="7"/>
        <v>0.99975787335469035</v>
      </c>
      <c r="T69" s="55"/>
      <c r="U69" s="58">
        <v>-25</v>
      </c>
      <c r="V69" s="2" t="s">
        <v>16</v>
      </c>
      <c r="W69" s="10">
        <f t="shared" ca="1" si="8"/>
        <v>0.99961188622892672</v>
      </c>
      <c r="X69" s="20">
        <f t="shared" ca="1" si="8"/>
        <v>0.99521835379667323</v>
      </c>
      <c r="Y69" s="11">
        <f t="shared" ca="1" si="8"/>
        <v>0.98179867221859418</v>
      </c>
      <c r="Z69" s="20">
        <f t="shared" ca="1" si="8"/>
        <v>0.95500483511464351</v>
      </c>
      <c r="AA69" s="12">
        <f t="shared" ca="1" si="8"/>
        <v>0.90706522589234151</v>
      </c>
    </row>
    <row r="70" spans="2:27" ht="17" thickBot="1" x14ac:dyDescent="0.25">
      <c r="B70" s="55"/>
      <c r="C70" s="47"/>
      <c r="D70" s="6" t="s">
        <v>15</v>
      </c>
      <c r="E70" s="14">
        <f t="shared" ca="1" si="6"/>
        <v>0.98146100987826779</v>
      </c>
      <c r="F70" s="19">
        <f t="shared" ca="1" si="6"/>
        <v>0.96797233850887787</v>
      </c>
      <c r="G70" s="15">
        <f t="shared" ca="1" si="6"/>
        <v>0.88623386818509253</v>
      </c>
      <c r="H70" s="19">
        <f t="shared" ca="1" si="6"/>
        <v>0.75129659751960665</v>
      </c>
      <c r="I70" s="16">
        <f t="shared" ca="1" si="6"/>
        <v>0.56916021777296866</v>
      </c>
      <c r="K70" s="55"/>
      <c r="L70" s="47"/>
      <c r="M70" s="6" t="s">
        <v>15</v>
      </c>
      <c r="N70" s="14">
        <f t="shared" ca="1" si="7"/>
        <v>0.9984936733688774</v>
      </c>
      <c r="O70" s="19">
        <f t="shared" ca="1" si="7"/>
        <v>0.99369740265207163</v>
      </c>
      <c r="P70" s="15">
        <f t="shared" ca="1" si="7"/>
        <v>0.98488366567162611</v>
      </c>
      <c r="Q70" s="19">
        <f t="shared" ca="1" si="7"/>
        <v>0.97660020647475609</v>
      </c>
      <c r="R70" s="16">
        <f t="shared" ca="1" si="7"/>
        <v>0.95511777274982768</v>
      </c>
      <c r="T70" s="55"/>
      <c r="U70" s="47"/>
      <c r="V70" s="6" t="s">
        <v>15</v>
      </c>
      <c r="W70" s="14">
        <f t="shared" ca="1" si="8"/>
        <v>0.98808778122747842</v>
      </c>
      <c r="X70" s="19">
        <f t="shared" ca="1" si="8"/>
        <v>0.98333070502383602</v>
      </c>
      <c r="Y70" s="15">
        <f t="shared" ca="1" si="8"/>
        <v>0.94476522386033501</v>
      </c>
      <c r="Z70" s="19">
        <f t="shared" ca="1" si="8"/>
        <v>0.88238458226287975</v>
      </c>
      <c r="AA70" s="16">
        <f t="shared" ca="1" si="8"/>
        <v>0.77535321102159727</v>
      </c>
    </row>
    <row r="71" spans="2:27" x14ac:dyDescent="0.2">
      <c r="B71" s="55"/>
      <c r="C71" s="46">
        <v>-30</v>
      </c>
      <c r="D71" s="4" t="s">
        <v>16</v>
      </c>
      <c r="E71" s="41">
        <f t="shared" ca="1" si="6"/>
        <v>0.99683664568530128</v>
      </c>
      <c r="F71" s="42">
        <f t="shared" ca="1" si="6"/>
        <v>0.98392720154942703</v>
      </c>
      <c r="G71" s="13">
        <f t="shared" ca="1" si="6"/>
        <v>0.93553937594058378</v>
      </c>
      <c r="H71" s="42">
        <f t="shared" ca="1" si="6"/>
        <v>0.84785525413915874</v>
      </c>
      <c r="I71" s="31">
        <f t="shared" ca="1" si="6"/>
        <v>0.70868721456456329</v>
      </c>
      <c r="K71" s="55"/>
      <c r="L71" s="46">
        <v>-30</v>
      </c>
      <c r="M71" s="4" t="s">
        <v>16</v>
      </c>
      <c r="N71" s="41">
        <f t="shared" ca="1" si="7"/>
        <v>0.99995231115068461</v>
      </c>
      <c r="O71" s="42">
        <f t="shared" ca="1" si="7"/>
        <v>0.99975982491907978</v>
      </c>
      <c r="P71" s="13">
        <f t="shared" ca="1" si="7"/>
        <v>0.9997908116735994</v>
      </c>
      <c r="Q71" s="42">
        <f t="shared" ca="1" si="7"/>
        <v>0.99980141355743923</v>
      </c>
      <c r="R71" s="31">
        <f t="shared" ca="1" si="7"/>
        <v>0.99977516636035946</v>
      </c>
      <c r="T71" s="55"/>
      <c r="U71" s="46">
        <v>-30</v>
      </c>
      <c r="V71" s="4" t="s">
        <v>16</v>
      </c>
      <c r="W71" s="41">
        <f t="shared" ca="1" si="8"/>
        <v>0.99895573817919225</v>
      </c>
      <c r="X71" s="42">
        <f t="shared" ca="1" si="8"/>
        <v>0.99473757592833423</v>
      </c>
      <c r="Y71" s="13">
        <f t="shared" ca="1" si="8"/>
        <v>0.98191975520263919</v>
      </c>
      <c r="Z71" s="42">
        <f t="shared" ca="1" si="8"/>
        <v>0.95651435590540101</v>
      </c>
      <c r="AA71" s="31">
        <f t="shared" ca="1" si="8"/>
        <v>0.91168705126548477</v>
      </c>
    </row>
    <row r="72" spans="2:27" ht="17" thickBot="1" x14ac:dyDescent="0.25">
      <c r="B72" s="55"/>
      <c r="C72" s="47"/>
      <c r="D72" s="5" t="s">
        <v>15</v>
      </c>
      <c r="E72" s="41">
        <f t="shared" ca="1" si="6"/>
        <v>0.97946261411728086</v>
      </c>
      <c r="F72" s="42">
        <f t="shared" ca="1" si="6"/>
        <v>0.96558728259875792</v>
      </c>
      <c r="G72" s="13">
        <f t="shared" ca="1" si="6"/>
        <v>0.88676957671723899</v>
      </c>
      <c r="H72" s="42">
        <f t="shared" ca="1" si="6"/>
        <v>0.75841090838837666</v>
      </c>
      <c r="I72" s="31">
        <f t="shared" ca="1" si="6"/>
        <v>0.58560912926166697</v>
      </c>
      <c r="K72" s="55"/>
      <c r="L72" s="47"/>
      <c r="M72" s="5" t="s">
        <v>15</v>
      </c>
      <c r="N72" s="41">
        <f t="shared" ca="1" si="7"/>
        <v>0.99163772045699905</v>
      </c>
      <c r="O72" s="42">
        <f t="shared" ca="1" si="7"/>
        <v>0.99377730846114221</v>
      </c>
      <c r="P72" s="13">
        <f t="shared" ca="1" si="7"/>
        <v>0.98513359254677035</v>
      </c>
      <c r="Q72" s="42">
        <f t="shared" ca="1" si="7"/>
        <v>0.97778601238539831</v>
      </c>
      <c r="R72" s="31">
        <f t="shared" ca="1" si="7"/>
        <v>0.95970938133068295</v>
      </c>
      <c r="T72" s="55"/>
      <c r="U72" s="47"/>
      <c r="V72" s="5" t="s">
        <v>15</v>
      </c>
      <c r="W72" s="41">
        <f t="shared" ca="1" si="8"/>
        <v>0.98591511926291753</v>
      </c>
      <c r="X72" s="42">
        <f t="shared" ca="1" si="8"/>
        <v>0.98232183876491608</v>
      </c>
      <c r="Y72" s="13">
        <f t="shared" ca="1" si="8"/>
        <v>0.94536524737858707</v>
      </c>
      <c r="Z72" s="42">
        <f t="shared" ca="1" si="8"/>
        <v>0.88637599985143289</v>
      </c>
      <c r="AA72" s="31">
        <f t="shared" ca="1" si="8"/>
        <v>0.78581696596522355</v>
      </c>
    </row>
    <row r="73" spans="2:27" x14ac:dyDescent="0.2">
      <c r="B73" s="55"/>
      <c r="C73" s="46">
        <v>-35</v>
      </c>
      <c r="D73" s="4" t="s">
        <v>16</v>
      </c>
      <c r="E73" s="10">
        <f t="shared" ca="1" si="6"/>
        <v>0.9913143373999771</v>
      </c>
      <c r="F73" s="20">
        <f t="shared" ca="1" si="6"/>
        <v>0.97915893617199001</v>
      </c>
      <c r="G73" s="11">
        <f t="shared" ca="1" si="6"/>
        <v>0.93159145024738788</v>
      </c>
      <c r="H73" s="20">
        <f t="shared" ca="1" si="6"/>
        <v>0.84827658342329482</v>
      </c>
      <c r="I73" s="12">
        <f t="shared" ca="1" si="6"/>
        <v>0.71736291876945613</v>
      </c>
      <c r="K73" s="55"/>
      <c r="L73" s="46">
        <v>-35</v>
      </c>
      <c r="M73" s="4" t="s">
        <v>16</v>
      </c>
      <c r="N73" s="10">
        <f t="shared" ca="1" si="7"/>
        <v>0.99992577723434373</v>
      </c>
      <c r="O73" s="20">
        <f t="shared" ca="1" si="7"/>
        <v>0.99971981665057952</v>
      </c>
      <c r="P73" s="11">
        <f t="shared" ca="1" si="7"/>
        <v>0.99978964504679735</v>
      </c>
      <c r="Q73" s="20">
        <f t="shared" ca="1" si="7"/>
        <v>0.99980664995314295</v>
      </c>
      <c r="R73" s="12">
        <f t="shared" ca="1" si="7"/>
        <v>0.99978741821731665</v>
      </c>
      <c r="T73" s="55"/>
      <c r="U73" s="46">
        <v>-35</v>
      </c>
      <c r="V73" s="4" t="s">
        <v>16</v>
      </c>
      <c r="W73" s="10">
        <f t="shared" ca="1" si="8"/>
        <v>0.99718122644949159</v>
      </c>
      <c r="X73" s="20">
        <f t="shared" ca="1" si="8"/>
        <v>0.9930623099144601</v>
      </c>
      <c r="Y73" s="11">
        <f t="shared" ca="1" si="8"/>
        <v>0.98082432723898472</v>
      </c>
      <c r="Z73" s="20">
        <f t="shared" ca="1" si="8"/>
        <v>0.95666501736207743</v>
      </c>
      <c r="AA73" s="12">
        <f t="shared" ca="1" si="8"/>
        <v>0.91471153154082319</v>
      </c>
    </row>
    <row r="74" spans="2:27" ht="17" thickBot="1" x14ac:dyDescent="0.25">
      <c r="B74" s="55"/>
      <c r="C74" s="47"/>
      <c r="D74" s="3" t="s">
        <v>15</v>
      </c>
      <c r="E74" s="14">
        <f t="shared" ca="1" si="6"/>
        <v>0.97654516856259077</v>
      </c>
      <c r="F74" s="19">
        <f t="shared" ca="1" si="6"/>
        <v>0.95724168062655879</v>
      </c>
      <c r="G74" s="15">
        <f t="shared" ca="1" si="6"/>
        <v>0.8847905828219067</v>
      </c>
      <c r="H74" s="19">
        <f t="shared" ca="1" si="6"/>
        <v>0.75913881745245981</v>
      </c>
      <c r="I74" s="16">
        <f t="shared" ca="1" si="6"/>
        <v>0.59678881063341382</v>
      </c>
      <c r="K74" s="55"/>
      <c r="L74" s="47"/>
      <c r="M74" s="3" t="s">
        <v>15</v>
      </c>
      <c r="N74" s="14">
        <f t="shared" ca="1" si="7"/>
        <v>0.99226601308445639</v>
      </c>
      <c r="O74" s="19">
        <f t="shared" ca="1" si="7"/>
        <v>0.99390024442586966</v>
      </c>
      <c r="P74" s="15">
        <f t="shared" ca="1" si="7"/>
        <v>0.98570904608098486</v>
      </c>
      <c r="Q74" s="19">
        <f t="shared" ca="1" si="7"/>
        <v>0.97862647310445361</v>
      </c>
      <c r="R74" s="16">
        <f t="shared" ca="1" si="7"/>
        <v>0.96341028859964495</v>
      </c>
      <c r="T74" s="55"/>
      <c r="U74" s="47"/>
      <c r="V74" s="3" t="s">
        <v>15</v>
      </c>
      <c r="W74" s="14">
        <f t="shared" ca="1" si="8"/>
        <v>0.98604766882094785</v>
      </c>
      <c r="X74" s="19">
        <f t="shared" ca="1" si="8"/>
        <v>0.97860053461714247</v>
      </c>
      <c r="Y74" s="15">
        <f t="shared" ca="1" si="8"/>
        <v>0.94189078266687298</v>
      </c>
      <c r="Z74" s="19">
        <f t="shared" ca="1" si="8"/>
        <v>0.88748326753429929</v>
      </c>
      <c r="AA74" s="16">
        <f t="shared" ca="1" si="8"/>
        <v>0.79321029091307937</v>
      </c>
    </row>
    <row r="75" spans="2:27" x14ac:dyDescent="0.2">
      <c r="B75" s="55"/>
      <c r="C75" s="46">
        <v>-40</v>
      </c>
      <c r="D75" s="9" t="s">
        <v>16</v>
      </c>
      <c r="E75" s="41">
        <f t="shared" ca="1" si="6"/>
        <v>0.98201638601239327</v>
      </c>
      <c r="F75" s="42">
        <f t="shared" ca="1" si="6"/>
        <v>0.96631424340098604</v>
      </c>
      <c r="G75" s="13">
        <f t="shared" ca="1" si="6"/>
        <v>0.92321875707449397</v>
      </c>
      <c r="H75" s="42">
        <f t="shared" ca="1" si="6"/>
        <v>0.84421558343171976</v>
      </c>
      <c r="I75" s="31">
        <f t="shared" ca="1" si="6"/>
        <v>0.72163002214322225</v>
      </c>
      <c r="K75" s="55"/>
      <c r="L75" s="46">
        <v>-40</v>
      </c>
      <c r="M75" s="9" t="s">
        <v>16</v>
      </c>
      <c r="N75" s="41">
        <f t="shared" ca="1" si="7"/>
        <v>0.99974786419378403</v>
      </c>
      <c r="O75" s="42">
        <f t="shared" ca="1" si="7"/>
        <v>0.99984657160905777</v>
      </c>
      <c r="P75" s="13">
        <f t="shared" ca="1" si="7"/>
        <v>0.99978397650404671</v>
      </c>
      <c r="Q75" s="42">
        <f t="shared" ca="1" si="7"/>
        <v>0.99980773880235807</v>
      </c>
      <c r="R75" s="31">
        <f t="shared" ca="1" si="7"/>
        <v>0.99979523963634009</v>
      </c>
      <c r="T75" s="55"/>
      <c r="U75" s="46">
        <v>-40</v>
      </c>
      <c r="V75" s="9" t="s">
        <v>16</v>
      </c>
      <c r="W75" s="41">
        <f t="shared" ca="1" si="8"/>
        <v>0.99404909897349636</v>
      </c>
      <c r="X75" s="42">
        <f t="shared" ca="1" si="8"/>
        <v>0.99053804639895682</v>
      </c>
      <c r="Y75" s="13">
        <f t="shared" ca="1" si="8"/>
        <v>0.97847296882728674</v>
      </c>
      <c r="Z75" s="42">
        <f t="shared" ca="1" si="8"/>
        <v>0.95545979440627726</v>
      </c>
      <c r="AA75" s="31">
        <f t="shared" ca="1" si="8"/>
        <v>0.91620676867283779</v>
      </c>
    </row>
    <row r="76" spans="2:27" ht="17" thickBot="1" x14ac:dyDescent="0.25">
      <c r="B76" s="55"/>
      <c r="C76" s="47"/>
      <c r="D76" s="7" t="s">
        <v>15</v>
      </c>
      <c r="E76" s="41">
        <f t="shared" ca="1" si="6"/>
        <v>0.96335658711916339</v>
      </c>
      <c r="F76" s="42">
        <f t="shared" ca="1" si="6"/>
        <v>0.93666830068524243</v>
      </c>
      <c r="G76" s="13">
        <f t="shared" ca="1" si="6"/>
        <v>0.87157016786511465</v>
      </c>
      <c r="H76" s="42">
        <f t="shared" ca="1" si="6"/>
        <v>0.75348453437452878</v>
      </c>
      <c r="I76" s="31">
        <f t="shared" ca="1" si="6"/>
        <v>0.60265695500895755</v>
      </c>
      <c r="K76" s="55"/>
      <c r="L76" s="47"/>
      <c r="M76" s="7" t="s">
        <v>15</v>
      </c>
      <c r="N76" s="41">
        <f t="shared" ca="1" si="7"/>
        <v>0.99430319813072021</v>
      </c>
      <c r="O76" s="42">
        <f t="shared" ca="1" si="7"/>
        <v>0.98849130812171926</v>
      </c>
      <c r="P76" s="13">
        <f t="shared" ca="1" si="7"/>
        <v>0.98551823829363328</v>
      </c>
      <c r="Q76" s="42">
        <f t="shared" ca="1" si="7"/>
        <v>0.97916066856096451</v>
      </c>
      <c r="R76" s="31">
        <f t="shared" ca="1" si="7"/>
        <v>0.96640757540635758</v>
      </c>
      <c r="T76" s="55"/>
      <c r="U76" s="47"/>
      <c r="V76" s="7" t="s">
        <v>15</v>
      </c>
      <c r="W76" s="41">
        <f t="shared" ca="1" si="8"/>
        <v>0.9808986843072639</v>
      </c>
      <c r="X76" s="42">
        <f t="shared" ca="1" si="8"/>
        <v>0.96687736078225017</v>
      </c>
      <c r="Y76" s="13">
        <f t="shared" ca="1" si="8"/>
        <v>0.93703872480049866</v>
      </c>
      <c r="Z76" s="42">
        <f t="shared" ca="1" si="8"/>
        <v>0.88571675762325996</v>
      </c>
      <c r="AA76" s="31">
        <f t="shared" ca="1" si="8"/>
        <v>0.79758139610203016</v>
      </c>
    </row>
    <row r="77" spans="2:27" x14ac:dyDescent="0.2">
      <c r="B77" s="55"/>
      <c r="C77" s="46">
        <v>-45</v>
      </c>
      <c r="D77" s="8" t="s">
        <v>16</v>
      </c>
      <c r="E77" s="10">
        <f t="shared" ca="1" si="6"/>
        <v>0.96455734745847854</v>
      </c>
      <c r="F77" s="20">
        <f t="shared" ca="1" si="6"/>
        <v>0.95143676717667347</v>
      </c>
      <c r="G77" s="11">
        <f t="shared" ca="1" si="6"/>
        <v>0.91021572697618458</v>
      </c>
      <c r="H77" s="20">
        <f t="shared" ca="1" si="6"/>
        <v>0.83559821061578965</v>
      </c>
      <c r="I77" s="12">
        <f t="shared" ca="1" si="6"/>
        <v>0.72152108295634121</v>
      </c>
      <c r="K77" s="55"/>
      <c r="L77" s="46">
        <v>-45</v>
      </c>
      <c r="M77" s="8" t="s">
        <v>16</v>
      </c>
      <c r="N77" s="10">
        <f t="shared" ca="1" si="7"/>
        <v>0.99985065308958931</v>
      </c>
      <c r="O77" s="20">
        <f t="shared" ca="1" si="7"/>
        <v>0.99983335685664843</v>
      </c>
      <c r="P77" s="11">
        <f t="shared" ca="1" si="7"/>
        <v>0.99977359515528252</v>
      </c>
      <c r="Q77" s="20">
        <f t="shared" ca="1" si="7"/>
        <v>0.99980477851050009</v>
      </c>
      <c r="R77" s="12">
        <f t="shared" ca="1" si="7"/>
        <v>0.99979901893268375</v>
      </c>
      <c r="T77" s="55"/>
      <c r="U77" s="46">
        <v>-45</v>
      </c>
      <c r="V77" s="8" t="s">
        <v>16</v>
      </c>
      <c r="W77" s="10">
        <f t="shared" ca="1" si="8"/>
        <v>0.99007778398472934</v>
      </c>
      <c r="X77" s="20">
        <f t="shared" ca="1" si="8"/>
        <v>0.98644515857257964</v>
      </c>
      <c r="Y77" s="11">
        <f t="shared" ca="1" si="8"/>
        <v>0.97478147335357979</v>
      </c>
      <c r="Z77" s="20">
        <f t="shared" ca="1" si="8"/>
        <v>0.95286162019502152</v>
      </c>
      <c r="AA77" s="12">
        <f t="shared" ca="1" si="8"/>
        <v>0.91620471463234021</v>
      </c>
    </row>
    <row r="78" spans="2:27" ht="17" thickBot="1" x14ac:dyDescent="0.25">
      <c r="B78" s="55"/>
      <c r="C78" s="47"/>
      <c r="D78" s="3" t="s">
        <v>15</v>
      </c>
      <c r="E78" s="14">
        <f t="shared" ca="1" si="6"/>
        <v>0.93356172251500968</v>
      </c>
      <c r="F78" s="19">
        <f t="shared" ca="1" si="6"/>
        <v>0.91359479014064471</v>
      </c>
      <c r="G78" s="15">
        <f t="shared" ca="1" si="6"/>
        <v>0.85136243877256912</v>
      </c>
      <c r="H78" s="19">
        <f t="shared" ca="1" si="6"/>
        <v>0.75106426062086351</v>
      </c>
      <c r="I78" s="16">
        <f t="shared" ca="1" si="6"/>
        <v>0.60319806094637052</v>
      </c>
      <c r="K78" s="55"/>
      <c r="L78" s="47"/>
      <c r="M78" s="3" t="s">
        <v>15</v>
      </c>
      <c r="N78" s="14">
        <f t="shared" ca="1" si="7"/>
        <v>0.98881971639689226</v>
      </c>
      <c r="O78" s="19">
        <f t="shared" ca="1" si="7"/>
        <v>0.98808082902554406</v>
      </c>
      <c r="P78" s="15">
        <f t="shared" ca="1" si="7"/>
        <v>0.98510340207123759</v>
      </c>
      <c r="Q78" s="19">
        <f t="shared" ca="1" si="7"/>
        <v>0.98063538868588618</v>
      </c>
      <c r="R78" s="16">
        <f t="shared" ca="1" si="7"/>
        <v>0.96883891359683938</v>
      </c>
      <c r="T78" s="55"/>
      <c r="U78" s="47"/>
      <c r="V78" s="3" t="s">
        <v>15</v>
      </c>
      <c r="W78" s="14">
        <f t="shared" ca="1" si="8"/>
        <v>0.96651253165468098</v>
      </c>
      <c r="X78" s="19">
        <f t="shared" ca="1" si="8"/>
        <v>0.95755911152967788</v>
      </c>
      <c r="Y78" s="15">
        <f t="shared" ca="1" si="8"/>
        <v>0.92927839536363299</v>
      </c>
      <c r="Z78" s="19">
        <f t="shared" ca="1" si="8"/>
        <v>0.87715351940409603</v>
      </c>
      <c r="AA78" s="16">
        <f t="shared" ca="1" si="8"/>
        <v>0.79894657946443781</v>
      </c>
    </row>
    <row r="79" spans="2:27" x14ac:dyDescent="0.2">
      <c r="B79" s="55"/>
      <c r="C79" s="46">
        <v>-50</v>
      </c>
      <c r="D79" s="9" t="s">
        <v>16</v>
      </c>
      <c r="E79" s="41">
        <f t="shared" ca="1" si="6"/>
        <v>0.94406566736476172</v>
      </c>
      <c r="F79" s="42">
        <f t="shared" ca="1" si="6"/>
        <v>0.9314858331224416</v>
      </c>
      <c r="G79" s="13">
        <f t="shared" ca="1" si="6"/>
        <v>0.89204992132047045</v>
      </c>
      <c r="H79" s="42">
        <f t="shared" ca="1" si="6"/>
        <v>0.82227545331356011</v>
      </c>
      <c r="I79" s="31">
        <f t="shared" ca="1" si="6"/>
        <v>0.7170276431685525</v>
      </c>
      <c r="K79" s="55"/>
      <c r="L79" s="46">
        <v>-50</v>
      </c>
      <c r="M79" s="9" t="s">
        <v>16</v>
      </c>
      <c r="N79" s="41">
        <f t="shared" ca="1" si="7"/>
        <v>0.99983200194188959</v>
      </c>
      <c r="O79" s="42">
        <f t="shared" ca="1" si="7"/>
        <v>0.99981521911074578</v>
      </c>
      <c r="P79" s="13">
        <f t="shared" ca="1" si="7"/>
        <v>0.99987148050625652</v>
      </c>
      <c r="Q79" s="42">
        <f t="shared" ca="1" si="7"/>
        <v>0.99979769876512514</v>
      </c>
      <c r="R79" s="31">
        <f t="shared" ca="1" si="7"/>
        <v>0.99979896468526563</v>
      </c>
      <c r="T79" s="55"/>
      <c r="U79" s="46">
        <v>-50</v>
      </c>
      <c r="V79" s="9" t="s">
        <v>16</v>
      </c>
      <c r="W79" s="41">
        <f t="shared" ca="1" si="8"/>
        <v>0.98441638830311717</v>
      </c>
      <c r="X79" s="42">
        <f t="shared" ca="1" si="8"/>
        <v>0.98087916703497924</v>
      </c>
      <c r="Y79" s="13">
        <f t="shared" ca="1" si="8"/>
        <v>0.96974642905057995</v>
      </c>
      <c r="Z79" s="42">
        <f t="shared" ca="1" si="8"/>
        <v>0.94879198669939235</v>
      </c>
      <c r="AA79" s="31">
        <f t="shared" ca="1" si="8"/>
        <v>0.91470231460801954</v>
      </c>
    </row>
    <row r="80" spans="2:27" ht="17" thickBot="1" x14ac:dyDescent="0.25">
      <c r="B80" s="55"/>
      <c r="C80" s="47"/>
      <c r="D80" s="7" t="s">
        <v>15</v>
      </c>
      <c r="E80" s="41">
        <f t="shared" ca="1" si="6"/>
        <v>0.90511858035128079</v>
      </c>
      <c r="F80" s="42">
        <f t="shared" ca="1" si="6"/>
        <v>0.88496290333456684</v>
      </c>
      <c r="G80" s="13">
        <f t="shared" ca="1" si="6"/>
        <v>0.82465134308192856</v>
      </c>
      <c r="H80" s="42">
        <f t="shared" ca="1" si="6"/>
        <v>0.73320124609730142</v>
      </c>
      <c r="I80" s="31">
        <f t="shared" ca="1" si="6"/>
        <v>0.59841810960636288</v>
      </c>
      <c r="K80" s="55"/>
      <c r="L80" s="47"/>
      <c r="M80" s="7" t="s">
        <v>15</v>
      </c>
      <c r="N80" s="41">
        <f t="shared" ca="1" si="7"/>
        <v>0.98858588509014966</v>
      </c>
      <c r="O80" s="42">
        <f t="shared" ca="1" si="7"/>
        <v>0.98764997019125889</v>
      </c>
      <c r="P80" s="13">
        <f t="shared" ca="1" si="7"/>
        <v>0.98582419564293089</v>
      </c>
      <c r="Q80" s="42">
        <f t="shared" ca="1" si="7"/>
        <v>0.9807227328683541</v>
      </c>
      <c r="R80" s="31">
        <f t="shared" ca="1" si="7"/>
        <v>0.97080595211310317</v>
      </c>
      <c r="T80" s="55"/>
      <c r="U80" s="47"/>
      <c r="V80" s="7" t="s">
        <v>15</v>
      </c>
      <c r="W80" s="41">
        <f t="shared" ca="1" si="8"/>
        <v>0.95252703683698914</v>
      </c>
      <c r="X80" s="42">
        <f t="shared" ca="1" si="8"/>
        <v>0.94430344926858401</v>
      </c>
      <c r="Y80" s="13">
        <f t="shared" ca="1" si="8"/>
        <v>0.91995008657219068</v>
      </c>
      <c r="Z80" s="42">
        <f t="shared" ca="1" si="8"/>
        <v>0.8690836749356694</v>
      </c>
      <c r="AA80" s="31">
        <f t="shared" ca="1" si="8"/>
        <v>0.79728647759826565</v>
      </c>
    </row>
    <row r="81" spans="2:27" x14ac:dyDescent="0.2">
      <c r="B81" s="55"/>
      <c r="C81" s="46">
        <v>-55</v>
      </c>
      <c r="D81" s="8" t="s">
        <v>16</v>
      </c>
      <c r="E81" s="10">
        <f t="shared" ca="1" si="6"/>
        <v>0.91787396511995778</v>
      </c>
      <c r="F81" s="20">
        <f t="shared" ca="1" si="6"/>
        <v>0.90592576311537987</v>
      </c>
      <c r="G81" s="11">
        <f t="shared" ca="1" si="6"/>
        <v>0.86877452587254744</v>
      </c>
      <c r="H81" s="20">
        <f t="shared" ca="1" si="6"/>
        <v>0.80402861369497058</v>
      </c>
      <c r="I81" s="12">
        <f t="shared" ca="1" si="6"/>
        <v>0.70810050593558405</v>
      </c>
      <c r="K81" s="55"/>
      <c r="L81" s="46">
        <v>-55</v>
      </c>
      <c r="M81" s="8" t="s">
        <v>16</v>
      </c>
      <c r="N81" s="10">
        <f t="shared" ca="1" si="7"/>
        <v>0.99980754811679984</v>
      </c>
      <c r="O81" s="20">
        <f t="shared" ca="1" si="7"/>
        <v>0.99979128569280129</v>
      </c>
      <c r="P81" s="11">
        <f t="shared" ca="1" si="7"/>
        <v>0.99985516462242108</v>
      </c>
      <c r="Q81" s="20">
        <f t="shared" ca="1" si="7"/>
        <v>0.99978625605687022</v>
      </c>
      <c r="R81" s="12">
        <f t="shared" ca="1" si="7"/>
        <v>0.99979512779464175</v>
      </c>
      <c r="T81" s="55"/>
      <c r="U81" s="46">
        <v>-55</v>
      </c>
      <c r="V81" s="8" t="s">
        <v>16</v>
      </c>
      <c r="W81" s="10">
        <f t="shared" ca="1" si="8"/>
        <v>0.97704429070246723</v>
      </c>
      <c r="X81" s="20">
        <f t="shared" ca="1" si="8"/>
        <v>0.97361504011794464</v>
      </c>
      <c r="Y81" s="11">
        <f t="shared" ca="1" si="8"/>
        <v>0.96292768446343391</v>
      </c>
      <c r="Z81" s="20">
        <f t="shared" ca="1" si="8"/>
        <v>0.94312793876155987</v>
      </c>
      <c r="AA81" s="12">
        <f t="shared" ca="1" si="8"/>
        <v>0.91166137704032157</v>
      </c>
    </row>
    <row r="82" spans="2:27" ht="17" thickBot="1" x14ac:dyDescent="0.25">
      <c r="B82" s="55"/>
      <c r="C82" s="47"/>
      <c r="D82" s="3" t="s">
        <v>15</v>
      </c>
      <c r="E82" s="14">
        <f t="shared" ca="1" si="6"/>
        <v>0.86370992441625405</v>
      </c>
      <c r="F82" s="19">
        <f t="shared" ca="1" si="6"/>
        <v>0.84518106750183009</v>
      </c>
      <c r="G82" s="15">
        <f t="shared" ca="1" si="6"/>
        <v>0.79825036025031681</v>
      </c>
      <c r="H82" s="19">
        <f t="shared" ca="1" si="6"/>
        <v>0.70912433295805133</v>
      </c>
      <c r="I82" s="16">
        <f t="shared" ca="1" si="6"/>
        <v>0.58834317010262949</v>
      </c>
      <c r="K82" s="55"/>
      <c r="L82" s="47"/>
      <c r="M82" s="3" t="s">
        <v>15</v>
      </c>
      <c r="N82" s="14">
        <f t="shared" ca="1" si="7"/>
        <v>0.98743805557159026</v>
      </c>
      <c r="O82" s="19">
        <f t="shared" ca="1" si="7"/>
        <v>0.9865437693418444</v>
      </c>
      <c r="P82" s="15">
        <f t="shared" ca="1" si="7"/>
        <v>0.98589504675794326</v>
      </c>
      <c r="Q82" s="19">
        <f t="shared" ca="1" si="7"/>
        <v>0.98058636799461163</v>
      </c>
      <c r="R82" s="16">
        <f t="shared" ca="1" si="7"/>
        <v>0.97238263436001715</v>
      </c>
      <c r="T82" s="55"/>
      <c r="U82" s="47"/>
      <c r="V82" s="3" t="s">
        <v>15</v>
      </c>
      <c r="W82" s="14">
        <f t="shared" ca="1" si="8"/>
        <v>0.93636345649712494</v>
      </c>
      <c r="X82" s="19">
        <f t="shared" ca="1" si="8"/>
        <v>0.92852110752834227</v>
      </c>
      <c r="Y82" s="15">
        <f t="shared" ca="1" si="8"/>
        <v>0.90243556340320452</v>
      </c>
      <c r="Z82" s="19">
        <f t="shared" ca="1" si="8"/>
        <v>0.85768614967304246</v>
      </c>
      <c r="AA82" s="16">
        <f t="shared" ca="1" si="8"/>
        <v>0.79254344194867721</v>
      </c>
    </row>
    <row r="83" spans="2:27" x14ac:dyDescent="0.2">
      <c r="B83" s="55"/>
      <c r="C83" s="46">
        <v>-60</v>
      </c>
      <c r="D83" s="9" t="s">
        <v>16</v>
      </c>
      <c r="E83" s="41">
        <f t="shared" ca="1" si="6"/>
        <v>0.88529037735510263</v>
      </c>
      <c r="F83" s="42">
        <f t="shared" ca="1" si="6"/>
        <v>0.87411968061668777</v>
      </c>
      <c r="G83" s="13">
        <f t="shared" ca="1" si="6"/>
        <v>0.83967313534416599</v>
      </c>
      <c r="H83" s="42">
        <f t="shared" ca="1" si="6"/>
        <v>0.78057803045376628</v>
      </c>
      <c r="I83" s="31">
        <f t="shared" ca="1" si="6"/>
        <v>0.69465247000379304</v>
      </c>
      <c r="K83" s="55"/>
      <c r="L83" s="46">
        <v>-60</v>
      </c>
      <c r="M83" s="9" t="s">
        <v>16</v>
      </c>
      <c r="N83" s="41">
        <f t="shared" ca="1" si="7"/>
        <v>0.99977599237375137</v>
      </c>
      <c r="O83" s="42">
        <f t="shared" ca="1" si="7"/>
        <v>0.99976033377294427</v>
      </c>
      <c r="P83" s="13">
        <f t="shared" ca="1" si="7"/>
        <v>0.99983385655821688</v>
      </c>
      <c r="Q83" s="42">
        <f t="shared" ca="1" si="7"/>
        <v>0.9997700106564863</v>
      </c>
      <c r="R83" s="31">
        <f t="shared" ca="1" si="7"/>
        <v>0.99978740685028988</v>
      </c>
      <c r="T83" s="55"/>
      <c r="U83" s="46">
        <v>-60</v>
      </c>
      <c r="V83" s="9" t="s">
        <v>16</v>
      </c>
      <c r="W83" s="41">
        <f t="shared" ca="1" si="8"/>
        <v>0.96764876137472111</v>
      </c>
      <c r="X83" s="42">
        <f t="shared" ca="1" si="8"/>
        <v>0.96435628307369881</v>
      </c>
      <c r="Y83" s="13">
        <f t="shared" ca="1" si="8"/>
        <v>0.95420292769545534</v>
      </c>
      <c r="Z83" s="42">
        <f t="shared" ca="1" si="8"/>
        <v>0.93569712833353025</v>
      </c>
      <c r="AA83" s="31">
        <f t="shared" ca="1" si="8"/>
        <v>0.90700716844606466</v>
      </c>
    </row>
    <row r="84" spans="2:27" ht="17" thickBot="1" x14ac:dyDescent="0.25">
      <c r="B84" s="55"/>
      <c r="C84" s="47"/>
      <c r="D84" s="7" t="s">
        <v>15</v>
      </c>
      <c r="E84" s="41">
        <f t="shared" ref="E84:I92" ca="1" si="9">E37^2</f>
        <v>0.81409781990757968</v>
      </c>
      <c r="F84" s="42">
        <f t="shared" ca="1" si="9"/>
        <v>0.80530637256338267</v>
      </c>
      <c r="G84" s="13">
        <f t="shared" ca="1" si="9"/>
        <v>0.75783488938063359</v>
      </c>
      <c r="H84" s="42">
        <f t="shared" ca="1" si="9"/>
        <v>0.67885251940900937</v>
      </c>
      <c r="I84" s="31">
        <f t="shared" ca="1" si="9"/>
        <v>0.57194311027024569</v>
      </c>
      <c r="K84" s="55"/>
      <c r="L84" s="47"/>
      <c r="M84" s="7" t="s">
        <v>15</v>
      </c>
      <c r="N84" s="41">
        <f t="shared" ref="N84:R92" ca="1" si="10">N37^2</f>
        <v>0.98597106773868515</v>
      </c>
      <c r="O84" s="42">
        <f t="shared" ca="1" si="10"/>
        <v>0.98601301987310619</v>
      </c>
      <c r="P84" s="13">
        <f t="shared" ca="1" si="10"/>
        <v>0.98497094378724004</v>
      </c>
      <c r="Q84" s="42">
        <f t="shared" ca="1" si="10"/>
        <v>0.98022256253946449</v>
      </c>
      <c r="R84" s="31">
        <f t="shared" ca="1" si="10"/>
        <v>0.97361955553231783</v>
      </c>
      <c r="T84" s="55"/>
      <c r="U84" s="47"/>
      <c r="V84" s="7" t="s">
        <v>15</v>
      </c>
      <c r="W84" s="41">
        <f t="shared" ref="W84:AA92" ca="1" si="11">W37^2</f>
        <v>0.9160312418139529</v>
      </c>
      <c r="X84" s="42">
        <f t="shared" ca="1" si="11"/>
        <v>0.90554023562723229</v>
      </c>
      <c r="Y84" s="13">
        <f t="shared" ca="1" si="11"/>
        <v>0.8836042525953276</v>
      </c>
      <c r="Z84" s="42">
        <f t="shared" ca="1" si="11"/>
        <v>0.84272244775864502</v>
      </c>
      <c r="AA84" s="31">
        <f t="shared" ca="1" si="11"/>
        <v>0.78462006399614115</v>
      </c>
    </row>
    <row r="85" spans="2:27" x14ac:dyDescent="0.2">
      <c r="B85" s="55"/>
      <c r="C85" s="46">
        <v>-65</v>
      </c>
      <c r="D85" s="8" t="s">
        <v>16</v>
      </c>
      <c r="E85" s="10">
        <f t="shared" ca="1" si="9"/>
        <v>0.84532831737151282</v>
      </c>
      <c r="F85" s="20">
        <f t="shared" ca="1" si="9"/>
        <v>0.835142475330931</v>
      </c>
      <c r="G85" s="11">
        <f t="shared" ca="1" si="9"/>
        <v>0.8041962352770381</v>
      </c>
      <c r="H85" s="20">
        <f t="shared" ca="1" si="9"/>
        <v>0.75159585991056266</v>
      </c>
      <c r="I85" s="12">
        <f t="shared" ca="1" si="9"/>
        <v>0.67656359688270662</v>
      </c>
      <c r="K85" s="55"/>
      <c r="L85" s="46">
        <v>-65</v>
      </c>
      <c r="M85" s="8" t="s">
        <v>16</v>
      </c>
      <c r="N85" s="10">
        <f t="shared" ca="1" si="10"/>
        <v>0.9998465969125212</v>
      </c>
      <c r="O85" s="20">
        <f t="shared" ca="1" si="10"/>
        <v>0.99983706367531422</v>
      </c>
      <c r="P85" s="11">
        <f t="shared" ca="1" si="10"/>
        <v>0.99980650986766939</v>
      </c>
      <c r="Q85" s="20">
        <f t="shared" ca="1" si="10"/>
        <v>0.99974827725617676</v>
      </c>
      <c r="R85" s="12">
        <f t="shared" ca="1" si="10"/>
        <v>0.99977553672669306</v>
      </c>
      <c r="T85" s="55"/>
      <c r="U85" s="46">
        <v>-65</v>
      </c>
      <c r="V85" s="8" t="s">
        <v>16</v>
      </c>
      <c r="W85" s="10">
        <f t="shared" ca="1" si="11"/>
        <v>0.95594970599385354</v>
      </c>
      <c r="X85" s="20">
        <f t="shared" ca="1" si="11"/>
        <v>0.95284901236008368</v>
      </c>
      <c r="Y85" s="11">
        <f t="shared" ca="1" si="11"/>
        <v>0.94324932856912913</v>
      </c>
      <c r="Z85" s="20">
        <f t="shared" ca="1" si="11"/>
        <v>0.92627027540402718</v>
      </c>
      <c r="AA85" s="12">
        <f t="shared" ca="1" si="11"/>
        <v>0.90062555159025393</v>
      </c>
    </row>
    <row r="86" spans="2:27" ht="17" thickBot="1" x14ac:dyDescent="0.25">
      <c r="B86" s="55"/>
      <c r="C86" s="47"/>
      <c r="D86" s="3" t="s">
        <v>15</v>
      </c>
      <c r="E86" s="14">
        <f t="shared" ca="1" si="9"/>
        <v>0.76600336642158773</v>
      </c>
      <c r="F86" s="19">
        <f t="shared" ca="1" si="9"/>
        <v>0.75198757078546663</v>
      </c>
      <c r="G86" s="15">
        <f t="shared" ca="1" si="9"/>
        <v>0.71031214991570379</v>
      </c>
      <c r="H86" s="19">
        <f t="shared" ca="1" si="9"/>
        <v>0.62983997330361952</v>
      </c>
      <c r="I86" s="16">
        <f t="shared" ca="1" si="9"/>
        <v>0.538214611667158</v>
      </c>
      <c r="K86" s="55"/>
      <c r="L86" s="47"/>
      <c r="M86" s="3" t="s">
        <v>15</v>
      </c>
      <c r="N86" s="14">
        <f t="shared" ca="1" si="10"/>
        <v>0.98653960120166717</v>
      </c>
      <c r="O86" s="19">
        <f t="shared" ca="1" si="10"/>
        <v>0.98589002664677483</v>
      </c>
      <c r="P86" s="15">
        <f t="shared" ca="1" si="10"/>
        <v>0.98377466378559908</v>
      </c>
      <c r="Q86" s="19">
        <f t="shared" ca="1" si="10"/>
        <v>0.97772612295894368</v>
      </c>
      <c r="R86" s="16">
        <f t="shared" ca="1" si="10"/>
        <v>0.97192609675557851</v>
      </c>
      <c r="T86" s="55"/>
      <c r="U86" s="47"/>
      <c r="V86" s="3" t="s">
        <v>15</v>
      </c>
      <c r="W86" s="14">
        <f t="shared" ca="1" si="11"/>
        <v>0.88857318577043931</v>
      </c>
      <c r="X86" s="19">
        <f t="shared" ca="1" si="11"/>
        <v>0.88161524063960484</v>
      </c>
      <c r="Y86" s="15">
        <f t="shared" ca="1" si="11"/>
        <v>0.86036431805255897</v>
      </c>
      <c r="Z86" s="19">
        <f t="shared" ca="1" si="11"/>
        <v>0.82983340811892647</v>
      </c>
      <c r="AA86" s="16">
        <f t="shared" ca="1" si="11"/>
        <v>0.78079075967386413</v>
      </c>
    </row>
    <row r="87" spans="2:27" x14ac:dyDescent="0.2">
      <c r="B87" s="55"/>
      <c r="C87" s="46">
        <v>-70</v>
      </c>
      <c r="D87" s="9" t="s">
        <v>16</v>
      </c>
      <c r="E87" s="41">
        <f t="shared" ca="1" si="9"/>
        <v>0.79758279423427136</v>
      </c>
      <c r="F87" s="42">
        <f t="shared" ca="1" si="9"/>
        <v>0.78865522645068253</v>
      </c>
      <c r="G87" s="13">
        <f t="shared" ca="1" si="9"/>
        <v>0.76175660544756374</v>
      </c>
      <c r="H87" s="42">
        <f t="shared" ca="1" si="9"/>
        <v>0.71672335935913378</v>
      </c>
      <c r="I87" s="31">
        <f t="shared" ca="1" si="9"/>
        <v>0.65385838650305583</v>
      </c>
      <c r="K87" s="55"/>
      <c r="L87" s="46">
        <v>-70</v>
      </c>
      <c r="M87" s="9" t="s">
        <v>16</v>
      </c>
      <c r="N87" s="41">
        <f t="shared" ca="1" si="10"/>
        <v>0.99980856077632319</v>
      </c>
      <c r="O87" s="42">
        <f t="shared" ca="1" si="10"/>
        <v>0.99979967530598957</v>
      </c>
      <c r="P87" s="13">
        <f t="shared" ca="1" si="10"/>
        <v>0.99977165183553673</v>
      </c>
      <c r="Q87" s="42">
        <f t="shared" ca="1" si="10"/>
        <v>0.99972003125484299</v>
      </c>
      <c r="R87" s="31">
        <f t="shared" ca="1" si="10"/>
        <v>0.99963603335107143</v>
      </c>
      <c r="T87" s="55"/>
      <c r="U87" s="46">
        <v>-70</v>
      </c>
      <c r="V87" s="9" t="s">
        <v>16</v>
      </c>
      <c r="W87" s="41">
        <f t="shared" ca="1" si="11"/>
        <v>0.94119107123727086</v>
      </c>
      <c r="X87" s="42">
        <f t="shared" ca="1" si="11"/>
        <v>0.93835285727686535</v>
      </c>
      <c r="Y87" s="13">
        <f t="shared" ca="1" si="11"/>
        <v>0.92965169063832953</v>
      </c>
      <c r="Z87" s="42">
        <f t="shared" ca="1" si="11"/>
        <v>0.91454980930682783</v>
      </c>
      <c r="AA87" s="31">
        <f t="shared" ca="1" si="11"/>
        <v>0.89222485105833738</v>
      </c>
    </row>
    <row r="88" spans="2:27" ht="17" thickBot="1" x14ac:dyDescent="0.25">
      <c r="B88" s="55"/>
      <c r="C88" s="47"/>
      <c r="D88" s="7" t="s">
        <v>15</v>
      </c>
      <c r="E88" s="41">
        <f t="shared" ca="1" si="9"/>
        <v>0.7020127031676282</v>
      </c>
      <c r="F88" s="42">
        <f t="shared" ca="1" si="9"/>
        <v>0.69034002941999317</v>
      </c>
      <c r="G88" s="13">
        <f t="shared" ca="1" si="9"/>
        <v>0.64348424191683362</v>
      </c>
      <c r="H88" s="42">
        <f t="shared" ca="1" si="9"/>
        <v>0.5865572094737197</v>
      </c>
      <c r="I88" s="31">
        <f t="shared" ca="1" si="9"/>
        <v>0.51169569619169697</v>
      </c>
      <c r="K88" s="55"/>
      <c r="L88" s="47"/>
      <c r="M88" s="7" t="s">
        <v>15</v>
      </c>
      <c r="N88" s="41">
        <f t="shared" ca="1" si="10"/>
        <v>0.98469939021273212</v>
      </c>
      <c r="O88" s="42">
        <f t="shared" ca="1" si="10"/>
        <v>0.98411404585444706</v>
      </c>
      <c r="P88" s="13">
        <f t="shared" ca="1" si="10"/>
        <v>0.98046937697635528</v>
      </c>
      <c r="Q88" s="42">
        <f t="shared" ca="1" si="10"/>
        <v>0.97654273208438191</v>
      </c>
      <c r="R88" s="31">
        <f t="shared" ca="1" si="10"/>
        <v>0.97001496924155539</v>
      </c>
      <c r="T88" s="55"/>
      <c r="U88" s="47"/>
      <c r="V88" s="7" t="s">
        <v>15</v>
      </c>
      <c r="W88" s="41">
        <f t="shared" ca="1" si="11"/>
        <v>0.85691481267559544</v>
      </c>
      <c r="X88" s="42">
        <f t="shared" ca="1" si="11"/>
        <v>0.85077335641962371</v>
      </c>
      <c r="Y88" s="13">
        <f t="shared" ca="1" si="11"/>
        <v>0.83800168992278612</v>
      </c>
      <c r="Z88" s="42">
        <f t="shared" ca="1" si="11"/>
        <v>0.80760765731127504</v>
      </c>
      <c r="AA88" s="31">
        <f t="shared" ca="1" si="11"/>
        <v>0.76460241582265154</v>
      </c>
    </row>
    <row r="89" spans="2:27" x14ac:dyDescent="0.2">
      <c r="B89" s="55"/>
      <c r="C89" s="46">
        <v>-75</v>
      </c>
      <c r="D89" s="8" t="s">
        <v>16</v>
      </c>
      <c r="E89" s="10">
        <f t="shared" ca="1" si="9"/>
        <v>0.74101667290476336</v>
      </c>
      <c r="F89" s="20">
        <f t="shared" ca="1" si="9"/>
        <v>0.73368400862088934</v>
      </c>
      <c r="G89" s="11">
        <f t="shared" ca="1" si="9"/>
        <v>0.71176396501512784</v>
      </c>
      <c r="H89" s="20">
        <f t="shared" ca="1" si="9"/>
        <v>0.67559254573842498</v>
      </c>
      <c r="I89" s="12">
        <f t="shared" ca="1" si="9"/>
        <v>0.62603996706442333</v>
      </c>
      <c r="K89" s="55"/>
      <c r="L89" s="46">
        <v>-75</v>
      </c>
      <c r="M89" s="8" t="s">
        <v>16</v>
      </c>
      <c r="N89" s="10">
        <f t="shared" ca="1" si="10"/>
        <v>0.99975949061895142</v>
      </c>
      <c r="O89" s="20">
        <f t="shared" ca="1" si="10"/>
        <v>0.99975160492589554</v>
      </c>
      <c r="P89" s="11">
        <f t="shared" ca="1" si="10"/>
        <v>0.99972716097759518</v>
      </c>
      <c r="Q89" s="20">
        <f t="shared" ca="1" si="10"/>
        <v>0.99968373038822245</v>
      </c>
      <c r="R89" s="12">
        <f t="shared" ca="1" si="10"/>
        <v>0.99961707498554087</v>
      </c>
      <c r="T89" s="55"/>
      <c r="U89" s="46">
        <v>-75</v>
      </c>
      <c r="V89" s="8" t="s">
        <v>16</v>
      </c>
      <c r="W89" s="10">
        <f t="shared" ca="1" si="11"/>
        <v>0.92281150900705822</v>
      </c>
      <c r="X89" s="20">
        <f t="shared" ca="1" si="11"/>
        <v>0.92034881622119125</v>
      </c>
      <c r="Y89" s="11">
        <f t="shared" ca="1" si="11"/>
        <v>0.91287444081532354</v>
      </c>
      <c r="Z89" s="20">
        <f t="shared" ca="1" si="11"/>
        <v>0.90015238638375639</v>
      </c>
      <c r="AA89" s="12">
        <f t="shared" ca="1" si="11"/>
        <v>0.88186660586356669</v>
      </c>
    </row>
    <row r="90" spans="2:27" ht="17" thickBot="1" x14ac:dyDescent="0.25">
      <c r="B90" s="55"/>
      <c r="C90" s="47"/>
      <c r="D90" s="3" t="s">
        <v>15</v>
      </c>
      <c r="E90" s="14">
        <f t="shared" ca="1" si="9"/>
        <v>0.61738806002159696</v>
      </c>
      <c r="F90" s="19">
        <f t="shared" ca="1" si="9"/>
        <v>0.60815567865813724</v>
      </c>
      <c r="G90" s="15">
        <f t="shared" ca="1" si="9"/>
        <v>0.58100270816517685</v>
      </c>
      <c r="H90" s="19">
        <f t="shared" ca="1" si="9"/>
        <v>0.53761614214808429</v>
      </c>
      <c r="I90" s="16">
        <f t="shared" ca="1" si="9"/>
        <v>0.48092337168417409</v>
      </c>
      <c r="K90" s="55"/>
      <c r="L90" s="47"/>
      <c r="M90" s="3" t="s">
        <v>15</v>
      </c>
      <c r="N90" s="14">
        <f t="shared" ca="1" si="10"/>
        <v>0.98040484932415761</v>
      </c>
      <c r="O90" s="19">
        <f t="shared" ca="1" si="10"/>
        <v>0.97984105031624358</v>
      </c>
      <c r="P90" s="15">
        <f t="shared" ca="1" si="10"/>
        <v>0.97808613838810143</v>
      </c>
      <c r="Q90" s="19">
        <f t="shared" ca="1" si="10"/>
        <v>0.97494483596774384</v>
      </c>
      <c r="R90" s="16">
        <f t="shared" ca="1" si="10"/>
        <v>0.9700813311716282</v>
      </c>
      <c r="T90" s="55"/>
      <c r="U90" s="47"/>
      <c r="V90" s="3" t="s">
        <v>15</v>
      </c>
      <c r="W90" s="14">
        <f t="shared" ca="1" si="11"/>
        <v>0.82518751491295006</v>
      </c>
      <c r="X90" s="19">
        <f t="shared" ca="1" si="11"/>
        <v>0.82025814596576141</v>
      </c>
      <c r="Y90" s="15">
        <f t="shared" ca="1" si="11"/>
        <v>0.80546735539169256</v>
      </c>
      <c r="Z90" s="19">
        <f t="shared" ca="1" si="11"/>
        <v>0.78088161867037831</v>
      </c>
      <c r="AA90" s="16">
        <f t="shared" ca="1" si="11"/>
        <v>0.74683788362791681</v>
      </c>
    </row>
    <row r="91" spans="2:27" x14ac:dyDescent="0.2">
      <c r="B91" s="55"/>
      <c r="C91" s="46">
        <v>-80</v>
      </c>
      <c r="D91" s="8" t="s">
        <v>16</v>
      </c>
      <c r="E91" s="41">
        <f t="shared" ca="1" si="9"/>
        <v>0.6748629613772219</v>
      </c>
      <c r="F91" s="42">
        <f t="shared" ca="1" si="9"/>
        <v>0.66952059316155332</v>
      </c>
      <c r="G91" s="13">
        <f t="shared" ca="1" si="9"/>
        <v>0.65366530253904331</v>
      </c>
      <c r="H91" s="42">
        <f t="shared" ca="1" si="9"/>
        <v>0.62785101414390077</v>
      </c>
      <c r="I91" s="31">
        <f t="shared" ca="1" si="9"/>
        <v>0.59311390402477915</v>
      </c>
      <c r="K91" s="55"/>
      <c r="L91" s="46">
        <v>-80</v>
      </c>
      <c r="M91" s="8" t="s">
        <v>16</v>
      </c>
      <c r="N91" s="41">
        <f t="shared" ca="1" si="10"/>
        <v>0.99969539478451774</v>
      </c>
      <c r="O91" s="42">
        <f t="shared" ca="1" si="10"/>
        <v>0.99968907541418173</v>
      </c>
      <c r="P91" s="13">
        <f t="shared" ca="1" si="10"/>
        <v>0.99966984750589016</v>
      </c>
      <c r="Q91" s="42">
        <f t="shared" ca="1" si="10"/>
        <v>0.99963695770324823</v>
      </c>
      <c r="R91" s="31">
        <f t="shared" ca="1" si="10"/>
        <v>0.99958937315261853</v>
      </c>
      <c r="T91" s="55"/>
      <c r="U91" s="46">
        <v>-80</v>
      </c>
      <c r="V91" s="8" t="s">
        <v>16</v>
      </c>
      <c r="W91" s="41">
        <f t="shared" ca="1" si="11"/>
        <v>0.89991566932731304</v>
      </c>
      <c r="X91" s="42">
        <f t="shared" ca="1" si="11"/>
        <v>0.89799226965850154</v>
      </c>
      <c r="Y91" s="13">
        <f t="shared" ca="1" si="11"/>
        <v>0.8922152725153123</v>
      </c>
      <c r="Z91" s="42">
        <f t="shared" ca="1" si="11"/>
        <v>0.88258087901367288</v>
      </c>
      <c r="AA91" s="31">
        <f t="shared" ca="1" si="11"/>
        <v>0.86913780185493772</v>
      </c>
    </row>
    <row r="92" spans="2:27" ht="17" thickBot="1" x14ac:dyDescent="0.25">
      <c r="B92" s="56"/>
      <c r="C92" s="47"/>
      <c r="D92" s="3" t="s">
        <v>15</v>
      </c>
      <c r="E92" s="14">
        <f t="shared" ca="1" si="9"/>
        <v>0.53722399498678386</v>
      </c>
      <c r="F92" s="19">
        <f t="shared" ca="1" si="9"/>
        <v>0.53097574748559706</v>
      </c>
      <c r="G92" s="15">
        <f t="shared" ca="1" si="9"/>
        <v>0.51264747722748161</v>
      </c>
      <c r="H92" s="19">
        <f t="shared" ca="1" si="9"/>
        <v>0.48348367977646151</v>
      </c>
      <c r="I92" s="16">
        <f t="shared" ca="1" si="9"/>
        <v>0.44552384274434759</v>
      </c>
      <c r="K92" s="56"/>
      <c r="L92" s="47"/>
      <c r="M92" s="3" t="s">
        <v>15</v>
      </c>
      <c r="N92" s="14">
        <f t="shared" ca="1" si="10"/>
        <v>0.97675967092525995</v>
      </c>
      <c r="O92" s="19">
        <f t="shared" ca="1" si="10"/>
        <v>0.97633029129174098</v>
      </c>
      <c r="P92" s="15">
        <f t="shared" ca="1" si="10"/>
        <v>0.97502393929785758</v>
      </c>
      <c r="Q92" s="19">
        <f t="shared" ca="1" si="10"/>
        <v>0.97279180117449771</v>
      </c>
      <c r="R92" s="16">
        <f t="shared" ca="1" si="10"/>
        <v>0.96957534805829781</v>
      </c>
      <c r="T92" s="56"/>
      <c r="U92" s="47"/>
      <c r="V92" s="3" t="s">
        <v>15</v>
      </c>
      <c r="W92" s="14">
        <f t="shared" ca="1" si="11"/>
        <v>0.78138307440662369</v>
      </c>
      <c r="X92" s="19">
        <f t="shared" ca="1" si="11"/>
        <v>0.77774415159960608</v>
      </c>
      <c r="Y92" s="15">
        <f t="shared" ca="1" si="11"/>
        <v>0.76691541628302806</v>
      </c>
      <c r="Z92" s="19">
        <f t="shared" ca="1" si="11"/>
        <v>0.74919074809022823</v>
      </c>
      <c r="AA92" s="16">
        <f t="shared" ca="1" si="11"/>
        <v>0.72514839151976918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</mergeCells>
  <conditionalFormatting sqref="E4:I45 N4:S45 W4:AA45"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"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1:AA92 N51:R92 E51:I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W51:AA92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2">
      <colorScale>
        <cfvo type="num" val="0"/>
        <cfvo type="num" val="1"/>
        <color rgb="FFFF0000"/>
        <color theme="9" tint="-0.249977111117893"/>
      </colorScale>
    </cfRule>
    <cfRule type="colorScale" priority="33">
      <colorScale>
        <cfvo type="num" val="0"/>
        <cfvo type="num" val="1"/>
        <color rgb="FFFF7128"/>
        <color theme="9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B4:AB4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1">
      <colorScale>
        <cfvo type="num" val="0"/>
        <cfvo type="num" val="1"/>
        <color rgb="FFFF0000"/>
        <color theme="9" tint="-0.249977111117893"/>
      </colorScale>
    </cfRule>
    <cfRule type="colorScale" priority="42">
      <colorScale>
        <cfvo type="num" val="0"/>
        <cfvo type="num" val="1"/>
        <color rgb="FFFF7128"/>
        <color theme="9"/>
      </colorScale>
    </cfRule>
    <cfRule type="colorScale" priority="47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BE45B-9B8E-6E47-99EE-54B86F6045D7}">
  <dimension ref="A1:P631"/>
  <sheetViews>
    <sheetView workbookViewId="0">
      <selection activeCell="L7" sqref="L7:P7"/>
    </sheetView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7.5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6" x14ac:dyDescent="0.2">
      <c r="A2">
        <v>0</v>
      </c>
      <c r="B2">
        <v>-80</v>
      </c>
      <c r="C2" t="s">
        <v>13</v>
      </c>
      <c r="D2" t="s">
        <v>11</v>
      </c>
      <c r="E2">
        <v>0.82150043297445796</v>
      </c>
      <c r="F2">
        <v>0.99984768579244998</v>
      </c>
      <c r="G2">
        <v>0.94863885084225441</v>
      </c>
      <c r="H2">
        <v>0.73295565690346087</v>
      </c>
      <c r="I2">
        <v>0.98831152524154042</v>
      </c>
      <c r="J2">
        <v>0.88395875153008341</v>
      </c>
    </row>
    <row r="3" spans="1:16" x14ac:dyDescent="0.2">
      <c r="A3">
        <v>1</v>
      </c>
      <c r="B3">
        <v>-80</v>
      </c>
      <c r="C3" t="s">
        <v>13</v>
      </c>
      <c r="D3" t="s">
        <v>11</v>
      </c>
      <c r="E3">
        <v>0.81824238044821007</v>
      </c>
      <c r="F3">
        <v>0.99984452562094961</v>
      </c>
      <c r="G3">
        <v>0.94762454044758759</v>
      </c>
      <c r="H3">
        <v>0.72868082689583447</v>
      </c>
      <c r="I3">
        <v>0.98809427247188364</v>
      </c>
      <c r="J3">
        <v>0.88189803923107013</v>
      </c>
      <c r="L3" s="72" t="s">
        <v>39</v>
      </c>
      <c r="M3" s="72"/>
      <c r="N3" s="72"/>
      <c r="O3" s="72"/>
      <c r="P3" s="72"/>
    </row>
    <row r="4" spans="1:16" x14ac:dyDescent="0.2">
      <c r="A4">
        <v>2</v>
      </c>
      <c r="B4">
        <v>-80</v>
      </c>
      <c r="C4" t="s">
        <v>13</v>
      </c>
      <c r="D4" t="s">
        <v>11</v>
      </c>
      <c r="E4">
        <v>0.80849570347593269</v>
      </c>
      <c r="F4">
        <v>0.99983491012561176</v>
      </c>
      <c r="G4">
        <v>0.94457147559902122</v>
      </c>
      <c r="H4">
        <v>0.71599404831847702</v>
      </c>
      <c r="I4">
        <v>0.98743300496684716</v>
      </c>
      <c r="J4">
        <v>0.8757370702916647</v>
      </c>
      <c r="L4" s="72" t="s">
        <v>38</v>
      </c>
      <c r="M4" s="72"/>
      <c r="N4" s="72"/>
      <c r="O4" s="72"/>
      <c r="P4" s="72"/>
    </row>
    <row r="5" spans="1:16" x14ac:dyDescent="0.2">
      <c r="A5">
        <v>3</v>
      </c>
      <c r="B5">
        <v>-80</v>
      </c>
      <c r="C5" t="s">
        <v>13</v>
      </c>
      <c r="D5" t="s">
        <v>11</v>
      </c>
      <c r="E5">
        <v>0.79237050307536105</v>
      </c>
      <c r="F5">
        <v>0.99981846237366923</v>
      </c>
      <c r="G5">
        <v>0.93945775797194464</v>
      </c>
      <c r="H5">
        <v>0.69532990714944909</v>
      </c>
      <c r="I5">
        <v>0.98630208413776443</v>
      </c>
      <c r="J5">
        <v>0.86555805587506851</v>
      </c>
    </row>
    <row r="6" spans="1:16" x14ac:dyDescent="0.2">
      <c r="A6">
        <v>4</v>
      </c>
      <c r="B6">
        <v>-80</v>
      </c>
      <c r="C6" t="s">
        <v>13</v>
      </c>
      <c r="D6" t="s">
        <v>11</v>
      </c>
      <c r="E6">
        <v>0.77013888619182136</v>
      </c>
      <c r="F6">
        <v>0.99979466549517981</v>
      </c>
      <c r="G6">
        <v>0.93227560402218923</v>
      </c>
      <c r="H6">
        <v>0.66747572446070846</v>
      </c>
      <c r="I6">
        <v>0.98467017221925524</v>
      </c>
      <c r="J6">
        <v>0.85155645233875665</v>
      </c>
      <c r="L6" s="72" t="s">
        <v>41</v>
      </c>
      <c r="M6" s="72"/>
      <c r="N6" s="72"/>
      <c r="O6" s="72"/>
      <c r="P6" s="72"/>
    </row>
    <row r="7" spans="1:16" x14ac:dyDescent="0.2">
      <c r="A7">
        <v>0</v>
      </c>
      <c r="B7">
        <v>-75</v>
      </c>
      <c r="C7" t="s">
        <v>13</v>
      </c>
      <c r="D7" t="s">
        <v>11</v>
      </c>
      <c r="E7">
        <v>0.86082325299957096</v>
      </c>
      <c r="F7">
        <v>0.99987973807801078</v>
      </c>
      <c r="G7">
        <v>0.96063078703894256</v>
      </c>
      <c r="H7">
        <v>0.78574045334423059</v>
      </c>
      <c r="I7">
        <v>0.99015395233476577</v>
      </c>
      <c r="J7">
        <v>0.90839832392676179</v>
      </c>
      <c r="L7" s="72" t="s">
        <v>40</v>
      </c>
      <c r="M7" s="72"/>
      <c r="N7" s="72"/>
      <c r="O7" s="72"/>
      <c r="P7" s="72"/>
    </row>
    <row r="8" spans="1:16" x14ac:dyDescent="0.2">
      <c r="A8">
        <v>1</v>
      </c>
      <c r="B8">
        <v>-75</v>
      </c>
      <c r="C8" t="s">
        <v>13</v>
      </c>
      <c r="D8" t="s">
        <v>11</v>
      </c>
      <c r="E8">
        <v>0.85655356436179131</v>
      </c>
      <c r="F8">
        <v>0.99987579474947563</v>
      </c>
      <c r="G8">
        <v>0.95934812045533879</v>
      </c>
      <c r="H8">
        <v>0.77984336802856591</v>
      </c>
      <c r="I8">
        <v>0.98986920869185724</v>
      </c>
      <c r="J8">
        <v>0.90568103986213677</v>
      </c>
    </row>
    <row r="9" spans="1:16" x14ac:dyDescent="0.2">
      <c r="A9">
        <v>2</v>
      </c>
      <c r="B9">
        <v>-75</v>
      </c>
      <c r="C9" t="s">
        <v>13</v>
      </c>
      <c r="D9" t="s">
        <v>11</v>
      </c>
      <c r="E9">
        <v>0.84366104865350267</v>
      </c>
      <c r="F9">
        <v>0.99986357118238645</v>
      </c>
      <c r="G9">
        <v>0.95544462990553436</v>
      </c>
      <c r="H9">
        <v>0.76223533647107755</v>
      </c>
      <c r="I9">
        <v>0.98898237516555443</v>
      </c>
      <c r="J9">
        <v>0.89747833143296141</v>
      </c>
    </row>
    <row r="10" spans="1:16" x14ac:dyDescent="0.2">
      <c r="A10">
        <v>3</v>
      </c>
      <c r="B10">
        <v>-75</v>
      </c>
      <c r="C10" t="s">
        <v>13</v>
      </c>
      <c r="D10" t="s">
        <v>11</v>
      </c>
      <c r="E10">
        <v>0.82194436900463341</v>
      </c>
      <c r="F10">
        <v>0.99984185268882519</v>
      </c>
      <c r="G10">
        <v>0.9487636093272952</v>
      </c>
      <c r="H10">
        <v>0.73322311893998837</v>
      </c>
      <c r="I10">
        <v>0.98739294911789999</v>
      </c>
      <c r="J10">
        <v>0.88367506396320716</v>
      </c>
    </row>
    <row r="11" spans="1:16" x14ac:dyDescent="0.2">
      <c r="A11">
        <v>4</v>
      </c>
      <c r="B11">
        <v>-75</v>
      </c>
      <c r="C11" t="s">
        <v>13</v>
      </c>
      <c r="D11" t="s">
        <v>11</v>
      </c>
      <c r="E11">
        <v>0.79122687458428975</v>
      </c>
      <c r="F11">
        <v>0.99980851916031444</v>
      </c>
      <c r="G11">
        <v>0.93907752920808762</v>
      </c>
      <c r="H11">
        <v>0.6934863889682148</v>
      </c>
      <c r="I11">
        <v>0.98492706896075721</v>
      </c>
      <c r="J11">
        <v>0.86419782667391432</v>
      </c>
    </row>
    <row r="12" spans="1:16" x14ac:dyDescent="0.2">
      <c r="A12">
        <v>0</v>
      </c>
      <c r="B12">
        <v>-70</v>
      </c>
      <c r="C12" t="s">
        <v>13</v>
      </c>
      <c r="D12" t="s">
        <v>11</v>
      </c>
      <c r="E12">
        <v>0.89307490964323444</v>
      </c>
      <c r="F12">
        <v>0.99990427580660102</v>
      </c>
      <c r="G12">
        <v>0.97015002511841997</v>
      </c>
      <c r="H12">
        <v>0.83786198336458029</v>
      </c>
      <c r="I12">
        <v>0.99232020548446565</v>
      </c>
      <c r="J12">
        <v>0.92569693349151561</v>
      </c>
    </row>
    <row r="13" spans="1:16" x14ac:dyDescent="0.2">
      <c r="A13">
        <v>1</v>
      </c>
      <c r="B13">
        <v>-70</v>
      </c>
      <c r="C13" t="s">
        <v>13</v>
      </c>
      <c r="D13" t="s">
        <v>11</v>
      </c>
      <c r="E13">
        <v>0.88806262529772217</v>
      </c>
      <c r="F13">
        <v>0.99989983263624438</v>
      </c>
      <c r="G13">
        <v>0.96868615003873437</v>
      </c>
      <c r="H13">
        <v>0.83086703474141588</v>
      </c>
      <c r="I13">
        <v>0.99202522440432284</v>
      </c>
      <c r="J13">
        <v>0.92237376177969399</v>
      </c>
    </row>
    <row r="14" spans="1:16" x14ac:dyDescent="0.2">
      <c r="A14">
        <v>2</v>
      </c>
      <c r="B14">
        <v>-70</v>
      </c>
      <c r="C14" t="s">
        <v>13</v>
      </c>
      <c r="D14" t="s">
        <v>11</v>
      </c>
      <c r="E14">
        <v>0.87278668954536864</v>
      </c>
      <c r="F14">
        <v>0.99988581939916354</v>
      </c>
      <c r="G14">
        <v>0.96418446919577039</v>
      </c>
      <c r="H14">
        <v>0.80217469538550867</v>
      </c>
      <c r="I14">
        <v>0.99018653645480115</v>
      </c>
      <c r="J14">
        <v>0.91542432233515958</v>
      </c>
    </row>
    <row r="15" spans="1:16" x14ac:dyDescent="0.2">
      <c r="A15">
        <v>3</v>
      </c>
      <c r="B15">
        <v>-70</v>
      </c>
      <c r="C15" t="s">
        <v>13</v>
      </c>
      <c r="D15" t="s">
        <v>11</v>
      </c>
      <c r="E15">
        <v>0.8465951567066361</v>
      </c>
      <c r="F15">
        <v>0.99986000582823742</v>
      </c>
      <c r="G15">
        <v>0.95632097608848243</v>
      </c>
      <c r="H15">
        <v>0.7658702301785334</v>
      </c>
      <c r="I15">
        <v>0.98820176688993122</v>
      </c>
      <c r="J15">
        <v>0.89866993791451322</v>
      </c>
    </row>
    <row r="16" spans="1:16" x14ac:dyDescent="0.2">
      <c r="A16">
        <v>4</v>
      </c>
      <c r="B16">
        <v>-70</v>
      </c>
      <c r="C16" t="s">
        <v>13</v>
      </c>
      <c r="D16" t="s">
        <v>11</v>
      </c>
      <c r="E16">
        <v>0.80861510405325465</v>
      </c>
      <c r="F16">
        <v>0.99981800011355637</v>
      </c>
      <c r="G16">
        <v>0.94457654589680418</v>
      </c>
      <c r="H16">
        <v>0.71532908244506388</v>
      </c>
      <c r="I16">
        <v>0.98489337963129564</v>
      </c>
      <c r="J16">
        <v>0.87441547094196104</v>
      </c>
    </row>
    <row r="17" spans="1:10" x14ac:dyDescent="0.2">
      <c r="A17">
        <v>0</v>
      </c>
      <c r="B17">
        <v>-65</v>
      </c>
      <c r="C17" t="s">
        <v>13</v>
      </c>
      <c r="D17" t="s">
        <v>11</v>
      </c>
      <c r="E17">
        <v>0.91941737930686995</v>
      </c>
      <c r="F17">
        <v>0.99992329551447157</v>
      </c>
      <c r="G17">
        <v>0.97772680539803836</v>
      </c>
      <c r="H17">
        <v>0.87521618267807855</v>
      </c>
      <c r="I17">
        <v>0.99324699909018965</v>
      </c>
      <c r="J17">
        <v>0.94264159985141716</v>
      </c>
    </row>
    <row r="18" spans="1:10" x14ac:dyDescent="0.2">
      <c r="A18">
        <v>1</v>
      </c>
      <c r="B18">
        <v>-65</v>
      </c>
      <c r="C18" t="s">
        <v>13</v>
      </c>
      <c r="D18" t="s">
        <v>11</v>
      </c>
      <c r="E18">
        <v>0.91386129983216324</v>
      </c>
      <c r="F18">
        <v>0.99991852851885599</v>
      </c>
      <c r="G18">
        <v>0.97613985286949723</v>
      </c>
      <c r="H18">
        <v>0.86717216905610306</v>
      </c>
      <c r="I18">
        <v>0.99291994976774178</v>
      </c>
      <c r="J18">
        <v>0.93894368342281576</v>
      </c>
    </row>
    <row r="19" spans="1:10" x14ac:dyDescent="0.2">
      <c r="A19">
        <v>2</v>
      </c>
      <c r="B19">
        <v>-65</v>
      </c>
      <c r="C19" t="s">
        <v>13</v>
      </c>
      <c r="D19" t="s">
        <v>11</v>
      </c>
      <c r="E19">
        <v>0.89676988981401362</v>
      </c>
      <c r="F19">
        <v>0.99990325025357796</v>
      </c>
      <c r="G19">
        <v>0.97121023911876525</v>
      </c>
      <c r="H19">
        <v>0.84280018386074396</v>
      </c>
      <c r="I19">
        <v>0.99185415449328995</v>
      </c>
      <c r="J19">
        <v>0.9275582558807608</v>
      </c>
    </row>
    <row r="20" spans="1:10" x14ac:dyDescent="0.2">
      <c r="A20">
        <v>3</v>
      </c>
      <c r="B20">
        <v>-65</v>
      </c>
      <c r="C20" t="s">
        <v>13</v>
      </c>
      <c r="D20" t="s">
        <v>11</v>
      </c>
      <c r="E20">
        <v>0.86694628432825216</v>
      </c>
      <c r="F20">
        <v>0.99987413070654885</v>
      </c>
      <c r="G20">
        <v>0.96242936125412715</v>
      </c>
      <c r="H20">
        <v>0.7936245795737551</v>
      </c>
      <c r="I20">
        <v>0.98880034534730199</v>
      </c>
      <c r="J20">
        <v>0.91095192415347936</v>
      </c>
    </row>
    <row r="21" spans="1:10" x14ac:dyDescent="0.2">
      <c r="A21">
        <v>4</v>
      </c>
      <c r="B21">
        <v>-65</v>
      </c>
      <c r="C21" t="s">
        <v>13</v>
      </c>
      <c r="D21" t="s">
        <v>11</v>
      </c>
      <c r="E21">
        <v>0.82253486058811309</v>
      </c>
      <c r="F21">
        <v>0.99988776206466945</v>
      </c>
      <c r="G21">
        <v>0.94901293541777076</v>
      </c>
      <c r="H21">
        <v>0.73363111416239568</v>
      </c>
      <c r="I21">
        <v>0.98586312272829157</v>
      </c>
      <c r="J21">
        <v>0.88362365273563392</v>
      </c>
    </row>
    <row r="22" spans="1:10" x14ac:dyDescent="0.2">
      <c r="A22">
        <v>0</v>
      </c>
      <c r="B22">
        <v>-60</v>
      </c>
      <c r="C22" t="s">
        <v>13</v>
      </c>
      <c r="D22" t="s">
        <v>11</v>
      </c>
      <c r="E22">
        <v>0.94089870727677305</v>
      </c>
      <c r="F22">
        <v>0.99988798991374594</v>
      </c>
      <c r="G22">
        <v>0.98369139539528405</v>
      </c>
      <c r="H22">
        <v>0.90227369456699757</v>
      </c>
      <c r="I22">
        <v>0.99296075840824904</v>
      </c>
      <c r="J22">
        <v>0.95709521042263757</v>
      </c>
    </row>
    <row r="23" spans="1:10" x14ac:dyDescent="0.2">
      <c r="A23">
        <v>1</v>
      </c>
      <c r="B23">
        <v>-60</v>
      </c>
      <c r="C23" t="s">
        <v>13</v>
      </c>
      <c r="D23" t="s">
        <v>11</v>
      </c>
      <c r="E23">
        <v>0.93494367777780485</v>
      </c>
      <c r="F23">
        <v>0.99988015970562405</v>
      </c>
      <c r="G23">
        <v>0.98201643727266541</v>
      </c>
      <c r="H23">
        <v>0.89738864075905411</v>
      </c>
      <c r="I23">
        <v>0.99298188295311118</v>
      </c>
      <c r="J23">
        <v>0.95159877870204956</v>
      </c>
    </row>
    <row r="24" spans="1:10" x14ac:dyDescent="0.2">
      <c r="A24">
        <v>2</v>
      </c>
      <c r="B24">
        <v>-60</v>
      </c>
      <c r="C24" t="s">
        <v>13</v>
      </c>
      <c r="D24" t="s">
        <v>11</v>
      </c>
      <c r="E24">
        <v>0.916336802351715</v>
      </c>
      <c r="F24">
        <v>0.99991692482836636</v>
      </c>
      <c r="G24">
        <v>0.97683311148601804</v>
      </c>
      <c r="H24">
        <v>0.87053712693981844</v>
      </c>
      <c r="I24">
        <v>0.99245702364749278</v>
      </c>
      <c r="J24">
        <v>0.94000226201606962</v>
      </c>
    </row>
    <row r="25" spans="1:10" x14ac:dyDescent="0.2">
      <c r="A25">
        <v>3</v>
      </c>
      <c r="B25">
        <v>-60</v>
      </c>
      <c r="C25" t="s">
        <v>13</v>
      </c>
      <c r="D25" t="s">
        <v>11</v>
      </c>
      <c r="E25">
        <v>0.88350327133167217</v>
      </c>
      <c r="F25">
        <v>0.99988499871559544</v>
      </c>
      <c r="G25">
        <v>0.96731438960326144</v>
      </c>
      <c r="H25">
        <v>0.82392506904997698</v>
      </c>
      <c r="I25">
        <v>0.99006189833740421</v>
      </c>
      <c r="J25">
        <v>0.91799915455224956</v>
      </c>
    </row>
    <row r="26" spans="1:10" x14ac:dyDescent="0.2">
      <c r="A26">
        <v>4</v>
      </c>
      <c r="B26">
        <v>-60</v>
      </c>
      <c r="C26" t="s">
        <v>13</v>
      </c>
      <c r="D26" t="s">
        <v>11</v>
      </c>
      <c r="E26">
        <v>0.83345813932302149</v>
      </c>
      <c r="F26">
        <v>0.99989369777506343</v>
      </c>
      <c r="G26">
        <v>0.95236923955263519</v>
      </c>
      <c r="H26">
        <v>0.75626920489349936</v>
      </c>
      <c r="I26">
        <v>0.98672162007950237</v>
      </c>
      <c r="J26">
        <v>0.88578782109269327</v>
      </c>
    </row>
    <row r="27" spans="1:10" x14ac:dyDescent="0.2">
      <c r="A27">
        <v>0</v>
      </c>
      <c r="B27">
        <v>-55</v>
      </c>
      <c r="C27" t="s">
        <v>13</v>
      </c>
      <c r="D27" t="s">
        <v>11</v>
      </c>
      <c r="E27">
        <v>0.9580573913497864</v>
      </c>
      <c r="F27">
        <v>0.99990376942823844</v>
      </c>
      <c r="G27">
        <v>0.98845550770000123</v>
      </c>
      <c r="H27">
        <v>0.92935995417074757</v>
      </c>
      <c r="I27">
        <v>0.99369917760436444</v>
      </c>
      <c r="J27">
        <v>0.96765875002354262</v>
      </c>
    </row>
    <row r="28" spans="1:10" x14ac:dyDescent="0.2">
      <c r="A28">
        <v>1</v>
      </c>
      <c r="B28">
        <v>-55</v>
      </c>
      <c r="C28" t="s">
        <v>13</v>
      </c>
      <c r="D28" t="s">
        <v>11</v>
      </c>
      <c r="E28">
        <v>0.95180132544317242</v>
      </c>
      <c r="F28">
        <v>0.99989563740062459</v>
      </c>
      <c r="G28">
        <v>0.9867193319875438</v>
      </c>
      <c r="H28">
        <v>0.91933729800429076</v>
      </c>
      <c r="I28">
        <v>0.99324909732747524</v>
      </c>
      <c r="J28">
        <v>0.96359800099851922</v>
      </c>
    </row>
    <row r="29" spans="1:10" x14ac:dyDescent="0.2">
      <c r="A29">
        <v>2</v>
      </c>
      <c r="B29">
        <v>-55</v>
      </c>
      <c r="C29" t="s">
        <v>13</v>
      </c>
      <c r="D29" t="s">
        <v>11</v>
      </c>
      <c r="E29">
        <v>0.93208075072525098</v>
      </c>
      <c r="F29">
        <v>0.99992757968885981</v>
      </c>
      <c r="G29">
        <v>0.98128878749501358</v>
      </c>
      <c r="H29">
        <v>0.89344857728372751</v>
      </c>
      <c r="I29">
        <v>0.99292247771814657</v>
      </c>
      <c r="J29">
        <v>0.94996608539631799</v>
      </c>
    </row>
    <row r="30" spans="1:10" x14ac:dyDescent="0.2">
      <c r="A30">
        <v>3</v>
      </c>
      <c r="B30">
        <v>-55</v>
      </c>
      <c r="C30" t="s">
        <v>13</v>
      </c>
      <c r="D30" t="s">
        <v>11</v>
      </c>
      <c r="E30">
        <v>0.89667642641867784</v>
      </c>
      <c r="F30">
        <v>0.99989312231701555</v>
      </c>
      <c r="G30">
        <v>0.97114774301419238</v>
      </c>
      <c r="H30">
        <v>0.84209520421271333</v>
      </c>
      <c r="I30">
        <v>0.99024560993453115</v>
      </c>
      <c r="J30">
        <v>0.92611346479415924</v>
      </c>
    </row>
    <row r="31" spans="1:10" x14ac:dyDescent="0.2">
      <c r="A31">
        <v>4</v>
      </c>
      <c r="B31">
        <v>-55</v>
      </c>
      <c r="C31" t="s">
        <v>13</v>
      </c>
      <c r="D31" t="s">
        <v>11</v>
      </c>
      <c r="E31">
        <v>0.84148708007644657</v>
      </c>
      <c r="F31">
        <v>0.9998975586502058</v>
      </c>
      <c r="G31">
        <v>0.95480960250739078</v>
      </c>
      <c r="H31">
        <v>0.7670353121614607</v>
      </c>
      <c r="I31">
        <v>0.98609463762866956</v>
      </c>
      <c r="J31">
        <v>0.89024908983310802</v>
      </c>
    </row>
    <row r="32" spans="1:10" x14ac:dyDescent="0.2">
      <c r="A32">
        <v>0</v>
      </c>
      <c r="B32">
        <v>-50</v>
      </c>
      <c r="C32" t="s">
        <v>13</v>
      </c>
      <c r="D32" t="s">
        <v>11</v>
      </c>
      <c r="E32">
        <v>0.97163041706441122</v>
      </c>
      <c r="F32">
        <v>0.99991599744272996</v>
      </c>
      <c r="G32">
        <v>0.99217759917421899</v>
      </c>
      <c r="H32">
        <v>0.95137720192954001</v>
      </c>
      <c r="I32">
        <v>0.99427656368343997</v>
      </c>
      <c r="J32">
        <v>0.9759749160900546</v>
      </c>
    </row>
    <row r="33" spans="1:10" x14ac:dyDescent="0.2">
      <c r="A33">
        <v>1</v>
      </c>
      <c r="B33">
        <v>-50</v>
      </c>
      <c r="C33" t="s">
        <v>13</v>
      </c>
      <c r="D33" t="s">
        <v>11</v>
      </c>
      <c r="E33">
        <v>0.9651351372333522</v>
      </c>
      <c r="F33">
        <v>0.99990760528698142</v>
      </c>
      <c r="G33">
        <v>0.99039344052501643</v>
      </c>
      <c r="H33">
        <v>0.94072466924949238</v>
      </c>
      <c r="I33">
        <v>0.99380580104528415</v>
      </c>
      <c r="J33">
        <v>0.97175277168042284</v>
      </c>
    </row>
    <row r="34" spans="1:10" x14ac:dyDescent="0.2">
      <c r="A34">
        <v>2</v>
      </c>
      <c r="B34">
        <v>-50</v>
      </c>
      <c r="C34" t="s">
        <v>13</v>
      </c>
      <c r="D34" t="s">
        <v>11</v>
      </c>
      <c r="E34">
        <v>0.94448394444822115</v>
      </c>
      <c r="F34">
        <v>0.99993573818833803</v>
      </c>
      <c r="G34">
        <v>0.98475704061995917</v>
      </c>
      <c r="H34">
        <v>0.90810315663030738</v>
      </c>
      <c r="I34">
        <v>0.99288679900728405</v>
      </c>
      <c r="J34">
        <v>0.95914028513674199</v>
      </c>
    </row>
    <row r="35" spans="1:10" x14ac:dyDescent="0.2">
      <c r="A35">
        <v>3</v>
      </c>
      <c r="B35">
        <v>-50</v>
      </c>
      <c r="C35" t="s">
        <v>13</v>
      </c>
      <c r="D35" t="s">
        <v>11</v>
      </c>
      <c r="E35">
        <v>0.90679405231483523</v>
      </c>
      <c r="F35">
        <v>0.99989884426632136</v>
      </c>
      <c r="G35">
        <v>0.97405953960699565</v>
      </c>
      <c r="H35">
        <v>0.85627171277422298</v>
      </c>
      <c r="I35">
        <v>0.99031446160719783</v>
      </c>
      <c r="J35">
        <v>0.93224657410776757</v>
      </c>
    </row>
    <row r="36" spans="1:10" x14ac:dyDescent="0.2">
      <c r="A36">
        <v>4</v>
      </c>
      <c r="B36">
        <v>-50</v>
      </c>
      <c r="C36" t="s">
        <v>13</v>
      </c>
      <c r="D36" t="s">
        <v>11</v>
      </c>
      <c r="E36">
        <v>0.84677484797822877</v>
      </c>
      <c r="F36">
        <v>0.99989947729022521</v>
      </c>
      <c r="G36">
        <v>0.95640070818042555</v>
      </c>
      <c r="H36">
        <v>0.77357488946214048</v>
      </c>
      <c r="I36">
        <v>0.98529485541796225</v>
      </c>
      <c r="J36">
        <v>0.89290899737782103</v>
      </c>
    </row>
    <row r="37" spans="1:10" x14ac:dyDescent="0.2">
      <c r="A37">
        <v>0</v>
      </c>
      <c r="B37">
        <v>-45</v>
      </c>
      <c r="C37" t="s">
        <v>13</v>
      </c>
      <c r="D37" t="s">
        <v>11</v>
      </c>
      <c r="E37">
        <v>0.98211880516487338</v>
      </c>
      <c r="F37">
        <v>0.99992532375652399</v>
      </c>
      <c r="G37">
        <v>0.99502652426190596</v>
      </c>
      <c r="H37">
        <v>0.96620997848035584</v>
      </c>
      <c r="I37">
        <v>0.99439414539552284</v>
      </c>
      <c r="J37">
        <v>0.98311369213061062</v>
      </c>
    </row>
    <row r="38" spans="1:10" x14ac:dyDescent="0.2">
      <c r="A38">
        <v>1</v>
      </c>
      <c r="B38">
        <v>-45</v>
      </c>
      <c r="C38" t="s">
        <v>13</v>
      </c>
      <c r="D38" t="s">
        <v>11</v>
      </c>
      <c r="E38">
        <v>0.97541620202694679</v>
      </c>
      <c r="F38">
        <v>0.99991667495679282</v>
      </c>
      <c r="G38">
        <v>0.9931994555841136</v>
      </c>
      <c r="H38">
        <v>0.95582152630114203</v>
      </c>
      <c r="I38">
        <v>0.994022549555866</v>
      </c>
      <c r="J38">
        <v>0.97854949365358002</v>
      </c>
    </row>
    <row r="39" spans="1:10" x14ac:dyDescent="0.2">
      <c r="A39">
        <v>2</v>
      </c>
      <c r="B39">
        <v>-45</v>
      </c>
      <c r="C39" t="s">
        <v>13</v>
      </c>
      <c r="D39" t="s">
        <v>11</v>
      </c>
      <c r="E39">
        <v>0.95405226637547724</v>
      </c>
      <c r="F39">
        <v>0.99988679116952162</v>
      </c>
      <c r="G39">
        <v>0.98731022143679836</v>
      </c>
      <c r="H39">
        <v>0.92269303604859243</v>
      </c>
      <c r="I39">
        <v>0.99252375390780323</v>
      </c>
      <c r="J39">
        <v>0.96399086892129482</v>
      </c>
    </row>
    <row r="40" spans="1:10" x14ac:dyDescent="0.2">
      <c r="A40">
        <v>3</v>
      </c>
      <c r="B40">
        <v>-45</v>
      </c>
      <c r="C40" t="s">
        <v>13</v>
      </c>
      <c r="D40" t="s">
        <v>11</v>
      </c>
      <c r="E40">
        <v>0.91411061180569919</v>
      </c>
      <c r="F40">
        <v>0.99990238449085622</v>
      </c>
      <c r="G40">
        <v>0.97614631085458781</v>
      </c>
      <c r="H40">
        <v>0.86663963711617964</v>
      </c>
      <c r="I40">
        <v>0.99027036140939118</v>
      </c>
      <c r="J40">
        <v>0.93656474384000599</v>
      </c>
    </row>
    <row r="41" spans="1:10" x14ac:dyDescent="0.2">
      <c r="A41">
        <v>4</v>
      </c>
      <c r="B41">
        <v>-45</v>
      </c>
      <c r="C41" t="s">
        <v>13</v>
      </c>
      <c r="D41" t="s">
        <v>11</v>
      </c>
      <c r="E41">
        <v>0.84942397126307967</v>
      </c>
      <c r="F41">
        <v>0.99989950441666076</v>
      </c>
      <c r="G41">
        <v>0.95718583077286523</v>
      </c>
      <c r="H41">
        <v>0.77665826522761638</v>
      </c>
      <c r="I41">
        <v>0.98429615136748316</v>
      </c>
      <c r="J41">
        <v>0.89383811703486771</v>
      </c>
    </row>
    <row r="42" spans="1:10" x14ac:dyDescent="0.2">
      <c r="A42">
        <v>0</v>
      </c>
      <c r="B42">
        <v>-40</v>
      </c>
      <c r="C42" t="s">
        <v>13</v>
      </c>
      <c r="D42" t="s">
        <v>11</v>
      </c>
      <c r="E42">
        <v>0.99096739906638365</v>
      </c>
      <c r="F42">
        <v>0.99987392414933196</v>
      </c>
      <c r="G42">
        <v>0.99702010961339005</v>
      </c>
      <c r="H42">
        <v>0.98150730365044325</v>
      </c>
      <c r="I42">
        <v>0.99714753077502039</v>
      </c>
      <c r="J42">
        <v>0.99040329376838399</v>
      </c>
    </row>
    <row r="43" spans="1:10" x14ac:dyDescent="0.2">
      <c r="A43">
        <v>1</v>
      </c>
      <c r="B43">
        <v>-40</v>
      </c>
      <c r="C43" t="s">
        <v>13</v>
      </c>
      <c r="D43" t="s">
        <v>11</v>
      </c>
      <c r="E43">
        <v>0.98301283989629862</v>
      </c>
      <c r="F43">
        <v>0.99992328286176924</v>
      </c>
      <c r="G43">
        <v>0.99525777886885003</v>
      </c>
      <c r="H43">
        <v>0.96781625357566836</v>
      </c>
      <c r="I43">
        <v>0.99422900185104202</v>
      </c>
      <c r="J43">
        <v>0.98329922240498602</v>
      </c>
    </row>
    <row r="44" spans="1:10" x14ac:dyDescent="0.2">
      <c r="A44">
        <v>2</v>
      </c>
      <c r="B44">
        <v>-40</v>
      </c>
      <c r="C44" t="s">
        <v>13</v>
      </c>
      <c r="D44" t="s">
        <v>11</v>
      </c>
      <c r="E44">
        <v>0.96084273274792165</v>
      </c>
      <c r="F44">
        <v>0.99989198241812438</v>
      </c>
      <c r="G44">
        <v>0.98917792576830521</v>
      </c>
      <c r="H44">
        <v>0.93357922420387796</v>
      </c>
      <c r="I44">
        <v>0.99273271241237604</v>
      </c>
      <c r="J44">
        <v>0.9680076057555016</v>
      </c>
    </row>
    <row r="45" spans="1:10" x14ac:dyDescent="0.2">
      <c r="A45">
        <v>3</v>
      </c>
      <c r="B45">
        <v>-40</v>
      </c>
      <c r="C45" t="s">
        <v>13</v>
      </c>
      <c r="D45" t="s">
        <v>11</v>
      </c>
      <c r="E45">
        <v>0.91881205011238276</v>
      </c>
      <c r="F45">
        <v>0.99990386478018878</v>
      </c>
      <c r="G45">
        <v>0.97747623725913524</v>
      </c>
      <c r="H45">
        <v>0.86803486933102447</v>
      </c>
      <c r="I45">
        <v>0.98952547645877442</v>
      </c>
      <c r="J45">
        <v>0.94112526138833397</v>
      </c>
    </row>
    <row r="46" spans="1:10" x14ac:dyDescent="0.2">
      <c r="A46">
        <v>4</v>
      </c>
      <c r="B46">
        <v>-40</v>
      </c>
      <c r="C46" t="s">
        <v>13</v>
      </c>
      <c r="D46" t="s">
        <v>11</v>
      </c>
      <c r="E46">
        <v>0.84948809417391025</v>
      </c>
      <c r="F46">
        <v>0.99989761457678261</v>
      </c>
      <c r="G46">
        <v>0.95718690373032045</v>
      </c>
      <c r="H46">
        <v>0.7763098318383953</v>
      </c>
      <c r="I46">
        <v>0.98306031117442516</v>
      </c>
      <c r="J46">
        <v>0.8930741268797513</v>
      </c>
    </row>
    <row r="47" spans="1:10" x14ac:dyDescent="0.2">
      <c r="A47">
        <v>0</v>
      </c>
      <c r="B47">
        <v>-35</v>
      </c>
      <c r="C47" t="s">
        <v>13</v>
      </c>
      <c r="D47" t="s">
        <v>11</v>
      </c>
      <c r="E47">
        <v>0.99564769743116321</v>
      </c>
      <c r="F47">
        <v>0.99996288792851895</v>
      </c>
      <c r="G47">
        <v>0.99858961863695117</v>
      </c>
      <c r="H47">
        <v>0.98820299967293701</v>
      </c>
      <c r="I47">
        <v>0.99612550066969796</v>
      </c>
      <c r="J47">
        <v>0.9929993297182772</v>
      </c>
    </row>
    <row r="48" spans="1:10" x14ac:dyDescent="0.2">
      <c r="A48">
        <v>1</v>
      </c>
      <c r="B48">
        <v>-35</v>
      </c>
      <c r="C48" t="s">
        <v>13</v>
      </c>
      <c r="D48" t="s">
        <v>11</v>
      </c>
      <c r="E48">
        <v>0.98952460109488438</v>
      </c>
      <c r="F48">
        <v>0.99985989851107615</v>
      </c>
      <c r="G48">
        <v>0.9965251175532206</v>
      </c>
      <c r="H48">
        <v>0.97838728560144261</v>
      </c>
      <c r="I48">
        <v>0.99694545709676097</v>
      </c>
      <c r="J48">
        <v>0.9892424043767748</v>
      </c>
    </row>
    <row r="49" spans="1:10" x14ac:dyDescent="0.2">
      <c r="A49">
        <v>2</v>
      </c>
      <c r="B49">
        <v>-35</v>
      </c>
      <c r="C49" t="s">
        <v>13</v>
      </c>
      <c r="D49" t="s">
        <v>11</v>
      </c>
      <c r="E49">
        <v>0.96518985191898277</v>
      </c>
      <c r="F49">
        <v>0.99989481699166605</v>
      </c>
      <c r="G49">
        <v>0.9903657542741392</v>
      </c>
      <c r="H49">
        <v>0.94063307555173004</v>
      </c>
      <c r="I49">
        <v>0.99282881005789958</v>
      </c>
      <c r="J49">
        <v>0.97051057833847076</v>
      </c>
    </row>
    <row r="50" spans="1:10" x14ac:dyDescent="0.2">
      <c r="A50">
        <v>3</v>
      </c>
      <c r="B50">
        <v>-35</v>
      </c>
      <c r="C50" t="s">
        <v>13</v>
      </c>
      <c r="D50" t="s">
        <v>11</v>
      </c>
      <c r="E50">
        <v>0.92101931761678857</v>
      </c>
      <c r="F50">
        <v>0.99990332030308959</v>
      </c>
      <c r="G50">
        <v>0.97809254028546677</v>
      </c>
      <c r="H50">
        <v>0.8712857266433669</v>
      </c>
      <c r="I50">
        <v>0.98925551456863436</v>
      </c>
      <c r="J50">
        <v>0.94206330335827182</v>
      </c>
    </row>
    <row r="51" spans="1:10" x14ac:dyDescent="0.2">
      <c r="A51">
        <v>4</v>
      </c>
      <c r="B51">
        <v>-35</v>
      </c>
      <c r="C51" t="s">
        <v>13</v>
      </c>
      <c r="D51" t="s">
        <v>11</v>
      </c>
      <c r="E51">
        <v>0.84697279694772731</v>
      </c>
      <c r="F51">
        <v>0.99989370345918105</v>
      </c>
      <c r="G51">
        <v>0.95640552672013723</v>
      </c>
      <c r="H51">
        <v>0.77252107455616625</v>
      </c>
      <c r="I51">
        <v>0.98153465990745581</v>
      </c>
      <c r="J51">
        <v>0.89062354051141013</v>
      </c>
    </row>
    <row r="52" spans="1:10" x14ac:dyDescent="0.2">
      <c r="A52">
        <v>0</v>
      </c>
      <c r="B52">
        <v>-30</v>
      </c>
      <c r="C52" t="s">
        <v>13</v>
      </c>
      <c r="D52" t="s">
        <v>11</v>
      </c>
      <c r="E52">
        <v>0.9984170700089724</v>
      </c>
      <c r="F52">
        <v>0.99997615529105721</v>
      </c>
      <c r="G52">
        <v>0.99947773270803397</v>
      </c>
      <c r="H52">
        <v>0.98967803558393719</v>
      </c>
      <c r="I52">
        <v>0.99581008252427283</v>
      </c>
      <c r="J52">
        <v>0.99293258545729957</v>
      </c>
    </row>
    <row r="53" spans="1:10" x14ac:dyDescent="0.2">
      <c r="A53">
        <v>1</v>
      </c>
      <c r="B53">
        <v>-30</v>
      </c>
      <c r="C53" t="s">
        <v>13</v>
      </c>
      <c r="D53" t="s">
        <v>11</v>
      </c>
      <c r="E53">
        <v>0.99193104677161259</v>
      </c>
      <c r="F53">
        <v>0.99987990524816517</v>
      </c>
      <c r="G53">
        <v>0.99736531718740562</v>
      </c>
      <c r="H53">
        <v>0.98264300872634203</v>
      </c>
      <c r="I53">
        <v>0.99688379887584799</v>
      </c>
      <c r="J53">
        <v>0.99112150555061418</v>
      </c>
    </row>
    <row r="54" spans="1:10" x14ac:dyDescent="0.2">
      <c r="A54">
        <v>2</v>
      </c>
      <c r="B54">
        <v>-30</v>
      </c>
      <c r="C54" t="s">
        <v>13</v>
      </c>
      <c r="D54" t="s">
        <v>11</v>
      </c>
      <c r="E54">
        <v>0.96723284473832039</v>
      </c>
      <c r="F54">
        <v>0.99989540036625801</v>
      </c>
      <c r="G54">
        <v>0.99091864207039682</v>
      </c>
      <c r="H54">
        <v>0.94168443584740158</v>
      </c>
      <c r="I54">
        <v>0.99253896273484921</v>
      </c>
      <c r="J54">
        <v>0.97229894959245278</v>
      </c>
    </row>
    <row r="55" spans="1:10" x14ac:dyDescent="0.2">
      <c r="A55">
        <v>3</v>
      </c>
      <c r="B55">
        <v>-30</v>
      </c>
      <c r="C55" t="s">
        <v>13</v>
      </c>
      <c r="D55" t="s">
        <v>11</v>
      </c>
      <c r="E55">
        <v>0.92079055932343201</v>
      </c>
      <c r="F55">
        <v>0.9999007018486582</v>
      </c>
      <c r="G55">
        <v>0.9780155192559068</v>
      </c>
      <c r="H55">
        <v>0.87086790524647117</v>
      </c>
      <c r="I55">
        <v>0.98883062876581562</v>
      </c>
      <c r="J55">
        <v>0.94147543773134779</v>
      </c>
    </row>
    <row r="56" spans="1:10" x14ac:dyDescent="0.2">
      <c r="A56">
        <v>4</v>
      </c>
      <c r="B56">
        <v>-30</v>
      </c>
      <c r="C56" t="s">
        <v>13</v>
      </c>
      <c r="D56" t="s">
        <v>11</v>
      </c>
      <c r="E56">
        <v>0.84183562205727747</v>
      </c>
      <c r="F56">
        <v>0.99988757686069862</v>
      </c>
      <c r="G56">
        <v>0.95482304709589239</v>
      </c>
      <c r="H56">
        <v>0.76525102369200848</v>
      </c>
      <c r="I56">
        <v>0.97964758016884979</v>
      </c>
      <c r="J56">
        <v>0.88646317800866581</v>
      </c>
    </row>
    <row r="57" spans="1:10" x14ac:dyDescent="0.2">
      <c r="A57">
        <v>0</v>
      </c>
      <c r="B57">
        <v>-25</v>
      </c>
      <c r="C57" t="s">
        <v>13</v>
      </c>
      <c r="D57" t="s">
        <v>11</v>
      </c>
      <c r="E57">
        <v>0.99943735338769724</v>
      </c>
      <c r="F57">
        <v>0.99999579287488261</v>
      </c>
      <c r="G57">
        <v>0.99980592428177117</v>
      </c>
      <c r="H57">
        <v>0.99068714026087357</v>
      </c>
      <c r="I57">
        <v>0.99924655284312958</v>
      </c>
      <c r="J57">
        <v>0.99402604655385085</v>
      </c>
    </row>
    <row r="58" spans="1:10" x14ac:dyDescent="0.2">
      <c r="A58">
        <v>1</v>
      </c>
      <c r="B58">
        <v>-25</v>
      </c>
      <c r="C58" t="s">
        <v>13</v>
      </c>
      <c r="D58" t="s">
        <v>11</v>
      </c>
      <c r="E58">
        <v>0.9926121846307886</v>
      </c>
      <c r="F58">
        <v>0.99988599990190163</v>
      </c>
      <c r="G58">
        <v>0.99760631202728123</v>
      </c>
      <c r="H58">
        <v>0.98385585250527319</v>
      </c>
      <c r="I58">
        <v>0.9968437202751852</v>
      </c>
      <c r="J58">
        <v>0.99163032679715679</v>
      </c>
    </row>
    <row r="59" spans="1:10" x14ac:dyDescent="0.2">
      <c r="A59">
        <v>2</v>
      </c>
      <c r="B59">
        <v>-25</v>
      </c>
      <c r="C59" t="s">
        <v>13</v>
      </c>
      <c r="D59" t="s">
        <v>11</v>
      </c>
      <c r="E59">
        <v>0.96703786002892123</v>
      </c>
      <c r="F59">
        <v>0.99989374120079921</v>
      </c>
      <c r="G59">
        <v>0.99085754385713498</v>
      </c>
      <c r="H59">
        <v>0.94139995123491083</v>
      </c>
      <c r="I59">
        <v>0.99241305194542162</v>
      </c>
      <c r="J59">
        <v>0.97199034144395435</v>
      </c>
    </row>
    <row r="60" spans="1:10" x14ac:dyDescent="0.2">
      <c r="A60">
        <v>3</v>
      </c>
      <c r="B60">
        <v>-25</v>
      </c>
      <c r="C60" t="s">
        <v>13</v>
      </c>
      <c r="D60" t="s">
        <v>11</v>
      </c>
      <c r="E60">
        <v>0.91812215718097401</v>
      </c>
      <c r="F60">
        <v>0.99989586995455659</v>
      </c>
      <c r="G60">
        <v>0.97724348814133499</v>
      </c>
      <c r="H60">
        <v>0.86677367145040041</v>
      </c>
      <c r="I60">
        <v>0.98823084675330597</v>
      </c>
      <c r="J60">
        <v>0.93935327873110641</v>
      </c>
    </row>
    <row r="61" spans="1:10" x14ac:dyDescent="0.2">
      <c r="A61">
        <v>4</v>
      </c>
      <c r="B61">
        <v>-25</v>
      </c>
      <c r="C61" t="s">
        <v>13</v>
      </c>
      <c r="D61" t="s">
        <v>11</v>
      </c>
      <c r="E61">
        <v>0.83398528415155826</v>
      </c>
      <c r="F61">
        <v>0.99987892934829381</v>
      </c>
      <c r="G61">
        <v>0.95239971959904601</v>
      </c>
      <c r="H61">
        <v>0.7544270791620411</v>
      </c>
      <c r="I61">
        <v>0.97730127020782476</v>
      </c>
      <c r="J61">
        <v>0.88054143061050638</v>
      </c>
    </row>
    <row r="62" spans="1:10" x14ac:dyDescent="0.2">
      <c r="A62">
        <v>0</v>
      </c>
      <c r="B62">
        <v>-20</v>
      </c>
      <c r="C62" t="s">
        <v>13</v>
      </c>
      <c r="D62" t="s">
        <v>11</v>
      </c>
      <c r="E62">
        <v>0.99855128101687596</v>
      </c>
      <c r="F62">
        <v>0.99999540809973875</v>
      </c>
      <c r="G62">
        <v>0.99956881008567799</v>
      </c>
      <c r="H62">
        <v>0.99044451890930219</v>
      </c>
      <c r="I62">
        <v>0.99646616357111484</v>
      </c>
      <c r="J62">
        <v>0.99357430417626824</v>
      </c>
    </row>
    <row r="63" spans="1:10" x14ac:dyDescent="0.2">
      <c r="A63">
        <v>1</v>
      </c>
      <c r="B63">
        <v>-20</v>
      </c>
      <c r="C63" t="s">
        <v>13</v>
      </c>
      <c r="D63" t="s">
        <v>11</v>
      </c>
      <c r="E63">
        <v>0.99159386876652078</v>
      </c>
      <c r="F63">
        <v>0.99987845152543275</v>
      </c>
      <c r="G63">
        <v>0.99725831985246682</v>
      </c>
      <c r="H63">
        <v>0.98204705201954123</v>
      </c>
      <c r="I63">
        <v>0.99685981302210735</v>
      </c>
      <c r="J63">
        <v>0.99084924105071837</v>
      </c>
    </row>
    <row r="64" spans="1:10" x14ac:dyDescent="0.2">
      <c r="A64">
        <v>2</v>
      </c>
      <c r="B64">
        <v>-20</v>
      </c>
      <c r="C64" t="s">
        <v>13</v>
      </c>
      <c r="D64" t="s">
        <v>11</v>
      </c>
      <c r="E64">
        <v>0.96459954444587725</v>
      </c>
      <c r="F64">
        <v>0.99988975043504202</v>
      </c>
      <c r="G64">
        <v>0.99018044955670836</v>
      </c>
      <c r="H64">
        <v>0.93733086092203843</v>
      </c>
      <c r="I64">
        <v>0.99215050804587479</v>
      </c>
      <c r="J64">
        <v>0.97033569480628401</v>
      </c>
    </row>
    <row r="65" spans="1:10" x14ac:dyDescent="0.2">
      <c r="A65">
        <v>3</v>
      </c>
      <c r="B65">
        <v>-20</v>
      </c>
      <c r="C65" t="s">
        <v>13</v>
      </c>
      <c r="D65" t="s">
        <v>11</v>
      </c>
      <c r="E65">
        <v>0.91294867705109695</v>
      </c>
      <c r="F65">
        <v>0.99988858017465376</v>
      </c>
      <c r="G65">
        <v>0.97575271795906182</v>
      </c>
      <c r="H65">
        <v>0.85894550925673741</v>
      </c>
      <c r="I65">
        <v>0.98742728418077719</v>
      </c>
      <c r="J65">
        <v>0.93564878682464725</v>
      </c>
    </row>
    <row r="66" spans="1:10" x14ac:dyDescent="0.2">
      <c r="A66">
        <v>4</v>
      </c>
      <c r="B66">
        <v>-20</v>
      </c>
      <c r="C66" t="s">
        <v>13</v>
      </c>
      <c r="D66" t="s">
        <v>11</v>
      </c>
      <c r="E66">
        <v>0.82327988256520523</v>
      </c>
      <c r="F66">
        <v>0.99986730811140878</v>
      </c>
      <c r="G66">
        <v>0.94907281726277914</v>
      </c>
      <c r="H66">
        <v>0.73994616670429181</v>
      </c>
      <c r="I66">
        <v>0.97436039807599117</v>
      </c>
      <c r="J66">
        <v>0.87277928272924066</v>
      </c>
    </row>
    <row r="67" spans="1:10" x14ac:dyDescent="0.2">
      <c r="A67">
        <v>0</v>
      </c>
      <c r="B67">
        <v>-15</v>
      </c>
      <c r="C67" t="s">
        <v>13</v>
      </c>
      <c r="D67" t="s">
        <v>11</v>
      </c>
      <c r="E67">
        <v>0.9960387287515774</v>
      </c>
      <c r="F67">
        <v>0.99996773467867661</v>
      </c>
      <c r="G67">
        <v>0.9987344086716784</v>
      </c>
      <c r="H67">
        <v>0.98895410700007036</v>
      </c>
      <c r="I67">
        <v>0.99606662473877239</v>
      </c>
      <c r="J67">
        <v>0.99323847197514115</v>
      </c>
    </row>
    <row r="68" spans="1:10" x14ac:dyDescent="0.2">
      <c r="A68">
        <v>1</v>
      </c>
      <c r="B68">
        <v>-15</v>
      </c>
      <c r="C68" t="s">
        <v>13</v>
      </c>
      <c r="D68" t="s">
        <v>11</v>
      </c>
      <c r="E68">
        <v>0.98883794066915642</v>
      </c>
      <c r="F68">
        <v>0.99985692835881357</v>
      </c>
      <c r="G68">
        <v>0.99630676738668578</v>
      </c>
      <c r="H68">
        <v>0.97727291720254605</v>
      </c>
      <c r="I68">
        <v>0.99689995014435362</v>
      </c>
      <c r="J68">
        <v>0.98865005787723881</v>
      </c>
    </row>
    <row r="69" spans="1:10" x14ac:dyDescent="0.2">
      <c r="A69">
        <v>2</v>
      </c>
      <c r="B69">
        <v>-15</v>
      </c>
      <c r="C69" t="s">
        <v>13</v>
      </c>
      <c r="D69" t="s">
        <v>11</v>
      </c>
      <c r="E69">
        <v>0.95984094785760044</v>
      </c>
      <c r="F69">
        <v>0.99988323184527639</v>
      </c>
      <c r="G69">
        <v>0.9888622969228128</v>
      </c>
      <c r="H69">
        <v>0.93218303287811377</v>
      </c>
      <c r="I69">
        <v>0.99207077964269719</v>
      </c>
      <c r="J69">
        <v>0.96640256005437519</v>
      </c>
    </row>
    <row r="70" spans="1:10" x14ac:dyDescent="0.2">
      <c r="A70">
        <v>3</v>
      </c>
      <c r="B70">
        <v>-15</v>
      </c>
      <c r="C70" t="s">
        <v>13</v>
      </c>
      <c r="D70" t="s">
        <v>11</v>
      </c>
      <c r="E70">
        <v>0.90514169412973455</v>
      </c>
      <c r="F70">
        <v>0.99987845679582321</v>
      </c>
      <c r="G70">
        <v>0.97349637445162085</v>
      </c>
      <c r="H70">
        <v>0.84727801689198889</v>
      </c>
      <c r="I70">
        <v>0.98637914940689075</v>
      </c>
      <c r="J70">
        <v>0.93027422373005275</v>
      </c>
    </row>
    <row r="71" spans="1:10" x14ac:dyDescent="0.2">
      <c r="A71">
        <v>4</v>
      </c>
      <c r="B71">
        <v>-15</v>
      </c>
      <c r="C71" t="s">
        <v>13</v>
      </c>
      <c r="D71" t="s">
        <v>11</v>
      </c>
      <c r="E71">
        <v>0.80951435348741951</v>
      </c>
      <c r="F71">
        <v>0.99989518452005399</v>
      </c>
      <c r="G71">
        <v>0.94482634457875403</v>
      </c>
      <c r="H71">
        <v>0.72237974170526975</v>
      </c>
      <c r="I71">
        <v>0.97330940591278003</v>
      </c>
      <c r="J71">
        <v>0.86493614404525798</v>
      </c>
    </row>
    <row r="72" spans="1:10" x14ac:dyDescent="0.2">
      <c r="A72">
        <v>0</v>
      </c>
      <c r="B72">
        <v>-10</v>
      </c>
      <c r="C72" t="s">
        <v>13</v>
      </c>
      <c r="D72" t="s">
        <v>11</v>
      </c>
      <c r="E72">
        <v>0.99154583585667755</v>
      </c>
      <c r="F72">
        <v>0.99988420331343997</v>
      </c>
      <c r="G72">
        <v>0.99724929985508559</v>
      </c>
      <c r="H72">
        <v>0.98212382121875474</v>
      </c>
      <c r="I72">
        <v>0.9970555068886664</v>
      </c>
      <c r="J72">
        <v>0.99102569964653164</v>
      </c>
    </row>
    <row r="73" spans="1:10" x14ac:dyDescent="0.2">
      <c r="A73">
        <v>1</v>
      </c>
      <c r="B73">
        <v>-10</v>
      </c>
      <c r="C73" t="s">
        <v>13</v>
      </c>
      <c r="D73" t="s">
        <v>11</v>
      </c>
      <c r="E73">
        <v>0.98187009298171257</v>
      </c>
      <c r="F73">
        <v>0.99992150434649563</v>
      </c>
      <c r="G73">
        <v>0.99492537895715061</v>
      </c>
      <c r="H73">
        <v>0.96624900245552725</v>
      </c>
      <c r="I73">
        <v>0.99409386540646083</v>
      </c>
      <c r="J73">
        <v>0.98223849794559959</v>
      </c>
    </row>
    <row r="74" spans="1:10" x14ac:dyDescent="0.2">
      <c r="A74">
        <v>2</v>
      </c>
      <c r="B74">
        <v>-10</v>
      </c>
      <c r="C74" t="s">
        <v>13</v>
      </c>
      <c r="D74" t="s">
        <v>11</v>
      </c>
      <c r="E74">
        <v>0.95261175894346795</v>
      </c>
      <c r="F74">
        <v>0.99987386232622821</v>
      </c>
      <c r="G74">
        <v>0.98685377179103639</v>
      </c>
      <c r="H74">
        <v>0.92070346429691519</v>
      </c>
      <c r="I74">
        <v>0.99155013609559639</v>
      </c>
      <c r="J74">
        <v>0.96168428670822337</v>
      </c>
    </row>
    <row r="75" spans="1:10" x14ac:dyDescent="0.2">
      <c r="A75">
        <v>3</v>
      </c>
      <c r="B75">
        <v>-10</v>
      </c>
      <c r="C75" t="s">
        <v>13</v>
      </c>
      <c r="D75" t="s">
        <v>11</v>
      </c>
      <c r="E75">
        <v>0.89450738462480694</v>
      </c>
      <c r="F75">
        <v>0.99986494958077121</v>
      </c>
      <c r="G75">
        <v>0.97040232134676196</v>
      </c>
      <c r="H75">
        <v>0.83162139552622227</v>
      </c>
      <c r="I75">
        <v>0.98502905328642543</v>
      </c>
      <c r="J75">
        <v>0.92310163142688217</v>
      </c>
    </row>
    <row r="76" spans="1:10" x14ac:dyDescent="0.2">
      <c r="A76">
        <v>4</v>
      </c>
      <c r="B76">
        <v>-10</v>
      </c>
      <c r="C76" t="s">
        <v>13</v>
      </c>
      <c r="D76" t="s">
        <v>11</v>
      </c>
      <c r="E76">
        <v>0.79251700317064522</v>
      </c>
      <c r="F76">
        <v>0.99988400978134795</v>
      </c>
      <c r="G76">
        <v>0.93940353685834244</v>
      </c>
      <c r="H76">
        <v>0.70018906106823553</v>
      </c>
      <c r="I76">
        <v>0.96894883127987219</v>
      </c>
      <c r="J76">
        <v>0.85329656353450323</v>
      </c>
    </row>
    <row r="77" spans="1:10" x14ac:dyDescent="0.2">
      <c r="A77">
        <v>0</v>
      </c>
      <c r="B77">
        <v>-5</v>
      </c>
      <c r="C77" t="s">
        <v>13</v>
      </c>
      <c r="D77" t="s">
        <v>11</v>
      </c>
      <c r="E77">
        <v>0.98524278131984921</v>
      </c>
      <c r="F77">
        <v>0.99979428720560803</v>
      </c>
      <c r="G77">
        <v>0.99508808582120623</v>
      </c>
      <c r="H77">
        <v>0.97112829358910557</v>
      </c>
      <c r="I77">
        <v>0.997335666550348</v>
      </c>
      <c r="J77">
        <v>0.98657285468961065</v>
      </c>
    </row>
    <row r="78" spans="1:10" x14ac:dyDescent="0.2">
      <c r="A78">
        <v>1</v>
      </c>
      <c r="B78">
        <v>-5</v>
      </c>
      <c r="C78" t="s">
        <v>13</v>
      </c>
      <c r="D78" t="s">
        <v>11</v>
      </c>
      <c r="E78">
        <v>0.97383135900100137</v>
      </c>
      <c r="F78">
        <v>0.99991415836607245</v>
      </c>
      <c r="G78">
        <v>0.99273539503742125</v>
      </c>
      <c r="H78">
        <v>0.95377766165929678</v>
      </c>
      <c r="I78">
        <v>0.99382763699069643</v>
      </c>
      <c r="J78">
        <v>0.97702298955397382</v>
      </c>
    </row>
    <row r="79" spans="1:10" x14ac:dyDescent="0.2">
      <c r="A79">
        <v>2</v>
      </c>
      <c r="B79">
        <v>-5</v>
      </c>
      <c r="C79" t="s">
        <v>13</v>
      </c>
      <c r="D79" t="s">
        <v>11</v>
      </c>
      <c r="E79">
        <v>0.94268485655671863</v>
      </c>
      <c r="F79">
        <v>0.99986115806358478</v>
      </c>
      <c r="G79">
        <v>0.98407887792558757</v>
      </c>
      <c r="H79">
        <v>0.90515799006250075</v>
      </c>
      <c r="I79">
        <v>0.99085686775093995</v>
      </c>
      <c r="J79">
        <v>0.95525575819689601</v>
      </c>
    </row>
    <row r="80" spans="1:10" x14ac:dyDescent="0.2">
      <c r="A80">
        <v>3</v>
      </c>
      <c r="B80">
        <v>-5</v>
      </c>
      <c r="C80" t="s">
        <v>13</v>
      </c>
      <c r="D80" t="s">
        <v>11</v>
      </c>
      <c r="E80">
        <v>0.880782611443093</v>
      </c>
      <c r="F80">
        <v>0.9998472634779324</v>
      </c>
      <c r="G80">
        <v>0.96636949908089698</v>
      </c>
      <c r="H80">
        <v>0.81178626871218429</v>
      </c>
      <c r="I80">
        <v>0.98329556998143042</v>
      </c>
      <c r="J80">
        <v>0.9139617961967812</v>
      </c>
    </row>
    <row r="81" spans="1:10" x14ac:dyDescent="0.2">
      <c r="A81">
        <v>4</v>
      </c>
      <c r="B81">
        <v>-5</v>
      </c>
      <c r="C81" t="s">
        <v>13</v>
      </c>
      <c r="D81" t="s">
        <v>11</v>
      </c>
      <c r="E81">
        <v>0.77192138466080717</v>
      </c>
      <c r="F81">
        <v>0.99986997038308079</v>
      </c>
      <c r="G81">
        <v>0.93271007467133316</v>
      </c>
      <c r="H81">
        <v>0.67384594102995266</v>
      </c>
      <c r="I81">
        <v>0.96324414827410276</v>
      </c>
      <c r="J81">
        <v>0.83943527509900628</v>
      </c>
    </row>
    <row r="82" spans="1:10" x14ac:dyDescent="0.2">
      <c r="A82">
        <v>0</v>
      </c>
      <c r="B82">
        <v>0</v>
      </c>
      <c r="C82" t="s">
        <v>13</v>
      </c>
      <c r="D82" t="s">
        <v>11</v>
      </c>
      <c r="E82">
        <v>0.97316646469806445</v>
      </c>
      <c r="F82">
        <v>0.99991954942848404</v>
      </c>
      <c r="G82">
        <v>0.99256579107164999</v>
      </c>
      <c r="H82">
        <v>0.95292823309859842</v>
      </c>
      <c r="I82">
        <v>0.99424439962029965</v>
      </c>
      <c r="J82">
        <v>0.97710844475689485</v>
      </c>
    </row>
    <row r="83" spans="1:10" x14ac:dyDescent="0.2">
      <c r="A83">
        <v>1</v>
      </c>
      <c r="B83">
        <v>0</v>
      </c>
      <c r="C83" t="s">
        <v>13</v>
      </c>
      <c r="D83" t="s">
        <v>11</v>
      </c>
      <c r="E83">
        <v>0.96305393611426704</v>
      </c>
      <c r="F83">
        <v>0.99990420687884696</v>
      </c>
      <c r="G83">
        <v>0.98977845109523821</v>
      </c>
      <c r="H83">
        <v>0.93821951854642005</v>
      </c>
      <c r="I83">
        <v>0.99353430970797041</v>
      </c>
      <c r="J83">
        <v>0.96966859298895658</v>
      </c>
    </row>
    <row r="84" spans="1:10" x14ac:dyDescent="0.2">
      <c r="A84">
        <v>2</v>
      </c>
      <c r="B84">
        <v>0</v>
      </c>
      <c r="C84" t="s">
        <v>13</v>
      </c>
      <c r="D84" t="s">
        <v>11</v>
      </c>
      <c r="E84">
        <v>0.92975109615843843</v>
      </c>
      <c r="F84">
        <v>0.9998444193606032</v>
      </c>
      <c r="G84">
        <v>0.98043101302051261</v>
      </c>
      <c r="H84">
        <v>0.88528015641845847</v>
      </c>
      <c r="I84">
        <v>0.98995436452875296</v>
      </c>
      <c r="J84">
        <v>0.94691008301539159</v>
      </c>
    </row>
    <row r="85" spans="1:10" x14ac:dyDescent="0.2">
      <c r="A85">
        <v>3</v>
      </c>
      <c r="B85">
        <v>0</v>
      </c>
      <c r="C85" t="s">
        <v>13</v>
      </c>
      <c r="D85" t="s">
        <v>11</v>
      </c>
      <c r="E85">
        <v>0.86362890233977185</v>
      </c>
      <c r="F85">
        <v>0.99982424255198621</v>
      </c>
      <c r="G85">
        <v>0.96126233192192079</v>
      </c>
      <c r="H85">
        <v>0.79437341987323851</v>
      </c>
      <c r="I85">
        <v>0.98209706992152956</v>
      </c>
      <c r="J85">
        <v>0.89963356773529901</v>
      </c>
    </row>
    <row r="86" spans="1:10" x14ac:dyDescent="0.2">
      <c r="A86">
        <v>4</v>
      </c>
      <c r="B86">
        <v>0</v>
      </c>
      <c r="C86" t="s">
        <v>13</v>
      </c>
      <c r="D86" t="s">
        <v>11</v>
      </c>
      <c r="E86">
        <v>0.74757647398060267</v>
      </c>
      <c r="F86">
        <v>0.99975487250854744</v>
      </c>
      <c r="G86">
        <v>0.92450620828387464</v>
      </c>
      <c r="H86">
        <v>0.65205976817628586</v>
      </c>
      <c r="I86">
        <v>0.96171641125853058</v>
      </c>
      <c r="J86">
        <v>0.82048403258075941</v>
      </c>
    </row>
    <row r="87" spans="1:10" x14ac:dyDescent="0.2">
      <c r="A87">
        <v>0</v>
      </c>
      <c r="B87">
        <v>5</v>
      </c>
      <c r="C87" t="s">
        <v>13</v>
      </c>
      <c r="D87" t="s">
        <v>11</v>
      </c>
      <c r="E87">
        <v>0.96002552834886024</v>
      </c>
      <c r="F87">
        <v>0.999908458414551</v>
      </c>
      <c r="G87">
        <v>0.98895719957079864</v>
      </c>
      <c r="H87">
        <v>0.9336933128128112</v>
      </c>
      <c r="I87">
        <v>0.99391763093145435</v>
      </c>
      <c r="J87">
        <v>0.96830148557965201</v>
      </c>
    </row>
    <row r="88" spans="1:10" x14ac:dyDescent="0.2">
      <c r="A88">
        <v>1</v>
      </c>
      <c r="B88">
        <v>5</v>
      </c>
      <c r="C88" t="s">
        <v>13</v>
      </c>
      <c r="D88" t="s">
        <v>11</v>
      </c>
      <c r="E88">
        <v>0.94915369331598876</v>
      </c>
      <c r="F88">
        <v>0.99989114905982879</v>
      </c>
      <c r="G88">
        <v>0.98592742475930295</v>
      </c>
      <c r="H88">
        <v>0.9162520579221316</v>
      </c>
      <c r="I88">
        <v>0.99289250141520657</v>
      </c>
      <c r="J88">
        <v>0.96092929313614717</v>
      </c>
    </row>
    <row r="89" spans="1:10" x14ac:dyDescent="0.2">
      <c r="A89">
        <v>2</v>
      </c>
      <c r="B89">
        <v>5</v>
      </c>
      <c r="C89" t="s">
        <v>13</v>
      </c>
      <c r="D89" t="s">
        <v>11</v>
      </c>
      <c r="E89">
        <v>0.91341204086036643</v>
      </c>
      <c r="F89">
        <v>0.99982264071059124</v>
      </c>
      <c r="G89">
        <v>0.97576705382174755</v>
      </c>
      <c r="H89">
        <v>0.86075463734044211</v>
      </c>
      <c r="I89">
        <v>0.98879027484557924</v>
      </c>
      <c r="J89">
        <v>0.93638379653142279</v>
      </c>
    </row>
    <row r="90" spans="1:10" x14ac:dyDescent="0.2">
      <c r="A90">
        <v>3</v>
      </c>
      <c r="B90">
        <v>5</v>
      </c>
      <c r="C90" t="s">
        <v>13</v>
      </c>
      <c r="D90" t="s">
        <v>11</v>
      </c>
      <c r="E90">
        <v>0.84248298654949705</v>
      </c>
      <c r="F90">
        <v>0.99989193302349022</v>
      </c>
      <c r="G90">
        <v>0.95501849345202905</v>
      </c>
      <c r="H90">
        <v>0.76768658193734429</v>
      </c>
      <c r="I90">
        <v>0.98125318413744722</v>
      </c>
      <c r="J90">
        <v>0.88707613242098704</v>
      </c>
    </row>
    <row r="91" spans="1:10" x14ac:dyDescent="0.2">
      <c r="A91">
        <v>4</v>
      </c>
      <c r="B91">
        <v>5</v>
      </c>
      <c r="C91" t="s">
        <v>13</v>
      </c>
      <c r="D91" t="s">
        <v>11</v>
      </c>
      <c r="E91">
        <v>0.71871306393715972</v>
      </c>
      <c r="F91">
        <v>0.99971084088988282</v>
      </c>
      <c r="G91">
        <v>0.91455430708146679</v>
      </c>
      <c r="H91">
        <v>0.62114648347092283</v>
      </c>
      <c r="I91">
        <v>0.9525954501770556</v>
      </c>
      <c r="J91">
        <v>0.8015808261766284</v>
      </c>
    </row>
    <row r="92" spans="1:10" x14ac:dyDescent="0.2">
      <c r="A92">
        <v>0</v>
      </c>
      <c r="B92">
        <v>10</v>
      </c>
      <c r="C92" t="s">
        <v>13</v>
      </c>
      <c r="D92" t="s">
        <v>11</v>
      </c>
      <c r="E92">
        <v>0.9433738470116112</v>
      </c>
      <c r="F92">
        <v>0.99989412690167279</v>
      </c>
      <c r="G92">
        <v>0.98432939506739037</v>
      </c>
      <c r="H92">
        <v>0.9076193589500926</v>
      </c>
      <c r="I92">
        <v>0.99324451629673882</v>
      </c>
      <c r="J92">
        <v>0.95788397041642004</v>
      </c>
    </row>
    <row r="93" spans="1:10" x14ac:dyDescent="0.2">
      <c r="A93">
        <v>1</v>
      </c>
      <c r="B93">
        <v>10</v>
      </c>
      <c r="C93" t="s">
        <v>13</v>
      </c>
      <c r="D93" t="s">
        <v>11</v>
      </c>
      <c r="E93">
        <v>0.93164220447327817</v>
      </c>
      <c r="F93">
        <v>0.9998742815670224</v>
      </c>
      <c r="G93">
        <v>0.98101330834191958</v>
      </c>
      <c r="H93">
        <v>0.88930783094908372</v>
      </c>
      <c r="I93">
        <v>0.99207006020932398</v>
      </c>
      <c r="J93">
        <v>0.94988336689989739</v>
      </c>
    </row>
    <row r="94" spans="1:10" x14ac:dyDescent="0.2">
      <c r="A94">
        <v>2</v>
      </c>
      <c r="B94">
        <v>10</v>
      </c>
      <c r="C94" t="s">
        <v>13</v>
      </c>
      <c r="D94" t="s">
        <v>11</v>
      </c>
      <c r="E94">
        <v>0.89298349357901463</v>
      </c>
      <c r="F94">
        <v>0.99988635168338325</v>
      </c>
      <c r="G94">
        <v>0.97000497752119363</v>
      </c>
      <c r="H94">
        <v>0.83158921803360442</v>
      </c>
      <c r="I94">
        <v>0.98838711153881165</v>
      </c>
      <c r="J94">
        <v>0.92454293521375719</v>
      </c>
    </row>
    <row r="95" spans="1:10" x14ac:dyDescent="0.2">
      <c r="A95">
        <v>3</v>
      </c>
      <c r="B95">
        <v>10</v>
      </c>
      <c r="C95" t="s">
        <v>13</v>
      </c>
      <c r="D95" t="s">
        <v>11</v>
      </c>
      <c r="E95">
        <v>0.8171310049698618</v>
      </c>
      <c r="F95">
        <v>0.99987105469870463</v>
      </c>
      <c r="G95">
        <v>0.94718729967066284</v>
      </c>
      <c r="H95">
        <v>0.7351547312005533</v>
      </c>
      <c r="I95">
        <v>0.9779528082099318</v>
      </c>
      <c r="J95">
        <v>0.87026306898339922</v>
      </c>
    </row>
    <row r="96" spans="1:10" x14ac:dyDescent="0.2">
      <c r="A96">
        <v>4</v>
      </c>
      <c r="B96">
        <v>10</v>
      </c>
      <c r="C96" t="s">
        <v>13</v>
      </c>
      <c r="D96" t="s">
        <v>11</v>
      </c>
      <c r="E96">
        <v>0.68554871960773955</v>
      </c>
      <c r="F96">
        <v>0.99924676908068677</v>
      </c>
      <c r="G96">
        <v>0.90220854005386164</v>
      </c>
      <c r="H96">
        <v>0.58183353619729195</v>
      </c>
      <c r="I96">
        <v>0.94521996829366461</v>
      </c>
      <c r="J96">
        <v>0.78202197564187204</v>
      </c>
    </row>
    <row r="97" spans="1:10" x14ac:dyDescent="0.2">
      <c r="A97">
        <v>0</v>
      </c>
      <c r="B97">
        <v>15</v>
      </c>
      <c r="C97" t="s">
        <v>13</v>
      </c>
      <c r="D97" t="s">
        <v>11</v>
      </c>
      <c r="E97">
        <v>0.92260678756659076</v>
      </c>
      <c r="F97">
        <v>0.9998757887072488</v>
      </c>
      <c r="G97">
        <v>0.97846743844321438</v>
      </c>
      <c r="H97">
        <v>0.87611217001057695</v>
      </c>
      <c r="I97">
        <v>0.99239159286371958</v>
      </c>
      <c r="J97">
        <v>0.94482799016060659</v>
      </c>
    </row>
    <row r="98" spans="1:10" x14ac:dyDescent="0.2">
      <c r="A98">
        <v>1</v>
      </c>
      <c r="B98">
        <v>15</v>
      </c>
      <c r="C98" t="s">
        <v>13</v>
      </c>
      <c r="D98" t="s">
        <v>11</v>
      </c>
      <c r="E98">
        <v>0.90991344548522557</v>
      </c>
      <c r="F98">
        <v>0.99985261319443897</v>
      </c>
      <c r="G98">
        <v>0.97481410138012836</v>
      </c>
      <c r="H98">
        <v>0.85693127522235002</v>
      </c>
      <c r="I98">
        <v>0.99102174724329362</v>
      </c>
      <c r="J98">
        <v>0.93612795186104958</v>
      </c>
    </row>
    <row r="99" spans="1:10" x14ac:dyDescent="0.2">
      <c r="A99">
        <v>2</v>
      </c>
      <c r="B99">
        <v>15</v>
      </c>
      <c r="C99" t="s">
        <v>13</v>
      </c>
      <c r="D99" t="s">
        <v>11</v>
      </c>
      <c r="E99">
        <v>0.86821873801686245</v>
      </c>
      <c r="F99">
        <v>0.99986328950888004</v>
      </c>
      <c r="G99">
        <v>0.96269881630819365</v>
      </c>
      <c r="H99">
        <v>0.79667877493860983</v>
      </c>
      <c r="I99">
        <v>0.98658499557313195</v>
      </c>
      <c r="J99">
        <v>0.90871848938122401</v>
      </c>
    </row>
    <row r="100" spans="1:10" x14ac:dyDescent="0.2">
      <c r="A100">
        <v>3</v>
      </c>
      <c r="B100">
        <v>15</v>
      </c>
      <c r="C100" t="s">
        <v>13</v>
      </c>
      <c r="D100" t="s">
        <v>11</v>
      </c>
      <c r="E100">
        <v>0.7867730461374931</v>
      </c>
      <c r="F100">
        <v>0.99984383118041475</v>
      </c>
      <c r="G100">
        <v>0.93755936623197178</v>
      </c>
      <c r="H100">
        <v>0.69702177774253238</v>
      </c>
      <c r="I100">
        <v>0.97346265863675363</v>
      </c>
      <c r="J100">
        <v>0.85030984519166652</v>
      </c>
    </row>
    <row r="101" spans="1:10" x14ac:dyDescent="0.2">
      <c r="A101">
        <v>4</v>
      </c>
      <c r="B101">
        <v>15</v>
      </c>
      <c r="C101" t="s">
        <v>13</v>
      </c>
      <c r="D101" t="s">
        <v>11</v>
      </c>
      <c r="E101">
        <v>0.64753804524312475</v>
      </c>
      <c r="F101">
        <v>0.99818350970242198</v>
      </c>
      <c r="G101">
        <v>0.88679888092003845</v>
      </c>
      <c r="H101">
        <v>0.54593672328451937</v>
      </c>
      <c r="I101">
        <v>0.93754725259613436</v>
      </c>
      <c r="J101">
        <v>0.75338249922766809</v>
      </c>
    </row>
    <row r="102" spans="1:10" x14ac:dyDescent="0.2">
      <c r="A102">
        <v>0</v>
      </c>
      <c r="B102">
        <v>20</v>
      </c>
      <c r="C102" t="s">
        <v>13</v>
      </c>
      <c r="D102" t="s">
        <v>11</v>
      </c>
      <c r="E102">
        <v>0.89698194142232757</v>
      </c>
      <c r="F102">
        <v>0.99985237864447118</v>
      </c>
      <c r="G102">
        <v>0.97108886773091418</v>
      </c>
      <c r="H102">
        <v>0.83865520952797534</v>
      </c>
      <c r="I102">
        <v>0.99131432949984499</v>
      </c>
      <c r="J102">
        <v>0.928639360394792</v>
      </c>
    </row>
    <row r="103" spans="1:10" x14ac:dyDescent="0.2">
      <c r="A103">
        <v>1</v>
      </c>
      <c r="B103">
        <v>20</v>
      </c>
      <c r="C103" t="s">
        <v>13</v>
      </c>
      <c r="D103" t="s">
        <v>11</v>
      </c>
      <c r="E103">
        <v>0.88322483483708214</v>
      </c>
      <c r="F103">
        <v>0.9998247217811288</v>
      </c>
      <c r="G103">
        <v>0.96703788024906423</v>
      </c>
      <c r="H103">
        <v>0.81863475126805807</v>
      </c>
      <c r="I103">
        <v>0.98968241166798199</v>
      </c>
      <c r="J103">
        <v>0.91917358374832081</v>
      </c>
    </row>
    <row r="104" spans="1:10" x14ac:dyDescent="0.2">
      <c r="A104">
        <v>2</v>
      </c>
      <c r="B104">
        <v>20</v>
      </c>
      <c r="C104" t="s">
        <v>13</v>
      </c>
      <c r="D104" t="s">
        <v>11</v>
      </c>
      <c r="E104">
        <v>0.83818989712802472</v>
      </c>
      <c r="F104">
        <v>0.99983311545374642</v>
      </c>
      <c r="G104">
        <v>0.95361744880573818</v>
      </c>
      <c r="H104">
        <v>0.75595847999123278</v>
      </c>
      <c r="I104">
        <v>0.98420546073753123</v>
      </c>
      <c r="J104">
        <v>0.88953907873885918</v>
      </c>
    </row>
    <row r="105" spans="1:10" x14ac:dyDescent="0.2">
      <c r="A105">
        <v>3</v>
      </c>
      <c r="B105">
        <v>20</v>
      </c>
      <c r="C105" t="s">
        <v>13</v>
      </c>
      <c r="D105" t="s">
        <v>11</v>
      </c>
      <c r="E105">
        <v>0.75057777974416973</v>
      </c>
      <c r="F105">
        <v>0.99985546583729157</v>
      </c>
      <c r="G105">
        <v>0.92578588224702718</v>
      </c>
      <c r="H105">
        <v>0.65367533060610694</v>
      </c>
      <c r="I105">
        <v>0.97009404288946299</v>
      </c>
      <c r="J105">
        <v>0.82862368359412253</v>
      </c>
    </row>
    <row r="106" spans="1:10" x14ac:dyDescent="0.2">
      <c r="A106">
        <v>4</v>
      </c>
      <c r="B106">
        <v>20</v>
      </c>
      <c r="C106" t="s">
        <v>13</v>
      </c>
      <c r="D106" t="s">
        <v>11</v>
      </c>
      <c r="E106">
        <v>0.60460829611150901</v>
      </c>
      <c r="F106">
        <v>0.9959065078046544</v>
      </c>
      <c r="G106">
        <v>0.86721159818297278</v>
      </c>
      <c r="H106">
        <v>0.49910281649592059</v>
      </c>
      <c r="I106">
        <v>0.92172654080655525</v>
      </c>
      <c r="J106">
        <v>0.72757663030540209</v>
      </c>
    </row>
    <row r="107" spans="1:10" x14ac:dyDescent="0.2">
      <c r="A107">
        <v>0</v>
      </c>
      <c r="B107">
        <v>-80</v>
      </c>
      <c r="C107" t="s">
        <v>12</v>
      </c>
      <c r="D107" t="s">
        <v>11</v>
      </c>
      <c r="E107">
        <v>0.62001956831051563</v>
      </c>
      <c r="F107">
        <v>0.99921687178548135</v>
      </c>
      <c r="G107">
        <v>0.86687415439858995</v>
      </c>
      <c r="H107">
        <v>0.70738665136903134</v>
      </c>
      <c r="I107">
        <v>0.95448035320914482</v>
      </c>
      <c r="J107">
        <v>0.85409197126419056</v>
      </c>
    </row>
    <row r="108" spans="1:10" x14ac:dyDescent="0.2">
      <c r="A108">
        <v>1</v>
      </c>
      <c r="B108">
        <v>-80</v>
      </c>
      <c r="C108" t="s">
        <v>12</v>
      </c>
      <c r="D108" t="s">
        <v>11</v>
      </c>
      <c r="E108">
        <v>0.61450348379341269</v>
      </c>
      <c r="F108">
        <v>0.99920134580454278</v>
      </c>
      <c r="G108">
        <v>0.86458389336141894</v>
      </c>
      <c r="H108">
        <v>0.70291857916125311</v>
      </c>
      <c r="I108">
        <v>0.95369411555475825</v>
      </c>
      <c r="J108">
        <v>0.85172001235058881</v>
      </c>
    </row>
    <row r="109" spans="1:10" x14ac:dyDescent="0.2">
      <c r="A109">
        <v>2</v>
      </c>
      <c r="B109">
        <v>-80</v>
      </c>
      <c r="C109" t="s">
        <v>12</v>
      </c>
      <c r="D109" t="s">
        <v>11</v>
      </c>
      <c r="E109">
        <v>0.59825705654322803</v>
      </c>
      <c r="F109">
        <v>0.99915440688221657</v>
      </c>
      <c r="G109">
        <v>0.85775602242017024</v>
      </c>
      <c r="H109">
        <v>0.68968408632555944</v>
      </c>
      <c r="I109">
        <v>0.9513059749143784</v>
      </c>
      <c r="J109">
        <v>0.84463734907869092</v>
      </c>
    </row>
    <row r="110" spans="1:10" x14ac:dyDescent="0.2">
      <c r="A110">
        <v>3</v>
      </c>
      <c r="B110">
        <v>-80</v>
      </c>
      <c r="C110" t="s">
        <v>12</v>
      </c>
      <c r="D110" t="s">
        <v>11</v>
      </c>
      <c r="E110">
        <v>0.57219575022797464</v>
      </c>
      <c r="F110">
        <v>0.99907508695529956</v>
      </c>
      <c r="G110">
        <v>0.84653448456206448</v>
      </c>
      <c r="H110">
        <v>0.66821252266619446</v>
      </c>
      <c r="I110">
        <v>0.94724086460055257</v>
      </c>
      <c r="J110">
        <v>0.83296679593515355</v>
      </c>
    </row>
    <row r="111" spans="1:10" x14ac:dyDescent="0.2">
      <c r="A111">
        <v>4</v>
      </c>
      <c r="B111">
        <v>-80</v>
      </c>
      <c r="C111" t="s">
        <v>12</v>
      </c>
      <c r="D111" t="s">
        <v>11</v>
      </c>
      <c r="E111">
        <v>0.53786066049813308</v>
      </c>
      <c r="F111">
        <v>0.99896218900635003</v>
      </c>
      <c r="G111">
        <v>0.83120618119445988</v>
      </c>
      <c r="H111">
        <v>0.63944080458874297</v>
      </c>
      <c r="I111">
        <v>0.94142384483775599</v>
      </c>
      <c r="J111">
        <v>0.81698516350871708</v>
      </c>
    </row>
    <row r="112" spans="1:10" x14ac:dyDescent="0.2">
      <c r="A112">
        <v>0</v>
      </c>
      <c r="B112">
        <v>-75</v>
      </c>
      <c r="C112" t="s">
        <v>12</v>
      </c>
      <c r="D112" t="s">
        <v>11</v>
      </c>
      <c r="E112">
        <v>0.69022167825933645</v>
      </c>
      <c r="F112">
        <v>0.99939147197425615</v>
      </c>
      <c r="G112">
        <v>0.89486009543504652</v>
      </c>
      <c r="H112">
        <v>0.76254699439658036</v>
      </c>
      <c r="I112">
        <v>0.96065925234868521</v>
      </c>
      <c r="J112">
        <v>0.88083801425437103</v>
      </c>
    </row>
    <row r="113" spans="1:10" x14ac:dyDescent="0.2">
      <c r="A113">
        <v>1</v>
      </c>
      <c r="B113">
        <v>-75</v>
      </c>
      <c r="C113" t="s">
        <v>12</v>
      </c>
      <c r="D113" t="s">
        <v>11</v>
      </c>
      <c r="E113">
        <v>0.68228155810226243</v>
      </c>
      <c r="F113">
        <v>0.99937205070506741</v>
      </c>
      <c r="G113">
        <v>0.89179228461881443</v>
      </c>
      <c r="H113">
        <v>0.75632001914393698</v>
      </c>
      <c r="I113">
        <v>0.9596023718261566</v>
      </c>
      <c r="J113">
        <v>0.8776463758800378</v>
      </c>
    </row>
    <row r="114" spans="1:10" x14ac:dyDescent="0.2">
      <c r="A114">
        <v>2</v>
      </c>
      <c r="B114">
        <v>-75</v>
      </c>
      <c r="C114" t="s">
        <v>12</v>
      </c>
      <c r="D114" t="s">
        <v>11</v>
      </c>
      <c r="E114">
        <v>0.65880113693450459</v>
      </c>
      <c r="F114">
        <v>0.99931258253774924</v>
      </c>
      <c r="G114">
        <v>0.88257630023267142</v>
      </c>
      <c r="H114">
        <v>0.73777538655018615</v>
      </c>
      <c r="I114">
        <v>0.95631468224797522</v>
      </c>
      <c r="J114">
        <v>0.86801757327998164</v>
      </c>
    </row>
    <row r="115" spans="1:10" x14ac:dyDescent="0.2">
      <c r="A115">
        <v>3</v>
      </c>
      <c r="B115">
        <v>-75</v>
      </c>
      <c r="C115" t="s">
        <v>12</v>
      </c>
      <c r="D115" t="s">
        <v>11</v>
      </c>
      <c r="E115">
        <v>0.62087270299588138</v>
      </c>
      <c r="F115">
        <v>0.99920947376473124</v>
      </c>
      <c r="G115">
        <v>0.86720664736777553</v>
      </c>
      <c r="H115">
        <v>0.70739059792955861</v>
      </c>
      <c r="I115">
        <v>0.95044213918055975</v>
      </c>
      <c r="J115">
        <v>0.85183730384161749</v>
      </c>
    </row>
    <row r="116" spans="1:10" x14ac:dyDescent="0.2">
      <c r="A116">
        <v>4</v>
      </c>
      <c r="B116">
        <v>-75</v>
      </c>
      <c r="C116" t="s">
        <v>12</v>
      </c>
      <c r="D116" t="s">
        <v>11</v>
      </c>
      <c r="E116">
        <v>0.57049573248754459</v>
      </c>
      <c r="F116">
        <v>0.99905684046574394</v>
      </c>
      <c r="G116">
        <v>0.84577196609986049</v>
      </c>
      <c r="H116">
        <v>0.66615817194358995</v>
      </c>
      <c r="I116">
        <v>0.94139932743607435</v>
      </c>
      <c r="J116">
        <v>0.82906458667337046</v>
      </c>
    </row>
    <row r="117" spans="1:10" x14ac:dyDescent="0.2">
      <c r="A117">
        <v>0</v>
      </c>
      <c r="B117">
        <v>-70</v>
      </c>
      <c r="C117" t="s">
        <v>12</v>
      </c>
      <c r="D117" t="s">
        <v>11</v>
      </c>
      <c r="E117">
        <v>0.75304368105406905</v>
      </c>
      <c r="F117">
        <v>0.9995275586336364</v>
      </c>
      <c r="G117">
        <v>0.91830626787306335</v>
      </c>
      <c r="H117">
        <v>0.81030069673538596</v>
      </c>
      <c r="I117">
        <v>0.96547234385402159</v>
      </c>
      <c r="J117">
        <v>0.90280394605709158</v>
      </c>
    </row>
    <row r="118" spans="1:10" x14ac:dyDescent="0.2">
      <c r="A118">
        <v>1</v>
      </c>
      <c r="B118">
        <v>-70</v>
      </c>
      <c r="C118" t="s">
        <v>12</v>
      </c>
      <c r="D118" t="s">
        <v>11</v>
      </c>
      <c r="E118">
        <v>0.7429695183636017</v>
      </c>
      <c r="F118">
        <v>0.99950552084567001</v>
      </c>
      <c r="G118">
        <v>0.91463279687014076</v>
      </c>
      <c r="H118">
        <v>0.80258316706334731</v>
      </c>
      <c r="I118">
        <v>0.96421446244448239</v>
      </c>
      <c r="J118">
        <v>0.89897441853715421</v>
      </c>
    </row>
    <row r="119" spans="1:10" x14ac:dyDescent="0.2">
      <c r="A119">
        <v>2</v>
      </c>
      <c r="B119">
        <v>-70</v>
      </c>
      <c r="C119" t="s">
        <v>12</v>
      </c>
      <c r="D119" t="s">
        <v>11</v>
      </c>
      <c r="E119">
        <v>0.71301855479746767</v>
      </c>
      <c r="F119">
        <v>0.9994372471589944</v>
      </c>
      <c r="G119">
        <v>0.90351047291072517</v>
      </c>
      <c r="H119">
        <v>0.77945537930588871</v>
      </c>
      <c r="I119">
        <v>0.960212662936062</v>
      </c>
      <c r="J119">
        <v>0.88729384362874608</v>
      </c>
    </row>
    <row r="120" spans="1:10" x14ac:dyDescent="0.2">
      <c r="A120">
        <v>3</v>
      </c>
      <c r="B120">
        <v>-70</v>
      </c>
      <c r="C120" t="s">
        <v>12</v>
      </c>
      <c r="D120" t="s">
        <v>11</v>
      </c>
      <c r="E120">
        <v>0.66419855220373547</v>
      </c>
      <c r="F120">
        <v>0.99931602017094678</v>
      </c>
      <c r="G120">
        <v>0.8846861982113049</v>
      </c>
      <c r="H120">
        <v>0.74113689410267281</v>
      </c>
      <c r="I120">
        <v>0.95272751234087261</v>
      </c>
      <c r="J120">
        <v>0.86725498867939854</v>
      </c>
    </row>
    <row r="121" spans="1:10" x14ac:dyDescent="0.2">
      <c r="A121">
        <v>4</v>
      </c>
      <c r="B121">
        <v>-70</v>
      </c>
      <c r="C121" t="s">
        <v>12</v>
      </c>
      <c r="D121" t="s">
        <v>11</v>
      </c>
      <c r="E121">
        <v>0.59853000111921817</v>
      </c>
      <c r="F121">
        <v>0.99926673129824561</v>
      </c>
      <c r="G121">
        <v>0.85802476470742939</v>
      </c>
      <c r="H121">
        <v>0.70022223586041465</v>
      </c>
      <c r="I121">
        <v>0.94738720093099882</v>
      </c>
      <c r="J121">
        <v>0.83947176988650951</v>
      </c>
    </row>
    <row r="122" spans="1:10" x14ac:dyDescent="0.2">
      <c r="A122">
        <v>0</v>
      </c>
      <c r="B122">
        <v>-65</v>
      </c>
      <c r="C122" t="s">
        <v>12</v>
      </c>
      <c r="D122" t="s">
        <v>11</v>
      </c>
      <c r="E122">
        <v>0.80815989389031306</v>
      </c>
      <c r="F122">
        <v>0.99963462599931641</v>
      </c>
      <c r="G122">
        <v>0.93781925021698342</v>
      </c>
      <c r="H122">
        <v>0.85120910092332858</v>
      </c>
      <c r="I122">
        <v>0.96926316478911878</v>
      </c>
      <c r="J122">
        <v>0.9207565684924166</v>
      </c>
    </row>
    <row r="123" spans="1:10" x14ac:dyDescent="0.2">
      <c r="A123">
        <v>1</v>
      </c>
      <c r="B123">
        <v>-65</v>
      </c>
      <c r="C123" t="s">
        <v>12</v>
      </c>
      <c r="D123" t="s">
        <v>11</v>
      </c>
      <c r="E123">
        <v>0.79626158205078612</v>
      </c>
      <c r="F123">
        <v>0.99961077486329619</v>
      </c>
      <c r="G123">
        <v>0.93367625643298202</v>
      </c>
      <c r="H123">
        <v>0.84224313737405854</v>
      </c>
      <c r="I123">
        <v>0.96785408285586882</v>
      </c>
      <c r="J123">
        <v>0.91643286596665685</v>
      </c>
    </row>
    <row r="124" spans="1:10" x14ac:dyDescent="0.2">
      <c r="A124">
        <v>2</v>
      </c>
      <c r="B124">
        <v>-65</v>
      </c>
      <c r="C124" t="s">
        <v>12</v>
      </c>
      <c r="D124" t="s">
        <v>11</v>
      </c>
      <c r="E124">
        <v>0.76065716470679812</v>
      </c>
      <c r="F124">
        <v>0.99953607090169783</v>
      </c>
      <c r="G124">
        <v>0.92102985649745517</v>
      </c>
      <c r="H124">
        <v>0.81518573551638718</v>
      </c>
      <c r="I124">
        <v>0.96327708982286075</v>
      </c>
      <c r="J124">
        <v>0.90309324372025324</v>
      </c>
    </row>
    <row r="125" spans="1:10" x14ac:dyDescent="0.2">
      <c r="A125">
        <v>3</v>
      </c>
      <c r="B125">
        <v>-65</v>
      </c>
      <c r="C125" t="s">
        <v>12</v>
      </c>
      <c r="D125" t="s">
        <v>11</v>
      </c>
      <c r="E125">
        <v>0.70198955388876561</v>
      </c>
      <c r="F125">
        <v>0.9994004258279624</v>
      </c>
      <c r="G125">
        <v>0.89930228165869108</v>
      </c>
      <c r="H125">
        <v>0.76980063141089738</v>
      </c>
      <c r="I125">
        <v>0.9543394283611808</v>
      </c>
      <c r="J125">
        <v>0.87971238825696663</v>
      </c>
    </row>
    <row r="126" spans="1:10" x14ac:dyDescent="0.2">
      <c r="A126">
        <v>4</v>
      </c>
      <c r="B126">
        <v>-65</v>
      </c>
      <c r="C126" t="s">
        <v>12</v>
      </c>
      <c r="D126" t="s">
        <v>11</v>
      </c>
      <c r="E126">
        <v>0.62222687919765174</v>
      </c>
      <c r="F126">
        <v>0.99932685074703842</v>
      </c>
      <c r="G126">
        <v>0.86788458955374159</v>
      </c>
      <c r="H126">
        <v>0.7177740792011339</v>
      </c>
      <c r="I126">
        <v>0.94562862810810278</v>
      </c>
      <c r="J126">
        <v>0.84658030547841967</v>
      </c>
    </row>
    <row r="127" spans="1:10" x14ac:dyDescent="0.2">
      <c r="A127">
        <v>0</v>
      </c>
      <c r="B127">
        <v>-60</v>
      </c>
      <c r="C127" t="s">
        <v>12</v>
      </c>
      <c r="D127" t="s">
        <v>11</v>
      </c>
      <c r="E127">
        <v>0.85591443961380353</v>
      </c>
      <c r="F127">
        <v>0.99953616754285979</v>
      </c>
      <c r="G127">
        <v>0.95369971398309483</v>
      </c>
      <c r="H127">
        <v>0.87989434356572227</v>
      </c>
      <c r="I127">
        <v>0.96871269589795805</v>
      </c>
      <c r="J127">
        <v>0.93318629770240358</v>
      </c>
    </row>
    <row r="128" spans="1:10" x14ac:dyDescent="0.2">
      <c r="A128">
        <v>1</v>
      </c>
      <c r="B128">
        <v>-60</v>
      </c>
      <c r="C128" t="s">
        <v>12</v>
      </c>
      <c r="D128" t="s">
        <v>11</v>
      </c>
      <c r="E128">
        <v>0.84210885652263234</v>
      </c>
      <c r="F128">
        <v>0.99969399098060741</v>
      </c>
      <c r="G128">
        <v>0.94939693321572638</v>
      </c>
      <c r="H128">
        <v>0.87579527066345786</v>
      </c>
      <c r="I128">
        <v>0.97073660103160897</v>
      </c>
      <c r="J128">
        <v>0.93061009512855841</v>
      </c>
    </row>
    <row r="129" spans="1:10" x14ac:dyDescent="0.2">
      <c r="A129">
        <v>2</v>
      </c>
      <c r="B129">
        <v>-60</v>
      </c>
      <c r="C129" t="s">
        <v>12</v>
      </c>
      <c r="D129" t="s">
        <v>11</v>
      </c>
      <c r="E129">
        <v>0.80164751898758446</v>
      </c>
      <c r="F129">
        <v>0.99961435737885718</v>
      </c>
      <c r="G129">
        <v>0.93552423611052782</v>
      </c>
      <c r="H129">
        <v>0.84537829838548195</v>
      </c>
      <c r="I129">
        <v>0.96567995284118679</v>
      </c>
      <c r="J129">
        <v>0.91591135936694223</v>
      </c>
    </row>
    <row r="130" spans="1:10" x14ac:dyDescent="0.2">
      <c r="A130">
        <v>3</v>
      </c>
      <c r="B130">
        <v>-60</v>
      </c>
      <c r="C130" t="s">
        <v>12</v>
      </c>
      <c r="D130" t="s">
        <v>11</v>
      </c>
      <c r="E130">
        <v>0.73416282157247392</v>
      </c>
      <c r="F130">
        <v>0.99946665900706555</v>
      </c>
      <c r="G130">
        <v>0.91132500487738999</v>
      </c>
      <c r="H130">
        <v>0.79368175340288638</v>
      </c>
      <c r="I130">
        <v>0.95540138537990804</v>
      </c>
      <c r="J130">
        <v>0.88958260002010825</v>
      </c>
    </row>
    <row r="131" spans="1:10" x14ac:dyDescent="0.2">
      <c r="A131">
        <v>4</v>
      </c>
      <c r="B131">
        <v>-60</v>
      </c>
      <c r="C131" t="s">
        <v>12</v>
      </c>
      <c r="D131" t="s">
        <v>11</v>
      </c>
      <c r="E131">
        <v>0.64129795372357501</v>
      </c>
      <c r="F131">
        <v>0.99937269022534136</v>
      </c>
      <c r="G131">
        <v>0.87561995917476976</v>
      </c>
      <c r="H131">
        <v>0.73134905099473124</v>
      </c>
      <c r="I131">
        <v>0.94327079210633002</v>
      </c>
      <c r="J131">
        <v>0.85136790466815826</v>
      </c>
    </row>
    <row r="132" spans="1:10" x14ac:dyDescent="0.2">
      <c r="A132">
        <v>0</v>
      </c>
      <c r="B132">
        <v>-55</v>
      </c>
      <c r="C132" t="s">
        <v>12</v>
      </c>
      <c r="D132" t="s">
        <v>11</v>
      </c>
      <c r="E132">
        <v>0.89575053561289786</v>
      </c>
      <c r="F132">
        <v>0.99961621864001837</v>
      </c>
      <c r="G132">
        <v>0.9668007566261172</v>
      </c>
      <c r="H132">
        <v>0.90697301627595517</v>
      </c>
      <c r="I132">
        <v>0.97099214113249321</v>
      </c>
      <c r="J132">
        <v>0.94546279743452943</v>
      </c>
    </row>
    <row r="133" spans="1:10" x14ac:dyDescent="0.2">
      <c r="A133">
        <v>1</v>
      </c>
      <c r="B133">
        <v>-55</v>
      </c>
      <c r="C133" t="s">
        <v>12</v>
      </c>
      <c r="D133" t="s">
        <v>11</v>
      </c>
      <c r="E133">
        <v>0.88106221657277572</v>
      </c>
      <c r="F133">
        <v>0.99957987681632121</v>
      </c>
      <c r="G133">
        <v>0.96199913801122039</v>
      </c>
      <c r="H133">
        <v>0.89848950896341917</v>
      </c>
      <c r="I133">
        <v>0.96961976672618078</v>
      </c>
      <c r="J133">
        <v>0.93968485810317437</v>
      </c>
    </row>
    <row r="134" spans="1:10" x14ac:dyDescent="0.2">
      <c r="A134">
        <v>2</v>
      </c>
      <c r="B134">
        <v>-55</v>
      </c>
      <c r="C134" t="s">
        <v>12</v>
      </c>
      <c r="D134" t="s">
        <v>11</v>
      </c>
      <c r="E134">
        <v>0.83607477741229164</v>
      </c>
      <c r="F134">
        <v>0.99967588880777258</v>
      </c>
      <c r="G134">
        <v>0.94732379817249324</v>
      </c>
      <c r="H134">
        <v>0.87041145064853809</v>
      </c>
      <c r="I134">
        <v>0.96753445164363061</v>
      </c>
      <c r="J134">
        <v>0.9261465943216608</v>
      </c>
    </row>
    <row r="135" spans="1:10" x14ac:dyDescent="0.2">
      <c r="A135">
        <v>3</v>
      </c>
      <c r="B135">
        <v>-55</v>
      </c>
      <c r="C135" t="s">
        <v>12</v>
      </c>
      <c r="D135" t="s">
        <v>11</v>
      </c>
      <c r="E135">
        <v>0.76071912455680335</v>
      </c>
      <c r="F135">
        <v>0.999517541734252</v>
      </c>
      <c r="G135">
        <v>0.92097863024610083</v>
      </c>
      <c r="H135">
        <v>0.81303813232583566</v>
      </c>
      <c r="I135">
        <v>0.95597546232603137</v>
      </c>
      <c r="J135">
        <v>0.89715076107903924</v>
      </c>
    </row>
    <row r="136" spans="1:10" x14ac:dyDescent="0.2">
      <c r="A136">
        <v>4</v>
      </c>
      <c r="B136">
        <v>-55</v>
      </c>
      <c r="C136" t="s">
        <v>12</v>
      </c>
      <c r="D136" t="s">
        <v>11</v>
      </c>
      <c r="E136">
        <v>0.65570191276163847</v>
      </c>
      <c r="F136">
        <v>0.9994058197029414</v>
      </c>
      <c r="G136">
        <v>0.8813413086034898</v>
      </c>
      <c r="H136">
        <v>0.74109549656239648</v>
      </c>
      <c r="I136">
        <v>0.94031192170328037</v>
      </c>
      <c r="J136">
        <v>0.85400551006273728</v>
      </c>
    </row>
    <row r="137" spans="1:10" x14ac:dyDescent="0.2">
      <c r="A137">
        <v>0</v>
      </c>
      <c r="B137">
        <v>-50</v>
      </c>
      <c r="C137" t="s">
        <v>12</v>
      </c>
      <c r="D137" t="s">
        <v>11</v>
      </c>
      <c r="E137">
        <v>0.92841048715783303</v>
      </c>
      <c r="F137">
        <v>0.99967864406602036</v>
      </c>
      <c r="G137">
        <v>0.97727561015464259</v>
      </c>
      <c r="H137">
        <v>0.92839100598335322</v>
      </c>
      <c r="I137">
        <v>0.97256724516958237</v>
      </c>
      <c r="J137">
        <v>0.95515467298292323</v>
      </c>
    </row>
    <row r="138" spans="1:10" x14ac:dyDescent="0.2">
      <c r="A138">
        <v>1</v>
      </c>
      <c r="B138">
        <v>-50</v>
      </c>
      <c r="C138" t="s">
        <v>12</v>
      </c>
      <c r="D138" t="s">
        <v>11</v>
      </c>
      <c r="E138">
        <v>0.91267974284451003</v>
      </c>
      <c r="F138">
        <v>0.9996408493005412</v>
      </c>
      <c r="G138">
        <v>0.97224098009266824</v>
      </c>
      <c r="H138">
        <v>0.91741104434587317</v>
      </c>
      <c r="I138">
        <v>0.97085322413026698</v>
      </c>
      <c r="J138">
        <v>0.94965663918569243</v>
      </c>
    </row>
    <row r="139" spans="1:10" x14ac:dyDescent="0.2">
      <c r="A139">
        <v>2</v>
      </c>
      <c r="B139">
        <v>-50</v>
      </c>
      <c r="C139" t="s">
        <v>12</v>
      </c>
      <c r="D139" t="s">
        <v>11</v>
      </c>
      <c r="E139">
        <v>0.86413149446137327</v>
      </c>
      <c r="F139">
        <v>0.99972340763945478</v>
      </c>
      <c r="G139">
        <v>0.95670792897141244</v>
      </c>
      <c r="H139">
        <v>0.88699928886897128</v>
      </c>
      <c r="I139">
        <v>0.96835733591876216</v>
      </c>
      <c r="J139">
        <v>0.93513614208739437</v>
      </c>
    </row>
    <row r="140" spans="1:10" x14ac:dyDescent="0.2">
      <c r="A140">
        <v>3</v>
      </c>
      <c r="B140">
        <v>-50</v>
      </c>
      <c r="C140" t="s">
        <v>12</v>
      </c>
      <c r="D140" t="s">
        <v>11</v>
      </c>
      <c r="E140">
        <v>0.78171681071565924</v>
      </c>
      <c r="F140">
        <v>0.99955508700643636</v>
      </c>
      <c r="G140">
        <v>0.9284474573566156</v>
      </c>
      <c r="H140">
        <v>0.82808808102526865</v>
      </c>
      <c r="I140">
        <v>0.95608802956623395</v>
      </c>
      <c r="J140">
        <v>0.90263222976814061</v>
      </c>
    </row>
    <row r="141" spans="1:10" x14ac:dyDescent="0.2">
      <c r="A141">
        <v>4</v>
      </c>
      <c r="B141">
        <v>-50</v>
      </c>
      <c r="C141" t="s">
        <v>12</v>
      </c>
      <c r="D141" t="s">
        <v>11</v>
      </c>
      <c r="E141">
        <v>0.66542297898339442</v>
      </c>
      <c r="F141">
        <v>0.99942732533802503</v>
      </c>
      <c r="G141">
        <v>0.88513153474856976</v>
      </c>
      <c r="H141">
        <v>0.74712495476018903</v>
      </c>
      <c r="I141">
        <v>0.93669554401772481</v>
      </c>
      <c r="J141">
        <v>0.85460496656850782</v>
      </c>
    </row>
    <row r="142" spans="1:10" x14ac:dyDescent="0.2">
      <c r="A142">
        <v>0</v>
      </c>
      <c r="B142">
        <v>-45</v>
      </c>
      <c r="C142" t="s">
        <v>12</v>
      </c>
      <c r="D142" t="s">
        <v>11</v>
      </c>
      <c r="E142">
        <v>0.95434599114575203</v>
      </c>
      <c r="F142">
        <v>0.99972636665222758</v>
      </c>
      <c r="G142">
        <v>0.98543755207578843</v>
      </c>
      <c r="H142">
        <v>0.94505938459333638</v>
      </c>
      <c r="I142">
        <v>0.97350014540314678</v>
      </c>
      <c r="J142">
        <v>0.96234617624708041</v>
      </c>
    </row>
    <row r="143" spans="1:10" x14ac:dyDescent="0.2">
      <c r="A143">
        <v>1</v>
      </c>
      <c r="B143">
        <v>-45</v>
      </c>
      <c r="C143" t="s">
        <v>12</v>
      </c>
      <c r="D143" t="s">
        <v>11</v>
      </c>
      <c r="E143">
        <v>0.93772966957837123</v>
      </c>
      <c r="F143">
        <v>0.99968717879267943</v>
      </c>
      <c r="G143">
        <v>0.9802021662923448</v>
      </c>
      <c r="H143">
        <v>0.93412558161586723</v>
      </c>
      <c r="I143">
        <v>0.9719822362451348</v>
      </c>
      <c r="J143">
        <v>0.95671039383828838</v>
      </c>
    </row>
    <row r="144" spans="1:10" x14ac:dyDescent="0.2">
      <c r="A144">
        <v>2</v>
      </c>
      <c r="B144">
        <v>-45</v>
      </c>
      <c r="C144" t="s">
        <v>12</v>
      </c>
      <c r="D144" t="s">
        <v>11</v>
      </c>
      <c r="E144">
        <v>0.88606535175169943</v>
      </c>
      <c r="F144">
        <v>0.9997589057864652</v>
      </c>
      <c r="G144">
        <v>0.9639081916698532</v>
      </c>
      <c r="H144">
        <v>0.90025730934717718</v>
      </c>
      <c r="I144">
        <v>0.96889610045012764</v>
      </c>
      <c r="J144">
        <v>0.94164802453309404</v>
      </c>
    </row>
    <row r="145" spans="1:10" x14ac:dyDescent="0.2">
      <c r="A145">
        <v>3</v>
      </c>
      <c r="B145">
        <v>-45</v>
      </c>
      <c r="C145" t="s">
        <v>12</v>
      </c>
      <c r="D145" t="s">
        <v>11</v>
      </c>
      <c r="E145">
        <v>0.79724344470154418</v>
      </c>
      <c r="F145">
        <v>0.99958070098198704</v>
      </c>
      <c r="G145">
        <v>0.9338781208544954</v>
      </c>
      <c r="H145">
        <v>0.83900956131685112</v>
      </c>
      <c r="I145">
        <v>0.9557412643134372</v>
      </c>
      <c r="J145">
        <v>0.90618352747826758</v>
      </c>
    </row>
    <row r="146" spans="1:10" x14ac:dyDescent="0.2">
      <c r="A146">
        <v>4</v>
      </c>
      <c r="B146">
        <v>-45</v>
      </c>
      <c r="C146" t="s">
        <v>12</v>
      </c>
      <c r="D146" t="s">
        <v>11</v>
      </c>
      <c r="E146">
        <v>0.67054408673481403</v>
      </c>
      <c r="F146">
        <v>0.99934981299304004</v>
      </c>
      <c r="G146">
        <v>0.88700960166380516</v>
      </c>
      <c r="H146">
        <v>0.75189983149414397</v>
      </c>
      <c r="I146">
        <v>0.93852155150538197</v>
      </c>
      <c r="J146">
        <v>0.85850209146123369</v>
      </c>
    </row>
    <row r="147" spans="1:10" x14ac:dyDescent="0.2">
      <c r="A147">
        <v>0</v>
      </c>
      <c r="B147">
        <v>-40</v>
      </c>
      <c r="C147" t="s">
        <v>12</v>
      </c>
      <c r="D147" t="s">
        <v>11</v>
      </c>
      <c r="E147">
        <v>0.97401743047099243</v>
      </c>
      <c r="F147">
        <v>0.99976150690939036</v>
      </c>
      <c r="G147">
        <v>0.99154214861529444</v>
      </c>
      <c r="H147">
        <v>0.95667910592394201</v>
      </c>
      <c r="I147">
        <v>0.9733897675412484</v>
      </c>
      <c r="J147">
        <v>0.966963444774672</v>
      </c>
    </row>
    <row r="148" spans="1:10" x14ac:dyDescent="0.2">
      <c r="A148">
        <v>1</v>
      </c>
      <c r="B148">
        <v>-40</v>
      </c>
      <c r="C148" t="s">
        <v>12</v>
      </c>
      <c r="D148" t="s">
        <v>11</v>
      </c>
      <c r="E148">
        <v>0.95661457222057444</v>
      </c>
      <c r="F148">
        <v>0.99972086405559624</v>
      </c>
      <c r="G148">
        <v>0.98611960832080758</v>
      </c>
      <c r="H148">
        <v>0.94580292651953601</v>
      </c>
      <c r="I148">
        <v>0.97241902609964359</v>
      </c>
      <c r="J148">
        <v>0.96175135628445041</v>
      </c>
    </row>
    <row r="149" spans="1:10" x14ac:dyDescent="0.2">
      <c r="A149">
        <v>2</v>
      </c>
      <c r="B149">
        <v>-40</v>
      </c>
      <c r="C149" t="s">
        <v>12</v>
      </c>
      <c r="D149" t="s">
        <v>11</v>
      </c>
      <c r="E149">
        <v>0.90213104574937819</v>
      </c>
      <c r="F149">
        <v>0.99978380460384242</v>
      </c>
      <c r="G149">
        <v>0.96910905292457439</v>
      </c>
      <c r="H149">
        <v>0.91256396459241518</v>
      </c>
      <c r="I149">
        <v>0.96961911114765442</v>
      </c>
      <c r="J149">
        <v>0.94553100300028836</v>
      </c>
    </row>
    <row r="150" spans="1:10" x14ac:dyDescent="0.2">
      <c r="A150">
        <v>3</v>
      </c>
      <c r="B150">
        <v>-40</v>
      </c>
      <c r="C150" t="s">
        <v>12</v>
      </c>
      <c r="D150" t="s">
        <v>11</v>
      </c>
      <c r="E150">
        <v>0.80738979680151479</v>
      </c>
      <c r="F150">
        <v>0.99959530589086942</v>
      </c>
      <c r="G150">
        <v>0.93738027948280644</v>
      </c>
      <c r="H150">
        <v>0.84593794237707032</v>
      </c>
      <c r="I150">
        <v>0.95491777020822299</v>
      </c>
      <c r="J150">
        <v>0.90790914154420144</v>
      </c>
    </row>
    <row r="151" spans="1:10" x14ac:dyDescent="0.2">
      <c r="A151">
        <v>4</v>
      </c>
      <c r="B151">
        <v>-40</v>
      </c>
      <c r="C151" t="s">
        <v>12</v>
      </c>
      <c r="D151" t="s">
        <v>11</v>
      </c>
      <c r="E151">
        <v>0.67099294384122199</v>
      </c>
      <c r="F151">
        <v>0.99934143736520475</v>
      </c>
      <c r="G151">
        <v>0.88707578352418059</v>
      </c>
      <c r="H151">
        <v>0.75079731523860538</v>
      </c>
      <c r="I151">
        <v>0.93371125984051162</v>
      </c>
      <c r="J151">
        <v>0.85544980541147886</v>
      </c>
    </row>
    <row r="152" spans="1:10" x14ac:dyDescent="0.2">
      <c r="A152">
        <v>0</v>
      </c>
      <c r="B152">
        <v>-35</v>
      </c>
      <c r="C152" t="s">
        <v>12</v>
      </c>
      <c r="D152" t="s">
        <v>11</v>
      </c>
      <c r="E152">
        <v>0.98783643162922319</v>
      </c>
      <c r="F152">
        <v>0.99978556537368424</v>
      </c>
      <c r="G152">
        <v>0.99578766490241677</v>
      </c>
      <c r="H152">
        <v>0.9623266697831282</v>
      </c>
      <c r="I152">
        <v>0.97591493667601004</v>
      </c>
      <c r="J152">
        <v>0.96994939879206443</v>
      </c>
    </row>
    <row r="153" spans="1:10" x14ac:dyDescent="0.2">
      <c r="A153">
        <v>1</v>
      </c>
      <c r="B153">
        <v>-35</v>
      </c>
      <c r="C153" t="s">
        <v>12</v>
      </c>
      <c r="D153" t="s">
        <v>11</v>
      </c>
      <c r="E153">
        <v>0.96969318708764318</v>
      </c>
      <c r="F153">
        <v>0.99974330290312963</v>
      </c>
      <c r="G153">
        <v>0.99017571531375081</v>
      </c>
      <c r="H153">
        <v>0.95336596433979603</v>
      </c>
      <c r="I153">
        <v>0.97226314933480262</v>
      </c>
      <c r="J153">
        <v>0.96474799993431437</v>
      </c>
    </row>
    <row r="154" spans="1:10" x14ac:dyDescent="0.2">
      <c r="A154">
        <v>2</v>
      </c>
      <c r="B154">
        <v>-35</v>
      </c>
      <c r="C154" t="s">
        <v>12</v>
      </c>
      <c r="D154" t="s">
        <v>11</v>
      </c>
      <c r="E154">
        <v>0.912551109339516</v>
      </c>
      <c r="F154">
        <v>0.9997990684671002</v>
      </c>
      <c r="G154">
        <v>0.97244795577415277</v>
      </c>
      <c r="H154">
        <v>0.91823556248168359</v>
      </c>
      <c r="I154">
        <v>0.96949432656649681</v>
      </c>
      <c r="J154">
        <v>0.94829582718133865</v>
      </c>
    </row>
    <row r="155" spans="1:10" x14ac:dyDescent="0.2">
      <c r="A155">
        <v>3</v>
      </c>
      <c r="B155">
        <v>-35</v>
      </c>
      <c r="C155" t="s">
        <v>12</v>
      </c>
      <c r="D155" t="s">
        <v>11</v>
      </c>
      <c r="E155">
        <v>0.81222899135980575</v>
      </c>
      <c r="F155">
        <v>0.9995994124194868</v>
      </c>
      <c r="G155">
        <v>0.93902669348509982</v>
      </c>
      <c r="H155">
        <v>0.84419545987792421</v>
      </c>
      <c r="I155">
        <v>0.9527661125517688</v>
      </c>
      <c r="J155">
        <v>0.90908610921894595</v>
      </c>
    </row>
    <row r="156" spans="1:10" x14ac:dyDescent="0.2">
      <c r="A156">
        <v>4</v>
      </c>
      <c r="B156">
        <v>-35</v>
      </c>
      <c r="C156" t="s">
        <v>12</v>
      </c>
      <c r="D156" t="s">
        <v>11</v>
      </c>
      <c r="E156">
        <v>0.66679360053858927</v>
      </c>
      <c r="F156">
        <v>0.99932036865307639</v>
      </c>
      <c r="G156">
        <v>0.88530039969328622</v>
      </c>
      <c r="H156">
        <v>0.74612097460192484</v>
      </c>
      <c r="I156">
        <v>0.92789556250541616</v>
      </c>
      <c r="J156">
        <v>0.85045059375501775</v>
      </c>
    </row>
    <row r="157" spans="1:10" x14ac:dyDescent="0.2">
      <c r="A157">
        <v>0</v>
      </c>
      <c r="B157">
        <v>-30</v>
      </c>
      <c r="C157" t="s">
        <v>12</v>
      </c>
      <c r="D157" t="s">
        <v>11</v>
      </c>
      <c r="E157">
        <v>0.99562703667143382</v>
      </c>
      <c r="F157">
        <v>0.99993864979153724</v>
      </c>
      <c r="G157">
        <v>0.99847945316717601</v>
      </c>
      <c r="H157">
        <v>0.96694799490868644</v>
      </c>
      <c r="I157">
        <v>0.98488219455689396</v>
      </c>
      <c r="J157">
        <v>0.97444667141700958</v>
      </c>
    </row>
    <row r="158" spans="1:10" x14ac:dyDescent="0.2">
      <c r="A158">
        <v>1</v>
      </c>
      <c r="B158">
        <v>-30</v>
      </c>
      <c r="C158" t="s">
        <v>12</v>
      </c>
      <c r="D158" t="s">
        <v>11</v>
      </c>
      <c r="E158">
        <v>0.97724260682913677</v>
      </c>
      <c r="F158">
        <v>0.99975539957696735</v>
      </c>
      <c r="G158">
        <v>0.99249882579255677</v>
      </c>
      <c r="H158">
        <v>0.95820374343686443</v>
      </c>
      <c r="I158">
        <v>0.97206388549348521</v>
      </c>
      <c r="J158">
        <v>0.96606346594493742</v>
      </c>
    </row>
    <row r="159" spans="1:10" x14ac:dyDescent="0.2">
      <c r="A159">
        <v>2</v>
      </c>
      <c r="B159">
        <v>-30</v>
      </c>
      <c r="C159" t="s">
        <v>12</v>
      </c>
      <c r="D159" t="s">
        <v>11</v>
      </c>
      <c r="E159">
        <v>0.91748728883977415</v>
      </c>
      <c r="F159">
        <v>0.99980527489767079</v>
      </c>
      <c r="G159">
        <v>0.97401532633621579</v>
      </c>
      <c r="H159">
        <v>0.92000171501789096</v>
      </c>
      <c r="I159">
        <v>0.96898191157198998</v>
      </c>
      <c r="J159">
        <v>0.94941781081991239</v>
      </c>
    </row>
    <row r="160" spans="1:10" x14ac:dyDescent="0.2">
      <c r="A160">
        <v>3</v>
      </c>
      <c r="B160">
        <v>-30</v>
      </c>
      <c r="C160" t="s">
        <v>12</v>
      </c>
      <c r="D160" t="s">
        <v>11</v>
      </c>
      <c r="E160">
        <v>0.81180225034275888</v>
      </c>
      <c r="F160">
        <v>0.99959315645592517</v>
      </c>
      <c r="G160">
        <v>0.93885315316881879</v>
      </c>
      <c r="H160">
        <v>0.84337955287032051</v>
      </c>
      <c r="I160">
        <v>0.95085697908161282</v>
      </c>
      <c r="J160">
        <v>0.90725246313737484</v>
      </c>
    </row>
    <row r="161" spans="1:10" x14ac:dyDescent="0.2">
      <c r="A161">
        <v>4</v>
      </c>
      <c r="B161">
        <v>-30</v>
      </c>
      <c r="C161" t="s">
        <v>12</v>
      </c>
      <c r="D161" t="s">
        <v>11</v>
      </c>
      <c r="E161">
        <v>0.6583316967681746</v>
      </c>
      <c r="F161">
        <v>0.99887113420586537</v>
      </c>
      <c r="G161">
        <v>0.88141091776274438</v>
      </c>
      <c r="H161">
        <v>0.74027242258159598</v>
      </c>
      <c r="I161">
        <v>0.92797196336097243</v>
      </c>
      <c r="J161">
        <v>0.84912493610879758</v>
      </c>
    </row>
    <row r="162" spans="1:10" x14ac:dyDescent="0.2">
      <c r="A162">
        <v>0</v>
      </c>
      <c r="B162">
        <v>-25</v>
      </c>
      <c r="C162" t="s">
        <v>12</v>
      </c>
      <c r="D162" t="s">
        <v>11</v>
      </c>
      <c r="E162">
        <v>0.99821037173185201</v>
      </c>
      <c r="F162">
        <v>0.99999608001579998</v>
      </c>
      <c r="G162">
        <v>0.99945245514174397</v>
      </c>
      <c r="H162">
        <v>0.97015194455603282</v>
      </c>
      <c r="I162">
        <v>0.99047466019999897</v>
      </c>
      <c r="J162">
        <v>0.97742269992786701</v>
      </c>
    </row>
    <row r="163" spans="1:10" x14ac:dyDescent="0.2">
      <c r="A163">
        <v>1</v>
      </c>
      <c r="B163">
        <v>-25</v>
      </c>
      <c r="C163" t="s">
        <v>12</v>
      </c>
      <c r="D163" t="s">
        <v>11</v>
      </c>
      <c r="E163">
        <v>0.97943384195866878</v>
      </c>
      <c r="F163">
        <v>0.99975762907961196</v>
      </c>
      <c r="G163">
        <v>0.99316375243881305</v>
      </c>
      <c r="H163">
        <v>0.95840079889119756</v>
      </c>
      <c r="I163">
        <v>0.97255286911688965</v>
      </c>
      <c r="J163">
        <v>0.96647136445586079</v>
      </c>
    </row>
    <row r="164" spans="1:10" x14ac:dyDescent="0.2">
      <c r="A164">
        <v>2</v>
      </c>
      <c r="B164">
        <v>-25</v>
      </c>
      <c r="C164" t="s">
        <v>12</v>
      </c>
      <c r="D164" t="s">
        <v>11</v>
      </c>
      <c r="E164">
        <v>0.91702235678720878</v>
      </c>
      <c r="F164">
        <v>0.99980265362028276</v>
      </c>
      <c r="G164">
        <v>0.97385463664964245</v>
      </c>
      <c r="H164">
        <v>0.91962483047658039</v>
      </c>
      <c r="I164">
        <v>0.96845349164388239</v>
      </c>
      <c r="J164">
        <v>0.94868977411574162</v>
      </c>
    </row>
    <row r="165" spans="1:10" x14ac:dyDescent="0.2">
      <c r="A165">
        <v>3</v>
      </c>
      <c r="B165">
        <v>-25</v>
      </c>
      <c r="C165" t="s">
        <v>12</v>
      </c>
      <c r="D165" t="s">
        <v>11</v>
      </c>
      <c r="E165">
        <v>0.80611181087644279</v>
      </c>
      <c r="F165">
        <v>0.99957630714971524</v>
      </c>
      <c r="G165">
        <v>0.93685844533856755</v>
      </c>
      <c r="H165">
        <v>0.83858514369410764</v>
      </c>
      <c r="I165">
        <v>0.94827222517283638</v>
      </c>
      <c r="J165">
        <v>0.90366533678962002</v>
      </c>
    </row>
    <row r="166" spans="1:10" x14ac:dyDescent="0.2">
      <c r="A166">
        <v>4</v>
      </c>
      <c r="B166">
        <v>-25</v>
      </c>
      <c r="C166" t="s">
        <v>12</v>
      </c>
      <c r="D166" t="s">
        <v>11</v>
      </c>
      <c r="E166">
        <v>0.64505639157690875</v>
      </c>
      <c r="F166">
        <v>0.99876874372275681</v>
      </c>
      <c r="G166">
        <v>0.8758317558175992</v>
      </c>
      <c r="H166">
        <v>0.73487023970987586</v>
      </c>
      <c r="I166">
        <v>0.9216168837330162</v>
      </c>
      <c r="J166">
        <v>0.83810791550323815</v>
      </c>
    </row>
    <row r="167" spans="1:10" x14ac:dyDescent="0.2">
      <c r="A167">
        <v>0</v>
      </c>
      <c r="B167">
        <v>-20</v>
      </c>
      <c r="C167" t="s">
        <v>12</v>
      </c>
      <c r="D167" t="s">
        <v>11</v>
      </c>
      <c r="E167">
        <v>0.9961334336416624</v>
      </c>
      <c r="F167">
        <v>0.99993883282044316</v>
      </c>
      <c r="G167">
        <v>0.99867305582677601</v>
      </c>
      <c r="H167">
        <v>0.96688083597200236</v>
      </c>
      <c r="I167">
        <v>0.98630121627838863</v>
      </c>
      <c r="J167">
        <v>0.9746418192445202</v>
      </c>
    </row>
    <row r="168" spans="1:10" x14ac:dyDescent="0.2">
      <c r="A168">
        <v>1</v>
      </c>
      <c r="B168">
        <v>-20</v>
      </c>
      <c r="C168" t="s">
        <v>12</v>
      </c>
      <c r="D168" t="s">
        <v>11</v>
      </c>
      <c r="E168">
        <v>0.97631859491344797</v>
      </c>
      <c r="F168">
        <v>0.99975006867900462</v>
      </c>
      <c r="G168">
        <v>0.9921922227980704</v>
      </c>
      <c r="H168">
        <v>0.95746342762133962</v>
      </c>
      <c r="I168">
        <v>0.971869114457099</v>
      </c>
      <c r="J168">
        <v>0.96562907416627597</v>
      </c>
    </row>
    <row r="169" spans="1:10" x14ac:dyDescent="0.2">
      <c r="A169">
        <v>2</v>
      </c>
      <c r="B169">
        <v>-20</v>
      </c>
      <c r="C169" t="s">
        <v>12</v>
      </c>
      <c r="D169" t="s">
        <v>11</v>
      </c>
      <c r="E169">
        <v>0.91115165626852401</v>
      </c>
      <c r="F169">
        <v>0.99979110078323719</v>
      </c>
      <c r="G169">
        <v>0.97196248134823637</v>
      </c>
      <c r="H169">
        <v>0.9148358922979748</v>
      </c>
      <c r="I169">
        <v>0.96742335967288895</v>
      </c>
      <c r="J169">
        <v>0.9465086159103272</v>
      </c>
    </row>
    <row r="170" spans="1:10" x14ac:dyDescent="0.2">
      <c r="A170">
        <v>3</v>
      </c>
      <c r="B170">
        <v>-20</v>
      </c>
      <c r="C170" t="s">
        <v>12</v>
      </c>
      <c r="D170" t="s">
        <v>11</v>
      </c>
      <c r="E170">
        <v>0.79488742471052665</v>
      </c>
      <c r="F170">
        <v>0.99968566752790422</v>
      </c>
      <c r="G170">
        <v>0.93315733234534282</v>
      </c>
      <c r="H170">
        <v>0.8373390317113264</v>
      </c>
      <c r="I170">
        <v>0.9508896381623444</v>
      </c>
      <c r="J170">
        <v>0.90189982907639843</v>
      </c>
    </row>
    <row r="171" spans="1:10" x14ac:dyDescent="0.2">
      <c r="A171">
        <v>4</v>
      </c>
      <c r="B171">
        <v>-20</v>
      </c>
      <c r="C171" t="s">
        <v>12</v>
      </c>
      <c r="D171" t="s">
        <v>11</v>
      </c>
      <c r="E171">
        <v>0.62724716610498377</v>
      </c>
      <c r="F171">
        <v>0.99863477378166643</v>
      </c>
      <c r="G171">
        <v>0.86825804829327313</v>
      </c>
      <c r="H171">
        <v>0.72166473807798848</v>
      </c>
      <c r="I171">
        <v>0.91208043978364917</v>
      </c>
      <c r="J171">
        <v>0.82724705200619275</v>
      </c>
    </row>
    <row r="172" spans="1:10" x14ac:dyDescent="0.2">
      <c r="A172">
        <v>0</v>
      </c>
      <c r="B172">
        <v>-15</v>
      </c>
      <c r="C172" t="s">
        <v>12</v>
      </c>
      <c r="D172" t="s">
        <v>11</v>
      </c>
      <c r="E172">
        <v>0.98877232683308802</v>
      </c>
      <c r="F172">
        <v>0.999927221831452</v>
      </c>
      <c r="G172">
        <v>0.99634710249923863</v>
      </c>
      <c r="H172">
        <v>0.96528185642114461</v>
      </c>
      <c r="I172">
        <v>0.97938083771054618</v>
      </c>
      <c r="J172">
        <v>0.97295600904765278</v>
      </c>
    </row>
    <row r="173" spans="1:10" x14ac:dyDescent="0.2">
      <c r="A173">
        <v>1</v>
      </c>
      <c r="B173">
        <v>-15</v>
      </c>
      <c r="C173" t="s">
        <v>12</v>
      </c>
      <c r="D173" t="s">
        <v>11</v>
      </c>
      <c r="E173">
        <v>0.96782558910809524</v>
      </c>
      <c r="F173">
        <v>0.99973240114717199</v>
      </c>
      <c r="G173">
        <v>0.98955303145630036</v>
      </c>
      <c r="H173">
        <v>0.95146868210740176</v>
      </c>
      <c r="I173">
        <v>0.97164283944865915</v>
      </c>
      <c r="J173">
        <v>0.9637730948970672</v>
      </c>
    </row>
    <row r="174" spans="1:10" x14ac:dyDescent="0.2">
      <c r="A174">
        <v>2</v>
      </c>
      <c r="B174">
        <v>-15</v>
      </c>
      <c r="C174" t="s">
        <v>12</v>
      </c>
      <c r="D174" t="s">
        <v>11</v>
      </c>
      <c r="E174">
        <v>0.89978384458543048</v>
      </c>
      <c r="F174">
        <v>0.99977017043496041</v>
      </c>
      <c r="G174">
        <v>0.96828861520236997</v>
      </c>
      <c r="H174">
        <v>0.90811678373350158</v>
      </c>
      <c r="I174">
        <v>0.9663597316993654</v>
      </c>
      <c r="J174">
        <v>0.94232522301054245</v>
      </c>
    </row>
    <row r="175" spans="1:10" x14ac:dyDescent="0.2">
      <c r="A175">
        <v>3</v>
      </c>
      <c r="B175">
        <v>-15</v>
      </c>
      <c r="C175" t="s">
        <v>12</v>
      </c>
      <c r="D175" t="s">
        <v>11</v>
      </c>
      <c r="E175">
        <v>0.77857054560064931</v>
      </c>
      <c r="F175">
        <v>0.99965611839033475</v>
      </c>
      <c r="G175">
        <v>0.92737564666599659</v>
      </c>
      <c r="H175">
        <v>0.82482628361625432</v>
      </c>
      <c r="I175">
        <v>0.94702298182292843</v>
      </c>
      <c r="J175">
        <v>0.89471085580734511</v>
      </c>
    </row>
    <row r="176" spans="1:10" x14ac:dyDescent="0.2">
      <c r="A176">
        <v>4</v>
      </c>
      <c r="B176">
        <v>-15</v>
      </c>
      <c r="C176" t="s">
        <v>12</v>
      </c>
      <c r="D176" t="s">
        <v>11</v>
      </c>
      <c r="E176">
        <v>0.60593021913283629</v>
      </c>
      <c r="F176">
        <v>0.99748598073928219</v>
      </c>
      <c r="G176">
        <v>0.85802540170711827</v>
      </c>
      <c r="H176">
        <v>0.70530035923719392</v>
      </c>
      <c r="I176">
        <v>0.90910911213286238</v>
      </c>
      <c r="J176">
        <v>0.82023079036554514</v>
      </c>
    </row>
    <row r="177" spans="1:10" x14ac:dyDescent="0.2">
      <c r="A177">
        <v>0</v>
      </c>
      <c r="B177">
        <v>-10</v>
      </c>
      <c r="C177" t="s">
        <v>12</v>
      </c>
      <c r="D177" t="s">
        <v>11</v>
      </c>
      <c r="E177">
        <v>0.97613488969331563</v>
      </c>
      <c r="F177">
        <v>0.99976007233472675</v>
      </c>
      <c r="G177">
        <v>0.99214428150818379</v>
      </c>
      <c r="H177">
        <v>0.95840578110823837</v>
      </c>
      <c r="I177">
        <v>0.97350453945305415</v>
      </c>
      <c r="J177">
        <v>0.96735574971242999</v>
      </c>
    </row>
    <row r="178" spans="1:10" x14ac:dyDescent="0.2">
      <c r="A178">
        <v>1</v>
      </c>
      <c r="B178">
        <v>-10</v>
      </c>
      <c r="C178" t="s">
        <v>12</v>
      </c>
      <c r="D178" t="s">
        <v>11</v>
      </c>
      <c r="E178">
        <v>0.95376590858345844</v>
      </c>
      <c r="F178">
        <v>0.99970389000970838</v>
      </c>
      <c r="G178">
        <v>0.98516184216677383</v>
      </c>
      <c r="H178">
        <v>0.94317713883998899</v>
      </c>
      <c r="I178">
        <v>0.97149672921949559</v>
      </c>
      <c r="J178">
        <v>0.96019451337290818</v>
      </c>
    </row>
    <row r="179" spans="1:10" x14ac:dyDescent="0.2">
      <c r="A179">
        <v>2</v>
      </c>
      <c r="B179">
        <v>-10</v>
      </c>
      <c r="C179" t="s">
        <v>12</v>
      </c>
      <c r="D179" t="s">
        <v>11</v>
      </c>
      <c r="E179">
        <v>0.88275082808040883</v>
      </c>
      <c r="F179">
        <v>0.99973904186344764</v>
      </c>
      <c r="G179">
        <v>0.96273594954169117</v>
      </c>
      <c r="H179">
        <v>0.89764091395133427</v>
      </c>
      <c r="I179">
        <v>0.96481208383112038</v>
      </c>
      <c r="J179">
        <v>0.93624423357765885</v>
      </c>
    </row>
    <row r="180" spans="1:10" x14ac:dyDescent="0.2">
      <c r="A180">
        <v>3</v>
      </c>
      <c r="B180">
        <v>-10</v>
      </c>
      <c r="C180" t="s">
        <v>12</v>
      </c>
      <c r="D180" t="s">
        <v>11</v>
      </c>
      <c r="E180">
        <v>0.75681719438457162</v>
      </c>
      <c r="F180">
        <v>0.9996154387957128</v>
      </c>
      <c r="G180">
        <v>0.91954818641640079</v>
      </c>
      <c r="H180">
        <v>0.80821894010264783</v>
      </c>
      <c r="I180">
        <v>0.94211990557498837</v>
      </c>
      <c r="J180">
        <v>0.88541641595751053</v>
      </c>
    </row>
    <row r="181" spans="1:10" x14ac:dyDescent="0.2">
      <c r="A181">
        <v>4</v>
      </c>
      <c r="B181">
        <v>-10</v>
      </c>
      <c r="C181" t="s">
        <v>12</v>
      </c>
      <c r="D181" t="s">
        <v>11</v>
      </c>
      <c r="E181">
        <v>0.58085686670781822</v>
      </c>
      <c r="F181">
        <v>0.99559967402665883</v>
      </c>
      <c r="G181">
        <v>0.8452245138508524</v>
      </c>
      <c r="H181">
        <v>0.68963179950375375</v>
      </c>
      <c r="I181">
        <v>0.90647384771191941</v>
      </c>
      <c r="J181">
        <v>0.80832941662779334</v>
      </c>
    </row>
    <row r="182" spans="1:10" x14ac:dyDescent="0.2">
      <c r="A182">
        <v>0</v>
      </c>
      <c r="B182">
        <v>-5</v>
      </c>
      <c r="C182" t="s">
        <v>12</v>
      </c>
      <c r="D182" t="s">
        <v>11</v>
      </c>
      <c r="E182">
        <v>0.95724782788980844</v>
      </c>
      <c r="F182">
        <v>0.99972427282527876</v>
      </c>
      <c r="G182">
        <v>0.98627096647501522</v>
      </c>
      <c r="H182">
        <v>0.9465593135833702</v>
      </c>
      <c r="I182">
        <v>0.97349130883689361</v>
      </c>
      <c r="J182">
        <v>0.96306247892862595</v>
      </c>
    </row>
    <row r="183" spans="1:10" x14ac:dyDescent="0.2">
      <c r="A183">
        <v>1</v>
      </c>
      <c r="B183">
        <v>-5</v>
      </c>
      <c r="C183" t="s">
        <v>12</v>
      </c>
      <c r="D183" t="s">
        <v>11</v>
      </c>
      <c r="E183">
        <v>0.93384808181980195</v>
      </c>
      <c r="F183">
        <v>0.9996633228839602</v>
      </c>
      <c r="G183">
        <v>0.97888072306621943</v>
      </c>
      <c r="H183">
        <v>0.93065955437721881</v>
      </c>
      <c r="I183">
        <v>0.97069060600444923</v>
      </c>
      <c r="J183">
        <v>0.95451721420909796</v>
      </c>
    </row>
    <row r="184" spans="1:10" x14ac:dyDescent="0.2">
      <c r="A184">
        <v>2</v>
      </c>
      <c r="B184">
        <v>-5</v>
      </c>
      <c r="C184" t="s">
        <v>12</v>
      </c>
      <c r="D184" t="s">
        <v>11</v>
      </c>
      <c r="E184">
        <v>0.85982737788386765</v>
      </c>
      <c r="F184">
        <v>0.9996964575210836</v>
      </c>
      <c r="G184">
        <v>0.95516055014438583</v>
      </c>
      <c r="H184">
        <v>0.88005065295995111</v>
      </c>
      <c r="I184">
        <v>0.96214062104449816</v>
      </c>
      <c r="J184">
        <v>0.9288360704386952</v>
      </c>
    </row>
    <row r="185" spans="1:10" x14ac:dyDescent="0.2">
      <c r="A185">
        <v>3</v>
      </c>
      <c r="B185">
        <v>-5</v>
      </c>
      <c r="C185" t="s">
        <v>12</v>
      </c>
      <c r="D185" t="s">
        <v>11</v>
      </c>
      <c r="E185">
        <v>0.729550121380101</v>
      </c>
      <c r="F185">
        <v>0.99956212683310064</v>
      </c>
      <c r="G185">
        <v>0.90952601988000115</v>
      </c>
      <c r="H185">
        <v>0.78738505719270124</v>
      </c>
      <c r="I185">
        <v>0.93591185617816863</v>
      </c>
      <c r="J185">
        <v>0.87380648650332959</v>
      </c>
    </row>
    <row r="186" spans="1:10" x14ac:dyDescent="0.2">
      <c r="A186">
        <v>4</v>
      </c>
      <c r="B186">
        <v>-5</v>
      </c>
      <c r="C186" t="s">
        <v>12</v>
      </c>
      <c r="D186" t="s">
        <v>11</v>
      </c>
      <c r="E186">
        <v>0.55241271392721369</v>
      </c>
      <c r="F186">
        <v>0.99267005784967921</v>
      </c>
      <c r="G186">
        <v>0.82960713930976004</v>
      </c>
      <c r="H186">
        <v>0.67101182640057333</v>
      </c>
      <c r="I186">
        <v>0.90033885096515642</v>
      </c>
      <c r="J186">
        <v>0.79669675631044401</v>
      </c>
    </row>
    <row r="187" spans="1:10" x14ac:dyDescent="0.2">
      <c r="A187">
        <v>0</v>
      </c>
      <c r="B187">
        <v>0</v>
      </c>
      <c r="C187" t="s">
        <v>12</v>
      </c>
      <c r="D187" t="s">
        <v>11</v>
      </c>
      <c r="E187">
        <v>0.93215687296815719</v>
      </c>
      <c r="F187">
        <v>0.9996757004074116</v>
      </c>
      <c r="G187">
        <v>0.97836666253740157</v>
      </c>
      <c r="H187">
        <v>0.93208316873156283</v>
      </c>
      <c r="I187">
        <v>0.97299554100519359</v>
      </c>
      <c r="J187">
        <v>0.95589624590233402</v>
      </c>
    </row>
    <row r="188" spans="1:10" x14ac:dyDescent="0.2">
      <c r="A188">
        <v>1</v>
      </c>
      <c r="B188">
        <v>0</v>
      </c>
      <c r="C188" t="s">
        <v>12</v>
      </c>
      <c r="D188" t="s">
        <v>11</v>
      </c>
      <c r="E188">
        <v>0.90770468303895002</v>
      </c>
      <c r="F188">
        <v>0.99960891363940241</v>
      </c>
      <c r="G188">
        <v>0.97051760967551803</v>
      </c>
      <c r="H188">
        <v>0.91294100865695238</v>
      </c>
      <c r="I188">
        <v>0.96911173454010158</v>
      </c>
      <c r="J188">
        <v>0.94678570517203098</v>
      </c>
    </row>
    <row r="189" spans="1:10" x14ac:dyDescent="0.2">
      <c r="A189">
        <v>2</v>
      </c>
      <c r="B189">
        <v>0</v>
      </c>
      <c r="C189" t="s">
        <v>12</v>
      </c>
      <c r="D189" t="s">
        <v>11</v>
      </c>
      <c r="E189">
        <v>0.83076101312688433</v>
      </c>
      <c r="F189">
        <v>0.99964062075326277</v>
      </c>
      <c r="G189">
        <v>0.94537164786939876</v>
      </c>
      <c r="H189">
        <v>0.86197971784806815</v>
      </c>
      <c r="I189">
        <v>0.95943042075234497</v>
      </c>
      <c r="J189">
        <v>0.91823692121767564</v>
      </c>
    </row>
    <row r="190" spans="1:10" x14ac:dyDescent="0.2">
      <c r="A190">
        <v>3</v>
      </c>
      <c r="B190">
        <v>0</v>
      </c>
      <c r="C190" t="s">
        <v>12</v>
      </c>
      <c r="D190" t="s">
        <v>11</v>
      </c>
      <c r="E190">
        <v>0.69672147978522569</v>
      </c>
      <c r="F190">
        <v>0.99949409779763077</v>
      </c>
      <c r="G190">
        <v>0.8971221578762445</v>
      </c>
      <c r="H190">
        <v>0.76749364416105637</v>
      </c>
      <c r="I190">
        <v>0.92930085278116314</v>
      </c>
      <c r="J190">
        <v>0.85768965872244252</v>
      </c>
    </row>
    <row r="191" spans="1:10" x14ac:dyDescent="0.2">
      <c r="A191">
        <v>4</v>
      </c>
      <c r="B191">
        <v>0</v>
      </c>
      <c r="C191" t="s">
        <v>12</v>
      </c>
      <c r="D191" t="s">
        <v>11</v>
      </c>
      <c r="E191">
        <v>0.52316148937153018</v>
      </c>
      <c r="F191">
        <v>0.98505916258773596</v>
      </c>
      <c r="G191">
        <v>0.80934412725965665</v>
      </c>
      <c r="H191">
        <v>0.64479749422127286</v>
      </c>
      <c r="I191">
        <v>0.90112566193749155</v>
      </c>
      <c r="J191">
        <v>0.78790707837828611</v>
      </c>
    </row>
    <row r="192" spans="1:10" x14ac:dyDescent="0.2">
      <c r="A192">
        <v>0</v>
      </c>
      <c r="B192">
        <v>5</v>
      </c>
      <c r="C192" t="s">
        <v>12</v>
      </c>
      <c r="D192" t="s">
        <v>11</v>
      </c>
      <c r="E192">
        <v>0.900406653499075</v>
      </c>
      <c r="F192">
        <v>0.99961213378875302</v>
      </c>
      <c r="G192">
        <v>0.96818246319566237</v>
      </c>
      <c r="H192">
        <v>0.91085935348156799</v>
      </c>
      <c r="I192">
        <v>0.97137863447903117</v>
      </c>
      <c r="J192">
        <v>0.94653894391731397</v>
      </c>
    </row>
    <row r="193" spans="1:10" x14ac:dyDescent="0.2">
      <c r="A193">
        <v>1</v>
      </c>
      <c r="B193">
        <v>5</v>
      </c>
      <c r="C193" t="s">
        <v>12</v>
      </c>
      <c r="D193" t="s">
        <v>11</v>
      </c>
      <c r="E193">
        <v>0.87493255850024276</v>
      </c>
      <c r="F193">
        <v>0.99953814586645184</v>
      </c>
      <c r="G193">
        <v>0.95982589410016439</v>
      </c>
      <c r="H193">
        <v>0.89289992638950655</v>
      </c>
      <c r="I193">
        <v>0.96733908063646756</v>
      </c>
      <c r="J193">
        <v>0.93608392892433723</v>
      </c>
    </row>
    <row r="194" spans="1:10" x14ac:dyDescent="0.2">
      <c r="A194">
        <v>2</v>
      </c>
      <c r="B194">
        <v>5</v>
      </c>
      <c r="C194" t="s">
        <v>12</v>
      </c>
      <c r="D194" t="s">
        <v>11</v>
      </c>
      <c r="E194">
        <v>0.79531204117605869</v>
      </c>
      <c r="F194">
        <v>0.99956903342443437</v>
      </c>
      <c r="G194">
        <v>0.93313146920908119</v>
      </c>
      <c r="H194">
        <v>0.83542598337494078</v>
      </c>
      <c r="I194">
        <v>0.95517957759844763</v>
      </c>
      <c r="J194">
        <v>0.90609147786664079</v>
      </c>
    </row>
    <row r="195" spans="1:10" x14ac:dyDescent="0.2">
      <c r="A195">
        <v>3</v>
      </c>
      <c r="B195">
        <v>5</v>
      </c>
      <c r="C195" t="s">
        <v>12</v>
      </c>
      <c r="D195" t="s">
        <v>11</v>
      </c>
      <c r="E195">
        <v>0.65848946526662944</v>
      </c>
      <c r="F195">
        <v>0.9993079957813068</v>
      </c>
      <c r="G195">
        <v>0.88207571742883839</v>
      </c>
      <c r="H195">
        <v>0.74283216464780844</v>
      </c>
      <c r="I195">
        <v>0.92672893336873363</v>
      </c>
      <c r="J195">
        <v>0.84636278632628759</v>
      </c>
    </row>
    <row r="196" spans="1:10" x14ac:dyDescent="0.2">
      <c r="A196">
        <v>4</v>
      </c>
      <c r="B196">
        <v>5</v>
      </c>
      <c r="C196" t="s">
        <v>12</v>
      </c>
      <c r="D196" t="s">
        <v>11</v>
      </c>
      <c r="E196">
        <v>0.49281791940844588</v>
      </c>
      <c r="F196">
        <v>0.97289096307067202</v>
      </c>
      <c r="G196">
        <v>0.78477200096180844</v>
      </c>
      <c r="H196">
        <v>0.61947729833487419</v>
      </c>
      <c r="I196">
        <v>0.9019620652825564</v>
      </c>
      <c r="J196">
        <v>0.77207155839317365</v>
      </c>
    </row>
    <row r="197" spans="1:10" x14ac:dyDescent="0.2">
      <c r="A197">
        <v>0</v>
      </c>
      <c r="B197">
        <v>10</v>
      </c>
      <c r="C197" t="s">
        <v>12</v>
      </c>
      <c r="D197" t="s">
        <v>11</v>
      </c>
      <c r="E197">
        <v>0.86154260819443285</v>
      </c>
      <c r="F197">
        <v>0.9995304968633264</v>
      </c>
      <c r="G197">
        <v>0.9554116838941672</v>
      </c>
      <c r="H197">
        <v>0.88407306492332427</v>
      </c>
      <c r="I197">
        <v>0.96910037824969719</v>
      </c>
      <c r="J197">
        <v>0.93468360199130163</v>
      </c>
    </row>
    <row r="198" spans="1:10" x14ac:dyDescent="0.2">
      <c r="A198">
        <v>1</v>
      </c>
      <c r="B198">
        <v>10</v>
      </c>
      <c r="C198" t="s">
        <v>12</v>
      </c>
      <c r="D198" t="s">
        <v>11</v>
      </c>
      <c r="E198">
        <v>0.83514781202463806</v>
      </c>
      <c r="F198">
        <v>0.99944752578257723</v>
      </c>
      <c r="G198">
        <v>0.94650410305951405</v>
      </c>
      <c r="H198">
        <v>0.86262581588426746</v>
      </c>
      <c r="I198">
        <v>0.96399593183533916</v>
      </c>
      <c r="J198">
        <v>0.92402439328707864</v>
      </c>
    </row>
    <row r="199" spans="1:10" x14ac:dyDescent="0.2">
      <c r="A199">
        <v>2</v>
      </c>
      <c r="B199">
        <v>10</v>
      </c>
      <c r="C199" t="s">
        <v>12</v>
      </c>
      <c r="D199" t="s">
        <v>11</v>
      </c>
      <c r="E199">
        <v>0.75330178107081414</v>
      </c>
      <c r="F199">
        <v>0.99947823686493475</v>
      </c>
      <c r="G199">
        <v>0.91815416181481579</v>
      </c>
      <c r="H199">
        <v>0.8037167493176981</v>
      </c>
      <c r="I199">
        <v>0.94973542034683023</v>
      </c>
      <c r="J199">
        <v>0.89114951767566908</v>
      </c>
    </row>
    <row r="200" spans="1:10" x14ac:dyDescent="0.2">
      <c r="A200">
        <v>3</v>
      </c>
      <c r="B200">
        <v>10</v>
      </c>
      <c r="C200" t="s">
        <v>12</v>
      </c>
      <c r="D200" t="s">
        <v>11</v>
      </c>
      <c r="E200">
        <v>0.61482714813946227</v>
      </c>
      <c r="F200">
        <v>0.99917836053249476</v>
      </c>
      <c r="G200">
        <v>0.86415829958977108</v>
      </c>
      <c r="H200">
        <v>0.70921494507472294</v>
      </c>
      <c r="I200">
        <v>0.91490408376938726</v>
      </c>
      <c r="J200">
        <v>0.82626765046421946</v>
      </c>
    </row>
    <row r="201" spans="1:10" x14ac:dyDescent="0.2">
      <c r="A201">
        <v>4</v>
      </c>
      <c r="B201">
        <v>10</v>
      </c>
      <c r="C201" t="s">
        <v>12</v>
      </c>
      <c r="D201" t="s">
        <v>11</v>
      </c>
      <c r="E201">
        <v>0.44972043765956382</v>
      </c>
      <c r="F201">
        <v>0.97594581013882675</v>
      </c>
      <c r="G201">
        <v>0.76403550304687495</v>
      </c>
      <c r="H201">
        <v>0.58711220794750696</v>
      </c>
      <c r="I201">
        <v>0.85724470837514677</v>
      </c>
      <c r="J201">
        <v>0.73318905537409806</v>
      </c>
    </row>
    <row r="202" spans="1:10" x14ac:dyDescent="0.2">
      <c r="A202">
        <v>0</v>
      </c>
      <c r="B202">
        <v>15</v>
      </c>
      <c r="C202" t="s">
        <v>12</v>
      </c>
      <c r="D202" t="s">
        <v>11</v>
      </c>
      <c r="E202">
        <v>0.81518253736541768</v>
      </c>
      <c r="F202">
        <v>0.99942653827115324</v>
      </c>
      <c r="G202">
        <v>0.93968924438427237</v>
      </c>
      <c r="H202">
        <v>0.85353454607532853</v>
      </c>
      <c r="I202">
        <v>0.96644092615325838</v>
      </c>
      <c r="J202">
        <v>0.9192673596965838</v>
      </c>
    </row>
    <row r="203" spans="1:10" x14ac:dyDescent="0.2">
      <c r="A203">
        <v>1</v>
      </c>
      <c r="B203">
        <v>15</v>
      </c>
      <c r="C203" t="s">
        <v>12</v>
      </c>
      <c r="D203" t="s">
        <v>11</v>
      </c>
      <c r="E203">
        <v>0.78805372530119444</v>
      </c>
      <c r="F203">
        <v>0.99933218559212422</v>
      </c>
      <c r="G203">
        <v>0.93019491634706963</v>
      </c>
      <c r="H203">
        <v>0.83187516928120009</v>
      </c>
      <c r="I203">
        <v>0.96065570954090163</v>
      </c>
      <c r="J203">
        <v>0.907459589367408</v>
      </c>
    </row>
    <row r="204" spans="1:10" x14ac:dyDescent="0.2">
      <c r="A204">
        <v>2</v>
      </c>
      <c r="B204">
        <v>15</v>
      </c>
      <c r="C204" t="s">
        <v>12</v>
      </c>
      <c r="D204" t="s">
        <v>11</v>
      </c>
      <c r="E204">
        <v>0.70466375568070372</v>
      </c>
      <c r="F204">
        <v>0.99936338683751003</v>
      </c>
      <c r="G204">
        <v>0.90010196987045688</v>
      </c>
      <c r="H204">
        <v>0.77367734546910838</v>
      </c>
      <c r="I204">
        <v>0.94395606177523805</v>
      </c>
      <c r="J204">
        <v>0.8707911734248035</v>
      </c>
    </row>
    <row r="205" spans="1:10" x14ac:dyDescent="0.2">
      <c r="A205">
        <v>3</v>
      </c>
      <c r="B205">
        <v>15</v>
      </c>
      <c r="C205" t="s">
        <v>12</v>
      </c>
      <c r="D205" t="s">
        <v>11</v>
      </c>
      <c r="E205">
        <v>0.5664979165491425</v>
      </c>
      <c r="F205">
        <v>0.99846850922448283</v>
      </c>
      <c r="G205">
        <v>0.84271324773168033</v>
      </c>
      <c r="H205">
        <v>0.6782411707255529</v>
      </c>
      <c r="I205">
        <v>0.90988799541245424</v>
      </c>
      <c r="J205">
        <v>0.8058059870162072</v>
      </c>
    </row>
    <row r="206" spans="1:10" x14ac:dyDescent="0.2">
      <c r="A206">
        <v>4</v>
      </c>
      <c r="B206">
        <v>15</v>
      </c>
      <c r="C206" t="s">
        <v>12</v>
      </c>
      <c r="D206" t="s">
        <v>11</v>
      </c>
      <c r="E206">
        <v>0.4007763404913175</v>
      </c>
      <c r="F206">
        <v>0.9807634977556986</v>
      </c>
      <c r="G206">
        <v>0.73993387688730727</v>
      </c>
      <c r="H206">
        <v>0.55873188471081781</v>
      </c>
      <c r="I206">
        <v>0.79164401644591309</v>
      </c>
      <c r="J206">
        <v>0.68617506805286343</v>
      </c>
    </row>
    <row r="207" spans="1:10" x14ac:dyDescent="0.2">
      <c r="A207">
        <v>0</v>
      </c>
      <c r="B207">
        <v>20</v>
      </c>
      <c r="C207" t="s">
        <v>12</v>
      </c>
      <c r="D207" t="s">
        <v>11</v>
      </c>
      <c r="E207">
        <v>0.76109865409689659</v>
      </c>
      <c r="F207">
        <v>0.99929431020683224</v>
      </c>
      <c r="G207">
        <v>0.92058908547692364</v>
      </c>
      <c r="H207">
        <v>0.81317915796228557</v>
      </c>
      <c r="I207">
        <v>0.96240743333989998</v>
      </c>
      <c r="J207">
        <v>0.90155166373418061</v>
      </c>
    </row>
    <row r="208" spans="1:10" x14ac:dyDescent="0.2">
      <c r="A208">
        <v>1</v>
      </c>
      <c r="B208">
        <v>20</v>
      </c>
      <c r="C208" t="s">
        <v>12</v>
      </c>
      <c r="D208" t="s">
        <v>11</v>
      </c>
      <c r="E208">
        <v>0.73351437100002848</v>
      </c>
      <c r="F208">
        <v>0.9991852234872346</v>
      </c>
      <c r="G208">
        <v>0.91048117838812437</v>
      </c>
      <c r="H208">
        <v>0.79081342584135461</v>
      </c>
      <c r="I208">
        <v>0.95554647921039004</v>
      </c>
      <c r="J208">
        <v>0.88863698569335192</v>
      </c>
    </row>
    <row r="209" spans="1:10" x14ac:dyDescent="0.2">
      <c r="A209">
        <v>2</v>
      </c>
      <c r="B209">
        <v>20</v>
      </c>
      <c r="C209" t="s">
        <v>12</v>
      </c>
      <c r="D209" t="s">
        <v>11</v>
      </c>
      <c r="E209">
        <v>0.64948822489265368</v>
      </c>
      <c r="F209">
        <v>0.99921752449113099</v>
      </c>
      <c r="G209">
        <v>0.87857464752370173</v>
      </c>
      <c r="H209">
        <v>0.73197685631892973</v>
      </c>
      <c r="I209">
        <v>0.9350703696003364</v>
      </c>
      <c r="J209">
        <v>0.84842453176440036</v>
      </c>
    </row>
    <row r="210" spans="1:10" x14ac:dyDescent="0.2">
      <c r="A210">
        <v>3</v>
      </c>
      <c r="B210">
        <v>20</v>
      </c>
      <c r="C210" t="s">
        <v>12</v>
      </c>
      <c r="D210" t="s">
        <v>11</v>
      </c>
      <c r="E210">
        <v>0.51387912175984607</v>
      </c>
      <c r="F210">
        <v>0.99702008161790801</v>
      </c>
      <c r="G210">
        <v>0.81727349582723974</v>
      </c>
      <c r="H210">
        <v>0.64191161098150296</v>
      </c>
      <c r="I210">
        <v>0.90008797924500705</v>
      </c>
      <c r="J210">
        <v>0.78425443237435544</v>
      </c>
    </row>
    <row r="211" spans="1:10" x14ac:dyDescent="0.2">
      <c r="A211">
        <v>4</v>
      </c>
      <c r="B211">
        <v>20</v>
      </c>
      <c r="C211" t="s">
        <v>12</v>
      </c>
      <c r="D211" t="s">
        <v>11</v>
      </c>
      <c r="E211">
        <v>0.35141492401704127</v>
      </c>
      <c r="F211">
        <v>0.98078643456527081</v>
      </c>
      <c r="G211">
        <v>0.70942628396698137</v>
      </c>
      <c r="H211">
        <v>0.50305356571277804</v>
      </c>
      <c r="I211">
        <v>0.71435233770224271</v>
      </c>
      <c r="J211">
        <v>0.63839404236807717</v>
      </c>
    </row>
    <row r="212" spans="1:10" x14ac:dyDescent="0.2">
      <c r="A212">
        <v>0</v>
      </c>
      <c r="B212">
        <v>-80</v>
      </c>
      <c r="C212" t="s">
        <v>10</v>
      </c>
      <c r="D212" t="s">
        <v>11</v>
      </c>
      <c r="E212">
        <v>0.71046739444543516</v>
      </c>
      <c r="F212">
        <v>0.99977069237455596</v>
      </c>
      <c r="G212">
        <v>0.89467614932523354</v>
      </c>
      <c r="H212">
        <v>0.67347109575384867</v>
      </c>
      <c r="I212">
        <v>0.90790792015720045</v>
      </c>
      <c r="J212">
        <v>0.81232513631192593</v>
      </c>
    </row>
    <row r="213" spans="1:10" x14ac:dyDescent="0.2">
      <c r="A213">
        <v>1</v>
      </c>
      <c r="B213">
        <v>-80</v>
      </c>
      <c r="C213" t="s">
        <v>10</v>
      </c>
      <c r="D213" t="s">
        <v>11</v>
      </c>
      <c r="E213">
        <v>0.70580784357311432</v>
      </c>
      <c r="F213">
        <v>0.99976653411962557</v>
      </c>
      <c r="G213">
        <v>0.89282232790681393</v>
      </c>
      <c r="H213">
        <v>0.66885382427340068</v>
      </c>
      <c r="I213">
        <v>0.90642526014126057</v>
      </c>
      <c r="J213">
        <v>0.80955451294801717</v>
      </c>
    </row>
    <row r="214" spans="1:10" x14ac:dyDescent="0.2">
      <c r="A214">
        <v>2</v>
      </c>
      <c r="B214">
        <v>-80</v>
      </c>
      <c r="C214" t="s">
        <v>10</v>
      </c>
      <c r="D214" t="s">
        <v>11</v>
      </c>
      <c r="E214">
        <v>0.69198723583995658</v>
      </c>
      <c r="F214">
        <v>0.99975384406249801</v>
      </c>
      <c r="G214">
        <v>0.88728249855023766</v>
      </c>
      <c r="H214">
        <v>0.65521425793602361</v>
      </c>
      <c r="I214">
        <v>0.90194046541356943</v>
      </c>
      <c r="J214">
        <v>0.80129564355006289</v>
      </c>
    </row>
    <row r="215" spans="1:10" x14ac:dyDescent="0.2">
      <c r="A215">
        <v>3</v>
      </c>
      <c r="B215">
        <v>-80</v>
      </c>
      <c r="C215" t="s">
        <v>10</v>
      </c>
      <c r="D215" t="s">
        <v>11</v>
      </c>
      <c r="E215">
        <v>0.66950592102625983</v>
      </c>
      <c r="F215">
        <v>0.99973203442261083</v>
      </c>
      <c r="G215">
        <v>0.87813382831425446</v>
      </c>
      <c r="H215">
        <v>0.63320303531471223</v>
      </c>
      <c r="I215">
        <v>0.89437129536302207</v>
      </c>
      <c r="J215">
        <v>0.7877353551113262</v>
      </c>
    </row>
    <row r="216" spans="1:10" x14ac:dyDescent="0.2">
      <c r="A216">
        <v>4</v>
      </c>
      <c r="B216">
        <v>-80</v>
      </c>
      <c r="C216" t="s">
        <v>10</v>
      </c>
      <c r="D216" t="s">
        <v>11</v>
      </c>
      <c r="E216">
        <v>0.63927337505578996</v>
      </c>
      <c r="F216">
        <v>0.99970036103731263</v>
      </c>
      <c r="G216">
        <v>0.86554431493717043</v>
      </c>
      <c r="H216">
        <v>0.60393435640871707</v>
      </c>
      <c r="I216">
        <v>0.88368293590248637</v>
      </c>
      <c r="J216">
        <v>0.76927147982384547</v>
      </c>
    </row>
    <row r="217" spans="1:10" x14ac:dyDescent="0.2">
      <c r="A217">
        <v>0</v>
      </c>
      <c r="B217">
        <v>-75</v>
      </c>
      <c r="C217" t="s">
        <v>10</v>
      </c>
      <c r="D217" t="s">
        <v>11</v>
      </c>
      <c r="E217">
        <v>0.76834432972284383</v>
      </c>
      <c r="F217">
        <v>0.99980250386918756</v>
      </c>
      <c r="G217">
        <v>0.91715247400030842</v>
      </c>
      <c r="H217">
        <v>0.73077971027479505</v>
      </c>
      <c r="I217">
        <v>0.91943215125451638</v>
      </c>
      <c r="J217">
        <v>0.84207537668841814</v>
      </c>
    </row>
    <row r="218" spans="1:10" x14ac:dyDescent="0.2">
      <c r="A218">
        <v>1</v>
      </c>
      <c r="B218">
        <v>-75</v>
      </c>
      <c r="C218" t="s">
        <v>10</v>
      </c>
      <c r="D218" t="s">
        <v>11</v>
      </c>
      <c r="E218">
        <v>0.76191342648377602</v>
      </c>
      <c r="F218">
        <v>0.99979699814366396</v>
      </c>
      <c r="G218">
        <v>0.91470091838875156</v>
      </c>
      <c r="H218">
        <v>0.72425864780540217</v>
      </c>
      <c r="I218">
        <v>0.91739951502433459</v>
      </c>
      <c r="J218">
        <v>0.83826470380141138</v>
      </c>
    </row>
    <row r="219" spans="1:10" x14ac:dyDescent="0.2">
      <c r="A219">
        <v>2</v>
      </c>
      <c r="B219">
        <v>-75</v>
      </c>
      <c r="C219" t="s">
        <v>10</v>
      </c>
      <c r="D219" t="s">
        <v>11</v>
      </c>
      <c r="E219">
        <v>0.74271703670375266</v>
      </c>
      <c r="F219">
        <v>0.99977976164778559</v>
      </c>
      <c r="G219">
        <v>0.90731583822608342</v>
      </c>
      <c r="H219">
        <v>0.70491472177031089</v>
      </c>
      <c r="I219">
        <v>0.91111018904898999</v>
      </c>
      <c r="J219">
        <v>0.82678420959164278</v>
      </c>
    </row>
    <row r="220" spans="1:10" x14ac:dyDescent="0.2">
      <c r="A220">
        <v>3</v>
      </c>
      <c r="B220">
        <v>-75</v>
      </c>
      <c r="C220" t="s">
        <v>10</v>
      </c>
      <c r="D220" t="s">
        <v>11</v>
      </c>
      <c r="E220">
        <v>0.71111804881330343</v>
      </c>
      <c r="F220">
        <v>0.9997485544462944</v>
      </c>
      <c r="G220">
        <v>0.89492702284511416</v>
      </c>
      <c r="H220">
        <v>0.67347757786878826</v>
      </c>
      <c r="I220">
        <v>0.90000374539436256</v>
      </c>
      <c r="J220">
        <v>0.80754612585890062</v>
      </c>
    </row>
    <row r="221" spans="1:10" x14ac:dyDescent="0.2">
      <c r="A221">
        <v>4</v>
      </c>
      <c r="B221">
        <v>-75</v>
      </c>
      <c r="C221" t="s">
        <v>10</v>
      </c>
      <c r="D221" t="s">
        <v>11</v>
      </c>
      <c r="E221">
        <v>0.66793760540426628</v>
      </c>
      <c r="F221">
        <v>0.9996994211982152</v>
      </c>
      <c r="G221">
        <v>0.87748370578973356</v>
      </c>
      <c r="H221">
        <v>0.63135453026752653</v>
      </c>
      <c r="I221">
        <v>0.88322285035291492</v>
      </c>
      <c r="J221">
        <v>0.78058494610331663</v>
      </c>
    </row>
    <row r="222" spans="1:10" x14ac:dyDescent="0.2">
      <c r="A222">
        <v>0</v>
      </c>
      <c r="B222">
        <v>-70</v>
      </c>
      <c r="C222" t="s">
        <v>10</v>
      </c>
      <c r="D222" t="s">
        <v>11</v>
      </c>
      <c r="E222">
        <v>0.81784628252251979</v>
      </c>
      <c r="F222">
        <v>0.99982686602107762</v>
      </c>
      <c r="G222">
        <v>0.93578055682909556</v>
      </c>
      <c r="H222">
        <v>0.78078020844935081</v>
      </c>
      <c r="I222">
        <v>0.92853476361924103</v>
      </c>
      <c r="J222">
        <v>0.86668540262874649</v>
      </c>
    </row>
    <row r="223" spans="1:10" x14ac:dyDescent="0.2">
      <c r="A223">
        <v>1</v>
      </c>
      <c r="B223">
        <v>-70</v>
      </c>
      <c r="C223" t="s">
        <v>10</v>
      </c>
      <c r="D223" t="s">
        <v>11</v>
      </c>
      <c r="E223">
        <v>0.81011874527028571</v>
      </c>
      <c r="F223">
        <v>0.99982038779975424</v>
      </c>
      <c r="G223">
        <v>0.93287087181102835</v>
      </c>
      <c r="H223">
        <v>0.77259748266438344</v>
      </c>
      <c r="I223">
        <v>0.92607865928528477</v>
      </c>
      <c r="J223">
        <v>0.86202954160124245</v>
      </c>
    </row>
    <row r="224" spans="1:10" x14ac:dyDescent="0.2">
      <c r="A224">
        <v>2</v>
      </c>
      <c r="B224">
        <v>-70</v>
      </c>
      <c r="C224" t="s">
        <v>10</v>
      </c>
      <c r="D224" t="s">
        <v>11</v>
      </c>
      <c r="E224">
        <v>0.78658760741396028</v>
      </c>
      <c r="F224">
        <v>0.99979962274028999</v>
      </c>
      <c r="G224">
        <v>0.92403685693751081</v>
      </c>
      <c r="H224">
        <v>0.74819192829888748</v>
      </c>
      <c r="I224">
        <v>0.91831305949055098</v>
      </c>
      <c r="J224">
        <v>0.84784233932385433</v>
      </c>
    </row>
    <row r="225" spans="1:10" x14ac:dyDescent="0.2">
      <c r="A225">
        <v>3</v>
      </c>
      <c r="B225">
        <v>-70</v>
      </c>
      <c r="C225" t="s">
        <v>10</v>
      </c>
      <c r="D225" t="s">
        <v>11</v>
      </c>
      <c r="E225">
        <v>0.74708009433960554</v>
      </c>
      <c r="F225">
        <v>0.99976013660839602</v>
      </c>
      <c r="G225">
        <v>0.9089921701443332</v>
      </c>
      <c r="H225">
        <v>0.70816828796571452</v>
      </c>
      <c r="I225">
        <v>0.9039875111631428</v>
      </c>
      <c r="J225">
        <v>0.82354767649124283</v>
      </c>
    </row>
    <row r="226" spans="1:10" x14ac:dyDescent="0.2">
      <c r="A226">
        <v>4</v>
      </c>
      <c r="B226">
        <v>-70</v>
      </c>
      <c r="C226" t="s">
        <v>10</v>
      </c>
      <c r="D226" t="s">
        <v>11</v>
      </c>
      <c r="E226">
        <v>0.69218342155585633</v>
      </c>
      <c r="F226">
        <v>0.99969287465407664</v>
      </c>
      <c r="G226">
        <v>0.88734585505927865</v>
      </c>
      <c r="H226">
        <v>0.65404051696838339</v>
      </c>
      <c r="I226">
        <v>0.88085487265357276</v>
      </c>
      <c r="J226">
        <v>0.78843765022253665</v>
      </c>
    </row>
    <row r="227" spans="1:10" x14ac:dyDescent="0.2">
      <c r="A227">
        <v>0</v>
      </c>
      <c r="B227">
        <v>-65</v>
      </c>
      <c r="C227" t="s">
        <v>10</v>
      </c>
      <c r="D227" t="s">
        <v>11</v>
      </c>
      <c r="E227">
        <v>0.85991726528550372</v>
      </c>
      <c r="F227">
        <v>0.99999336852537202</v>
      </c>
      <c r="G227">
        <v>0.95125591621547878</v>
      </c>
      <c r="H227">
        <v>0.81391688207424984</v>
      </c>
      <c r="I227">
        <v>0.92761554889695241</v>
      </c>
      <c r="J227">
        <v>0.88050370386013288</v>
      </c>
    </row>
    <row r="228" spans="1:10" x14ac:dyDescent="0.2">
      <c r="A228">
        <v>1</v>
      </c>
      <c r="B228">
        <v>-65</v>
      </c>
      <c r="C228" t="s">
        <v>10</v>
      </c>
      <c r="D228" t="s">
        <v>11</v>
      </c>
      <c r="E228">
        <v>0.85086727551691566</v>
      </c>
      <c r="F228">
        <v>0.99999289867941343</v>
      </c>
      <c r="G228">
        <v>0.94799709009626021</v>
      </c>
      <c r="H228">
        <v>0.80399178294221485</v>
      </c>
      <c r="I228">
        <v>0.92449480716340204</v>
      </c>
      <c r="J228">
        <v>0.87500566211396835</v>
      </c>
    </row>
    <row r="229" spans="1:10" x14ac:dyDescent="0.2">
      <c r="A229">
        <v>2</v>
      </c>
      <c r="B229">
        <v>-65</v>
      </c>
      <c r="C229" t="s">
        <v>10</v>
      </c>
      <c r="D229" t="s">
        <v>11</v>
      </c>
      <c r="E229">
        <v>0.82368757395023218</v>
      </c>
      <c r="F229">
        <v>0.99981504546194144</v>
      </c>
      <c r="G229">
        <v>0.93792740362963722</v>
      </c>
      <c r="H229">
        <v>0.78543203011255613</v>
      </c>
      <c r="I229">
        <v>0.92401623075201278</v>
      </c>
      <c r="J229">
        <v>0.86513832059692375</v>
      </c>
    </row>
    <row r="230" spans="1:10" x14ac:dyDescent="0.2">
      <c r="A230">
        <v>3</v>
      </c>
      <c r="B230">
        <v>-65</v>
      </c>
      <c r="C230" t="s">
        <v>10</v>
      </c>
      <c r="D230" t="s">
        <v>11</v>
      </c>
      <c r="E230">
        <v>0.7776879865867049</v>
      </c>
      <c r="F230">
        <v>0.99976815472418601</v>
      </c>
      <c r="G230">
        <v>0.92066932665032641</v>
      </c>
      <c r="H230">
        <v>0.73759297878682362</v>
      </c>
      <c r="I230">
        <v>0.90675191926561716</v>
      </c>
      <c r="J230">
        <v>0.83631134067967627</v>
      </c>
    </row>
    <row r="231" spans="1:10" x14ac:dyDescent="0.2">
      <c r="A231">
        <v>4</v>
      </c>
      <c r="B231">
        <v>-65</v>
      </c>
      <c r="C231" t="s">
        <v>10</v>
      </c>
      <c r="D231" t="s">
        <v>11</v>
      </c>
      <c r="E231">
        <v>0.71188640548266313</v>
      </c>
      <c r="F231">
        <v>0.99998473975070723</v>
      </c>
      <c r="G231">
        <v>0.89550234598265788</v>
      </c>
      <c r="H231">
        <v>0.66640944639001209</v>
      </c>
      <c r="I231">
        <v>0.86444641264816491</v>
      </c>
      <c r="J231">
        <v>0.78188182942365092</v>
      </c>
    </row>
    <row r="232" spans="1:10" x14ac:dyDescent="0.2">
      <c r="A232">
        <v>0</v>
      </c>
      <c r="B232">
        <v>-60</v>
      </c>
      <c r="C232" t="s">
        <v>10</v>
      </c>
      <c r="D232" t="s">
        <v>11</v>
      </c>
      <c r="E232">
        <v>0.89543439240147682</v>
      </c>
      <c r="F232">
        <v>0.99999515277251505</v>
      </c>
      <c r="G232">
        <v>0.96388634363068038</v>
      </c>
      <c r="H232">
        <v>0.84817124959879675</v>
      </c>
      <c r="I232">
        <v>0.9334494219466476</v>
      </c>
      <c r="J232">
        <v>0.89803570196424665</v>
      </c>
    </row>
    <row r="233" spans="1:10" x14ac:dyDescent="0.2">
      <c r="A233">
        <v>1</v>
      </c>
      <c r="B233">
        <v>-60</v>
      </c>
      <c r="C233" t="s">
        <v>10</v>
      </c>
      <c r="D233" t="s">
        <v>11</v>
      </c>
      <c r="E233">
        <v>0.88544079344219984</v>
      </c>
      <c r="F233">
        <v>0.9999946580212874</v>
      </c>
      <c r="G233">
        <v>0.96035206510667637</v>
      </c>
      <c r="H233">
        <v>0.83666604715735238</v>
      </c>
      <c r="I233">
        <v>0.92995996580202722</v>
      </c>
      <c r="J233">
        <v>0.89201734462549553</v>
      </c>
    </row>
    <row r="234" spans="1:10" x14ac:dyDescent="0.2">
      <c r="A234">
        <v>2</v>
      </c>
      <c r="B234">
        <v>-60</v>
      </c>
      <c r="C234" t="s">
        <v>10</v>
      </c>
      <c r="D234" t="s">
        <v>11</v>
      </c>
      <c r="E234">
        <v>0.85494728235934714</v>
      </c>
      <c r="F234">
        <v>0.99999310618499715</v>
      </c>
      <c r="G234">
        <v>0.94945516470399438</v>
      </c>
      <c r="H234">
        <v>0.8067956417666311</v>
      </c>
      <c r="I234">
        <v>0.91954551604042722</v>
      </c>
      <c r="J234">
        <v>0.87209255078331749</v>
      </c>
    </row>
    <row r="235" spans="1:10" x14ac:dyDescent="0.2">
      <c r="A235">
        <v>3</v>
      </c>
      <c r="B235">
        <v>-60</v>
      </c>
      <c r="C235" t="s">
        <v>10</v>
      </c>
      <c r="D235" t="s">
        <v>11</v>
      </c>
      <c r="E235">
        <v>0.80322805855886859</v>
      </c>
      <c r="F235">
        <v>0.99977330052649482</v>
      </c>
      <c r="G235">
        <v>0.93022437687179016</v>
      </c>
      <c r="H235">
        <v>0.76204326354027052</v>
      </c>
      <c r="I235">
        <v>0.90851266382271278</v>
      </c>
      <c r="J235">
        <v>0.84624728768935364</v>
      </c>
    </row>
    <row r="236" spans="1:10" x14ac:dyDescent="0.2">
      <c r="A236">
        <v>4</v>
      </c>
      <c r="B236">
        <v>-60</v>
      </c>
      <c r="C236" t="s">
        <v>10</v>
      </c>
      <c r="D236" t="s">
        <v>11</v>
      </c>
      <c r="E236">
        <v>0.72776408736431664</v>
      </c>
      <c r="F236">
        <v>0.99998576397925742</v>
      </c>
      <c r="G236">
        <v>0.90173354248907478</v>
      </c>
      <c r="H236">
        <v>0.68001468000640652</v>
      </c>
      <c r="I236">
        <v>0.85893718404534691</v>
      </c>
      <c r="J236">
        <v>0.78377741582176108</v>
      </c>
    </row>
    <row r="237" spans="1:10" x14ac:dyDescent="0.2">
      <c r="A237">
        <v>0</v>
      </c>
      <c r="B237">
        <v>-55</v>
      </c>
      <c r="C237" t="s">
        <v>10</v>
      </c>
      <c r="D237" t="s">
        <v>11</v>
      </c>
      <c r="E237">
        <v>0.92458516049573258</v>
      </c>
      <c r="F237">
        <v>0.99999656521175462</v>
      </c>
      <c r="G237">
        <v>0.97414685460052075</v>
      </c>
      <c r="H237">
        <v>0.87558499938645751</v>
      </c>
      <c r="I237">
        <v>0.93772960755895396</v>
      </c>
      <c r="J237">
        <v>0.91225370844486242</v>
      </c>
    </row>
    <row r="238" spans="1:10" x14ac:dyDescent="0.2">
      <c r="A238">
        <v>1</v>
      </c>
      <c r="B238">
        <v>-55</v>
      </c>
      <c r="C238" t="s">
        <v>10</v>
      </c>
      <c r="D238" t="s">
        <v>11</v>
      </c>
      <c r="E238">
        <v>0.91390012645177399</v>
      </c>
      <c r="F238">
        <v>0.99999605132465919</v>
      </c>
      <c r="G238">
        <v>0.97039306210226861</v>
      </c>
      <c r="H238">
        <v>0.86228192099640855</v>
      </c>
      <c r="I238">
        <v>0.93382365631349318</v>
      </c>
      <c r="J238">
        <v>0.90587049358697602</v>
      </c>
    </row>
    <row r="239" spans="1:10" x14ac:dyDescent="0.2">
      <c r="A239">
        <v>2</v>
      </c>
      <c r="B239">
        <v>-55</v>
      </c>
      <c r="C239" t="s">
        <v>10</v>
      </c>
      <c r="D239" t="s">
        <v>11</v>
      </c>
      <c r="E239">
        <v>0.88090353906779895</v>
      </c>
      <c r="F239">
        <v>0.9999944269566976</v>
      </c>
      <c r="G239">
        <v>0.95873061594647924</v>
      </c>
      <c r="H239">
        <v>0.82987436123607139</v>
      </c>
      <c r="I239">
        <v>0.9226726836399668</v>
      </c>
      <c r="J239">
        <v>0.8841763554686648</v>
      </c>
    </row>
    <row r="240" spans="1:10" x14ac:dyDescent="0.2">
      <c r="A240">
        <v>3</v>
      </c>
      <c r="B240">
        <v>-55</v>
      </c>
      <c r="C240" t="s">
        <v>10</v>
      </c>
      <c r="D240" t="s">
        <v>11</v>
      </c>
      <c r="E240">
        <v>0.8237893410417636</v>
      </c>
      <c r="F240">
        <v>0.99977591873627003</v>
      </c>
      <c r="G240">
        <v>0.93786810181638858</v>
      </c>
      <c r="H240">
        <v>0.77622971747412706</v>
      </c>
      <c r="I240">
        <v>0.90823316069416116</v>
      </c>
      <c r="J240">
        <v>0.85496729352187195</v>
      </c>
    </row>
    <row r="241" spans="1:10" x14ac:dyDescent="0.2">
      <c r="A241">
        <v>4</v>
      </c>
      <c r="B241">
        <v>-55</v>
      </c>
      <c r="C241" t="s">
        <v>10</v>
      </c>
      <c r="D241" t="s">
        <v>11</v>
      </c>
      <c r="E241">
        <v>0.7396119895803609</v>
      </c>
      <c r="F241">
        <v>0.99998650545849921</v>
      </c>
      <c r="G241">
        <v>0.90632663680052961</v>
      </c>
      <c r="H241">
        <v>0.68938284852233112</v>
      </c>
      <c r="I241">
        <v>0.85214961156272218</v>
      </c>
      <c r="J241">
        <v>0.78317261821593398</v>
      </c>
    </row>
    <row r="242" spans="1:10" x14ac:dyDescent="0.2">
      <c r="A242">
        <v>0</v>
      </c>
      <c r="B242">
        <v>-50</v>
      </c>
      <c r="C242" t="s">
        <v>10</v>
      </c>
      <c r="D242" t="s">
        <v>11</v>
      </c>
      <c r="E242">
        <v>0.94819027000532596</v>
      </c>
      <c r="F242">
        <v>0.99999767275558882</v>
      </c>
      <c r="G242">
        <v>0.9823492931492388</v>
      </c>
      <c r="H242">
        <v>0.89691157972696889</v>
      </c>
      <c r="I242">
        <v>0.94055664022210117</v>
      </c>
      <c r="J242">
        <v>0.92325995348332923</v>
      </c>
    </row>
    <row r="243" spans="1:10" x14ac:dyDescent="0.2">
      <c r="A243">
        <v>1</v>
      </c>
      <c r="B243">
        <v>-50</v>
      </c>
      <c r="C243" t="s">
        <v>10</v>
      </c>
      <c r="D243" t="s">
        <v>11</v>
      </c>
      <c r="E243">
        <v>0.93684012333865041</v>
      </c>
      <c r="F243">
        <v>0.99999714282691621</v>
      </c>
      <c r="G243">
        <v>0.97841366932133744</v>
      </c>
      <c r="H243">
        <v>0.88537647368937289</v>
      </c>
      <c r="I243">
        <v>0.9371856389428268</v>
      </c>
      <c r="J243">
        <v>0.91622016885857305</v>
      </c>
    </row>
    <row r="244" spans="1:10" x14ac:dyDescent="0.2">
      <c r="A244">
        <v>2</v>
      </c>
      <c r="B244">
        <v>-50</v>
      </c>
      <c r="C244" t="s">
        <v>10</v>
      </c>
      <c r="D244" t="s">
        <v>11</v>
      </c>
      <c r="E244">
        <v>0.9017560126958496</v>
      </c>
      <c r="F244">
        <v>0.99999545548129776</v>
      </c>
      <c r="G244">
        <v>0.96609534951560361</v>
      </c>
      <c r="H244">
        <v>0.84917420828919721</v>
      </c>
      <c r="I244">
        <v>0.925049950180447</v>
      </c>
      <c r="J244">
        <v>0.89328991417886094</v>
      </c>
    </row>
    <row r="245" spans="1:10" x14ac:dyDescent="0.2">
      <c r="A245">
        <v>3</v>
      </c>
      <c r="B245">
        <v>-50</v>
      </c>
      <c r="C245" t="s">
        <v>10</v>
      </c>
      <c r="D245" t="s">
        <v>11</v>
      </c>
      <c r="E245">
        <v>0.83966074503746213</v>
      </c>
      <c r="F245">
        <v>0.99999228960067521</v>
      </c>
      <c r="G245">
        <v>0.94389069411248083</v>
      </c>
      <c r="H245">
        <v>0.78132767134262182</v>
      </c>
      <c r="I245">
        <v>0.89727778198557429</v>
      </c>
      <c r="J245">
        <v>0.85097669042238711</v>
      </c>
    </row>
    <row r="246" spans="1:10" x14ac:dyDescent="0.2">
      <c r="A246">
        <v>4</v>
      </c>
      <c r="B246">
        <v>-50</v>
      </c>
      <c r="C246" t="s">
        <v>10</v>
      </c>
      <c r="D246" t="s">
        <v>11</v>
      </c>
      <c r="E246">
        <v>0.7475229043784577</v>
      </c>
      <c r="F246">
        <v>0.99998698763296678</v>
      </c>
      <c r="G246">
        <v>0.90936117804941596</v>
      </c>
      <c r="H246">
        <v>0.69466528650344717</v>
      </c>
      <c r="I246">
        <v>0.84400748459319552</v>
      </c>
      <c r="J246">
        <v>0.78018222331065323</v>
      </c>
    </row>
    <row r="247" spans="1:10" x14ac:dyDescent="0.2">
      <c r="A247">
        <v>0</v>
      </c>
      <c r="B247">
        <v>-45</v>
      </c>
      <c r="C247" t="s">
        <v>10</v>
      </c>
      <c r="D247" t="s">
        <v>11</v>
      </c>
      <c r="E247">
        <v>0.96681047620641603</v>
      </c>
      <c r="F247">
        <v>0.99999852438594605</v>
      </c>
      <c r="G247">
        <v>0.9887459841887688</v>
      </c>
      <c r="H247">
        <v>0.91368308619303795</v>
      </c>
      <c r="I247">
        <v>0.94212375946230076</v>
      </c>
      <c r="J247">
        <v>0.93093446030385241</v>
      </c>
    </row>
    <row r="248" spans="1:10" x14ac:dyDescent="0.2">
      <c r="A248">
        <v>1</v>
      </c>
      <c r="B248">
        <v>-45</v>
      </c>
      <c r="C248" t="s">
        <v>10</v>
      </c>
      <c r="D248" t="s">
        <v>11</v>
      </c>
      <c r="E248">
        <v>0.9548840961418068</v>
      </c>
      <c r="F248">
        <v>0.99999797954389802</v>
      </c>
      <c r="G248">
        <v>0.98465078168366404</v>
      </c>
      <c r="H248">
        <v>0.90097827935845076</v>
      </c>
      <c r="I248">
        <v>0.93876369780300839</v>
      </c>
      <c r="J248">
        <v>0.92402936702954841</v>
      </c>
    </row>
    <row r="249" spans="1:10" x14ac:dyDescent="0.2">
      <c r="A249">
        <v>2</v>
      </c>
      <c r="B249">
        <v>-45</v>
      </c>
      <c r="C249" t="s">
        <v>10</v>
      </c>
      <c r="D249" t="s">
        <v>11</v>
      </c>
      <c r="E249">
        <v>0.91779910095694461</v>
      </c>
      <c r="F249">
        <v>0.9999962327583436</v>
      </c>
      <c r="G249">
        <v>0.97174243612399225</v>
      </c>
      <c r="H249">
        <v>0.86187271870177873</v>
      </c>
      <c r="I249">
        <v>0.92603594234503162</v>
      </c>
      <c r="J249">
        <v>0.90021439991498808</v>
      </c>
    </row>
    <row r="250" spans="1:10" x14ac:dyDescent="0.2">
      <c r="A250">
        <v>3</v>
      </c>
      <c r="B250">
        <v>-45</v>
      </c>
      <c r="C250" t="s">
        <v>10</v>
      </c>
      <c r="D250" t="s">
        <v>11</v>
      </c>
      <c r="E250">
        <v>0.85151516410326678</v>
      </c>
      <c r="F250">
        <v>0.99999291013372016</v>
      </c>
      <c r="G250">
        <v>0.94817310014390199</v>
      </c>
      <c r="H250">
        <v>0.7929073645207837</v>
      </c>
      <c r="I250">
        <v>0.89646659756502123</v>
      </c>
      <c r="J250">
        <v>0.85351636835740363</v>
      </c>
    </row>
    <row r="251" spans="1:10" x14ac:dyDescent="0.2">
      <c r="A251">
        <v>4</v>
      </c>
      <c r="B251">
        <v>-45</v>
      </c>
      <c r="C251" t="s">
        <v>10</v>
      </c>
      <c r="D251" t="s">
        <v>11</v>
      </c>
      <c r="E251">
        <v>0.75156490020358224</v>
      </c>
      <c r="F251">
        <v>0.99998722533184081</v>
      </c>
      <c r="G251">
        <v>0.91089007500721619</v>
      </c>
      <c r="H251">
        <v>0.69598001953581357</v>
      </c>
      <c r="I251">
        <v>0.83435734273239259</v>
      </c>
      <c r="J251">
        <v>0.77484582207576413</v>
      </c>
    </row>
    <row r="252" spans="1:10" x14ac:dyDescent="0.2">
      <c r="A252">
        <v>0</v>
      </c>
      <c r="B252">
        <v>-40</v>
      </c>
      <c r="C252" t="s">
        <v>10</v>
      </c>
      <c r="D252" t="s">
        <v>11</v>
      </c>
      <c r="E252">
        <v>0.98087361724044597</v>
      </c>
      <c r="F252">
        <v>0.99999915586291277</v>
      </c>
      <c r="G252">
        <v>0.99353673789460639</v>
      </c>
      <c r="H252">
        <v>0.92400712859076561</v>
      </c>
      <c r="I252">
        <v>0.94506809861884522</v>
      </c>
      <c r="J252">
        <v>0.93619349817671238</v>
      </c>
    </row>
    <row r="253" spans="1:10" x14ac:dyDescent="0.2">
      <c r="A253">
        <v>1</v>
      </c>
      <c r="B253">
        <v>-40</v>
      </c>
      <c r="C253" t="s">
        <v>10</v>
      </c>
      <c r="D253" t="s">
        <v>11</v>
      </c>
      <c r="E253">
        <v>0.96842215201977444</v>
      </c>
      <c r="F253">
        <v>0.99999859571757599</v>
      </c>
      <c r="G253">
        <v>0.98929116707421139</v>
      </c>
      <c r="H253">
        <v>0.91228183979872235</v>
      </c>
      <c r="I253">
        <v>0.93920691428744341</v>
      </c>
      <c r="J253">
        <v>0.92893209440960556</v>
      </c>
    </row>
    <row r="254" spans="1:10" x14ac:dyDescent="0.2">
      <c r="A254">
        <v>2</v>
      </c>
      <c r="B254">
        <v>-40</v>
      </c>
      <c r="C254" t="s">
        <v>10</v>
      </c>
      <c r="D254" t="s">
        <v>11</v>
      </c>
      <c r="E254">
        <v>0.92945948567543202</v>
      </c>
      <c r="F254">
        <v>0.99999678831340444</v>
      </c>
      <c r="G254">
        <v>0.97582130157457525</v>
      </c>
      <c r="H254">
        <v>0.87136572486689623</v>
      </c>
      <c r="I254">
        <v>0.92641822598686563</v>
      </c>
      <c r="J254">
        <v>0.90464271348977499</v>
      </c>
    </row>
    <row r="255" spans="1:10" x14ac:dyDescent="0.2">
      <c r="A255">
        <v>3</v>
      </c>
      <c r="B255">
        <v>-40</v>
      </c>
      <c r="C255" t="s">
        <v>10</v>
      </c>
      <c r="D255" t="s">
        <v>11</v>
      </c>
      <c r="E255">
        <v>0.85920497551042307</v>
      </c>
      <c r="F255">
        <v>0.99999330597281755</v>
      </c>
      <c r="G255">
        <v>0.95093334472700841</v>
      </c>
      <c r="H255">
        <v>0.79591256684272804</v>
      </c>
      <c r="I255">
        <v>0.8936097729008724</v>
      </c>
      <c r="J255">
        <v>0.85457428165564686</v>
      </c>
    </row>
    <row r="256" spans="1:10" x14ac:dyDescent="0.2">
      <c r="A256">
        <v>4</v>
      </c>
      <c r="B256">
        <v>-40</v>
      </c>
      <c r="C256" t="s">
        <v>10</v>
      </c>
      <c r="D256" t="s">
        <v>11</v>
      </c>
      <c r="E256">
        <v>0.7517778355818947</v>
      </c>
      <c r="F256">
        <v>0.99998722586167443</v>
      </c>
      <c r="G256">
        <v>0.91094107299490756</v>
      </c>
      <c r="H256">
        <v>0.69341273713317975</v>
      </c>
      <c r="I256">
        <v>0.82298324852241167</v>
      </c>
      <c r="J256">
        <v>0.76713997988175342</v>
      </c>
    </row>
    <row r="257" spans="1:10" x14ac:dyDescent="0.2">
      <c r="A257">
        <v>0</v>
      </c>
      <c r="B257">
        <v>-35</v>
      </c>
      <c r="C257" t="s">
        <v>10</v>
      </c>
      <c r="D257" t="s">
        <v>11</v>
      </c>
      <c r="E257">
        <v>0.9907261096340666</v>
      </c>
      <c r="F257">
        <v>0.99999959270554639</v>
      </c>
      <c r="G257">
        <v>0.99687339433552558</v>
      </c>
      <c r="H257">
        <v>0.92774111666683923</v>
      </c>
      <c r="I257">
        <v>0.95180996739825563</v>
      </c>
      <c r="J257">
        <v>0.94023520569487062</v>
      </c>
    </row>
    <row r="258" spans="1:10" x14ac:dyDescent="0.2">
      <c r="A258">
        <v>1</v>
      </c>
      <c r="B258">
        <v>-35</v>
      </c>
      <c r="C258" t="s">
        <v>10</v>
      </c>
      <c r="D258" t="s">
        <v>11</v>
      </c>
      <c r="E258">
        <v>0.9777676417577692</v>
      </c>
      <c r="F258">
        <v>0.9999990156334716</v>
      </c>
      <c r="G258">
        <v>0.99247566180023405</v>
      </c>
      <c r="H258">
        <v>0.91950526729624682</v>
      </c>
      <c r="I258">
        <v>0.94172675610127277</v>
      </c>
      <c r="J258">
        <v>0.93232948570655916</v>
      </c>
    </row>
    <row r="259" spans="1:10" x14ac:dyDescent="0.2">
      <c r="A259">
        <v>2</v>
      </c>
      <c r="B259">
        <v>-35</v>
      </c>
      <c r="C259" t="s">
        <v>10</v>
      </c>
      <c r="D259" t="s">
        <v>11</v>
      </c>
      <c r="E259">
        <v>0.936992186235866</v>
      </c>
      <c r="F259">
        <v>0.99999714253513039</v>
      </c>
      <c r="G259">
        <v>0.97844100906531017</v>
      </c>
      <c r="H259">
        <v>0.87703266594464824</v>
      </c>
      <c r="I259">
        <v>0.92608902887661682</v>
      </c>
      <c r="J259">
        <v>0.90694546095987361</v>
      </c>
    </row>
    <row r="260" spans="1:10" x14ac:dyDescent="0.2">
      <c r="A260">
        <v>3</v>
      </c>
      <c r="B260">
        <v>-35</v>
      </c>
      <c r="C260" t="s">
        <v>10</v>
      </c>
      <c r="D260" t="s">
        <v>11</v>
      </c>
      <c r="E260">
        <v>0.86284727983325016</v>
      </c>
      <c r="F260">
        <v>0.99999349023935558</v>
      </c>
      <c r="G260">
        <v>0.95223230386456681</v>
      </c>
      <c r="H260">
        <v>0.79892981105731542</v>
      </c>
      <c r="I260">
        <v>0.89070177302871134</v>
      </c>
      <c r="J260">
        <v>0.85293970178467959</v>
      </c>
    </row>
    <row r="261" spans="1:10" x14ac:dyDescent="0.2">
      <c r="A261">
        <v>4</v>
      </c>
      <c r="B261">
        <v>-35</v>
      </c>
      <c r="C261" t="s">
        <v>10</v>
      </c>
      <c r="D261" t="s">
        <v>11</v>
      </c>
      <c r="E261">
        <v>0.74817138331905753</v>
      </c>
      <c r="F261">
        <v>0.999986989517339</v>
      </c>
      <c r="G261">
        <v>0.90951742270070202</v>
      </c>
      <c r="H261">
        <v>0.68701975622427114</v>
      </c>
      <c r="I261">
        <v>0.80961133606415747</v>
      </c>
      <c r="J261">
        <v>0.75698449847085625</v>
      </c>
    </row>
    <row r="262" spans="1:10" x14ac:dyDescent="0.2">
      <c r="A262">
        <v>0</v>
      </c>
      <c r="B262">
        <v>-30</v>
      </c>
      <c r="C262" t="s">
        <v>10</v>
      </c>
      <c r="D262" t="s">
        <v>11</v>
      </c>
      <c r="E262">
        <v>0.99662298855011722</v>
      </c>
      <c r="F262">
        <v>0.99999985209552678</v>
      </c>
      <c r="G262">
        <v>0.9988629654531902</v>
      </c>
      <c r="H262">
        <v>0.92985416458811443</v>
      </c>
      <c r="I262">
        <v>0.96294950798021761</v>
      </c>
      <c r="J262">
        <v>0.94269174669986844</v>
      </c>
    </row>
    <row r="263" spans="1:10" x14ac:dyDescent="0.2">
      <c r="A263">
        <v>1</v>
      </c>
      <c r="B263">
        <v>-30</v>
      </c>
      <c r="C263" t="s">
        <v>10</v>
      </c>
      <c r="D263" t="s">
        <v>11</v>
      </c>
      <c r="E263">
        <v>0.98314766025571843</v>
      </c>
      <c r="F263">
        <v>0.99999925541386725</v>
      </c>
      <c r="G263">
        <v>0.99430200528615076</v>
      </c>
      <c r="H263">
        <v>0.92123132085383919</v>
      </c>
      <c r="I263">
        <v>0.94415830794771261</v>
      </c>
      <c r="J263">
        <v>0.93434356238442118</v>
      </c>
    </row>
    <row r="264" spans="1:10" x14ac:dyDescent="0.2">
      <c r="A264">
        <v>2</v>
      </c>
      <c r="B264">
        <v>-30</v>
      </c>
      <c r="C264" t="s">
        <v>10</v>
      </c>
      <c r="D264" t="s">
        <v>11</v>
      </c>
      <c r="E264">
        <v>0.94054834944467158</v>
      </c>
      <c r="F264">
        <v>0.99999730813876964</v>
      </c>
      <c r="G264">
        <v>0.97967233362439043</v>
      </c>
      <c r="H264">
        <v>0.87999471369494142</v>
      </c>
      <c r="I264">
        <v>0.92543093674751775</v>
      </c>
      <c r="J264">
        <v>0.90731473915082961</v>
      </c>
    </row>
    <row r="265" spans="1:10" x14ac:dyDescent="0.2">
      <c r="A265">
        <v>3</v>
      </c>
      <c r="B265">
        <v>-30</v>
      </c>
      <c r="C265" t="s">
        <v>10</v>
      </c>
      <c r="D265" t="s">
        <v>11</v>
      </c>
      <c r="E265">
        <v>0.86250173645249739</v>
      </c>
      <c r="F265">
        <v>0.99999346902281561</v>
      </c>
      <c r="G265">
        <v>0.95209943388180085</v>
      </c>
      <c r="H265">
        <v>0.79759167924311947</v>
      </c>
      <c r="I265">
        <v>0.88655797042647388</v>
      </c>
      <c r="J265">
        <v>0.84926667385105636</v>
      </c>
    </row>
    <row r="266" spans="1:10" x14ac:dyDescent="0.2">
      <c r="A266">
        <v>4</v>
      </c>
      <c r="B266">
        <v>-30</v>
      </c>
      <c r="C266" t="s">
        <v>10</v>
      </c>
      <c r="D266" t="s">
        <v>11</v>
      </c>
      <c r="E266">
        <v>0.7407247116048471</v>
      </c>
      <c r="F266">
        <v>0.9999865095966588</v>
      </c>
      <c r="G266">
        <v>0.90659790130151596</v>
      </c>
      <c r="H266">
        <v>0.67932742404707669</v>
      </c>
      <c r="I266">
        <v>0.79555902165147063</v>
      </c>
      <c r="J266">
        <v>0.74391209203781705</v>
      </c>
    </row>
    <row r="267" spans="1:10" x14ac:dyDescent="0.2">
      <c r="A267">
        <v>0</v>
      </c>
      <c r="B267">
        <v>-25</v>
      </c>
      <c r="C267" t="s">
        <v>10</v>
      </c>
      <c r="D267" t="s">
        <v>11</v>
      </c>
      <c r="E267">
        <v>0.99872606805760344</v>
      </c>
      <c r="F267">
        <v>0.99999891741291258</v>
      </c>
      <c r="G267">
        <v>0.99956837335311322</v>
      </c>
      <c r="H267">
        <v>0.93059130191874317</v>
      </c>
      <c r="I267">
        <v>0.96709074598847056</v>
      </c>
      <c r="J267">
        <v>0.94356174885188737</v>
      </c>
    </row>
    <row r="268" spans="1:10" x14ac:dyDescent="0.2">
      <c r="A268">
        <v>1</v>
      </c>
      <c r="B268">
        <v>-25</v>
      </c>
      <c r="C268" t="s">
        <v>10</v>
      </c>
      <c r="D268" t="s">
        <v>11</v>
      </c>
      <c r="E268">
        <v>0.98469716919483163</v>
      </c>
      <c r="F268">
        <v>0.99999932411833325</v>
      </c>
      <c r="G268">
        <v>0.99482672663549621</v>
      </c>
      <c r="H268">
        <v>0.92141023688882562</v>
      </c>
      <c r="I268">
        <v>0.94550280944009857</v>
      </c>
      <c r="J268">
        <v>0.93477090480628278</v>
      </c>
    </row>
    <row r="269" spans="1:10" x14ac:dyDescent="0.2">
      <c r="A269">
        <v>2</v>
      </c>
      <c r="B269">
        <v>-25</v>
      </c>
      <c r="C269" t="s">
        <v>10</v>
      </c>
      <c r="D269" t="s">
        <v>11</v>
      </c>
      <c r="E269">
        <v>0.94020210677591676</v>
      </c>
      <c r="F269">
        <v>0.99999729101893564</v>
      </c>
      <c r="G269">
        <v>0.97954901241987402</v>
      </c>
      <c r="H269">
        <v>0.87776114717110909</v>
      </c>
      <c r="I269">
        <v>0.92369403202749278</v>
      </c>
      <c r="J269">
        <v>0.90593930182355475</v>
      </c>
    </row>
    <row r="270" spans="1:10" x14ac:dyDescent="0.2">
      <c r="A270">
        <v>3</v>
      </c>
      <c r="B270">
        <v>-25</v>
      </c>
      <c r="C270" t="s">
        <v>10</v>
      </c>
      <c r="D270" t="s">
        <v>11</v>
      </c>
      <c r="E270">
        <v>0.85816819647892539</v>
      </c>
      <c r="F270">
        <v>0.99999324178498317</v>
      </c>
      <c r="G270">
        <v>0.95053329490440763</v>
      </c>
      <c r="H270">
        <v>0.79192892015420491</v>
      </c>
      <c r="I270">
        <v>0.88102975723384225</v>
      </c>
      <c r="J270">
        <v>0.84348251354118142</v>
      </c>
    </row>
    <row r="271" spans="1:10" x14ac:dyDescent="0.2">
      <c r="A271">
        <v>4</v>
      </c>
      <c r="B271">
        <v>-25</v>
      </c>
      <c r="C271" t="s">
        <v>10</v>
      </c>
      <c r="D271" t="s">
        <v>11</v>
      </c>
      <c r="E271">
        <v>0.72938779643330975</v>
      </c>
      <c r="F271">
        <v>0.99998577192001159</v>
      </c>
      <c r="G271">
        <v>0.90213618642617799</v>
      </c>
      <c r="H271">
        <v>0.66804065753527431</v>
      </c>
      <c r="I271">
        <v>0.77723203557808263</v>
      </c>
      <c r="J271">
        <v>0.72862054649362074</v>
      </c>
    </row>
    <row r="272" spans="1:10" x14ac:dyDescent="0.2">
      <c r="A272">
        <v>0</v>
      </c>
      <c r="B272">
        <v>-20</v>
      </c>
      <c r="C272" t="s">
        <v>10</v>
      </c>
      <c r="D272" t="s">
        <v>11</v>
      </c>
      <c r="E272">
        <v>0.9970797160919932</v>
      </c>
      <c r="F272">
        <v>0.99999987211908559</v>
      </c>
      <c r="G272">
        <v>0.99901681704835799</v>
      </c>
      <c r="H272">
        <v>0.92980244913945198</v>
      </c>
      <c r="I272">
        <v>0.96444591763411602</v>
      </c>
      <c r="J272">
        <v>0.94292204744515562</v>
      </c>
    </row>
    <row r="273" spans="1:10" x14ac:dyDescent="0.2">
      <c r="A273">
        <v>1</v>
      </c>
      <c r="B273">
        <v>-20</v>
      </c>
      <c r="C273" t="s">
        <v>10</v>
      </c>
      <c r="D273" t="s">
        <v>11</v>
      </c>
      <c r="E273">
        <v>0.98245594263455438</v>
      </c>
      <c r="F273">
        <v>0.99999922433177157</v>
      </c>
      <c r="G273">
        <v>0.99406622766018105</v>
      </c>
      <c r="H273">
        <v>0.92004841977555196</v>
      </c>
      <c r="I273">
        <v>0.94382192717449997</v>
      </c>
      <c r="J273">
        <v>0.9336208068252082</v>
      </c>
    </row>
    <row r="274" spans="1:10" x14ac:dyDescent="0.2">
      <c r="A274">
        <v>2</v>
      </c>
      <c r="B274">
        <v>-20</v>
      </c>
      <c r="C274" t="s">
        <v>10</v>
      </c>
      <c r="D274" t="s">
        <v>11</v>
      </c>
      <c r="E274">
        <v>0.93594841255680561</v>
      </c>
      <c r="F274">
        <v>0.99999709063004238</v>
      </c>
      <c r="G274">
        <v>0.97806832933245758</v>
      </c>
      <c r="H274">
        <v>0.87367421596509443</v>
      </c>
      <c r="I274">
        <v>0.92187819503751378</v>
      </c>
      <c r="J274">
        <v>0.90276673788022477</v>
      </c>
    </row>
    <row r="275" spans="1:10" x14ac:dyDescent="0.2">
      <c r="A275">
        <v>3</v>
      </c>
      <c r="B275">
        <v>-20</v>
      </c>
      <c r="C275" t="s">
        <v>10</v>
      </c>
      <c r="D275" t="s">
        <v>11</v>
      </c>
      <c r="E275">
        <v>0.8497869242648487</v>
      </c>
      <c r="F275">
        <v>0.99999280132446022</v>
      </c>
      <c r="G275">
        <v>0.9475015323335344</v>
      </c>
      <c r="H275">
        <v>0.78194749666192798</v>
      </c>
      <c r="I275">
        <v>0.87391677034734327</v>
      </c>
      <c r="J275">
        <v>0.83546686853175778</v>
      </c>
    </row>
    <row r="276" spans="1:10" x14ac:dyDescent="0.2">
      <c r="A276">
        <v>4</v>
      </c>
      <c r="B276">
        <v>-20</v>
      </c>
      <c r="C276" t="s">
        <v>10</v>
      </c>
      <c r="D276" t="s">
        <v>11</v>
      </c>
      <c r="E276">
        <v>0.71408418425710618</v>
      </c>
      <c r="F276">
        <v>0.99998475377256157</v>
      </c>
      <c r="G276">
        <v>0.89605942828428242</v>
      </c>
      <c r="H276">
        <v>0.65126267008965033</v>
      </c>
      <c r="I276">
        <v>0.75757153457171489</v>
      </c>
      <c r="J276">
        <v>0.71032871810242237</v>
      </c>
    </row>
    <row r="277" spans="1:10" x14ac:dyDescent="0.2">
      <c r="A277">
        <v>0</v>
      </c>
      <c r="B277">
        <v>-15</v>
      </c>
      <c r="C277" t="s">
        <v>10</v>
      </c>
      <c r="D277" t="s">
        <v>11</v>
      </c>
      <c r="E277">
        <v>0.99165194449798877</v>
      </c>
      <c r="F277">
        <v>0.99999963352167576</v>
      </c>
      <c r="G277">
        <v>0.99718609440828765</v>
      </c>
      <c r="H277">
        <v>0.92752871062646602</v>
      </c>
      <c r="I277">
        <v>0.9548417898058198</v>
      </c>
      <c r="J277">
        <v>0.9407593900999438</v>
      </c>
    </row>
    <row r="278" spans="1:10" x14ac:dyDescent="0.2">
      <c r="A278">
        <v>1</v>
      </c>
      <c r="B278">
        <v>-15</v>
      </c>
      <c r="C278" t="s">
        <v>10</v>
      </c>
      <c r="D278" t="s">
        <v>11</v>
      </c>
      <c r="E278">
        <v>0.9763677498861304</v>
      </c>
      <c r="F278">
        <v>0.99999895232845681</v>
      </c>
      <c r="G278">
        <v>0.99199710124350504</v>
      </c>
      <c r="H278">
        <v>0.91709485592198259</v>
      </c>
      <c r="I278">
        <v>0.94093046813764336</v>
      </c>
      <c r="J278">
        <v>0.93085791727207201</v>
      </c>
    </row>
    <row r="279" spans="1:10" x14ac:dyDescent="0.2">
      <c r="A279">
        <v>2</v>
      </c>
      <c r="B279">
        <v>-15</v>
      </c>
      <c r="C279" t="s">
        <v>10</v>
      </c>
      <c r="D279" t="s">
        <v>11</v>
      </c>
      <c r="E279">
        <v>0.92770329272965479</v>
      </c>
      <c r="F279">
        <v>0.999996699952308</v>
      </c>
      <c r="G279">
        <v>0.9751910854382484</v>
      </c>
      <c r="H279">
        <v>0.86456166649509758</v>
      </c>
      <c r="I279">
        <v>0.91889833095762263</v>
      </c>
      <c r="J279">
        <v>0.89770858812328214</v>
      </c>
    </row>
    <row r="280" spans="1:10" x14ac:dyDescent="0.2">
      <c r="A280">
        <v>3</v>
      </c>
      <c r="B280">
        <v>-15</v>
      </c>
      <c r="C280" t="s">
        <v>10</v>
      </c>
      <c r="D280" t="s">
        <v>11</v>
      </c>
      <c r="E280">
        <v>0.83724136482836253</v>
      </c>
      <c r="F280">
        <v>0.99999213329509484</v>
      </c>
      <c r="G280">
        <v>0.94294029963618875</v>
      </c>
      <c r="H280">
        <v>0.76763852837638713</v>
      </c>
      <c r="I280">
        <v>0.86495430628940406</v>
      </c>
      <c r="J280">
        <v>0.82504908263130972</v>
      </c>
    </row>
    <row r="281" spans="1:10" x14ac:dyDescent="0.2">
      <c r="A281">
        <v>4</v>
      </c>
      <c r="B281">
        <v>-15</v>
      </c>
      <c r="C281" t="s">
        <v>10</v>
      </c>
      <c r="D281" t="s">
        <v>11</v>
      </c>
      <c r="E281">
        <v>0.69568490025947904</v>
      </c>
      <c r="F281">
        <v>0.99907433108874122</v>
      </c>
      <c r="G281">
        <v>0.88768495074266973</v>
      </c>
      <c r="H281">
        <v>0.61995720047693348</v>
      </c>
      <c r="I281">
        <v>0.70988567947588177</v>
      </c>
      <c r="J281">
        <v>0.6701943941532168</v>
      </c>
    </row>
    <row r="282" spans="1:10" x14ac:dyDescent="0.2">
      <c r="A282">
        <v>0</v>
      </c>
      <c r="B282">
        <v>-10</v>
      </c>
      <c r="C282" t="s">
        <v>10</v>
      </c>
      <c r="D282" t="s">
        <v>11</v>
      </c>
      <c r="E282">
        <v>0.98229309059832515</v>
      </c>
      <c r="F282">
        <v>0.99999921905871303</v>
      </c>
      <c r="G282">
        <v>0.99401838145673604</v>
      </c>
      <c r="H282">
        <v>0.92367236049335844</v>
      </c>
      <c r="I282">
        <v>0.94658322588763644</v>
      </c>
      <c r="J282">
        <v>0.93699918433066642</v>
      </c>
    </row>
    <row r="283" spans="1:10" x14ac:dyDescent="0.2">
      <c r="A283">
        <v>1</v>
      </c>
      <c r="B283">
        <v>-10</v>
      </c>
      <c r="C283" t="s">
        <v>10</v>
      </c>
      <c r="D283" t="s">
        <v>11</v>
      </c>
      <c r="E283">
        <v>0.96628158761577476</v>
      </c>
      <c r="F283">
        <v>0.99999849783571082</v>
      </c>
      <c r="G283">
        <v>0.98855569039263458</v>
      </c>
      <c r="H283">
        <v>0.90906475292726918</v>
      </c>
      <c r="I283">
        <v>0.93730155577345842</v>
      </c>
      <c r="J283">
        <v>0.92647452850106304</v>
      </c>
    </row>
    <row r="284" spans="1:10" x14ac:dyDescent="0.2">
      <c r="A284">
        <v>2</v>
      </c>
      <c r="B284">
        <v>-10</v>
      </c>
      <c r="C284" t="s">
        <v>10</v>
      </c>
      <c r="D284" t="s">
        <v>11</v>
      </c>
      <c r="E284">
        <v>0.91530650325367924</v>
      </c>
      <c r="F284">
        <v>0.99999610503794478</v>
      </c>
      <c r="G284">
        <v>0.97084094753623318</v>
      </c>
      <c r="H284">
        <v>0.85317483081952328</v>
      </c>
      <c r="I284">
        <v>0.91542790953319175</v>
      </c>
      <c r="J284">
        <v>0.89042436249793433</v>
      </c>
    </row>
    <row r="285" spans="1:10" x14ac:dyDescent="0.2">
      <c r="A285">
        <v>3</v>
      </c>
      <c r="B285">
        <v>-10</v>
      </c>
      <c r="C285" t="s">
        <v>10</v>
      </c>
      <c r="D285" t="s">
        <v>11</v>
      </c>
      <c r="E285">
        <v>0.82078434064209893</v>
      </c>
      <c r="F285">
        <v>0.99966715970171005</v>
      </c>
      <c r="G285">
        <v>0.93657115163489335</v>
      </c>
      <c r="H285">
        <v>0.76483676564042069</v>
      </c>
      <c r="I285">
        <v>0.86979136657169231</v>
      </c>
      <c r="J285">
        <v>0.82354340052651587</v>
      </c>
    </row>
    <row r="286" spans="1:10" x14ac:dyDescent="0.2">
      <c r="A286">
        <v>4</v>
      </c>
      <c r="B286">
        <v>-10</v>
      </c>
      <c r="C286" t="s">
        <v>10</v>
      </c>
      <c r="D286" t="s">
        <v>11</v>
      </c>
      <c r="E286">
        <v>0.6726567172379686</v>
      </c>
      <c r="F286">
        <v>0.99892022834660144</v>
      </c>
      <c r="G286">
        <v>0.87800241656976519</v>
      </c>
      <c r="H286">
        <v>0.59408585714109474</v>
      </c>
      <c r="I286">
        <v>0.68584603658274312</v>
      </c>
      <c r="J286">
        <v>0.64586821263928362</v>
      </c>
    </row>
    <row r="287" spans="1:10" x14ac:dyDescent="0.2">
      <c r="A287">
        <v>0</v>
      </c>
      <c r="B287">
        <v>-5</v>
      </c>
      <c r="C287" t="s">
        <v>10</v>
      </c>
      <c r="D287" t="s">
        <v>11</v>
      </c>
      <c r="E287">
        <v>0.96875975076463317</v>
      </c>
      <c r="F287">
        <v>0.99999861247182797</v>
      </c>
      <c r="G287">
        <v>0.9894119675128844</v>
      </c>
      <c r="H287">
        <v>0.91413275709181763</v>
      </c>
      <c r="I287">
        <v>0.94170843912560542</v>
      </c>
      <c r="J287">
        <v>0.93153208168084545</v>
      </c>
    </row>
    <row r="288" spans="1:10" x14ac:dyDescent="0.2">
      <c r="A288">
        <v>1</v>
      </c>
      <c r="B288">
        <v>-5</v>
      </c>
      <c r="C288" t="s">
        <v>10</v>
      </c>
      <c r="D288" t="s">
        <v>11</v>
      </c>
      <c r="E288">
        <v>0.95195521756532564</v>
      </c>
      <c r="F288">
        <v>0.99999784336286923</v>
      </c>
      <c r="G288">
        <v>0.98363687785973442</v>
      </c>
      <c r="H288">
        <v>0.89645291391451931</v>
      </c>
      <c r="I288">
        <v>0.93598490915928845</v>
      </c>
      <c r="J288">
        <v>0.92059035167725323</v>
      </c>
    </row>
    <row r="289" spans="1:10" x14ac:dyDescent="0.2">
      <c r="A289">
        <v>2</v>
      </c>
      <c r="B289">
        <v>-5</v>
      </c>
      <c r="C289" t="s">
        <v>10</v>
      </c>
      <c r="D289" t="s">
        <v>11</v>
      </c>
      <c r="E289">
        <v>0.89843517504151205</v>
      </c>
      <c r="F289">
        <v>0.99999528406726201</v>
      </c>
      <c r="G289">
        <v>0.96490310274545155</v>
      </c>
      <c r="H289">
        <v>0.83826795274066979</v>
      </c>
      <c r="I289">
        <v>0.91087539492688596</v>
      </c>
      <c r="J289">
        <v>0.8805848237050703</v>
      </c>
    </row>
    <row r="290" spans="1:10" x14ac:dyDescent="0.2">
      <c r="A290">
        <v>3</v>
      </c>
      <c r="B290">
        <v>-5</v>
      </c>
      <c r="C290" t="s">
        <v>10</v>
      </c>
      <c r="D290" t="s">
        <v>11</v>
      </c>
      <c r="E290">
        <v>0.79894127751360067</v>
      </c>
      <c r="F290">
        <v>0.999990014678245</v>
      </c>
      <c r="G290">
        <v>0.92880792208567842</v>
      </c>
      <c r="H290">
        <v>0.73526612106846456</v>
      </c>
      <c r="I290">
        <v>0.8427152321334237</v>
      </c>
      <c r="J290">
        <v>0.79526359565349103</v>
      </c>
    </row>
    <row r="291" spans="1:10" x14ac:dyDescent="0.2">
      <c r="A291">
        <v>4</v>
      </c>
      <c r="B291">
        <v>-5</v>
      </c>
      <c r="C291" t="s">
        <v>10</v>
      </c>
      <c r="D291" t="s">
        <v>11</v>
      </c>
      <c r="E291">
        <v>0.64548627485977694</v>
      </c>
      <c r="F291">
        <v>0.99871699531721359</v>
      </c>
      <c r="G291">
        <v>0.8662904529824057</v>
      </c>
      <c r="H291">
        <v>0.5674274480124204</v>
      </c>
      <c r="I291">
        <v>0.6559722454161141</v>
      </c>
      <c r="J291">
        <v>0.61788833631392714</v>
      </c>
    </row>
    <row r="292" spans="1:10" x14ac:dyDescent="0.2">
      <c r="A292">
        <v>0</v>
      </c>
      <c r="B292">
        <v>0</v>
      </c>
      <c r="C292" t="s">
        <v>10</v>
      </c>
      <c r="D292" t="s">
        <v>11</v>
      </c>
      <c r="E292">
        <v>0.95071621628887637</v>
      </c>
      <c r="F292">
        <v>0.99999778934287997</v>
      </c>
      <c r="G292">
        <v>0.98322062539721278</v>
      </c>
      <c r="H292">
        <v>0.89950659712177539</v>
      </c>
      <c r="I292">
        <v>0.94087537019987322</v>
      </c>
      <c r="J292">
        <v>0.92434125515201915</v>
      </c>
    </row>
    <row r="293" spans="1:10" x14ac:dyDescent="0.2">
      <c r="A293">
        <v>1</v>
      </c>
      <c r="B293">
        <v>0</v>
      </c>
      <c r="C293" t="s">
        <v>10</v>
      </c>
      <c r="D293" t="s">
        <v>11</v>
      </c>
      <c r="E293">
        <v>0.93306164109079359</v>
      </c>
      <c r="F293">
        <v>0.99999696299318763</v>
      </c>
      <c r="G293">
        <v>0.97709205397519661</v>
      </c>
      <c r="H293">
        <v>0.87928355558973292</v>
      </c>
      <c r="I293">
        <v>0.93339636942665682</v>
      </c>
      <c r="J293">
        <v>0.91180219694001685</v>
      </c>
    </row>
    <row r="294" spans="1:10" x14ac:dyDescent="0.2">
      <c r="A294">
        <v>2</v>
      </c>
      <c r="B294">
        <v>0</v>
      </c>
      <c r="C294" t="s">
        <v>10</v>
      </c>
      <c r="D294" t="s">
        <v>11</v>
      </c>
      <c r="E294">
        <v>0.8767537256477469</v>
      </c>
      <c r="F294">
        <v>0.99999420575840825</v>
      </c>
      <c r="G294">
        <v>0.95722202522422761</v>
      </c>
      <c r="H294">
        <v>0.8167407526061341</v>
      </c>
      <c r="I294">
        <v>0.90425673515880101</v>
      </c>
      <c r="J294">
        <v>0.86824382944760203</v>
      </c>
    </row>
    <row r="295" spans="1:10" x14ac:dyDescent="0.2">
      <c r="A295">
        <v>3</v>
      </c>
      <c r="B295">
        <v>0</v>
      </c>
      <c r="C295" t="s">
        <v>10</v>
      </c>
      <c r="D295" t="s">
        <v>11</v>
      </c>
      <c r="E295">
        <v>0.77272894100628253</v>
      </c>
      <c r="F295">
        <v>0.999988486775782</v>
      </c>
      <c r="G295">
        <v>0.91893447297804998</v>
      </c>
      <c r="H295">
        <v>0.70928806814224776</v>
      </c>
      <c r="I295">
        <v>0.8260072030965675</v>
      </c>
      <c r="J295">
        <v>0.77607312057092348</v>
      </c>
    </row>
    <row r="296" spans="1:10" x14ac:dyDescent="0.2">
      <c r="A296">
        <v>4</v>
      </c>
      <c r="B296">
        <v>0</v>
      </c>
      <c r="C296" t="s">
        <v>10</v>
      </c>
      <c r="D296" t="s">
        <v>11</v>
      </c>
      <c r="E296">
        <v>0.61367614717754593</v>
      </c>
      <c r="F296">
        <v>0.99844192358725325</v>
      </c>
      <c r="G296">
        <v>0.85232188594022429</v>
      </c>
      <c r="H296">
        <v>0.54085015379410128</v>
      </c>
      <c r="I296">
        <v>0.61680026001453803</v>
      </c>
      <c r="J296">
        <v>0.58452651097720965</v>
      </c>
    </row>
    <row r="297" spans="1:10" x14ac:dyDescent="0.2">
      <c r="A297">
        <v>0</v>
      </c>
      <c r="B297">
        <v>5</v>
      </c>
      <c r="C297" t="s">
        <v>10</v>
      </c>
      <c r="D297" t="s">
        <v>11</v>
      </c>
      <c r="E297">
        <v>0.92774390202782242</v>
      </c>
      <c r="F297">
        <v>0.99999671529318357</v>
      </c>
      <c r="G297">
        <v>0.97525060418649556</v>
      </c>
      <c r="H297">
        <v>0.87681224390357471</v>
      </c>
      <c r="I297">
        <v>0.93770373217377201</v>
      </c>
      <c r="J297">
        <v>0.91401894290507257</v>
      </c>
    </row>
    <row r="298" spans="1:10" x14ac:dyDescent="0.2">
      <c r="A298">
        <v>1</v>
      </c>
      <c r="B298">
        <v>5</v>
      </c>
      <c r="C298" t="s">
        <v>10</v>
      </c>
      <c r="D298" t="s">
        <v>11</v>
      </c>
      <c r="E298">
        <v>0.90919930180104602</v>
      </c>
      <c r="F298">
        <v>0.99999582043680235</v>
      </c>
      <c r="G298">
        <v>0.96872608303233221</v>
      </c>
      <c r="H298">
        <v>0.85735468379729229</v>
      </c>
      <c r="I298">
        <v>0.92953110711206677</v>
      </c>
      <c r="J298">
        <v>0.8999591353438644</v>
      </c>
    </row>
    <row r="299" spans="1:10" x14ac:dyDescent="0.2">
      <c r="A299">
        <v>2</v>
      </c>
      <c r="B299">
        <v>5</v>
      </c>
      <c r="C299" t="s">
        <v>10</v>
      </c>
      <c r="D299" t="s">
        <v>11</v>
      </c>
      <c r="E299">
        <v>0.84992211526906825</v>
      </c>
      <c r="F299">
        <v>0.99999282683817725</v>
      </c>
      <c r="G299">
        <v>0.94759790495677498</v>
      </c>
      <c r="H299">
        <v>0.79130235579416119</v>
      </c>
      <c r="I299">
        <v>0.8959978885361527</v>
      </c>
      <c r="J299">
        <v>0.85276557080438742</v>
      </c>
    </row>
    <row r="300" spans="1:10" x14ac:dyDescent="0.2">
      <c r="A300">
        <v>3</v>
      </c>
      <c r="B300">
        <v>5</v>
      </c>
      <c r="C300" t="s">
        <v>10</v>
      </c>
      <c r="D300" t="s">
        <v>11</v>
      </c>
      <c r="E300">
        <v>0.74145710599932035</v>
      </c>
      <c r="F300">
        <v>0.99998656956740561</v>
      </c>
      <c r="G300">
        <v>0.90691629236429039</v>
      </c>
      <c r="H300">
        <v>0.6842584288112723</v>
      </c>
      <c r="I300">
        <v>0.80697282014980121</v>
      </c>
      <c r="J300">
        <v>0.75268058065995114</v>
      </c>
    </row>
    <row r="301" spans="1:10" x14ac:dyDescent="0.2">
      <c r="A301">
        <v>4</v>
      </c>
      <c r="B301">
        <v>5</v>
      </c>
      <c r="C301" t="s">
        <v>10</v>
      </c>
      <c r="D301" t="s">
        <v>11</v>
      </c>
      <c r="E301">
        <v>0.57652846744711794</v>
      </c>
      <c r="F301">
        <v>0.99805736259090316</v>
      </c>
      <c r="G301">
        <v>0.83579845287652121</v>
      </c>
      <c r="H301">
        <v>0.50928918822466618</v>
      </c>
      <c r="I301">
        <v>0.57166162177500146</v>
      </c>
      <c r="J301">
        <v>0.54564448818470457</v>
      </c>
    </row>
    <row r="302" spans="1:10" x14ac:dyDescent="0.2">
      <c r="A302">
        <v>0</v>
      </c>
      <c r="B302">
        <v>10</v>
      </c>
      <c r="C302" t="s">
        <v>10</v>
      </c>
      <c r="D302" t="s">
        <v>11</v>
      </c>
      <c r="E302">
        <v>0.89932461551238618</v>
      </c>
      <c r="F302">
        <v>0.99999534316101435</v>
      </c>
      <c r="G302">
        <v>0.96525629426371917</v>
      </c>
      <c r="H302">
        <v>0.8513133273458211</v>
      </c>
      <c r="I302">
        <v>0.93389097887715078</v>
      </c>
      <c r="J302">
        <v>0.90009119082925104</v>
      </c>
    </row>
    <row r="303" spans="1:10" x14ac:dyDescent="0.2">
      <c r="A303">
        <v>1</v>
      </c>
      <c r="B303">
        <v>10</v>
      </c>
      <c r="C303" t="s">
        <v>10</v>
      </c>
      <c r="D303" t="s">
        <v>11</v>
      </c>
      <c r="E303">
        <v>0.87966229918655359</v>
      </c>
      <c r="F303">
        <v>0.99999436597528801</v>
      </c>
      <c r="G303">
        <v>0.95829277629496157</v>
      </c>
      <c r="H303">
        <v>0.8268588938134811</v>
      </c>
      <c r="I303">
        <v>0.92352537106363841</v>
      </c>
      <c r="J303">
        <v>0.88552459963772145</v>
      </c>
    </row>
    <row r="304" spans="1:10" x14ac:dyDescent="0.2">
      <c r="A304">
        <v>2</v>
      </c>
      <c r="B304">
        <v>10</v>
      </c>
      <c r="C304" t="s">
        <v>10</v>
      </c>
      <c r="D304" t="s">
        <v>11</v>
      </c>
      <c r="E304">
        <v>0.81751995661756638</v>
      </c>
      <c r="F304">
        <v>0.99999108804044323</v>
      </c>
      <c r="G304">
        <v>0.93578076799915044</v>
      </c>
      <c r="H304">
        <v>0.76211941100353009</v>
      </c>
      <c r="I304">
        <v>0.88571284166949182</v>
      </c>
      <c r="J304">
        <v>0.83363169137769999</v>
      </c>
    </row>
    <row r="305" spans="1:10" x14ac:dyDescent="0.2">
      <c r="A305">
        <v>3</v>
      </c>
      <c r="B305">
        <v>10</v>
      </c>
      <c r="C305" t="s">
        <v>10</v>
      </c>
      <c r="D305" t="s">
        <v>11</v>
      </c>
      <c r="E305">
        <v>0.70484239934209836</v>
      </c>
      <c r="F305">
        <v>0.99998417705452725</v>
      </c>
      <c r="G305">
        <v>0.89247961431528566</v>
      </c>
      <c r="H305">
        <v>0.64956164388334303</v>
      </c>
      <c r="I305">
        <v>0.78153953203620663</v>
      </c>
      <c r="J305">
        <v>0.72557059753210351</v>
      </c>
    </row>
    <row r="306" spans="1:10" x14ac:dyDescent="0.2">
      <c r="A306">
        <v>4</v>
      </c>
      <c r="B306">
        <v>10</v>
      </c>
      <c r="C306" t="s">
        <v>10</v>
      </c>
      <c r="D306" t="s">
        <v>11</v>
      </c>
      <c r="E306">
        <v>0.53428120863857964</v>
      </c>
      <c r="F306">
        <v>0.997497182706511</v>
      </c>
      <c r="G306">
        <v>0.81631899939264163</v>
      </c>
      <c r="H306">
        <v>0.46292472336371387</v>
      </c>
      <c r="I306">
        <v>0.51998523239648564</v>
      </c>
      <c r="J306">
        <v>0.5003757762893617</v>
      </c>
    </row>
    <row r="307" spans="1:10" x14ac:dyDescent="0.2">
      <c r="A307">
        <v>0</v>
      </c>
      <c r="B307">
        <v>15</v>
      </c>
      <c r="C307" t="s">
        <v>10</v>
      </c>
      <c r="D307" t="s">
        <v>11</v>
      </c>
      <c r="E307">
        <v>0.86459844212879877</v>
      </c>
      <c r="F307">
        <v>0.99999360855371078</v>
      </c>
      <c r="G307">
        <v>0.95293361513874442</v>
      </c>
      <c r="H307">
        <v>0.81673007586897239</v>
      </c>
      <c r="I307">
        <v>0.92801328398236682</v>
      </c>
      <c r="J307">
        <v>0.88334355175827006</v>
      </c>
    </row>
    <row r="308" spans="1:10" x14ac:dyDescent="0.2">
      <c r="A308">
        <v>1</v>
      </c>
      <c r="B308">
        <v>15</v>
      </c>
      <c r="C308" t="s">
        <v>10</v>
      </c>
      <c r="D308" t="s">
        <v>11</v>
      </c>
      <c r="E308">
        <v>0.84396007146704954</v>
      </c>
      <c r="F308">
        <v>0.99999253162013402</v>
      </c>
      <c r="G308">
        <v>0.94548769550824641</v>
      </c>
      <c r="H308">
        <v>0.79218435551917221</v>
      </c>
      <c r="I308">
        <v>0.91625153273797422</v>
      </c>
      <c r="J308">
        <v>0.86735391988733823</v>
      </c>
    </row>
    <row r="309" spans="1:10" x14ac:dyDescent="0.2">
      <c r="A309">
        <v>2</v>
      </c>
      <c r="B309">
        <v>15</v>
      </c>
      <c r="C309" t="s">
        <v>10</v>
      </c>
      <c r="D309" t="s">
        <v>11</v>
      </c>
      <c r="E309">
        <v>0.779847166853748</v>
      </c>
      <c r="F309">
        <v>0.99971063706826435</v>
      </c>
      <c r="G309">
        <v>0.92132890601793482</v>
      </c>
      <c r="H309">
        <v>0.73507832041681465</v>
      </c>
      <c r="I309">
        <v>0.88489422803494011</v>
      </c>
      <c r="J309">
        <v>0.82147288099976168</v>
      </c>
    </row>
    <row r="310" spans="1:10" x14ac:dyDescent="0.2">
      <c r="A310">
        <v>3</v>
      </c>
      <c r="B310">
        <v>15</v>
      </c>
      <c r="C310" t="s">
        <v>10</v>
      </c>
      <c r="D310" t="s">
        <v>11</v>
      </c>
      <c r="E310">
        <v>0.66259136546091169</v>
      </c>
      <c r="F310">
        <v>0.99998118717766959</v>
      </c>
      <c r="G310">
        <v>0.87527250520523214</v>
      </c>
      <c r="H310">
        <v>0.61711714654466376</v>
      </c>
      <c r="I310">
        <v>0.75182445583395696</v>
      </c>
      <c r="J310">
        <v>0.69301601830070791</v>
      </c>
    </row>
    <row r="311" spans="1:10" x14ac:dyDescent="0.2">
      <c r="A311">
        <v>4</v>
      </c>
      <c r="B311">
        <v>15</v>
      </c>
      <c r="C311" t="s">
        <v>10</v>
      </c>
      <c r="D311" t="s">
        <v>11</v>
      </c>
      <c r="E311">
        <v>0.48552960338269679</v>
      </c>
      <c r="F311">
        <v>0.99996437404513705</v>
      </c>
      <c r="G311">
        <v>0.7940797271024933</v>
      </c>
      <c r="H311">
        <v>0.42423521311983708</v>
      </c>
      <c r="I311">
        <v>0.48859271133013032</v>
      </c>
      <c r="J311">
        <v>0.4706398760076082</v>
      </c>
    </row>
    <row r="312" spans="1:10" x14ac:dyDescent="0.2">
      <c r="A312">
        <v>0</v>
      </c>
      <c r="B312">
        <v>20</v>
      </c>
      <c r="C312" t="s">
        <v>10</v>
      </c>
      <c r="D312" t="s">
        <v>11</v>
      </c>
      <c r="E312">
        <v>0.82311084841806803</v>
      </c>
      <c r="F312">
        <v>0.99999142263759844</v>
      </c>
      <c r="G312">
        <v>0.937908923790856</v>
      </c>
      <c r="H312">
        <v>0.77790726501057428</v>
      </c>
      <c r="I312">
        <v>0.92100050752648721</v>
      </c>
      <c r="J312">
        <v>0.86222497535692177</v>
      </c>
    </row>
    <row r="313" spans="1:10" x14ac:dyDescent="0.2">
      <c r="A313">
        <v>1</v>
      </c>
      <c r="B313">
        <v>20</v>
      </c>
      <c r="C313" t="s">
        <v>10</v>
      </c>
      <c r="D313" t="s">
        <v>11</v>
      </c>
      <c r="E313">
        <v>0.80175464736712276</v>
      </c>
      <c r="F313">
        <v>0.99980084578706163</v>
      </c>
      <c r="G313">
        <v>0.92986671318860559</v>
      </c>
      <c r="H313">
        <v>0.75847423824708249</v>
      </c>
      <c r="I313">
        <v>0.91635072268101403</v>
      </c>
      <c r="J313">
        <v>0.8539152160393404</v>
      </c>
    </row>
    <row r="314" spans="1:10" x14ac:dyDescent="0.2">
      <c r="A314">
        <v>2</v>
      </c>
      <c r="B314">
        <v>20</v>
      </c>
      <c r="C314" t="s">
        <v>10</v>
      </c>
      <c r="D314" t="s">
        <v>11</v>
      </c>
      <c r="E314">
        <v>0.73493620477786059</v>
      </c>
      <c r="F314">
        <v>0.99966160286371819</v>
      </c>
      <c r="G314">
        <v>0.90409377538877123</v>
      </c>
      <c r="H314">
        <v>0.69183174318892871</v>
      </c>
      <c r="I314">
        <v>0.86830918567866255</v>
      </c>
      <c r="J314">
        <v>0.7955028915145923</v>
      </c>
    </row>
    <row r="315" spans="1:10" x14ac:dyDescent="0.2">
      <c r="A315">
        <v>3</v>
      </c>
      <c r="B315">
        <v>20</v>
      </c>
      <c r="C315" t="s">
        <v>10</v>
      </c>
      <c r="D315" t="s">
        <v>11</v>
      </c>
      <c r="E315">
        <v>0.61531003349674895</v>
      </c>
      <c r="F315">
        <v>0.99896159118249639</v>
      </c>
      <c r="G315">
        <v>0.85423335616064633</v>
      </c>
      <c r="H315">
        <v>0.5647585418776857</v>
      </c>
      <c r="I315">
        <v>0.68910059272590585</v>
      </c>
      <c r="J315">
        <v>0.63635440295432555</v>
      </c>
    </row>
    <row r="316" spans="1:10" x14ac:dyDescent="0.2">
      <c r="A316">
        <v>4</v>
      </c>
      <c r="B316">
        <v>20</v>
      </c>
      <c r="C316" t="s">
        <v>10</v>
      </c>
      <c r="D316" t="s">
        <v>11</v>
      </c>
      <c r="E316">
        <v>0.43350458979743328</v>
      </c>
      <c r="F316">
        <v>0.99995754146298044</v>
      </c>
      <c r="G316">
        <v>0.76673360584667294</v>
      </c>
      <c r="H316">
        <v>0.36128032610815031</v>
      </c>
      <c r="I316">
        <v>0.4235318738932532</v>
      </c>
      <c r="J316">
        <v>0.40958522586250917</v>
      </c>
    </row>
    <row r="317" spans="1:10" x14ac:dyDescent="0.2">
      <c r="A317">
        <v>0</v>
      </c>
      <c r="B317">
        <v>-80</v>
      </c>
      <c r="C317" t="s">
        <v>13</v>
      </c>
      <c r="D317" t="s">
        <v>14</v>
      </c>
      <c r="E317">
        <v>0.71240905043967317</v>
      </c>
      <c r="F317">
        <v>0.9998470298947334</v>
      </c>
      <c r="G317">
        <v>0.92282178105702284</v>
      </c>
      <c r="H317">
        <v>0.53062014786438849</v>
      </c>
      <c r="I317">
        <v>0.98276006261202964</v>
      </c>
      <c r="J317">
        <v>0.83627884398211982</v>
      </c>
    </row>
    <row r="318" spans="1:10" x14ac:dyDescent="0.2">
      <c r="A318">
        <v>1</v>
      </c>
      <c r="B318">
        <v>-80</v>
      </c>
      <c r="C318" t="s">
        <v>13</v>
      </c>
      <c r="D318" t="s">
        <v>14</v>
      </c>
      <c r="E318">
        <v>0.70595454598693019</v>
      </c>
      <c r="F318">
        <v>0.99983694375111676</v>
      </c>
      <c r="G318">
        <v>0.92080961807525397</v>
      </c>
      <c r="H318">
        <v>0.52005933930775317</v>
      </c>
      <c r="I318">
        <v>0.98212956175141364</v>
      </c>
      <c r="J318">
        <v>0.83193900384942254</v>
      </c>
    </row>
    <row r="319" spans="1:10" x14ac:dyDescent="0.2">
      <c r="A319">
        <v>2</v>
      </c>
      <c r="B319">
        <v>-80</v>
      </c>
      <c r="C319" t="s">
        <v>13</v>
      </c>
      <c r="D319" t="s">
        <v>14</v>
      </c>
      <c r="E319">
        <v>0.68317440273513708</v>
      </c>
      <c r="F319">
        <v>0.99981509016093117</v>
      </c>
      <c r="G319">
        <v>0.91418571788737835</v>
      </c>
      <c r="H319">
        <v>0.49038436639878857</v>
      </c>
      <c r="I319">
        <v>0.98105145164656204</v>
      </c>
      <c r="J319">
        <v>0.8155019439077037</v>
      </c>
    </row>
    <row r="320" spans="1:10" x14ac:dyDescent="0.2">
      <c r="A320">
        <v>3</v>
      </c>
      <c r="B320">
        <v>-80</v>
      </c>
      <c r="C320" t="s">
        <v>13</v>
      </c>
      <c r="D320" t="s">
        <v>14</v>
      </c>
      <c r="E320">
        <v>0.64445212430000509</v>
      </c>
      <c r="F320">
        <v>0.99977894793075761</v>
      </c>
      <c r="G320">
        <v>0.90248822281092844</v>
      </c>
      <c r="H320">
        <v>0.44189222443521758</v>
      </c>
      <c r="I320">
        <v>0.97810731784041438</v>
      </c>
      <c r="J320">
        <v>0.78757101234764049</v>
      </c>
    </row>
    <row r="321" spans="1:10" x14ac:dyDescent="0.2">
      <c r="A321">
        <v>4</v>
      </c>
      <c r="B321">
        <v>-80</v>
      </c>
      <c r="C321" t="s">
        <v>13</v>
      </c>
      <c r="D321" t="s">
        <v>14</v>
      </c>
      <c r="E321">
        <v>0.58841158088861911</v>
      </c>
      <c r="F321">
        <v>0.99973692064030062</v>
      </c>
      <c r="G321">
        <v>0.88471748081139079</v>
      </c>
      <c r="H321">
        <v>0.37687328471221287</v>
      </c>
      <c r="I321">
        <v>0.9743783838857526</v>
      </c>
      <c r="J321">
        <v>0.74622221900721675</v>
      </c>
    </row>
    <row r="322" spans="1:10" x14ac:dyDescent="0.2">
      <c r="A322">
        <v>0</v>
      </c>
      <c r="B322">
        <v>-75</v>
      </c>
      <c r="C322" t="s">
        <v>13</v>
      </c>
      <c r="D322" t="s">
        <v>14</v>
      </c>
      <c r="E322">
        <v>0.79593676015634141</v>
      </c>
      <c r="F322">
        <v>0.99989577946194197</v>
      </c>
      <c r="G322">
        <v>0.94614642215692102</v>
      </c>
      <c r="H322">
        <v>0.65065502026398236</v>
      </c>
      <c r="I322">
        <v>0.9870632028147468</v>
      </c>
      <c r="J322">
        <v>0.88931800450051612</v>
      </c>
    </row>
    <row r="323" spans="1:10" x14ac:dyDescent="0.2">
      <c r="A323">
        <v>1</v>
      </c>
      <c r="B323">
        <v>-75</v>
      </c>
      <c r="C323" t="s">
        <v>13</v>
      </c>
      <c r="D323" t="s">
        <v>14</v>
      </c>
      <c r="E323">
        <v>0.78691072723448863</v>
      </c>
      <c r="F323">
        <v>0.99988149082195443</v>
      </c>
      <c r="G323">
        <v>0.94380935095803864</v>
      </c>
      <c r="H323">
        <v>0.6380699056012139</v>
      </c>
      <c r="I323">
        <v>0.98631455315037964</v>
      </c>
      <c r="J323">
        <v>0.88377436999467984</v>
      </c>
    </row>
    <row r="324" spans="1:10" x14ac:dyDescent="0.2">
      <c r="A324">
        <v>2</v>
      </c>
      <c r="B324">
        <v>-75</v>
      </c>
      <c r="C324" t="s">
        <v>13</v>
      </c>
      <c r="D324" t="s">
        <v>14</v>
      </c>
      <c r="E324">
        <v>0.76041327246215051</v>
      </c>
      <c r="F324">
        <v>0.99986552103109183</v>
      </c>
      <c r="G324">
        <v>0.93646904060710057</v>
      </c>
      <c r="H324">
        <v>0.59892230638665267</v>
      </c>
      <c r="I324">
        <v>0.98473010449334675</v>
      </c>
      <c r="J324">
        <v>0.86635963354140899</v>
      </c>
    </row>
    <row r="325" spans="1:10" x14ac:dyDescent="0.2">
      <c r="A325">
        <v>3</v>
      </c>
      <c r="B325">
        <v>-75</v>
      </c>
      <c r="C325" t="s">
        <v>13</v>
      </c>
      <c r="D325" t="s">
        <v>14</v>
      </c>
      <c r="E325">
        <v>0.71380442248280795</v>
      </c>
      <c r="F325">
        <v>0.9998377837936604</v>
      </c>
      <c r="G325">
        <v>0.92307883241932975</v>
      </c>
      <c r="H325">
        <v>0.53284105102059998</v>
      </c>
      <c r="I325">
        <v>0.98166421570929718</v>
      </c>
      <c r="J325">
        <v>0.83391478845368416</v>
      </c>
    </row>
    <row r="326" spans="1:10" x14ac:dyDescent="0.2">
      <c r="A326">
        <v>4</v>
      </c>
      <c r="B326">
        <v>-75</v>
      </c>
      <c r="C326" t="s">
        <v>13</v>
      </c>
      <c r="D326" t="s">
        <v>14</v>
      </c>
      <c r="E326">
        <v>0.64080109111650718</v>
      </c>
      <c r="F326">
        <v>0.99977138156752166</v>
      </c>
      <c r="G326">
        <v>0.90127274445967565</v>
      </c>
      <c r="H326">
        <v>0.43934647797689708</v>
      </c>
      <c r="I326">
        <v>0.97622494740924037</v>
      </c>
      <c r="J326">
        <v>0.78141308151338351</v>
      </c>
    </row>
    <row r="327" spans="1:10" x14ac:dyDescent="0.2">
      <c r="A327">
        <v>0</v>
      </c>
      <c r="B327">
        <v>-70</v>
      </c>
      <c r="C327" t="s">
        <v>13</v>
      </c>
      <c r="D327" t="s">
        <v>14</v>
      </c>
      <c r="E327">
        <v>0.85374325886335145</v>
      </c>
      <c r="F327">
        <v>0.9999201538102378</v>
      </c>
      <c r="G327">
        <v>0.96203010543568035</v>
      </c>
      <c r="H327">
        <v>0.75538601239248326</v>
      </c>
      <c r="I327">
        <v>0.99054034122988899</v>
      </c>
      <c r="J327">
        <v>0.92019637462929238</v>
      </c>
    </row>
    <row r="328" spans="1:10" x14ac:dyDescent="0.2">
      <c r="A328">
        <v>1</v>
      </c>
      <c r="B328">
        <v>-70</v>
      </c>
      <c r="C328" t="s">
        <v>13</v>
      </c>
      <c r="D328" t="s">
        <v>14</v>
      </c>
      <c r="E328">
        <v>0.84536036348281718</v>
      </c>
      <c r="F328">
        <v>0.99990922736322518</v>
      </c>
      <c r="G328">
        <v>0.95966892591391995</v>
      </c>
      <c r="H328">
        <v>0.74176300056034283</v>
      </c>
      <c r="I328">
        <v>0.99003945110720015</v>
      </c>
      <c r="J328">
        <v>0.914654733186404</v>
      </c>
    </row>
    <row r="329" spans="1:10" x14ac:dyDescent="0.2">
      <c r="A329">
        <v>2</v>
      </c>
      <c r="B329">
        <v>-70</v>
      </c>
      <c r="C329" t="s">
        <v>13</v>
      </c>
      <c r="D329" t="s">
        <v>14</v>
      </c>
      <c r="E329">
        <v>0.81764511844989451</v>
      </c>
      <c r="F329">
        <v>0.99988821466382083</v>
      </c>
      <c r="G329">
        <v>0.95219810828703444</v>
      </c>
      <c r="H329">
        <v>0.68673377642750999</v>
      </c>
      <c r="I329">
        <v>0.98734620663089279</v>
      </c>
      <c r="J329">
        <v>0.90090637176559918</v>
      </c>
    </row>
    <row r="330" spans="1:10" x14ac:dyDescent="0.2">
      <c r="A330">
        <v>3</v>
      </c>
      <c r="B330">
        <v>-70</v>
      </c>
      <c r="C330" t="s">
        <v>13</v>
      </c>
      <c r="D330" t="s">
        <v>14</v>
      </c>
      <c r="E330">
        <v>0.76589834492747988</v>
      </c>
      <c r="F330">
        <v>0.99985627493001838</v>
      </c>
      <c r="G330">
        <v>0.93794303784756339</v>
      </c>
      <c r="H330">
        <v>0.60894537805101034</v>
      </c>
      <c r="I330">
        <v>0.98381256071368439</v>
      </c>
      <c r="J330">
        <v>0.86668956480057657</v>
      </c>
    </row>
    <row r="331" spans="1:10" x14ac:dyDescent="0.2">
      <c r="A331">
        <v>4</v>
      </c>
      <c r="B331">
        <v>-70</v>
      </c>
      <c r="C331" t="s">
        <v>13</v>
      </c>
      <c r="D331" t="s">
        <v>14</v>
      </c>
      <c r="E331">
        <v>0.68221245043461642</v>
      </c>
      <c r="F331">
        <v>0.99979407520025076</v>
      </c>
      <c r="G331">
        <v>0.91366853201091358</v>
      </c>
      <c r="H331">
        <v>0.49265623204063069</v>
      </c>
      <c r="I331">
        <v>0.97750514794797105</v>
      </c>
      <c r="J331">
        <v>0.80712563747476762</v>
      </c>
    </row>
    <row r="332" spans="1:10" x14ac:dyDescent="0.2">
      <c r="A332">
        <v>0</v>
      </c>
      <c r="B332">
        <v>-65</v>
      </c>
      <c r="C332" t="s">
        <v>13</v>
      </c>
      <c r="D332" t="s">
        <v>14</v>
      </c>
      <c r="E332">
        <v>0.8964341339752836</v>
      </c>
      <c r="F332">
        <v>0.99994368752860485</v>
      </c>
      <c r="G332">
        <v>0.97315323164111256</v>
      </c>
      <c r="H332">
        <v>0.82407526175639323</v>
      </c>
      <c r="I332">
        <v>0.99219093943650116</v>
      </c>
      <c r="J332">
        <v>0.94407514222500677</v>
      </c>
    </row>
    <row r="333" spans="1:10" x14ac:dyDescent="0.2">
      <c r="A333">
        <v>1</v>
      </c>
      <c r="B333">
        <v>-65</v>
      </c>
      <c r="C333" t="s">
        <v>13</v>
      </c>
      <c r="D333" t="s">
        <v>14</v>
      </c>
      <c r="E333">
        <v>0.88777537119289285</v>
      </c>
      <c r="F333">
        <v>0.99994116607433403</v>
      </c>
      <c r="G333">
        <v>0.9708964715623688</v>
      </c>
      <c r="H333">
        <v>0.81012490368021906</v>
      </c>
      <c r="I333">
        <v>0.99171056981157502</v>
      </c>
      <c r="J333">
        <v>0.93880762143584562</v>
      </c>
    </row>
    <row r="334" spans="1:10" x14ac:dyDescent="0.2">
      <c r="A334">
        <v>2</v>
      </c>
      <c r="B334">
        <v>-65</v>
      </c>
      <c r="C334" t="s">
        <v>13</v>
      </c>
      <c r="D334" t="s">
        <v>14</v>
      </c>
      <c r="E334">
        <v>0.85970867370729853</v>
      </c>
      <c r="F334">
        <v>0.99992351567667959</v>
      </c>
      <c r="G334">
        <v>0.96349137163337639</v>
      </c>
      <c r="H334">
        <v>0.76555381582230098</v>
      </c>
      <c r="I334">
        <v>0.99005934788410122</v>
      </c>
      <c r="J334">
        <v>0.92180526522029116</v>
      </c>
    </row>
    <row r="335" spans="1:10" x14ac:dyDescent="0.2">
      <c r="A335">
        <v>3</v>
      </c>
      <c r="B335">
        <v>-65</v>
      </c>
      <c r="C335" t="s">
        <v>13</v>
      </c>
      <c r="D335" t="s">
        <v>14</v>
      </c>
      <c r="E335">
        <v>0.80633058468904739</v>
      </c>
      <c r="F335">
        <v>0.99989241683365881</v>
      </c>
      <c r="G335">
        <v>0.94893510913819401</v>
      </c>
      <c r="H335">
        <v>0.67024943356200528</v>
      </c>
      <c r="I335">
        <v>0.98538259122205196</v>
      </c>
      <c r="J335">
        <v>0.88994528276599238</v>
      </c>
    </row>
    <row r="336" spans="1:10" x14ac:dyDescent="0.2">
      <c r="A336">
        <v>4</v>
      </c>
      <c r="B336">
        <v>-65</v>
      </c>
      <c r="C336" t="s">
        <v>13</v>
      </c>
      <c r="D336" t="s">
        <v>14</v>
      </c>
      <c r="E336">
        <v>0.71295921845083965</v>
      </c>
      <c r="F336">
        <v>0.99988569331832522</v>
      </c>
      <c r="G336">
        <v>0.9229302515082064</v>
      </c>
      <c r="H336">
        <v>0.53682126469899905</v>
      </c>
      <c r="I336">
        <v>0.97989408612675355</v>
      </c>
      <c r="J336">
        <v>0.8275721934211494</v>
      </c>
    </row>
    <row r="337" spans="1:10" x14ac:dyDescent="0.2">
      <c r="A337">
        <v>0</v>
      </c>
      <c r="B337">
        <v>-60</v>
      </c>
      <c r="C337" t="s">
        <v>13</v>
      </c>
      <c r="D337" t="s">
        <v>14</v>
      </c>
      <c r="E337">
        <v>0.92767605410156917</v>
      </c>
      <c r="F337">
        <v>0.99990166234734645</v>
      </c>
      <c r="G337">
        <v>0.98125801854577399</v>
      </c>
      <c r="H337">
        <v>0.86978847065900633</v>
      </c>
      <c r="I337">
        <v>0.99214290969433083</v>
      </c>
      <c r="J337">
        <v>0.96064906438735476</v>
      </c>
    </row>
    <row r="338" spans="1:10" x14ac:dyDescent="0.2">
      <c r="A338">
        <v>1</v>
      </c>
      <c r="B338">
        <v>-60</v>
      </c>
      <c r="C338" t="s">
        <v>13</v>
      </c>
      <c r="D338" t="s">
        <v>14</v>
      </c>
      <c r="E338">
        <v>0.91899974706899601</v>
      </c>
      <c r="F338">
        <v>0.99990166234734645</v>
      </c>
      <c r="G338">
        <v>0.97900896830900275</v>
      </c>
      <c r="H338">
        <v>0.8609130644191062</v>
      </c>
      <c r="I338">
        <v>0.99212038611560815</v>
      </c>
      <c r="J338">
        <v>0.95472344672140519</v>
      </c>
    </row>
    <row r="339" spans="1:10" x14ac:dyDescent="0.2">
      <c r="A339">
        <v>2</v>
      </c>
      <c r="B339">
        <v>-60</v>
      </c>
      <c r="C339" t="s">
        <v>13</v>
      </c>
      <c r="D339" t="s">
        <v>14</v>
      </c>
      <c r="E339">
        <v>0.89111541491175605</v>
      </c>
      <c r="F339">
        <v>0.99993780399013399</v>
      </c>
      <c r="G339">
        <v>0.97177486407887603</v>
      </c>
      <c r="H339">
        <v>0.81619302875762634</v>
      </c>
      <c r="I339">
        <v>0.99117934245034844</v>
      </c>
      <c r="J339">
        <v>0.93914754494108699</v>
      </c>
    </row>
    <row r="340" spans="1:10" x14ac:dyDescent="0.2">
      <c r="A340">
        <v>3</v>
      </c>
      <c r="B340">
        <v>-60</v>
      </c>
      <c r="C340" t="s">
        <v>13</v>
      </c>
      <c r="D340" t="s">
        <v>14</v>
      </c>
      <c r="E340">
        <v>0.8364259868870797</v>
      </c>
      <c r="F340">
        <v>0.99989998119647139</v>
      </c>
      <c r="G340">
        <v>0.95706239310955477</v>
      </c>
      <c r="H340">
        <v>0.72930444201958855</v>
      </c>
      <c r="I340">
        <v>0.987350217809568</v>
      </c>
      <c r="J340">
        <v>0.90307182978065037</v>
      </c>
    </row>
    <row r="341" spans="1:10" x14ac:dyDescent="0.2">
      <c r="A341">
        <v>4</v>
      </c>
      <c r="B341">
        <v>-60</v>
      </c>
      <c r="C341" t="s">
        <v>13</v>
      </c>
      <c r="D341" t="s">
        <v>14</v>
      </c>
      <c r="E341">
        <v>0.73678140635862077</v>
      </c>
      <c r="F341">
        <v>0.99989998163177962</v>
      </c>
      <c r="G341">
        <v>0.92958816909050601</v>
      </c>
      <c r="H341">
        <v>0.58584822005850679</v>
      </c>
      <c r="I341">
        <v>0.98141000553119595</v>
      </c>
      <c r="J341">
        <v>0.83282009768876131</v>
      </c>
    </row>
    <row r="342" spans="1:10" x14ac:dyDescent="0.2">
      <c r="A342">
        <v>0</v>
      </c>
      <c r="B342">
        <v>-55</v>
      </c>
      <c r="C342" t="s">
        <v>13</v>
      </c>
      <c r="D342" t="s">
        <v>14</v>
      </c>
      <c r="E342">
        <v>0.95034489947816081</v>
      </c>
      <c r="F342">
        <v>0.99992687754312159</v>
      </c>
      <c r="G342">
        <v>0.98708573467534044</v>
      </c>
      <c r="H342">
        <v>0.90991090978978817</v>
      </c>
      <c r="I342">
        <v>0.99349375853317945</v>
      </c>
      <c r="J342">
        <v>0.97192897070636297</v>
      </c>
    </row>
    <row r="343" spans="1:10" x14ac:dyDescent="0.2">
      <c r="A343">
        <v>1</v>
      </c>
      <c r="B343">
        <v>-55</v>
      </c>
      <c r="C343" t="s">
        <v>13</v>
      </c>
      <c r="D343" t="s">
        <v>14</v>
      </c>
      <c r="E343">
        <v>0.94221754255333523</v>
      </c>
      <c r="F343">
        <v>0.99992099389587596</v>
      </c>
      <c r="G343">
        <v>0.98502614318675497</v>
      </c>
      <c r="H343">
        <v>0.89533473290283272</v>
      </c>
      <c r="I343">
        <v>0.99273190111397236</v>
      </c>
      <c r="J343">
        <v>0.96744780026569843</v>
      </c>
    </row>
    <row r="344" spans="1:10" x14ac:dyDescent="0.2">
      <c r="A344">
        <v>2</v>
      </c>
      <c r="B344">
        <v>-55</v>
      </c>
      <c r="C344" t="s">
        <v>13</v>
      </c>
      <c r="D344" t="s">
        <v>14</v>
      </c>
      <c r="E344">
        <v>0.91446949941722278</v>
      </c>
      <c r="F344">
        <v>0.99994452794077582</v>
      </c>
      <c r="G344">
        <v>0.97797062316539196</v>
      </c>
      <c r="H344">
        <v>0.85529253769457259</v>
      </c>
      <c r="I344">
        <v>0.9920177149116548</v>
      </c>
      <c r="J344">
        <v>0.95149060091525317</v>
      </c>
    </row>
    <row r="345" spans="1:10" x14ac:dyDescent="0.2">
      <c r="A345">
        <v>3</v>
      </c>
      <c r="B345">
        <v>-55</v>
      </c>
      <c r="C345" t="s">
        <v>13</v>
      </c>
      <c r="D345" t="s">
        <v>14</v>
      </c>
      <c r="E345">
        <v>0.85887807649437675</v>
      </c>
      <c r="F345">
        <v>0.99991511024862956</v>
      </c>
      <c r="G345">
        <v>0.96312923540893036</v>
      </c>
      <c r="H345">
        <v>0.76587369915378856</v>
      </c>
      <c r="I345">
        <v>0.98817522575111838</v>
      </c>
      <c r="J345">
        <v>0.91544845322414803</v>
      </c>
    </row>
    <row r="346" spans="1:10" x14ac:dyDescent="0.2">
      <c r="A346">
        <v>4</v>
      </c>
      <c r="B346">
        <v>-55</v>
      </c>
      <c r="C346" t="s">
        <v>13</v>
      </c>
      <c r="D346" t="s">
        <v>14</v>
      </c>
      <c r="E346">
        <v>0.75238548101552305</v>
      </c>
      <c r="F346">
        <v>0.99990922703669205</v>
      </c>
      <c r="G346">
        <v>0.93413318643494081</v>
      </c>
      <c r="H346">
        <v>0.61052518045027737</v>
      </c>
      <c r="I346">
        <v>0.98065964235555358</v>
      </c>
      <c r="J346">
        <v>0.84070349131390265</v>
      </c>
    </row>
    <row r="347" spans="1:10" x14ac:dyDescent="0.2">
      <c r="A347">
        <v>0</v>
      </c>
      <c r="B347">
        <v>-50</v>
      </c>
      <c r="C347" t="s">
        <v>13</v>
      </c>
      <c r="D347" t="s">
        <v>14</v>
      </c>
      <c r="E347">
        <v>0.96755288263574779</v>
      </c>
      <c r="F347">
        <v>0.99994284687689117</v>
      </c>
      <c r="G347">
        <v>0.99154371948792164</v>
      </c>
      <c r="H347">
        <v>0.94039551574905844</v>
      </c>
      <c r="I347">
        <v>0.99403827578456161</v>
      </c>
      <c r="J347">
        <v>0.98005704442154362</v>
      </c>
    </row>
    <row r="348" spans="1:10" x14ac:dyDescent="0.2">
      <c r="A348">
        <v>1</v>
      </c>
      <c r="B348">
        <v>-50</v>
      </c>
      <c r="C348" t="s">
        <v>13</v>
      </c>
      <c r="D348" t="s">
        <v>14</v>
      </c>
      <c r="E348">
        <v>0.95929061075375244</v>
      </c>
      <c r="F348">
        <v>0.99992267485086639</v>
      </c>
      <c r="G348">
        <v>0.9894776357845072</v>
      </c>
      <c r="H348">
        <v>0.9262512956118456</v>
      </c>
      <c r="I348">
        <v>0.99357593819910761</v>
      </c>
      <c r="J348">
        <v>0.97582819643189478</v>
      </c>
    </row>
    <row r="349" spans="1:10" x14ac:dyDescent="0.2">
      <c r="A349">
        <v>2</v>
      </c>
      <c r="B349">
        <v>-50</v>
      </c>
      <c r="C349" t="s">
        <v>13</v>
      </c>
      <c r="D349" t="s">
        <v>14</v>
      </c>
      <c r="E349">
        <v>0.93190283485036018</v>
      </c>
      <c r="F349">
        <v>0.99995377334568836</v>
      </c>
      <c r="G349">
        <v>0.98246691473095882</v>
      </c>
      <c r="H349">
        <v>0.8793838128140784</v>
      </c>
      <c r="I349">
        <v>0.99212226104275625</v>
      </c>
      <c r="J349">
        <v>0.96158175193208562</v>
      </c>
    </row>
    <row r="350" spans="1:10" x14ac:dyDescent="0.2">
      <c r="A350">
        <v>3</v>
      </c>
      <c r="B350">
        <v>-50</v>
      </c>
      <c r="C350" t="s">
        <v>13</v>
      </c>
      <c r="D350" t="s">
        <v>14</v>
      </c>
      <c r="E350">
        <v>0.87523292190949364</v>
      </c>
      <c r="F350">
        <v>0.99991763170290082</v>
      </c>
      <c r="G350">
        <v>0.96751734142741075</v>
      </c>
      <c r="H350">
        <v>0.79262700015624865</v>
      </c>
      <c r="I350">
        <v>0.9884307711374416</v>
      </c>
      <c r="J350">
        <v>0.92408254973047099</v>
      </c>
    </row>
    <row r="351" spans="1:10" x14ac:dyDescent="0.2">
      <c r="A351">
        <v>4</v>
      </c>
      <c r="B351">
        <v>-50</v>
      </c>
      <c r="C351" t="s">
        <v>13</v>
      </c>
      <c r="D351" t="s">
        <v>14</v>
      </c>
      <c r="E351">
        <v>0.76315635784754288</v>
      </c>
      <c r="F351">
        <v>0.9999117484909632</v>
      </c>
      <c r="G351">
        <v>0.93689628189148622</v>
      </c>
      <c r="H351">
        <v>0.62657117928947759</v>
      </c>
      <c r="I351">
        <v>0.98011084113176039</v>
      </c>
      <c r="J351">
        <v>0.84418699348948867</v>
      </c>
    </row>
    <row r="352" spans="1:10" x14ac:dyDescent="0.2">
      <c r="A352">
        <v>0</v>
      </c>
      <c r="B352">
        <v>-45</v>
      </c>
      <c r="C352" t="s">
        <v>13</v>
      </c>
      <c r="D352" t="s">
        <v>14</v>
      </c>
      <c r="E352">
        <v>0.98005035904425597</v>
      </c>
      <c r="F352">
        <v>0.99994452783188204</v>
      </c>
      <c r="G352">
        <v>0.99482550696360883</v>
      </c>
      <c r="H352">
        <v>0.96007569053370445</v>
      </c>
      <c r="I352">
        <v>0.99433563182950779</v>
      </c>
      <c r="J352">
        <v>0.98622410671216076</v>
      </c>
    </row>
    <row r="353" spans="1:10" x14ac:dyDescent="0.2">
      <c r="A353">
        <v>1</v>
      </c>
      <c r="B353">
        <v>-45</v>
      </c>
      <c r="C353" t="s">
        <v>13</v>
      </c>
      <c r="D353" t="s">
        <v>14</v>
      </c>
      <c r="E353">
        <v>0.97194928701027716</v>
      </c>
      <c r="F353">
        <v>0.99994368735438643</v>
      </c>
      <c r="G353">
        <v>0.99272776148525443</v>
      </c>
      <c r="H353">
        <v>0.94659438803411955</v>
      </c>
      <c r="I353">
        <v>0.99392351770903797</v>
      </c>
      <c r="J353">
        <v>0.98206412901108164</v>
      </c>
    </row>
    <row r="354" spans="1:10" x14ac:dyDescent="0.2">
      <c r="A354">
        <v>2</v>
      </c>
      <c r="B354">
        <v>-45</v>
      </c>
      <c r="C354" t="s">
        <v>13</v>
      </c>
      <c r="D354" t="s">
        <v>14</v>
      </c>
      <c r="E354">
        <v>0.94471390963831903</v>
      </c>
      <c r="F354">
        <v>0.99991174803386995</v>
      </c>
      <c r="G354">
        <v>0.98566961420988763</v>
      </c>
      <c r="H354">
        <v>0.90108606107185085</v>
      </c>
      <c r="I354">
        <v>0.99202779034722577</v>
      </c>
      <c r="J354">
        <v>0.96677002189272121</v>
      </c>
    </row>
    <row r="355" spans="1:10" x14ac:dyDescent="0.2">
      <c r="A355">
        <v>3</v>
      </c>
      <c r="B355">
        <v>-45</v>
      </c>
      <c r="C355" t="s">
        <v>13</v>
      </c>
      <c r="D355" t="s">
        <v>14</v>
      </c>
      <c r="E355">
        <v>0.88663274910114687</v>
      </c>
      <c r="F355">
        <v>0.9999218341121624</v>
      </c>
      <c r="G355">
        <v>0.97051997980106319</v>
      </c>
      <c r="H355">
        <v>0.81187320191418899</v>
      </c>
      <c r="I355">
        <v>0.98845083594561745</v>
      </c>
      <c r="J355">
        <v>0.92955471481018836</v>
      </c>
    </row>
    <row r="356" spans="1:10" x14ac:dyDescent="0.2">
      <c r="A356">
        <v>4</v>
      </c>
      <c r="B356">
        <v>-45</v>
      </c>
      <c r="C356" t="s">
        <v>13</v>
      </c>
      <c r="D356" t="s">
        <v>14</v>
      </c>
      <c r="E356">
        <v>0.76736779969139635</v>
      </c>
      <c r="F356">
        <v>0.9999142699452338</v>
      </c>
      <c r="G356">
        <v>0.93816690812936676</v>
      </c>
      <c r="H356">
        <v>0.63521203604460574</v>
      </c>
      <c r="I356">
        <v>0.97904667322299477</v>
      </c>
      <c r="J356">
        <v>0.84411095062819153</v>
      </c>
    </row>
    <row r="357" spans="1:10" x14ac:dyDescent="0.2">
      <c r="A357">
        <v>0</v>
      </c>
      <c r="B357">
        <v>-40</v>
      </c>
      <c r="C357" t="s">
        <v>13</v>
      </c>
      <c r="D357" t="s">
        <v>14</v>
      </c>
      <c r="E357">
        <v>0.9901519773444124</v>
      </c>
      <c r="F357">
        <v>0.999911748817496</v>
      </c>
      <c r="G357">
        <v>0.99703239333934124</v>
      </c>
      <c r="H357">
        <v>0.97877895109052115</v>
      </c>
      <c r="I357">
        <v>0.99718998534680636</v>
      </c>
      <c r="J357">
        <v>0.99260601478832955</v>
      </c>
    </row>
    <row r="358" spans="1:10" x14ac:dyDescent="0.2">
      <c r="A358">
        <v>1</v>
      </c>
      <c r="B358">
        <v>-40</v>
      </c>
      <c r="C358" t="s">
        <v>13</v>
      </c>
      <c r="D358" t="s">
        <v>14</v>
      </c>
      <c r="E358">
        <v>0.98091553627042116</v>
      </c>
      <c r="F358">
        <v>0.99994452783188204</v>
      </c>
      <c r="G358">
        <v>0.99501758423208664</v>
      </c>
      <c r="H358">
        <v>0.96206584471928402</v>
      </c>
      <c r="I358">
        <v>0.99422284401041316</v>
      </c>
      <c r="J358">
        <v>0.98630033393787719</v>
      </c>
    </row>
    <row r="359" spans="1:10" x14ac:dyDescent="0.2">
      <c r="A359">
        <v>2</v>
      </c>
      <c r="B359">
        <v>-40</v>
      </c>
      <c r="C359" t="s">
        <v>13</v>
      </c>
      <c r="D359" t="s">
        <v>14</v>
      </c>
      <c r="E359">
        <v>0.95375892276287522</v>
      </c>
      <c r="F359">
        <v>0.99991847215861163</v>
      </c>
      <c r="G359">
        <v>0.98792330104871218</v>
      </c>
      <c r="H359">
        <v>0.91695811741816025</v>
      </c>
      <c r="I359">
        <v>0.99222661411641799</v>
      </c>
      <c r="J359">
        <v>0.97082785589785925</v>
      </c>
    </row>
    <row r="360" spans="1:10" x14ac:dyDescent="0.2">
      <c r="A360">
        <v>3</v>
      </c>
      <c r="B360">
        <v>-40</v>
      </c>
      <c r="C360" t="s">
        <v>13</v>
      </c>
      <c r="D360" t="s">
        <v>14</v>
      </c>
      <c r="E360">
        <v>0.89373195272374628</v>
      </c>
      <c r="F360">
        <v>0.99992351506715305</v>
      </c>
      <c r="G360">
        <v>0.97233171556896925</v>
      </c>
      <c r="H360">
        <v>0.81597771133764474</v>
      </c>
      <c r="I360">
        <v>0.98805169703036599</v>
      </c>
      <c r="J360">
        <v>0.93499152935735141</v>
      </c>
    </row>
    <row r="361" spans="1:10" x14ac:dyDescent="0.2">
      <c r="A361">
        <v>4</v>
      </c>
      <c r="B361">
        <v>-40</v>
      </c>
      <c r="C361" t="s">
        <v>13</v>
      </c>
      <c r="D361" t="s">
        <v>14</v>
      </c>
      <c r="E361">
        <v>0.76666878041736186</v>
      </c>
      <c r="F361">
        <v>0.99990586475660803</v>
      </c>
      <c r="G361">
        <v>0.937838891674727</v>
      </c>
      <c r="H361">
        <v>0.63628581906448745</v>
      </c>
      <c r="I361">
        <v>0.97710580699302441</v>
      </c>
      <c r="J361">
        <v>0.83983945234807955</v>
      </c>
    </row>
    <row r="362" spans="1:10" x14ac:dyDescent="0.2">
      <c r="A362">
        <v>0</v>
      </c>
      <c r="B362">
        <v>-35</v>
      </c>
      <c r="C362" t="s">
        <v>13</v>
      </c>
      <c r="D362" t="s">
        <v>14</v>
      </c>
      <c r="E362">
        <v>0.99538878841190104</v>
      </c>
      <c r="F362">
        <v>0.99998234997259683</v>
      </c>
      <c r="G362">
        <v>0.99861431528601285</v>
      </c>
      <c r="H362">
        <v>0.98669367443039524</v>
      </c>
      <c r="I362">
        <v>0.99646095100471244</v>
      </c>
      <c r="J362">
        <v>0.9945922946672392</v>
      </c>
    </row>
    <row r="363" spans="1:10" x14ac:dyDescent="0.2">
      <c r="A363">
        <v>1</v>
      </c>
      <c r="B363">
        <v>-35</v>
      </c>
      <c r="C363" t="s">
        <v>13</v>
      </c>
      <c r="D363" t="s">
        <v>14</v>
      </c>
      <c r="E363">
        <v>0.98839755452558964</v>
      </c>
      <c r="F363">
        <v>0.99988905405329798</v>
      </c>
      <c r="G363">
        <v>0.99643404034521676</v>
      </c>
      <c r="H363">
        <v>0.97504539096759757</v>
      </c>
      <c r="I363">
        <v>0.9970693901595522</v>
      </c>
      <c r="J363">
        <v>0.991459993864788</v>
      </c>
    </row>
    <row r="364" spans="1:10" x14ac:dyDescent="0.2">
      <c r="A364">
        <v>2</v>
      </c>
      <c r="B364">
        <v>-35</v>
      </c>
      <c r="C364" t="s">
        <v>13</v>
      </c>
      <c r="D364" t="s">
        <v>14</v>
      </c>
      <c r="E364">
        <v>0.95923551019730202</v>
      </c>
      <c r="F364">
        <v>0.99992099361288223</v>
      </c>
      <c r="G364">
        <v>0.98931783581852362</v>
      </c>
      <c r="H364">
        <v>0.92691506170946003</v>
      </c>
      <c r="I364">
        <v>0.99236313059280878</v>
      </c>
      <c r="J364">
        <v>0.97327066476405077</v>
      </c>
    </row>
    <row r="365" spans="1:10" x14ac:dyDescent="0.2">
      <c r="A365">
        <v>3</v>
      </c>
      <c r="B365">
        <v>-35</v>
      </c>
      <c r="C365" t="s">
        <v>13</v>
      </c>
      <c r="D365" t="s">
        <v>14</v>
      </c>
      <c r="E365">
        <v>0.89701404257397488</v>
      </c>
      <c r="F365">
        <v>0.99992351506715305</v>
      </c>
      <c r="G365">
        <v>0.97311949755774962</v>
      </c>
      <c r="H365">
        <v>0.8220911889538568</v>
      </c>
      <c r="I365">
        <v>0.98770971830597365</v>
      </c>
      <c r="J365">
        <v>0.93568985476051858</v>
      </c>
    </row>
    <row r="366" spans="1:10" x14ac:dyDescent="0.2">
      <c r="A366">
        <v>4</v>
      </c>
      <c r="B366">
        <v>-35</v>
      </c>
      <c r="C366" t="s">
        <v>13</v>
      </c>
      <c r="D366" t="s">
        <v>14</v>
      </c>
      <c r="E366">
        <v>0.76069982907078626</v>
      </c>
      <c r="F366">
        <v>0.99990670523410363</v>
      </c>
      <c r="G366">
        <v>0.93602381992349259</v>
      </c>
      <c r="H366">
        <v>0.62984104755668691</v>
      </c>
      <c r="I366">
        <v>0.97447692214393755</v>
      </c>
      <c r="J366">
        <v>0.83209192298935974</v>
      </c>
    </row>
    <row r="367" spans="1:10" x14ac:dyDescent="0.2">
      <c r="A367">
        <v>0</v>
      </c>
      <c r="B367">
        <v>-30</v>
      </c>
      <c r="C367" t="s">
        <v>13</v>
      </c>
      <c r="D367" t="s">
        <v>14</v>
      </c>
      <c r="E367">
        <v>0.99834653200226098</v>
      </c>
      <c r="F367">
        <v>0.99999159522504621</v>
      </c>
      <c r="G367">
        <v>0.99951858762270263</v>
      </c>
      <c r="H367">
        <v>0.9934351117289264</v>
      </c>
      <c r="I367">
        <v>0.99581276331948021</v>
      </c>
      <c r="J367">
        <v>0.99460495435393803</v>
      </c>
    </row>
    <row r="368" spans="1:10" x14ac:dyDescent="0.2">
      <c r="A368">
        <v>1</v>
      </c>
      <c r="B368">
        <v>-30</v>
      </c>
      <c r="C368" t="s">
        <v>13</v>
      </c>
      <c r="D368" t="s">
        <v>14</v>
      </c>
      <c r="E368">
        <v>0.99105063096467683</v>
      </c>
      <c r="F368">
        <v>0.99991342892353641</v>
      </c>
      <c r="G368">
        <v>0.99731819801599897</v>
      </c>
      <c r="H368">
        <v>0.9801969851937008</v>
      </c>
      <c r="I368">
        <v>0.99700700653357766</v>
      </c>
      <c r="J368">
        <v>0.99296474598260243</v>
      </c>
    </row>
    <row r="369" spans="1:10" x14ac:dyDescent="0.2">
      <c r="A369">
        <v>2</v>
      </c>
      <c r="B369">
        <v>-30</v>
      </c>
      <c r="C369" t="s">
        <v>13</v>
      </c>
      <c r="D369" t="s">
        <v>14</v>
      </c>
      <c r="E369">
        <v>0.96150675683325404</v>
      </c>
      <c r="F369">
        <v>0.9999218340903776</v>
      </c>
      <c r="G369">
        <v>0.9899564204694592</v>
      </c>
      <c r="H369">
        <v>0.92877691592344935</v>
      </c>
      <c r="I369">
        <v>0.9921275611210546</v>
      </c>
      <c r="J369">
        <v>0.97475684773014259</v>
      </c>
    </row>
    <row r="370" spans="1:10" x14ac:dyDescent="0.2">
      <c r="A370">
        <v>3</v>
      </c>
      <c r="B370">
        <v>-30</v>
      </c>
      <c r="C370" t="s">
        <v>13</v>
      </c>
      <c r="D370" t="s">
        <v>14</v>
      </c>
      <c r="E370">
        <v>0.89638446965213736</v>
      </c>
      <c r="F370">
        <v>0.99991847189740257</v>
      </c>
      <c r="G370">
        <v>0.97300349048474943</v>
      </c>
      <c r="H370">
        <v>0.82170962403894687</v>
      </c>
      <c r="I370">
        <v>0.98716383983016798</v>
      </c>
      <c r="J370">
        <v>0.93407973434975178</v>
      </c>
    </row>
    <row r="371" spans="1:10" x14ac:dyDescent="0.2">
      <c r="A371">
        <v>4</v>
      </c>
      <c r="B371">
        <v>-30</v>
      </c>
      <c r="C371" t="s">
        <v>13</v>
      </c>
      <c r="D371" t="s">
        <v>14</v>
      </c>
      <c r="E371">
        <v>0.74841918497865856</v>
      </c>
      <c r="F371">
        <v>0.99990166206435305</v>
      </c>
      <c r="G371">
        <v>0.93256719405252064</v>
      </c>
      <c r="H371">
        <v>0.61568507231920278</v>
      </c>
      <c r="I371">
        <v>0.97159192881831802</v>
      </c>
      <c r="J371">
        <v>0.82057967551901434</v>
      </c>
    </row>
    <row r="372" spans="1:10" x14ac:dyDescent="0.2">
      <c r="A372">
        <v>0</v>
      </c>
      <c r="B372">
        <v>-25</v>
      </c>
      <c r="C372" t="s">
        <v>13</v>
      </c>
      <c r="D372" t="s">
        <v>14</v>
      </c>
      <c r="E372">
        <v>0.99944350156684059</v>
      </c>
      <c r="F372">
        <v>1</v>
      </c>
      <c r="G372">
        <v>0.99983630150428116</v>
      </c>
      <c r="H372">
        <v>0.99408832396902325</v>
      </c>
      <c r="I372">
        <v>0.99927538051612841</v>
      </c>
      <c r="J372">
        <v>0.995614362489602</v>
      </c>
    </row>
    <row r="373" spans="1:10" x14ac:dyDescent="0.2">
      <c r="A373">
        <v>1</v>
      </c>
      <c r="B373">
        <v>-25</v>
      </c>
      <c r="C373" t="s">
        <v>13</v>
      </c>
      <c r="D373" t="s">
        <v>14</v>
      </c>
      <c r="E373">
        <v>0.99177154213745822</v>
      </c>
      <c r="F373">
        <v>0.99991847189740257</v>
      </c>
      <c r="G373">
        <v>0.99756556973693522</v>
      </c>
      <c r="H373">
        <v>0.98160275714298562</v>
      </c>
      <c r="I373">
        <v>0.99699891917863404</v>
      </c>
      <c r="J373">
        <v>0.99332946666612543</v>
      </c>
    </row>
    <row r="374" spans="1:10" x14ac:dyDescent="0.2">
      <c r="A374">
        <v>2</v>
      </c>
      <c r="B374">
        <v>-25</v>
      </c>
      <c r="C374" t="s">
        <v>13</v>
      </c>
      <c r="D374" t="s">
        <v>14</v>
      </c>
      <c r="E374">
        <v>0.96129884126051557</v>
      </c>
      <c r="F374">
        <v>0.9999218340903776</v>
      </c>
      <c r="G374">
        <v>0.98986697768501442</v>
      </c>
      <c r="H374">
        <v>0.92844146252020199</v>
      </c>
      <c r="I374">
        <v>0.99207935515143919</v>
      </c>
      <c r="J374">
        <v>0.97433323795885585</v>
      </c>
    </row>
    <row r="375" spans="1:10" x14ac:dyDescent="0.2">
      <c r="A375">
        <v>3</v>
      </c>
      <c r="B375">
        <v>-25</v>
      </c>
      <c r="C375" t="s">
        <v>13</v>
      </c>
      <c r="D375" t="s">
        <v>14</v>
      </c>
      <c r="E375">
        <v>0.89197326053223203</v>
      </c>
      <c r="F375">
        <v>0.99991931237489795</v>
      </c>
      <c r="G375">
        <v>0.97179267931612578</v>
      </c>
      <c r="H375">
        <v>0.81510362171575756</v>
      </c>
      <c r="I375">
        <v>0.98646113433237115</v>
      </c>
      <c r="J375">
        <v>0.92980798964550604</v>
      </c>
    </row>
    <row r="376" spans="1:10" x14ac:dyDescent="0.2">
      <c r="A376">
        <v>4</v>
      </c>
      <c r="B376">
        <v>-25</v>
      </c>
      <c r="C376" t="s">
        <v>13</v>
      </c>
      <c r="D376" t="s">
        <v>14</v>
      </c>
      <c r="E376">
        <v>0.73106186488462055</v>
      </c>
      <c r="F376">
        <v>0.99989157592073641</v>
      </c>
      <c r="G376">
        <v>0.9272113864103938</v>
      </c>
      <c r="H376">
        <v>0.59358997485617948</v>
      </c>
      <c r="I376">
        <v>0.96742815144686845</v>
      </c>
      <c r="J376">
        <v>0.80491263561416171</v>
      </c>
    </row>
    <row r="377" spans="1:10" x14ac:dyDescent="0.2">
      <c r="A377">
        <v>0</v>
      </c>
      <c r="B377">
        <v>-20</v>
      </c>
      <c r="C377" t="s">
        <v>13</v>
      </c>
      <c r="D377" t="s">
        <v>14</v>
      </c>
      <c r="E377">
        <v>0.99853888861972684</v>
      </c>
      <c r="F377">
        <v>1</v>
      </c>
      <c r="G377">
        <v>0.99961159766138863</v>
      </c>
      <c r="H377">
        <v>0.99408378318012125</v>
      </c>
      <c r="I377">
        <v>0.99654173614613717</v>
      </c>
      <c r="J377">
        <v>0.99515967802176719</v>
      </c>
    </row>
    <row r="378" spans="1:10" x14ac:dyDescent="0.2">
      <c r="A378">
        <v>1</v>
      </c>
      <c r="B378">
        <v>-20</v>
      </c>
      <c r="C378" t="s">
        <v>13</v>
      </c>
      <c r="D378" t="s">
        <v>14</v>
      </c>
      <c r="E378">
        <v>0.99070226744660961</v>
      </c>
      <c r="F378">
        <v>0.99990838575378582</v>
      </c>
      <c r="G378">
        <v>0.99719227824330114</v>
      </c>
      <c r="H378">
        <v>0.97945777903328601</v>
      </c>
      <c r="I378">
        <v>0.99695476171841879</v>
      </c>
      <c r="J378">
        <v>0.99272262759932761</v>
      </c>
    </row>
    <row r="379" spans="1:10" x14ac:dyDescent="0.2">
      <c r="A379">
        <v>2</v>
      </c>
      <c r="B379">
        <v>-20</v>
      </c>
      <c r="C379" t="s">
        <v>13</v>
      </c>
      <c r="D379" t="s">
        <v>14</v>
      </c>
      <c r="E379">
        <v>0.95814413245013119</v>
      </c>
      <c r="F379">
        <v>0.99991510996563615</v>
      </c>
      <c r="G379">
        <v>0.98906261078715396</v>
      </c>
      <c r="H379">
        <v>0.92293283742364562</v>
      </c>
      <c r="I379">
        <v>0.99200306418995976</v>
      </c>
      <c r="J379">
        <v>0.97244967627438783</v>
      </c>
    </row>
    <row r="380" spans="1:10" x14ac:dyDescent="0.2">
      <c r="A380">
        <v>3</v>
      </c>
      <c r="B380">
        <v>-20</v>
      </c>
      <c r="C380" t="s">
        <v>13</v>
      </c>
      <c r="D380" t="s">
        <v>14</v>
      </c>
      <c r="E380">
        <v>0.88353138786885532</v>
      </c>
      <c r="F380">
        <v>0.99991174794676096</v>
      </c>
      <c r="G380">
        <v>0.96953459640667483</v>
      </c>
      <c r="H380">
        <v>0.80248346821306615</v>
      </c>
      <c r="I380">
        <v>0.98547029423670085</v>
      </c>
      <c r="J380">
        <v>0.92346330147873501</v>
      </c>
    </row>
    <row r="381" spans="1:10" x14ac:dyDescent="0.2">
      <c r="A381">
        <v>4</v>
      </c>
      <c r="B381">
        <v>-20</v>
      </c>
      <c r="C381" t="s">
        <v>13</v>
      </c>
      <c r="D381" t="s">
        <v>14</v>
      </c>
      <c r="E381">
        <v>0.70550495214013198</v>
      </c>
      <c r="F381">
        <v>0.99988148977711977</v>
      </c>
      <c r="G381">
        <v>0.91976394514341364</v>
      </c>
      <c r="H381">
        <v>0.56242199373852242</v>
      </c>
      <c r="I381">
        <v>0.96238895833288596</v>
      </c>
      <c r="J381">
        <v>0.78501791448070868</v>
      </c>
    </row>
    <row r="382" spans="1:10" x14ac:dyDescent="0.2">
      <c r="A382">
        <v>0</v>
      </c>
      <c r="B382">
        <v>-15</v>
      </c>
      <c r="C382" t="s">
        <v>13</v>
      </c>
      <c r="D382" t="s">
        <v>14</v>
      </c>
      <c r="E382">
        <v>0.99581826058920841</v>
      </c>
      <c r="F382">
        <v>0.99998234997259683</v>
      </c>
      <c r="G382">
        <v>0.99876239085481078</v>
      </c>
      <c r="H382">
        <v>0.98774478212388495</v>
      </c>
      <c r="I382">
        <v>0.99641449067895682</v>
      </c>
      <c r="J382">
        <v>0.99482285644425517</v>
      </c>
    </row>
    <row r="383" spans="1:10" x14ac:dyDescent="0.2">
      <c r="A383">
        <v>1</v>
      </c>
      <c r="B383">
        <v>-15</v>
      </c>
      <c r="C383" t="s">
        <v>13</v>
      </c>
      <c r="D383" t="s">
        <v>14</v>
      </c>
      <c r="E383">
        <v>0.98755034108575845</v>
      </c>
      <c r="F383">
        <v>0.99988989446546883</v>
      </c>
      <c r="G383">
        <v>0.99618722494183798</v>
      </c>
      <c r="H383">
        <v>0.97390581489740702</v>
      </c>
      <c r="I383">
        <v>0.9970110769771604</v>
      </c>
      <c r="J383">
        <v>0.99087262912051965</v>
      </c>
    </row>
    <row r="384" spans="1:10" x14ac:dyDescent="0.2">
      <c r="A384">
        <v>2</v>
      </c>
      <c r="B384">
        <v>-15</v>
      </c>
      <c r="C384" t="s">
        <v>13</v>
      </c>
      <c r="D384" t="s">
        <v>14</v>
      </c>
      <c r="E384">
        <v>0.95212196453067643</v>
      </c>
      <c r="F384">
        <v>0.99991090746926559</v>
      </c>
      <c r="G384">
        <v>0.98745950107967562</v>
      </c>
      <c r="H384">
        <v>0.91562913414182245</v>
      </c>
      <c r="I384">
        <v>0.99159899047099842</v>
      </c>
      <c r="J384">
        <v>0.96824579586081039</v>
      </c>
    </row>
    <row r="385" spans="1:10" x14ac:dyDescent="0.2">
      <c r="A385">
        <v>3</v>
      </c>
      <c r="B385">
        <v>-15</v>
      </c>
      <c r="C385" t="s">
        <v>13</v>
      </c>
      <c r="D385" t="s">
        <v>14</v>
      </c>
      <c r="E385">
        <v>0.87070208393240955</v>
      </c>
      <c r="F385">
        <v>0.99989829934931684</v>
      </c>
      <c r="G385">
        <v>0.96609028274560482</v>
      </c>
      <c r="H385">
        <v>0.78201269068326229</v>
      </c>
      <c r="I385">
        <v>0.98404028257020604</v>
      </c>
      <c r="J385">
        <v>0.91354317927552398</v>
      </c>
    </row>
    <row r="386" spans="1:10" x14ac:dyDescent="0.2">
      <c r="A386">
        <v>4</v>
      </c>
      <c r="B386">
        <v>-15</v>
      </c>
      <c r="C386" t="s">
        <v>13</v>
      </c>
      <c r="D386" t="s">
        <v>14</v>
      </c>
      <c r="E386">
        <v>0.67104313018035333</v>
      </c>
      <c r="F386">
        <v>0.9998873744692004</v>
      </c>
      <c r="G386">
        <v>0.90965274160295984</v>
      </c>
      <c r="H386">
        <v>0.52128850312166974</v>
      </c>
      <c r="I386">
        <v>0.9589376873854194</v>
      </c>
      <c r="J386">
        <v>0.76409734251001782</v>
      </c>
    </row>
    <row r="387" spans="1:10" x14ac:dyDescent="0.2">
      <c r="A387">
        <v>0</v>
      </c>
      <c r="B387">
        <v>-10</v>
      </c>
      <c r="C387" t="s">
        <v>13</v>
      </c>
      <c r="D387" t="s">
        <v>14</v>
      </c>
      <c r="E387">
        <v>0.99076657105303123</v>
      </c>
      <c r="F387">
        <v>0.99991679172603798</v>
      </c>
      <c r="G387">
        <v>0.99719846830832437</v>
      </c>
      <c r="H387">
        <v>0.97920920172443338</v>
      </c>
      <c r="I387">
        <v>0.9971157409749376</v>
      </c>
      <c r="J387">
        <v>0.99305675541063965</v>
      </c>
    </row>
    <row r="388" spans="1:10" x14ac:dyDescent="0.2">
      <c r="A388">
        <v>1</v>
      </c>
      <c r="B388">
        <v>-10</v>
      </c>
      <c r="C388" t="s">
        <v>13</v>
      </c>
      <c r="D388" t="s">
        <v>14</v>
      </c>
      <c r="E388">
        <v>0.97962886408242922</v>
      </c>
      <c r="F388">
        <v>0.99994704928615274</v>
      </c>
      <c r="G388">
        <v>0.99461701367226196</v>
      </c>
      <c r="H388">
        <v>0.96050485894344839</v>
      </c>
      <c r="I388">
        <v>0.99397354461135723</v>
      </c>
      <c r="J388">
        <v>0.98522243730404002</v>
      </c>
    </row>
    <row r="389" spans="1:10" x14ac:dyDescent="0.2">
      <c r="A389">
        <v>2</v>
      </c>
      <c r="B389">
        <v>-10</v>
      </c>
      <c r="C389" t="s">
        <v>13</v>
      </c>
      <c r="D389" t="s">
        <v>14</v>
      </c>
      <c r="E389">
        <v>0.94258559708053835</v>
      </c>
      <c r="F389">
        <v>0.99990082106479616</v>
      </c>
      <c r="G389">
        <v>0.98498061006108162</v>
      </c>
      <c r="H389">
        <v>0.89932041716046784</v>
      </c>
      <c r="I389">
        <v>0.99098750088973375</v>
      </c>
      <c r="J389">
        <v>0.96284804603578122</v>
      </c>
    </row>
    <row r="390" spans="1:10" x14ac:dyDescent="0.2">
      <c r="A390">
        <v>3</v>
      </c>
      <c r="B390">
        <v>-10</v>
      </c>
      <c r="C390" t="s">
        <v>13</v>
      </c>
      <c r="D390" t="s">
        <v>14</v>
      </c>
      <c r="E390">
        <v>0.85245490717225847</v>
      </c>
      <c r="F390">
        <v>0.999879807778006</v>
      </c>
      <c r="G390">
        <v>0.96114106238537445</v>
      </c>
      <c r="H390">
        <v>0.7529320517278274</v>
      </c>
      <c r="I390">
        <v>0.98192232664602319</v>
      </c>
      <c r="J390">
        <v>0.90016406088533385</v>
      </c>
    </row>
    <row r="391" spans="1:10" x14ac:dyDescent="0.2">
      <c r="A391">
        <v>4</v>
      </c>
      <c r="B391">
        <v>-10</v>
      </c>
      <c r="C391" t="s">
        <v>13</v>
      </c>
      <c r="D391" t="s">
        <v>14</v>
      </c>
      <c r="E391">
        <v>0.62810903733110246</v>
      </c>
      <c r="F391">
        <v>0.999862999685596</v>
      </c>
      <c r="G391">
        <v>0.89608538893833178</v>
      </c>
      <c r="H391">
        <v>0.47236853809506552</v>
      </c>
      <c r="I391">
        <v>0.94908143026791836</v>
      </c>
      <c r="J391">
        <v>0.73479275815332912</v>
      </c>
    </row>
    <row r="392" spans="1:10" x14ac:dyDescent="0.2">
      <c r="A392">
        <v>0</v>
      </c>
      <c r="B392">
        <v>-5</v>
      </c>
      <c r="C392" t="s">
        <v>13</v>
      </c>
      <c r="D392" t="s">
        <v>14</v>
      </c>
      <c r="E392">
        <v>0.98359416507332875</v>
      </c>
      <c r="F392">
        <v>0.99984366759298315</v>
      </c>
      <c r="G392">
        <v>0.99487074088731375</v>
      </c>
      <c r="H392">
        <v>0.96571177744419956</v>
      </c>
      <c r="I392">
        <v>0.99737271814411077</v>
      </c>
      <c r="J392">
        <v>0.98937476429133442</v>
      </c>
    </row>
    <row r="393" spans="1:10" x14ac:dyDescent="0.2">
      <c r="A393">
        <v>1</v>
      </c>
      <c r="B393">
        <v>-5</v>
      </c>
      <c r="C393" t="s">
        <v>13</v>
      </c>
      <c r="D393" t="s">
        <v>14</v>
      </c>
      <c r="E393">
        <v>0.97001577401525363</v>
      </c>
      <c r="F393">
        <v>0.99993107975649898</v>
      </c>
      <c r="G393">
        <v>0.9921881611333544</v>
      </c>
      <c r="H393">
        <v>0.94400997629585637</v>
      </c>
      <c r="I393">
        <v>0.99353951876778235</v>
      </c>
      <c r="J393">
        <v>0.98039344056455335</v>
      </c>
    </row>
    <row r="394" spans="1:10" x14ac:dyDescent="0.2">
      <c r="A394">
        <v>2</v>
      </c>
      <c r="B394">
        <v>-5</v>
      </c>
      <c r="C394" t="s">
        <v>13</v>
      </c>
      <c r="D394" t="s">
        <v>14</v>
      </c>
      <c r="E394">
        <v>0.92900495806624961</v>
      </c>
      <c r="F394">
        <v>0.99988821346690882</v>
      </c>
      <c r="G394">
        <v>0.98140019334198081</v>
      </c>
      <c r="H394">
        <v>0.87602107842989885</v>
      </c>
      <c r="I394">
        <v>0.99008447338827921</v>
      </c>
      <c r="J394">
        <v>0.95496035229534837</v>
      </c>
    </row>
    <row r="395" spans="1:10" x14ac:dyDescent="0.2">
      <c r="A395">
        <v>3</v>
      </c>
      <c r="B395">
        <v>-5</v>
      </c>
      <c r="C395" t="s">
        <v>13</v>
      </c>
      <c r="D395" t="s">
        <v>14</v>
      </c>
      <c r="E395">
        <v>0.82795970094277704</v>
      </c>
      <c r="F395">
        <v>0.99986131627202002</v>
      </c>
      <c r="G395">
        <v>0.9543820461790492</v>
      </c>
      <c r="H395">
        <v>0.71566824812954011</v>
      </c>
      <c r="I395">
        <v>0.97899887808321961</v>
      </c>
      <c r="J395">
        <v>0.88169664834530037</v>
      </c>
    </row>
    <row r="396" spans="1:10" x14ac:dyDescent="0.2">
      <c r="A396">
        <v>4</v>
      </c>
      <c r="B396">
        <v>-5</v>
      </c>
      <c r="C396" t="s">
        <v>13</v>
      </c>
      <c r="D396" t="s">
        <v>14</v>
      </c>
      <c r="E396">
        <v>0.57396388668595189</v>
      </c>
      <c r="F396">
        <v>0.99983274125474597</v>
      </c>
      <c r="G396">
        <v>0.87804234633813716</v>
      </c>
      <c r="H396">
        <v>0.41417754484800018</v>
      </c>
      <c r="I396">
        <v>0.93589736435337878</v>
      </c>
      <c r="J396">
        <v>0.70007773384093819</v>
      </c>
    </row>
    <row r="397" spans="1:10" x14ac:dyDescent="0.2">
      <c r="A397">
        <v>0</v>
      </c>
      <c r="B397">
        <v>0</v>
      </c>
      <c r="C397" t="s">
        <v>13</v>
      </c>
      <c r="D397" t="s">
        <v>14</v>
      </c>
      <c r="E397">
        <v>0.96945661240436276</v>
      </c>
      <c r="F397">
        <v>0.99994284687689117</v>
      </c>
      <c r="G397">
        <v>0.99203251962763483</v>
      </c>
      <c r="H397">
        <v>0.94261683720294276</v>
      </c>
      <c r="I397">
        <v>0.9940825972737094</v>
      </c>
      <c r="J397">
        <v>0.98101523912692257</v>
      </c>
    </row>
    <row r="398" spans="1:10" x14ac:dyDescent="0.2">
      <c r="A398">
        <v>1</v>
      </c>
      <c r="B398">
        <v>0</v>
      </c>
      <c r="C398" t="s">
        <v>13</v>
      </c>
      <c r="D398" t="s">
        <v>14</v>
      </c>
      <c r="E398">
        <v>0.956614572051384</v>
      </c>
      <c r="F398">
        <v>0.99993023927900337</v>
      </c>
      <c r="G398">
        <v>0.98873092832933718</v>
      </c>
      <c r="H398">
        <v>0.92287643653446638</v>
      </c>
      <c r="I398">
        <v>0.9932963396636052</v>
      </c>
      <c r="J398">
        <v>0.97346091809775315</v>
      </c>
    </row>
    <row r="399" spans="1:10" x14ac:dyDescent="0.2">
      <c r="A399">
        <v>2</v>
      </c>
      <c r="B399">
        <v>0</v>
      </c>
      <c r="C399" t="s">
        <v>13</v>
      </c>
      <c r="D399" t="s">
        <v>14</v>
      </c>
      <c r="E399">
        <v>0.91065711327630439</v>
      </c>
      <c r="F399">
        <v>0.99986972189559842</v>
      </c>
      <c r="G399">
        <v>0.97657376424532116</v>
      </c>
      <c r="H399">
        <v>0.84445821283263511</v>
      </c>
      <c r="I399">
        <v>0.98850898074553484</v>
      </c>
      <c r="J399">
        <v>0.94418430070223502</v>
      </c>
    </row>
    <row r="400" spans="1:10" x14ac:dyDescent="0.2">
      <c r="A400">
        <v>3</v>
      </c>
      <c r="B400">
        <v>0</v>
      </c>
      <c r="C400" t="s">
        <v>13</v>
      </c>
      <c r="D400" t="s">
        <v>14</v>
      </c>
      <c r="E400">
        <v>0.79538076091742027</v>
      </c>
      <c r="F400">
        <v>0.99983525940326201</v>
      </c>
      <c r="G400">
        <v>0.94530883353089001</v>
      </c>
      <c r="H400">
        <v>0.67914541833160658</v>
      </c>
      <c r="I400">
        <v>0.97628253235339302</v>
      </c>
      <c r="J400">
        <v>0.853103533801436</v>
      </c>
    </row>
    <row r="401" spans="1:10" x14ac:dyDescent="0.2">
      <c r="A401">
        <v>4</v>
      </c>
      <c r="B401">
        <v>0</v>
      </c>
      <c r="C401" t="s">
        <v>13</v>
      </c>
      <c r="D401" t="s">
        <v>14</v>
      </c>
      <c r="E401">
        <v>0.50734557895592003</v>
      </c>
      <c r="F401">
        <v>0.99949983903205675</v>
      </c>
      <c r="G401">
        <v>0.85415884773139661</v>
      </c>
      <c r="H401">
        <v>0.36264030370389538</v>
      </c>
      <c r="I401">
        <v>0.92427273183529501</v>
      </c>
      <c r="J401">
        <v>0.65507856956083588</v>
      </c>
    </row>
    <row r="402" spans="1:10" x14ac:dyDescent="0.2">
      <c r="A402">
        <v>0</v>
      </c>
      <c r="B402">
        <v>5</v>
      </c>
      <c r="C402" t="s">
        <v>13</v>
      </c>
      <c r="D402" t="s">
        <v>14</v>
      </c>
      <c r="E402">
        <v>0.9528343659241616</v>
      </c>
      <c r="F402">
        <v>0.99992687754312159</v>
      </c>
      <c r="G402">
        <v>0.98780600700797916</v>
      </c>
      <c r="H402">
        <v>0.91640553011216164</v>
      </c>
      <c r="I402">
        <v>0.99366038639492682</v>
      </c>
      <c r="J402">
        <v>0.97275578737162882</v>
      </c>
    </row>
    <row r="403" spans="1:10" x14ac:dyDescent="0.2">
      <c r="A403">
        <v>1</v>
      </c>
      <c r="B403">
        <v>5</v>
      </c>
      <c r="C403" t="s">
        <v>13</v>
      </c>
      <c r="D403" t="s">
        <v>14</v>
      </c>
      <c r="E403">
        <v>0.93851094234127119</v>
      </c>
      <c r="F403">
        <v>0.99991090775225899</v>
      </c>
      <c r="G403">
        <v>0.98400068066720259</v>
      </c>
      <c r="H403">
        <v>0.89097452891731221</v>
      </c>
      <c r="I403">
        <v>0.99243411740032084</v>
      </c>
      <c r="J403">
        <v>0.96423746457653203</v>
      </c>
    </row>
    <row r="404" spans="1:10" x14ac:dyDescent="0.2">
      <c r="A404">
        <v>2</v>
      </c>
      <c r="B404">
        <v>5</v>
      </c>
      <c r="C404" t="s">
        <v>13</v>
      </c>
      <c r="D404" t="s">
        <v>14</v>
      </c>
      <c r="E404">
        <v>0.88566938872265588</v>
      </c>
      <c r="F404">
        <v>0.99983862194419904</v>
      </c>
      <c r="G404">
        <v>0.96998119783261283</v>
      </c>
      <c r="H404">
        <v>0.80263469097349571</v>
      </c>
      <c r="I404">
        <v>0.98684653116267518</v>
      </c>
      <c r="J404">
        <v>0.92875417632834845</v>
      </c>
    </row>
    <row r="405" spans="1:10" x14ac:dyDescent="0.2">
      <c r="A405">
        <v>3</v>
      </c>
      <c r="B405">
        <v>5</v>
      </c>
      <c r="C405" t="s">
        <v>13</v>
      </c>
      <c r="D405" t="s">
        <v>14</v>
      </c>
      <c r="E405">
        <v>0.75125542631987441</v>
      </c>
      <c r="F405">
        <v>0.99990082158685756</v>
      </c>
      <c r="G405">
        <v>0.93327539193132125</v>
      </c>
      <c r="H405">
        <v>0.61923258534255599</v>
      </c>
      <c r="I405">
        <v>0.97400054397176916</v>
      </c>
      <c r="J405">
        <v>0.82458873759382767</v>
      </c>
    </row>
    <row r="406" spans="1:10" x14ac:dyDescent="0.2">
      <c r="A406">
        <v>4</v>
      </c>
      <c r="B406">
        <v>5</v>
      </c>
      <c r="C406" t="s">
        <v>13</v>
      </c>
      <c r="D406" t="s">
        <v>14</v>
      </c>
      <c r="E406">
        <v>0.4296497337139682</v>
      </c>
      <c r="F406">
        <v>0.99929215783633918</v>
      </c>
      <c r="G406">
        <v>0.8220616443075226</v>
      </c>
      <c r="H406">
        <v>0.29069932701857171</v>
      </c>
      <c r="I406">
        <v>0.89524101969295855</v>
      </c>
      <c r="J406">
        <v>0.60853921397757582</v>
      </c>
    </row>
    <row r="407" spans="1:10" x14ac:dyDescent="0.2">
      <c r="A407">
        <v>0</v>
      </c>
      <c r="B407">
        <v>10</v>
      </c>
      <c r="C407" t="s">
        <v>13</v>
      </c>
      <c r="D407" t="s">
        <v>14</v>
      </c>
      <c r="E407">
        <v>0.93066966705641563</v>
      </c>
      <c r="F407">
        <v>0.99992687754312159</v>
      </c>
      <c r="G407">
        <v>0.98202571930239357</v>
      </c>
      <c r="H407">
        <v>0.87782307518767611</v>
      </c>
      <c r="I407">
        <v>0.99275009295891603</v>
      </c>
      <c r="J407">
        <v>0.96181291656876278</v>
      </c>
    </row>
    <row r="408" spans="1:10" x14ac:dyDescent="0.2">
      <c r="A408">
        <v>1</v>
      </c>
      <c r="B408">
        <v>10</v>
      </c>
      <c r="C408" t="s">
        <v>13</v>
      </c>
      <c r="D408" t="s">
        <v>14</v>
      </c>
      <c r="E408">
        <v>0.91394273511100521</v>
      </c>
      <c r="F408">
        <v>0.99989577870010038</v>
      </c>
      <c r="G408">
        <v>0.97761154469770239</v>
      </c>
      <c r="H408">
        <v>0.84922270183916115</v>
      </c>
      <c r="I408">
        <v>0.99097634848748983</v>
      </c>
      <c r="J408">
        <v>0.95144339029521818</v>
      </c>
    </row>
    <row r="409" spans="1:10" x14ac:dyDescent="0.2">
      <c r="A409">
        <v>2</v>
      </c>
      <c r="B409">
        <v>10</v>
      </c>
      <c r="C409" t="s">
        <v>13</v>
      </c>
      <c r="D409" t="s">
        <v>14</v>
      </c>
      <c r="E409">
        <v>0.85194456765502724</v>
      </c>
      <c r="F409">
        <v>0.99990502410501325</v>
      </c>
      <c r="G409">
        <v>0.96114511674416436</v>
      </c>
      <c r="H409">
        <v>0.74889693664294721</v>
      </c>
      <c r="I409">
        <v>0.98575133550637684</v>
      </c>
      <c r="J409">
        <v>0.90961968214770983</v>
      </c>
    </row>
    <row r="410" spans="1:10" x14ac:dyDescent="0.2">
      <c r="A410">
        <v>3</v>
      </c>
      <c r="B410">
        <v>10</v>
      </c>
      <c r="C410" t="s">
        <v>13</v>
      </c>
      <c r="D410" t="s">
        <v>14</v>
      </c>
      <c r="E410">
        <v>0.69455716845261994</v>
      </c>
      <c r="F410">
        <v>0.99987728736785797</v>
      </c>
      <c r="G410">
        <v>0.91668491495413962</v>
      </c>
      <c r="H410">
        <v>0.54455716968167689</v>
      </c>
      <c r="I410">
        <v>0.96681275091530239</v>
      </c>
      <c r="J410">
        <v>0.78458027238942019</v>
      </c>
    </row>
    <row r="411" spans="1:10" x14ac:dyDescent="0.2">
      <c r="A411">
        <v>4</v>
      </c>
      <c r="B411">
        <v>10</v>
      </c>
      <c r="C411" t="s">
        <v>13</v>
      </c>
      <c r="D411" t="s">
        <v>14</v>
      </c>
      <c r="E411">
        <v>0.34383406202081018</v>
      </c>
      <c r="F411">
        <v>0.99784586253425678</v>
      </c>
      <c r="G411">
        <v>0.77954090629786454</v>
      </c>
      <c r="H411">
        <v>0.21161494800642761</v>
      </c>
      <c r="I411">
        <v>0.86418426395349679</v>
      </c>
      <c r="J411">
        <v>0.55829924395468211</v>
      </c>
    </row>
    <row r="412" spans="1:10" x14ac:dyDescent="0.2">
      <c r="A412">
        <v>0</v>
      </c>
      <c r="B412">
        <v>15</v>
      </c>
      <c r="C412" t="s">
        <v>13</v>
      </c>
      <c r="D412" t="s">
        <v>14</v>
      </c>
      <c r="E412">
        <v>0.90057692484776608</v>
      </c>
      <c r="F412">
        <v>0.99990166234734645</v>
      </c>
      <c r="G412">
        <v>0.97418948085286483</v>
      </c>
      <c r="H412">
        <v>0.82638664695155206</v>
      </c>
      <c r="I412">
        <v>0.99120813419252263</v>
      </c>
      <c r="J412">
        <v>0.94652254010095516</v>
      </c>
    </row>
    <row r="413" spans="1:10" x14ac:dyDescent="0.2">
      <c r="A413">
        <v>1</v>
      </c>
      <c r="B413">
        <v>15</v>
      </c>
      <c r="C413" t="s">
        <v>13</v>
      </c>
      <c r="D413" t="s">
        <v>14</v>
      </c>
      <c r="E413">
        <v>0.88117069572720519</v>
      </c>
      <c r="F413">
        <v>0.99986972250476858</v>
      </c>
      <c r="G413">
        <v>0.96893248618388605</v>
      </c>
      <c r="H413">
        <v>0.79327645533964364</v>
      </c>
      <c r="I413">
        <v>0.98936349695738179</v>
      </c>
      <c r="J413">
        <v>0.93314756427055157</v>
      </c>
    </row>
    <row r="414" spans="1:10" x14ac:dyDescent="0.2">
      <c r="A414">
        <v>2</v>
      </c>
      <c r="B414">
        <v>15</v>
      </c>
      <c r="C414" t="s">
        <v>13</v>
      </c>
      <c r="D414" t="s">
        <v>14</v>
      </c>
      <c r="E414">
        <v>0.80663975535480847</v>
      </c>
      <c r="F414">
        <v>0.99987896790968123</v>
      </c>
      <c r="G414">
        <v>0.94886104282544959</v>
      </c>
      <c r="H414">
        <v>0.67868963720702824</v>
      </c>
      <c r="I414">
        <v>0.98262115904395897</v>
      </c>
      <c r="J414">
        <v>0.88027990374984566</v>
      </c>
    </row>
    <row r="415" spans="1:10" x14ac:dyDescent="0.2">
      <c r="A415">
        <v>3</v>
      </c>
      <c r="B415">
        <v>15</v>
      </c>
      <c r="C415" t="s">
        <v>13</v>
      </c>
      <c r="D415" t="s">
        <v>14</v>
      </c>
      <c r="E415">
        <v>0.62010865059665021</v>
      </c>
      <c r="F415">
        <v>0.99983442031713843</v>
      </c>
      <c r="G415">
        <v>0.89360784154390116</v>
      </c>
      <c r="H415">
        <v>0.45565482718902128</v>
      </c>
      <c r="I415">
        <v>0.956552599777306</v>
      </c>
      <c r="J415">
        <v>0.73489807295400988</v>
      </c>
    </row>
    <row r="416" spans="1:10" x14ac:dyDescent="0.2">
      <c r="A416">
        <v>4</v>
      </c>
      <c r="B416">
        <v>15</v>
      </c>
      <c r="C416" t="s">
        <v>13</v>
      </c>
      <c r="D416" t="s">
        <v>14</v>
      </c>
      <c r="E416">
        <v>0.25725484735372761</v>
      </c>
      <c r="F416">
        <v>0.99393608291210256</v>
      </c>
      <c r="G416">
        <v>0.72262108499611599</v>
      </c>
      <c r="H416">
        <v>0.15026017178185169</v>
      </c>
      <c r="I416">
        <v>0.81508163286803381</v>
      </c>
      <c r="J416">
        <v>0.4929945841471059</v>
      </c>
    </row>
    <row r="417" spans="1:10" x14ac:dyDescent="0.2">
      <c r="A417">
        <v>0</v>
      </c>
      <c r="B417">
        <v>20</v>
      </c>
      <c r="C417" t="s">
        <v>13</v>
      </c>
      <c r="D417" t="s">
        <v>14</v>
      </c>
      <c r="E417">
        <v>0.86030601838060017</v>
      </c>
      <c r="F417">
        <v>0.99987140424302945</v>
      </c>
      <c r="G417">
        <v>0.96338363412852723</v>
      </c>
      <c r="H417">
        <v>0.75842993995025609</v>
      </c>
      <c r="I417">
        <v>0.98922363257943358</v>
      </c>
      <c r="J417">
        <v>0.92425249009663357</v>
      </c>
    </row>
    <row r="418" spans="1:10" x14ac:dyDescent="0.2">
      <c r="A418">
        <v>1</v>
      </c>
      <c r="B418">
        <v>20</v>
      </c>
      <c r="C418" t="s">
        <v>13</v>
      </c>
      <c r="D418" t="s">
        <v>14</v>
      </c>
      <c r="E418">
        <v>0.83630595597673352</v>
      </c>
      <c r="F418">
        <v>0.99984030455176998</v>
      </c>
      <c r="G418">
        <v>0.95690624991494599</v>
      </c>
      <c r="H418">
        <v>0.71982542497222513</v>
      </c>
      <c r="I418">
        <v>0.98685237079307275</v>
      </c>
      <c r="J418">
        <v>0.90689073519921259</v>
      </c>
    </row>
    <row r="419" spans="1:10" x14ac:dyDescent="0.2">
      <c r="A419">
        <v>2</v>
      </c>
      <c r="B419">
        <v>20</v>
      </c>
      <c r="C419" t="s">
        <v>13</v>
      </c>
      <c r="D419" t="s">
        <v>14</v>
      </c>
      <c r="E419">
        <v>0.74649933801517998</v>
      </c>
      <c r="F419">
        <v>0.99984198500648436</v>
      </c>
      <c r="G419">
        <v>0.93192568541866283</v>
      </c>
      <c r="H419">
        <v>0.58917703016581224</v>
      </c>
      <c r="I419">
        <v>0.97836619060769037</v>
      </c>
      <c r="J419">
        <v>0.83874673900760799</v>
      </c>
    </row>
    <row r="420" spans="1:10" x14ac:dyDescent="0.2">
      <c r="A420">
        <v>3</v>
      </c>
      <c r="B420">
        <v>20</v>
      </c>
      <c r="C420" t="s">
        <v>13</v>
      </c>
      <c r="D420" t="s">
        <v>14</v>
      </c>
      <c r="E420">
        <v>0.52520023045844044</v>
      </c>
      <c r="F420">
        <v>0.9997999614784</v>
      </c>
      <c r="G420">
        <v>0.86182280373654374</v>
      </c>
      <c r="H420">
        <v>0.35303868814604661</v>
      </c>
      <c r="I420">
        <v>0.94595712218937622</v>
      </c>
      <c r="J420">
        <v>0.678189341001463</v>
      </c>
    </row>
    <row r="421" spans="1:10" x14ac:dyDescent="0.2">
      <c r="A421">
        <v>4</v>
      </c>
      <c r="B421">
        <v>20</v>
      </c>
      <c r="C421" t="s">
        <v>13</v>
      </c>
      <c r="D421" t="s">
        <v>14</v>
      </c>
      <c r="E421">
        <v>0.17671521698219816</v>
      </c>
      <c r="F421">
        <v>0.98285227639441886</v>
      </c>
      <c r="G421">
        <v>0.64790333343420492</v>
      </c>
      <c r="H421">
        <v>8.5542344614742971E-2</v>
      </c>
      <c r="I421">
        <v>0.74046671736337955</v>
      </c>
      <c r="J421">
        <v>0.43103797518722342</v>
      </c>
    </row>
    <row r="422" spans="1:10" x14ac:dyDescent="0.2">
      <c r="A422">
        <v>0</v>
      </c>
      <c r="B422">
        <v>-80</v>
      </c>
      <c r="C422" t="s">
        <v>12</v>
      </c>
      <c r="D422" t="s">
        <v>14</v>
      </c>
      <c r="E422">
        <v>0.40266019595885699</v>
      </c>
      <c r="F422">
        <v>0.99885044656742361</v>
      </c>
      <c r="G422">
        <v>0.78677445715776462</v>
      </c>
      <c r="H422">
        <v>0.49012543661495139</v>
      </c>
      <c r="I422">
        <v>0.92803999842068485</v>
      </c>
      <c r="J422">
        <v>0.78424849559280174</v>
      </c>
    </row>
    <row r="423" spans="1:10" x14ac:dyDescent="0.2">
      <c r="A423">
        <v>1</v>
      </c>
      <c r="B423">
        <v>-80</v>
      </c>
      <c r="C423" t="s">
        <v>12</v>
      </c>
      <c r="D423" t="s">
        <v>14</v>
      </c>
      <c r="E423">
        <v>0.39232271196294</v>
      </c>
      <c r="F423">
        <v>0.99878473672064616</v>
      </c>
      <c r="G423">
        <v>0.78184673132937454</v>
      </c>
      <c r="H423">
        <v>0.48022099176567851</v>
      </c>
      <c r="I423">
        <v>0.92647058762700985</v>
      </c>
      <c r="J423">
        <v>0.77819425138864773</v>
      </c>
    </row>
    <row r="424" spans="1:10" x14ac:dyDescent="0.2">
      <c r="A424">
        <v>2</v>
      </c>
      <c r="B424">
        <v>-80</v>
      </c>
      <c r="C424" t="s">
        <v>12</v>
      </c>
      <c r="D424" t="s">
        <v>14</v>
      </c>
      <c r="E424">
        <v>0.36091467333846522</v>
      </c>
      <c r="F424">
        <v>0.99868829686084359</v>
      </c>
      <c r="G424">
        <v>0.7665457196289478</v>
      </c>
      <c r="H424">
        <v>0.45088821106245308</v>
      </c>
      <c r="I424">
        <v>0.92111423870043785</v>
      </c>
      <c r="J424">
        <v>0.75902789620937794</v>
      </c>
    </row>
    <row r="425" spans="1:10" x14ac:dyDescent="0.2">
      <c r="A425">
        <v>3</v>
      </c>
      <c r="B425">
        <v>-80</v>
      </c>
      <c r="C425" t="s">
        <v>12</v>
      </c>
      <c r="D425" t="s">
        <v>14</v>
      </c>
      <c r="E425">
        <v>0.3117651771897535</v>
      </c>
      <c r="F425">
        <v>0.9984980746861124</v>
      </c>
      <c r="G425">
        <v>0.74080888330067618</v>
      </c>
      <c r="H425">
        <v>0.40335524128033401</v>
      </c>
      <c r="I425">
        <v>0.91107856504512885</v>
      </c>
      <c r="J425">
        <v>0.72688278780062177</v>
      </c>
    </row>
    <row r="426" spans="1:10" x14ac:dyDescent="0.2">
      <c r="A426">
        <v>4</v>
      </c>
      <c r="B426">
        <v>-80</v>
      </c>
      <c r="C426" t="s">
        <v>12</v>
      </c>
      <c r="D426" t="s">
        <v>14</v>
      </c>
      <c r="E426">
        <v>0.24917459855828969</v>
      </c>
      <c r="F426">
        <v>0.99823315245175237</v>
      </c>
      <c r="G426">
        <v>0.70436929773974233</v>
      </c>
      <c r="H426">
        <v>0.34179758875413802</v>
      </c>
      <c r="I426">
        <v>0.89411386773674417</v>
      </c>
      <c r="J426">
        <v>0.6813093452739849</v>
      </c>
    </row>
    <row r="427" spans="1:10" x14ac:dyDescent="0.2">
      <c r="A427">
        <v>0</v>
      </c>
      <c r="B427">
        <v>-75</v>
      </c>
      <c r="C427" t="s">
        <v>12</v>
      </c>
      <c r="D427" t="s">
        <v>14</v>
      </c>
      <c r="E427">
        <v>0.54043058474760541</v>
      </c>
      <c r="F427">
        <v>0.99919544128672522</v>
      </c>
      <c r="G427">
        <v>0.84418934293701298</v>
      </c>
      <c r="H427">
        <v>0.61396388661115864</v>
      </c>
      <c r="I427">
        <v>0.9440216224369008</v>
      </c>
      <c r="J427">
        <v>0.84709156030354515</v>
      </c>
    </row>
    <row r="428" spans="1:10" x14ac:dyDescent="0.2">
      <c r="A428">
        <v>1</v>
      </c>
      <c r="B428">
        <v>-75</v>
      </c>
      <c r="C428" t="s">
        <v>12</v>
      </c>
      <c r="D428" t="s">
        <v>14</v>
      </c>
      <c r="E428">
        <v>0.52486553745357822</v>
      </c>
      <c r="F428">
        <v>0.99915622526322123</v>
      </c>
      <c r="G428">
        <v>0.83816481897712558</v>
      </c>
      <c r="H428">
        <v>0.60086512000975412</v>
      </c>
      <c r="I428">
        <v>0.94213817349425899</v>
      </c>
      <c r="J428">
        <v>0.83992571397670324</v>
      </c>
    </row>
    <row r="429" spans="1:10" x14ac:dyDescent="0.2">
      <c r="A429">
        <v>2</v>
      </c>
      <c r="B429">
        <v>-75</v>
      </c>
      <c r="C429" t="s">
        <v>12</v>
      </c>
      <c r="D429" t="s">
        <v>14</v>
      </c>
      <c r="E429">
        <v>0.47891385018570032</v>
      </c>
      <c r="F429">
        <v>0.9990523585647868</v>
      </c>
      <c r="G429">
        <v>0.81969943377216703</v>
      </c>
      <c r="H429">
        <v>0.56093278831381632</v>
      </c>
      <c r="I429">
        <v>0.93536691798034921</v>
      </c>
      <c r="J429">
        <v>0.81761457850502073</v>
      </c>
    </row>
    <row r="430" spans="1:10" x14ac:dyDescent="0.2">
      <c r="A430">
        <v>3</v>
      </c>
      <c r="B430">
        <v>-75</v>
      </c>
      <c r="C430" t="s">
        <v>12</v>
      </c>
      <c r="D430" t="s">
        <v>14</v>
      </c>
      <c r="E430">
        <v>0.40426762229659241</v>
      </c>
      <c r="F430">
        <v>0.9988048880650342</v>
      </c>
      <c r="G430">
        <v>0.78722006353350915</v>
      </c>
      <c r="H430">
        <v>0.49560840750263402</v>
      </c>
      <c r="I430">
        <v>0.92277498155312843</v>
      </c>
      <c r="J430">
        <v>0.77754116713699739</v>
      </c>
    </row>
    <row r="431" spans="1:10" x14ac:dyDescent="0.2">
      <c r="A431">
        <v>4</v>
      </c>
      <c r="B431">
        <v>-75</v>
      </c>
      <c r="C431" t="s">
        <v>12</v>
      </c>
      <c r="D431" t="s">
        <v>14</v>
      </c>
      <c r="E431">
        <v>0.30829653843727628</v>
      </c>
      <c r="F431">
        <v>0.99846206980206642</v>
      </c>
      <c r="G431">
        <v>0.73852984020970902</v>
      </c>
      <c r="H431">
        <v>0.4063037466669851</v>
      </c>
      <c r="I431">
        <v>0.9002183315887361</v>
      </c>
      <c r="J431">
        <v>0.7182298836669212</v>
      </c>
    </row>
    <row r="432" spans="1:10" x14ac:dyDescent="0.2">
      <c r="A432">
        <v>0</v>
      </c>
      <c r="B432">
        <v>-70</v>
      </c>
      <c r="C432" t="s">
        <v>12</v>
      </c>
      <c r="D432" t="s">
        <v>14</v>
      </c>
      <c r="E432">
        <v>0.65709364929894087</v>
      </c>
      <c r="F432">
        <v>0.99942757185904763</v>
      </c>
      <c r="G432">
        <v>0.88700309734366656</v>
      </c>
      <c r="H432">
        <v>0.71216362878002348</v>
      </c>
      <c r="I432">
        <v>0.95487644404404959</v>
      </c>
      <c r="J432">
        <v>0.88892235814512666</v>
      </c>
    </row>
    <row r="433" spans="1:10" x14ac:dyDescent="0.2">
      <c r="A433">
        <v>1</v>
      </c>
      <c r="B433">
        <v>-70</v>
      </c>
      <c r="C433" t="s">
        <v>12</v>
      </c>
      <c r="D433" t="s">
        <v>14</v>
      </c>
      <c r="E433">
        <v>0.63917613227967951</v>
      </c>
      <c r="F433">
        <v>0.99937192355961035</v>
      </c>
      <c r="G433">
        <v>0.88054618772362403</v>
      </c>
      <c r="H433">
        <v>0.69734186230382522</v>
      </c>
      <c r="I433">
        <v>0.95269657399256158</v>
      </c>
      <c r="J433">
        <v>0.8819232368584875</v>
      </c>
    </row>
    <row r="434" spans="1:10" x14ac:dyDescent="0.2">
      <c r="A434">
        <v>2</v>
      </c>
      <c r="B434">
        <v>-70</v>
      </c>
      <c r="C434" t="s">
        <v>12</v>
      </c>
      <c r="D434" t="s">
        <v>14</v>
      </c>
      <c r="E434">
        <v>0.58365832057604838</v>
      </c>
      <c r="F434">
        <v>0.9992696419409568</v>
      </c>
      <c r="G434">
        <v>0.86029199387606037</v>
      </c>
      <c r="H434">
        <v>0.65234209187203351</v>
      </c>
      <c r="I434">
        <v>0.94535734852638797</v>
      </c>
      <c r="J434">
        <v>0.85786874044618822</v>
      </c>
    </row>
    <row r="435" spans="1:10" x14ac:dyDescent="0.2">
      <c r="A435">
        <v>3</v>
      </c>
      <c r="B435">
        <v>-70</v>
      </c>
      <c r="C435" t="s">
        <v>12</v>
      </c>
      <c r="D435" t="s">
        <v>14</v>
      </c>
      <c r="E435">
        <v>0.48874159523495991</v>
      </c>
      <c r="F435">
        <v>0.99904601141984084</v>
      </c>
      <c r="G435">
        <v>0.82346147939066205</v>
      </c>
      <c r="H435">
        <v>0.5736524823134167</v>
      </c>
      <c r="I435">
        <v>0.93063230292105237</v>
      </c>
      <c r="J435">
        <v>0.81369852135415743</v>
      </c>
    </row>
    <row r="436" spans="1:10" x14ac:dyDescent="0.2">
      <c r="A436">
        <v>4</v>
      </c>
      <c r="B436">
        <v>-70</v>
      </c>
      <c r="C436" t="s">
        <v>12</v>
      </c>
      <c r="D436" t="s">
        <v>14</v>
      </c>
      <c r="E436">
        <v>0.36065465223498822</v>
      </c>
      <c r="F436">
        <v>0.99888171265015602</v>
      </c>
      <c r="G436">
        <v>0.76610613602443101</v>
      </c>
      <c r="H436">
        <v>0.47929243896865181</v>
      </c>
      <c r="I436">
        <v>0.91448238278633898</v>
      </c>
      <c r="J436">
        <v>0.74524381213130575</v>
      </c>
    </row>
    <row r="437" spans="1:10" x14ac:dyDescent="0.2">
      <c r="A437">
        <v>0</v>
      </c>
      <c r="B437">
        <v>-65</v>
      </c>
      <c r="C437" t="s">
        <v>12</v>
      </c>
      <c r="D437" t="s">
        <v>14</v>
      </c>
      <c r="E437">
        <v>0.74587347325636977</v>
      </c>
      <c r="F437">
        <v>0.99958710268668238</v>
      </c>
      <c r="G437">
        <v>0.91864338238500443</v>
      </c>
      <c r="H437">
        <v>0.78900102835492392</v>
      </c>
      <c r="I437">
        <v>0.96201030760386419</v>
      </c>
      <c r="J437">
        <v>0.91719635326006443</v>
      </c>
    </row>
    <row r="438" spans="1:10" x14ac:dyDescent="0.2">
      <c r="A438">
        <v>1</v>
      </c>
      <c r="B438">
        <v>-65</v>
      </c>
      <c r="C438" t="s">
        <v>12</v>
      </c>
      <c r="D438" t="s">
        <v>14</v>
      </c>
      <c r="E438">
        <v>0.72764915720842394</v>
      </c>
      <c r="F438">
        <v>0.99955742303455175</v>
      </c>
      <c r="G438">
        <v>0.91216882021036239</v>
      </c>
      <c r="H438">
        <v>0.77290867735398106</v>
      </c>
      <c r="I438">
        <v>0.96000410701439598</v>
      </c>
      <c r="J438">
        <v>0.91030359387521842</v>
      </c>
    </row>
    <row r="439" spans="1:10" x14ac:dyDescent="0.2">
      <c r="A439">
        <v>2</v>
      </c>
      <c r="B439">
        <v>-65</v>
      </c>
      <c r="C439" t="s">
        <v>12</v>
      </c>
      <c r="D439" t="s">
        <v>14</v>
      </c>
      <c r="E439">
        <v>0.6692697000494815</v>
      </c>
      <c r="F439">
        <v>0.9994185670655652</v>
      </c>
      <c r="G439">
        <v>0.89139023100735415</v>
      </c>
      <c r="H439">
        <v>0.72417846260768193</v>
      </c>
      <c r="I439">
        <v>0.95230566080420198</v>
      </c>
      <c r="J439">
        <v>0.88659445365572909</v>
      </c>
    </row>
    <row r="440" spans="1:10" x14ac:dyDescent="0.2">
      <c r="A440">
        <v>3</v>
      </c>
      <c r="B440">
        <v>-65</v>
      </c>
      <c r="C440" t="s">
        <v>12</v>
      </c>
      <c r="D440" t="s">
        <v>14</v>
      </c>
      <c r="E440">
        <v>0.56154601463322906</v>
      </c>
      <c r="F440">
        <v>0.99920075991269619</v>
      </c>
      <c r="G440">
        <v>0.85186355857911589</v>
      </c>
      <c r="H440">
        <v>0.63701918604495344</v>
      </c>
      <c r="I440">
        <v>0.93629100581903724</v>
      </c>
      <c r="J440">
        <v>0.83865584178162722</v>
      </c>
    </row>
    <row r="441" spans="1:10" x14ac:dyDescent="0.2">
      <c r="A441">
        <v>4</v>
      </c>
      <c r="B441">
        <v>-65</v>
      </c>
      <c r="C441" t="s">
        <v>12</v>
      </c>
      <c r="D441" t="s">
        <v>14</v>
      </c>
      <c r="E441">
        <v>0.40575176085406378</v>
      </c>
      <c r="F441">
        <v>0.99901472692185644</v>
      </c>
      <c r="G441">
        <v>0.78730114141129603</v>
      </c>
      <c r="H441">
        <v>0.52442578556075603</v>
      </c>
      <c r="I441">
        <v>0.91503502902915645</v>
      </c>
      <c r="J441">
        <v>0.76194620365576138</v>
      </c>
    </row>
    <row r="442" spans="1:10" x14ac:dyDescent="0.2">
      <c r="A442">
        <v>0</v>
      </c>
      <c r="B442">
        <v>-60</v>
      </c>
      <c r="C442" t="s">
        <v>12</v>
      </c>
      <c r="D442" t="s">
        <v>14</v>
      </c>
      <c r="E442">
        <v>0.81671872480615471</v>
      </c>
      <c r="F442">
        <v>0.99948163939734125</v>
      </c>
      <c r="G442">
        <v>0.94224191007092795</v>
      </c>
      <c r="H442">
        <v>0.83889514253684228</v>
      </c>
      <c r="I442">
        <v>0.96312197894266682</v>
      </c>
      <c r="J442">
        <v>0.93427620393781396</v>
      </c>
    </row>
    <row r="443" spans="1:10" x14ac:dyDescent="0.2">
      <c r="A443">
        <v>1</v>
      </c>
      <c r="B443">
        <v>-60</v>
      </c>
      <c r="C443" t="s">
        <v>12</v>
      </c>
      <c r="D443" t="s">
        <v>14</v>
      </c>
      <c r="E443">
        <v>0.7969481433260821</v>
      </c>
      <c r="F443">
        <v>0.99966660607204239</v>
      </c>
      <c r="G443">
        <v>0.93594641244744803</v>
      </c>
      <c r="H443">
        <v>0.83098832469559136</v>
      </c>
      <c r="I443">
        <v>0.9652793102085796</v>
      </c>
      <c r="J443">
        <v>0.93013150000347078</v>
      </c>
    </row>
    <row r="444" spans="1:10" x14ac:dyDescent="0.2">
      <c r="A444">
        <v>2</v>
      </c>
      <c r="B444">
        <v>-60</v>
      </c>
      <c r="C444" t="s">
        <v>12</v>
      </c>
      <c r="D444" t="s">
        <v>14</v>
      </c>
      <c r="E444">
        <v>0.73519537907241306</v>
      </c>
      <c r="F444">
        <v>0.99954841667661376</v>
      </c>
      <c r="G444">
        <v>0.9148220774404624</v>
      </c>
      <c r="H444">
        <v>0.78052509582973517</v>
      </c>
      <c r="I444">
        <v>0.95735689185709605</v>
      </c>
      <c r="J444">
        <v>0.90675939420816021</v>
      </c>
    </row>
    <row r="445" spans="1:10" x14ac:dyDescent="0.2">
      <c r="A445">
        <v>3</v>
      </c>
      <c r="B445">
        <v>-60</v>
      </c>
      <c r="C445" t="s">
        <v>12</v>
      </c>
      <c r="D445" t="s">
        <v>14</v>
      </c>
      <c r="E445">
        <v>0.62113938908052313</v>
      </c>
      <c r="F445">
        <v>0.99931576412553824</v>
      </c>
      <c r="G445">
        <v>0.87379761973948566</v>
      </c>
      <c r="H445">
        <v>0.68789824737143723</v>
      </c>
      <c r="I445">
        <v>0.94010576434130422</v>
      </c>
      <c r="J445">
        <v>0.8570216405850779</v>
      </c>
    </row>
    <row r="446" spans="1:10" x14ac:dyDescent="0.2">
      <c r="A446">
        <v>4</v>
      </c>
      <c r="B446">
        <v>-60</v>
      </c>
      <c r="C446" t="s">
        <v>12</v>
      </c>
      <c r="D446" t="s">
        <v>14</v>
      </c>
      <c r="E446">
        <v>0.4417355304259204</v>
      </c>
      <c r="F446">
        <v>0.99910110905914862</v>
      </c>
      <c r="G446">
        <v>0.80334960668329913</v>
      </c>
      <c r="H446">
        <v>0.55991640058804082</v>
      </c>
      <c r="I446">
        <v>0.91358467066984617</v>
      </c>
      <c r="J446">
        <v>0.77214813905134705</v>
      </c>
    </row>
    <row r="447" spans="1:10" x14ac:dyDescent="0.2">
      <c r="A447">
        <v>0</v>
      </c>
      <c r="B447">
        <v>-55</v>
      </c>
      <c r="C447" t="s">
        <v>12</v>
      </c>
      <c r="D447" t="s">
        <v>14</v>
      </c>
      <c r="E447">
        <v>0.87181798963424806</v>
      </c>
      <c r="F447">
        <v>0.99959187797609061</v>
      </c>
      <c r="G447">
        <v>0.96012521559835462</v>
      </c>
      <c r="H447">
        <v>0.88051548801840307</v>
      </c>
      <c r="I447">
        <v>0.96775089171617379</v>
      </c>
      <c r="J447">
        <v>0.94888310366756956</v>
      </c>
    </row>
    <row r="448" spans="1:10" x14ac:dyDescent="0.2">
      <c r="A448">
        <v>1</v>
      </c>
      <c r="B448">
        <v>-55</v>
      </c>
      <c r="C448" t="s">
        <v>12</v>
      </c>
      <c r="D448" t="s">
        <v>14</v>
      </c>
      <c r="E448">
        <v>0.85207461608575497</v>
      </c>
      <c r="F448">
        <v>0.99953305212327281</v>
      </c>
      <c r="G448">
        <v>0.95359725745440482</v>
      </c>
      <c r="H448">
        <v>0.86804420786714398</v>
      </c>
      <c r="I448">
        <v>0.96490799272922323</v>
      </c>
      <c r="J448">
        <v>0.94144627564163197</v>
      </c>
    </row>
    <row r="449" spans="1:10" x14ac:dyDescent="0.2">
      <c r="A449">
        <v>2</v>
      </c>
      <c r="B449">
        <v>-55</v>
      </c>
      <c r="C449" t="s">
        <v>12</v>
      </c>
      <c r="D449" t="s">
        <v>14</v>
      </c>
      <c r="E449">
        <v>0.78709021402296242</v>
      </c>
      <c r="F449">
        <v>0.99964063891730481</v>
      </c>
      <c r="G449">
        <v>0.93259580314444801</v>
      </c>
      <c r="H449">
        <v>0.82380489315434335</v>
      </c>
      <c r="I449">
        <v>0.96124207005945583</v>
      </c>
      <c r="J449">
        <v>0.92124335912873945</v>
      </c>
    </row>
    <row r="450" spans="1:10" x14ac:dyDescent="0.2">
      <c r="A450">
        <v>3</v>
      </c>
      <c r="B450">
        <v>-55</v>
      </c>
      <c r="C450" t="s">
        <v>12</v>
      </c>
      <c r="D450" t="s">
        <v>14</v>
      </c>
      <c r="E450">
        <v>0.667048506191663</v>
      </c>
      <c r="F450">
        <v>0.99939314306879501</v>
      </c>
      <c r="G450">
        <v>0.89037181279248956</v>
      </c>
      <c r="H450">
        <v>0.72721350223160452</v>
      </c>
      <c r="I450">
        <v>0.94244782045363185</v>
      </c>
      <c r="J450">
        <v>0.8696736153654343</v>
      </c>
    </row>
    <row r="451" spans="1:10" x14ac:dyDescent="0.2">
      <c r="A451">
        <v>4</v>
      </c>
      <c r="B451">
        <v>-55</v>
      </c>
      <c r="C451" t="s">
        <v>12</v>
      </c>
      <c r="D451" t="s">
        <v>14</v>
      </c>
      <c r="E451">
        <v>0.46899241263468439</v>
      </c>
      <c r="F451">
        <v>0.99916417478769204</v>
      </c>
      <c r="G451">
        <v>0.81464747643202129</v>
      </c>
      <c r="H451">
        <v>0.58701183106293087</v>
      </c>
      <c r="I451">
        <v>0.91029311862832596</v>
      </c>
      <c r="J451">
        <v>0.77730718073026484</v>
      </c>
    </row>
    <row r="452" spans="1:10" x14ac:dyDescent="0.2">
      <c r="A452">
        <v>0</v>
      </c>
      <c r="B452">
        <v>-50</v>
      </c>
      <c r="C452" t="s">
        <v>12</v>
      </c>
      <c r="D452" t="s">
        <v>14</v>
      </c>
      <c r="E452">
        <v>0.9146483373590002</v>
      </c>
      <c r="F452">
        <v>0.99967932920304114</v>
      </c>
      <c r="G452">
        <v>0.9735040546374224</v>
      </c>
      <c r="H452">
        <v>0.9115242128225034</v>
      </c>
      <c r="I452">
        <v>0.97168054253218639</v>
      </c>
      <c r="J452">
        <v>0.95945070366559859</v>
      </c>
    </row>
    <row r="453" spans="1:10" x14ac:dyDescent="0.2">
      <c r="A453">
        <v>1</v>
      </c>
      <c r="B453">
        <v>-50</v>
      </c>
      <c r="C453" t="s">
        <v>12</v>
      </c>
      <c r="D453" t="s">
        <v>14</v>
      </c>
      <c r="E453">
        <v>0.8943064026983204</v>
      </c>
      <c r="F453">
        <v>0.9996295115874424</v>
      </c>
      <c r="G453">
        <v>0.96710105561400606</v>
      </c>
      <c r="H453">
        <v>0.89622865743535829</v>
      </c>
      <c r="I453">
        <v>0.96834050240867997</v>
      </c>
      <c r="J453">
        <v>0.95282520050737962</v>
      </c>
    </row>
    <row r="454" spans="1:10" x14ac:dyDescent="0.2">
      <c r="A454">
        <v>2</v>
      </c>
      <c r="B454">
        <v>-50</v>
      </c>
      <c r="C454" t="s">
        <v>12</v>
      </c>
      <c r="D454" t="s">
        <v>14</v>
      </c>
      <c r="E454">
        <v>0.82765814867584742</v>
      </c>
      <c r="F454">
        <v>0.99969576180554642</v>
      </c>
      <c r="G454">
        <v>0.94601257235744163</v>
      </c>
      <c r="H454">
        <v>0.85196303734072987</v>
      </c>
      <c r="I454">
        <v>0.96308817751718923</v>
      </c>
      <c r="J454">
        <v>0.93273790406057322</v>
      </c>
    </row>
    <row r="455" spans="1:10" x14ac:dyDescent="0.2">
      <c r="A455">
        <v>3</v>
      </c>
      <c r="B455">
        <v>-50</v>
      </c>
      <c r="C455" t="s">
        <v>12</v>
      </c>
      <c r="D455" t="s">
        <v>14</v>
      </c>
      <c r="E455">
        <v>0.70154725797990725</v>
      </c>
      <c r="F455">
        <v>0.99944455362899742</v>
      </c>
      <c r="G455">
        <v>0.90259372227246082</v>
      </c>
      <c r="H455">
        <v>0.75649160730012954</v>
      </c>
      <c r="I455">
        <v>0.9442815800835338</v>
      </c>
      <c r="J455">
        <v>0.8780409923054413</v>
      </c>
    </row>
    <row r="456" spans="1:10" x14ac:dyDescent="0.2">
      <c r="A456">
        <v>4</v>
      </c>
      <c r="B456">
        <v>-50</v>
      </c>
      <c r="C456" t="s">
        <v>12</v>
      </c>
      <c r="D456" t="s">
        <v>14</v>
      </c>
      <c r="E456">
        <v>0.4865507265245696</v>
      </c>
      <c r="F456">
        <v>0.99918908383035199</v>
      </c>
      <c r="G456">
        <v>0.82174402959338821</v>
      </c>
      <c r="H456">
        <v>0.60447809092777305</v>
      </c>
      <c r="I456">
        <v>0.90585258535860558</v>
      </c>
      <c r="J456">
        <v>0.77761656968688386</v>
      </c>
    </row>
    <row r="457" spans="1:10" x14ac:dyDescent="0.2">
      <c r="A457">
        <v>0</v>
      </c>
      <c r="B457">
        <v>-45</v>
      </c>
      <c r="C457" t="s">
        <v>12</v>
      </c>
      <c r="D457" t="s">
        <v>14</v>
      </c>
      <c r="E457">
        <v>0.94659085557076517</v>
      </c>
      <c r="F457">
        <v>0.99972332187041357</v>
      </c>
      <c r="G457">
        <v>0.98343368412547116</v>
      </c>
      <c r="H457">
        <v>0.93376042090966582</v>
      </c>
      <c r="I457">
        <v>0.97363140318179398</v>
      </c>
      <c r="J457">
        <v>0.96648253086807645</v>
      </c>
    </row>
    <row r="458" spans="1:10" x14ac:dyDescent="0.2">
      <c r="A458">
        <v>1</v>
      </c>
      <c r="B458">
        <v>-45</v>
      </c>
      <c r="C458" t="s">
        <v>12</v>
      </c>
      <c r="D458" t="s">
        <v>14</v>
      </c>
      <c r="E458">
        <v>0.92618089482293164</v>
      </c>
      <c r="F458">
        <v>0.99967509370285701</v>
      </c>
      <c r="G458">
        <v>0.97702402479739836</v>
      </c>
      <c r="H458">
        <v>0.91968609866840501</v>
      </c>
      <c r="I458">
        <v>0.97101626565252064</v>
      </c>
      <c r="J458">
        <v>0.96045884515719615</v>
      </c>
    </row>
    <row r="459" spans="1:10" x14ac:dyDescent="0.2">
      <c r="A459">
        <v>2</v>
      </c>
      <c r="B459">
        <v>-45</v>
      </c>
      <c r="C459" t="s">
        <v>12</v>
      </c>
      <c r="D459" t="s">
        <v>14</v>
      </c>
      <c r="E459">
        <v>0.85790815937883447</v>
      </c>
      <c r="F459">
        <v>0.99974823330400164</v>
      </c>
      <c r="G459">
        <v>0.95579505236998274</v>
      </c>
      <c r="H459">
        <v>0.87320979130745557</v>
      </c>
      <c r="I459">
        <v>0.96450431197238295</v>
      </c>
      <c r="J459">
        <v>0.94081935107648196</v>
      </c>
    </row>
    <row r="460" spans="1:10" x14ac:dyDescent="0.2">
      <c r="A460">
        <v>3</v>
      </c>
      <c r="B460">
        <v>-45</v>
      </c>
      <c r="C460" t="s">
        <v>12</v>
      </c>
      <c r="D460" t="s">
        <v>14</v>
      </c>
      <c r="E460">
        <v>0.72591836834319057</v>
      </c>
      <c r="F460">
        <v>0.99946045486253321</v>
      </c>
      <c r="G460">
        <v>0.91109762702226282</v>
      </c>
      <c r="H460">
        <v>0.77740431832692158</v>
      </c>
      <c r="I460">
        <v>0.94465334040694759</v>
      </c>
      <c r="J460">
        <v>0.88251522005129002</v>
      </c>
    </row>
    <row r="461" spans="1:10" x14ac:dyDescent="0.2">
      <c r="A461">
        <v>4</v>
      </c>
      <c r="B461">
        <v>-45</v>
      </c>
      <c r="C461" t="s">
        <v>12</v>
      </c>
      <c r="D461" t="s">
        <v>14</v>
      </c>
      <c r="E461">
        <v>0.49526853900430567</v>
      </c>
      <c r="F461">
        <v>0.99917744568603362</v>
      </c>
      <c r="G461">
        <v>0.82515838334815073</v>
      </c>
      <c r="H461">
        <v>0.61731468968852743</v>
      </c>
      <c r="I461">
        <v>0.90926896508581756</v>
      </c>
      <c r="J461">
        <v>0.78175381724692572</v>
      </c>
    </row>
    <row r="462" spans="1:10" x14ac:dyDescent="0.2">
      <c r="A462">
        <v>0</v>
      </c>
      <c r="B462">
        <v>-40</v>
      </c>
      <c r="C462" t="s">
        <v>12</v>
      </c>
      <c r="D462" t="s">
        <v>14</v>
      </c>
      <c r="E462">
        <v>0.97033957375304036</v>
      </c>
      <c r="F462">
        <v>0.99977473386529681</v>
      </c>
      <c r="G462">
        <v>0.99063117441949156</v>
      </c>
      <c r="H462">
        <v>0.9490423931323696</v>
      </c>
      <c r="I462">
        <v>0.97464885383904964</v>
      </c>
      <c r="J462">
        <v>0.97084351451680695</v>
      </c>
    </row>
    <row r="463" spans="1:10" x14ac:dyDescent="0.2">
      <c r="A463">
        <v>1</v>
      </c>
      <c r="B463">
        <v>-40</v>
      </c>
      <c r="C463" t="s">
        <v>12</v>
      </c>
      <c r="D463" t="s">
        <v>14</v>
      </c>
      <c r="E463">
        <v>0.94945049937591919</v>
      </c>
      <c r="F463">
        <v>0.9997180244578584</v>
      </c>
      <c r="G463">
        <v>0.98414621659713519</v>
      </c>
      <c r="H463">
        <v>0.93560525758253943</v>
      </c>
      <c r="I463">
        <v>0.97225631169045434</v>
      </c>
      <c r="J463">
        <v>0.96551998534002281</v>
      </c>
    </row>
    <row r="464" spans="1:10" x14ac:dyDescent="0.2">
      <c r="A464">
        <v>2</v>
      </c>
      <c r="B464">
        <v>-40</v>
      </c>
      <c r="C464" t="s">
        <v>12</v>
      </c>
      <c r="D464" t="s">
        <v>14</v>
      </c>
      <c r="E464">
        <v>0.87942331791736494</v>
      </c>
      <c r="F464">
        <v>0.99976731495815196</v>
      </c>
      <c r="G464">
        <v>0.96260933748296162</v>
      </c>
      <c r="H464">
        <v>0.89062244090842169</v>
      </c>
      <c r="I464">
        <v>0.96608044673275562</v>
      </c>
      <c r="J464">
        <v>0.94496906396179159</v>
      </c>
    </row>
    <row r="465" spans="1:10" x14ac:dyDescent="0.2">
      <c r="A465">
        <v>3</v>
      </c>
      <c r="B465">
        <v>-40</v>
      </c>
      <c r="C465" t="s">
        <v>12</v>
      </c>
      <c r="D465" t="s">
        <v>14</v>
      </c>
      <c r="E465">
        <v>0.7414038335120483</v>
      </c>
      <c r="F465">
        <v>0.99949702643452742</v>
      </c>
      <c r="G465">
        <v>0.91647251131968355</v>
      </c>
      <c r="H465">
        <v>0.7905083545606999</v>
      </c>
      <c r="I465">
        <v>0.94398374002196617</v>
      </c>
      <c r="J465">
        <v>0.88449953110141799</v>
      </c>
    </row>
    <row r="466" spans="1:10" x14ac:dyDescent="0.2">
      <c r="A466">
        <v>4</v>
      </c>
      <c r="B466">
        <v>-40</v>
      </c>
      <c r="C466" t="s">
        <v>12</v>
      </c>
      <c r="D466" t="s">
        <v>14</v>
      </c>
      <c r="E466">
        <v>0.49495053816916301</v>
      </c>
      <c r="F466">
        <v>0.99916367155401964</v>
      </c>
      <c r="G466">
        <v>0.82468864658142726</v>
      </c>
      <c r="H466">
        <v>0.62049660225145065</v>
      </c>
      <c r="I466">
        <v>0.9012784307312548</v>
      </c>
      <c r="J466">
        <v>0.77465742689543349</v>
      </c>
    </row>
    <row r="467" spans="1:10" x14ac:dyDescent="0.2">
      <c r="A467">
        <v>0</v>
      </c>
      <c r="B467">
        <v>-35</v>
      </c>
      <c r="C467" t="s">
        <v>12</v>
      </c>
      <c r="D467" t="s">
        <v>14</v>
      </c>
      <c r="E467">
        <v>0.98634058558986837</v>
      </c>
      <c r="F467">
        <v>0.99980229530928322</v>
      </c>
      <c r="G467">
        <v>0.99540509443961922</v>
      </c>
      <c r="H467">
        <v>0.96773071621420959</v>
      </c>
      <c r="I467">
        <v>0.97647876987802018</v>
      </c>
      <c r="J467">
        <v>0.97401797726901662</v>
      </c>
    </row>
    <row r="468" spans="1:10" x14ac:dyDescent="0.2">
      <c r="A468">
        <v>1</v>
      </c>
      <c r="B468">
        <v>-35</v>
      </c>
      <c r="C468" t="s">
        <v>12</v>
      </c>
      <c r="D468" t="s">
        <v>14</v>
      </c>
      <c r="E468">
        <v>0.96502034927903801</v>
      </c>
      <c r="F468">
        <v>0.99974505535822722</v>
      </c>
      <c r="G468">
        <v>0.98892171553033037</v>
      </c>
      <c r="H468">
        <v>0.94561518812393841</v>
      </c>
      <c r="I468">
        <v>0.97310991977403583</v>
      </c>
      <c r="J468">
        <v>0.96848579526165601</v>
      </c>
    </row>
    <row r="469" spans="1:10" x14ac:dyDescent="0.2">
      <c r="A469">
        <v>2</v>
      </c>
      <c r="B469">
        <v>-35</v>
      </c>
      <c r="C469" t="s">
        <v>12</v>
      </c>
      <c r="D469" t="s">
        <v>14</v>
      </c>
      <c r="E469">
        <v>0.89303992399989718</v>
      </c>
      <c r="F469">
        <v>0.99977791607551481</v>
      </c>
      <c r="G469">
        <v>0.96691825659293784</v>
      </c>
      <c r="H469">
        <v>0.89983559278121705</v>
      </c>
      <c r="I469">
        <v>0.96615239479108839</v>
      </c>
      <c r="J469">
        <v>0.94830498518047157</v>
      </c>
    </row>
    <row r="470" spans="1:10" x14ac:dyDescent="0.2">
      <c r="A470">
        <v>3</v>
      </c>
      <c r="B470">
        <v>-35</v>
      </c>
      <c r="C470" t="s">
        <v>12</v>
      </c>
      <c r="D470" t="s">
        <v>14</v>
      </c>
      <c r="E470">
        <v>0.74841497585215488</v>
      </c>
      <c r="F470">
        <v>0.99949543778101724</v>
      </c>
      <c r="G470">
        <v>0.91878578359479035</v>
      </c>
      <c r="H470">
        <v>0.79041439136650504</v>
      </c>
      <c r="I470">
        <v>0.94214696079790661</v>
      </c>
      <c r="J470">
        <v>0.88519076714825495</v>
      </c>
    </row>
    <row r="471" spans="1:10" x14ac:dyDescent="0.2">
      <c r="A471">
        <v>4</v>
      </c>
      <c r="B471">
        <v>-35</v>
      </c>
      <c r="C471" t="s">
        <v>12</v>
      </c>
      <c r="D471" t="s">
        <v>14</v>
      </c>
      <c r="E471">
        <v>0.48541788373583461</v>
      </c>
      <c r="F471">
        <v>0.99914565833450963</v>
      </c>
      <c r="G471">
        <v>0.8203307173766835</v>
      </c>
      <c r="H471">
        <v>0.61678615266881709</v>
      </c>
      <c r="I471">
        <v>0.89138186622997106</v>
      </c>
      <c r="J471">
        <v>0.7639947998144303</v>
      </c>
    </row>
    <row r="472" spans="1:10" x14ac:dyDescent="0.2">
      <c r="A472">
        <v>0</v>
      </c>
      <c r="B472">
        <v>-30</v>
      </c>
      <c r="C472" t="s">
        <v>12</v>
      </c>
      <c r="D472" t="s">
        <v>14</v>
      </c>
      <c r="E472">
        <v>0.99533345068680723</v>
      </c>
      <c r="F472">
        <v>0.99994805468793801</v>
      </c>
      <c r="G472">
        <v>0.99839542100931677</v>
      </c>
      <c r="H472">
        <v>0.97558598795381235</v>
      </c>
      <c r="I472">
        <v>0.98286022994413236</v>
      </c>
      <c r="J472">
        <v>0.97844439405383399</v>
      </c>
    </row>
    <row r="473" spans="1:10" x14ac:dyDescent="0.2">
      <c r="A473">
        <v>1</v>
      </c>
      <c r="B473">
        <v>-30</v>
      </c>
      <c r="C473" t="s">
        <v>12</v>
      </c>
      <c r="D473" t="s">
        <v>14</v>
      </c>
      <c r="E473">
        <v>0.9736985703305312</v>
      </c>
      <c r="F473">
        <v>0.9997524760705192</v>
      </c>
      <c r="G473">
        <v>0.99157810262796398</v>
      </c>
      <c r="H473">
        <v>0.9517224612003512</v>
      </c>
      <c r="I473">
        <v>0.97350135130431836</v>
      </c>
      <c r="J473">
        <v>0.96992828374004358</v>
      </c>
    </row>
    <row r="474" spans="1:10" x14ac:dyDescent="0.2">
      <c r="A474">
        <v>2</v>
      </c>
      <c r="B474">
        <v>-30</v>
      </c>
      <c r="C474" t="s">
        <v>12</v>
      </c>
      <c r="D474" t="s">
        <v>14</v>
      </c>
      <c r="E474">
        <v>0.89914989282363333</v>
      </c>
      <c r="F474">
        <v>0.99979010709261296</v>
      </c>
      <c r="G474">
        <v>0.96884108386185797</v>
      </c>
      <c r="H474">
        <v>0.90270335485746778</v>
      </c>
      <c r="I474">
        <v>0.96596678293400762</v>
      </c>
      <c r="J474">
        <v>0.94926838126438318</v>
      </c>
    </row>
    <row r="475" spans="1:10" x14ac:dyDescent="0.2">
      <c r="A475">
        <v>3</v>
      </c>
      <c r="B475">
        <v>-30</v>
      </c>
      <c r="C475" t="s">
        <v>12</v>
      </c>
      <c r="D475" t="s">
        <v>14</v>
      </c>
      <c r="E475">
        <v>0.74702038431914075</v>
      </c>
      <c r="F475">
        <v>0.99947530442341481</v>
      </c>
      <c r="G475">
        <v>0.91824878150535705</v>
      </c>
      <c r="H475">
        <v>0.79018322664166007</v>
      </c>
      <c r="I475">
        <v>0.93953478654063882</v>
      </c>
      <c r="J475">
        <v>0.88122238414756671</v>
      </c>
    </row>
    <row r="476" spans="1:10" x14ac:dyDescent="0.2">
      <c r="A476">
        <v>4</v>
      </c>
      <c r="B476">
        <v>-30</v>
      </c>
      <c r="C476" t="s">
        <v>12</v>
      </c>
      <c r="D476" t="s">
        <v>14</v>
      </c>
      <c r="E476">
        <v>0.46749161811103251</v>
      </c>
      <c r="F476">
        <v>0.99857034856250682</v>
      </c>
      <c r="G476">
        <v>0.81211083555186958</v>
      </c>
      <c r="H476">
        <v>0.60624634363307039</v>
      </c>
      <c r="I476">
        <v>0.88947804387826301</v>
      </c>
      <c r="J476">
        <v>0.75732255523308412</v>
      </c>
    </row>
    <row r="477" spans="1:10" x14ac:dyDescent="0.2">
      <c r="A477">
        <v>0</v>
      </c>
      <c r="B477">
        <v>-25</v>
      </c>
      <c r="C477" t="s">
        <v>12</v>
      </c>
      <c r="D477" t="s">
        <v>14</v>
      </c>
      <c r="E477">
        <v>0.99804536706985481</v>
      </c>
      <c r="F477">
        <v>1</v>
      </c>
      <c r="G477">
        <v>0.99943476916897878</v>
      </c>
      <c r="H477">
        <v>0.97814852969814636</v>
      </c>
      <c r="I477">
        <v>0.98934705320961203</v>
      </c>
      <c r="J477">
        <v>0.98149926354447037</v>
      </c>
    </row>
    <row r="478" spans="1:10" x14ac:dyDescent="0.2">
      <c r="A478">
        <v>1</v>
      </c>
      <c r="B478">
        <v>-25</v>
      </c>
      <c r="C478" t="s">
        <v>12</v>
      </c>
      <c r="D478" t="s">
        <v>14</v>
      </c>
      <c r="E478">
        <v>0.97638526763718236</v>
      </c>
      <c r="F478">
        <v>0.99976201667995235</v>
      </c>
      <c r="G478">
        <v>0.99233340524299563</v>
      </c>
      <c r="H478">
        <v>0.95525742888973963</v>
      </c>
      <c r="I478">
        <v>0.97364911533292076</v>
      </c>
      <c r="J478">
        <v>0.97037608845524304</v>
      </c>
    </row>
    <row r="479" spans="1:10" x14ac:dyDescent="0.2">
      <c r="A479">
        <v>2</v>
      </c>
      <c r="B479">
        <v>-25</v>
      </c>
      <c r="C479" t="s">
        <v>12</v>
      </c>
      <c r="D479" t="s">
        <v>14</v>
      </c>
      <c r="E479">
        <v>0.89855027431899326</v>
      </c>
      <c r="F479">
        <v>0.99978321665747161</v>
      </c>
      <c r="G479">
        <v>0.96854678094821578</v>
      </c>
      <c r="H479">
        <v>0.90253672876597035</v>
      </c>
      <c r="I479">
        <v>0.96544418337631943</v>
      </c>
      <c r="J479">
        <v>0.94814319467533403</v>
      </c>
    </row>
    <row r="480" spans="1:10" x14ac:dyDescent="0.2">
      <c r="A480">
        <v>3</v>
      </c>
      <c r="B480">
        <v>-25</v>
      </c>
      <c r="C480" t="s">
        <v>12</v>
      </c>
      <c r="D480" t="s">
        <v>14</v>
      </c>
      <c r="E480">
        <v>0.73772950378255109</v>
      </c>
      <c r="F480">
        <v>0.99945516737521423</v>
      </c>
      <c r="G480">
        <v>0.91483023615205861</v>
      </c>
      <c r="H480">
        <v>0.78347282208057145</v>
      </c>
      <c r="I480">
        <v>0.93533890973423317</v>
      </c>
      <c r="J480">
        <v>0.8735590156314359</v>
      </c>
    </row>
    <row r="481" spans="1:10" x14ac:dyDescent="0.2">
      <c r="A481">
        <v>4</v>
      </c>
      <c r="B481">
        <v>-25</v>
      </c>
      <c r="C481" t="s">
        <v>12</v>
      </c>
      <c r="D481" t="s">
        <v>14</v>
      </c>
      <c r="E481">
        <v>0.4410728276483718</v>
      </c>
      <c r="F481">
        <v>0.99843368861697435</v>
      </c>
      <c r="G481">
        <v>0.79963278735989107</v>
      </c>
      <c r="H481">
        <v>0.59525218219668763</v>
      </c>
      <c r="I481">
        <v>0.87482335962793267</v>
      </c>
      <c r="J481">
        <v>0.73549448440861953</v>
      </c>
    </row>
    <row r="482" spans="1:10" x14ac:dyDescent="0.2">
      <c r="A482">
        <v>0</v>
      </c>
      <c r="B482">
        <v>-20</v>
      </c>
      <c r="C482" t="s">
        <v>12</v>
      </c>
      <c r="D482" t="s">
        <v>14</v>
      </c>
      <c r="E482">
        <v>0.99586313568476437</v>
      </c>
      <c r="F482">
        <v>0.99994911480743198</v>
      </c>
      <c r="G482">
        <v>0.99859224679735237</v>
      </c>
      <c r="H482">
        <v>0.97558598795381235</v>
      </c>
      <c r="I482">
        <v>0.98452134772948441</v>
      </c>
      <c r="J482">
        <v>0.97867909597856961</v>
      </c>
    </row>
    <row r="483" spans="1:10" x14ac:dyDescent="0.2">
      <c r="A483">
        <v>1</v>
      </c>
      <c r="B483">
        <v>-20</v>
      </c>
      <c r="C483" t="s">
        <v>12</v>
      </c>
      <c r="D483" t="s">
        <v>14</v>
      </c>
      <c r="E483">
        <v>0.97264462732109502</v>
      </c>
      <c r="F483">
        <v>0.99975247719230065</v>
      </c>
      <c r="G483">
        <v>0.99119354152930683</v>
      </c>
      <c r="H483">
        <v>0.95061140347717099</v>
      </c>
      <c r="I483">
        <v>0.97273300493187198</v>
      </c>
      <c r="J483">
        <v>0.96946800098942298</v>
      </c>
    </row>
    <row r="484" spans="1:10" x14ac:dyDescent="0.2">
      <c r="A484">
        <v>2</v>
      </c>
      <c r="B484">
        <v>-20</v>
      </c>
      <c r="C484" t="s">
        <v>12</v>
      </c>
      <c r="D484" t="s">
        <v>14</v>
      </c>
      <c r="E484">
        <v>0.89070877871188781</v>
      </c>
      <c r="F484">
        <v>0.99977420722956678</v>
      </c>
      <c r="G484">
        <v>0.96607322969061704</v>
      </c>
      <c r="H484">
        <v>0.89604020501620918</v>
      </c>
      <c r="I484">
        <v>0.96409703933694002</v>
      </c>
      <c r="J484">
        <v>0.94521924652613598</v>
      </c>
    </row>
    <row r="485" spans="1:10" x14ac:dyDescent="0.2">
      <c r="A485">
        <v>3</v>
      </c>
      <c r="B485">
        <v>-20</v>
      </c>
      <c r="C485" t="s">
        <v>12</v>
      </c>
      <c r="D485" t="s">
        <v>14</v>
      </c>
      <c r="E485">
        <v>0.7182682985910821</v>
      </c>
      <c r="F485">
        <v>0.99963268451572862</v>
      </c>
      <c r="G485">
        <v>0.90890285621059963</v>
      </c>
      <c r="H485">
        <v>0.78048329293175367</v>
      </c>
      <c r="I485">
        <v>0.93811608644454958</v>
      </c>
      <c r="J485">
        <v>0.86830285821262865</v>
      </c>
    </row>
    <row r="486" spans="1:10" x14ac:dyDescent="0.2">
      <c r="A486">
        <v>4</v>
      </c>
      <c r="B486">
        <v>-20</v>
      </c>
      <c r="C486" t="s">
        <v>12</v>
      </c>
      <c r="D486" t="s">
        <v>14</v>
      </c>
      <c r="E486">
        <v>0.40617672465578208</v>
      </c>
      <c r="F486">
        <v>0.99825783663822121</v>
      </c>
      <c r="G486">
        <v>0.78269469174345352</v>
      </c>
      <c r="H486">
        <v>0.57579028649884223</v>
      </c>
      <c r="I486">
        <v>0.8548119014274993</v>
      </c>
      <c r="J486">
        <v>0.71385282316833953</v>
      </c>
    </row>
    <row r="487" spans="1:10" x14ac:dyDescent="0.2">
      <c r="A487">
        <v>0</v>
      </c>
      <c r="B487">
        <v>-15</v>
      </c>
      <c r="C487" t="s">
        <v>12</v>
      </c>
      <c r="D487" t="s">
        <v>14</v>
      </c>
      <c r="E487">
        <v>0.98734616438406042</v>
      </c>
      <c r="F487">
        <v>0.99993798364584441</v>
      </c>
      <c r="G487">
        <v>0.99604704940700239</v>
      </c>
      <c r="H487">
        <v>0.9732454661872304</v>
      </c>
      <c r="I487">
        <v>0.97869818601716196</v>
      </c>
      <c r="J487">
        <v>0.9769945813549844</v>
      </c>
    </row>
    <row r="488" spans="1:10" x14ac:dyDescent="0.2">
      <c r="A488">
        <v>1</v>
      </c>
      <c r="B488">
        <v>-15</v>
      </c>
      <c r="C488" t="s">
        <v>12</v>
      </c>
      <c r="D488" t="s">
        <v>14</v>
      </c>
      <c r="E488">
        <v>0.96268939190746505</v>
      </c>
      <c r="F488">
        <v>0.99972650719153977</v>
      </c>
      <c r="G488">
        <v>0.9881611671728604</v>
      </c>
      <c r="H488">
        <v>0.94322084510790938</v>
      </c>
      <c r="I488">
        <v>0.97200126212860283</v>
      </c>
      <c r="J488">
        <v>0.96730077416985916</v>
      </c>
    </row>
    <row r="489" spans="1:10" x14ac:dyDescent="0.2">
      <c r="A489">
        <v>2</v>
      </c>
      <c r="B489">
        <v>-15</v>
      </c>
      <c r="C489" t="s">
        <v>12</v>
      </c>
      <c r="D489" t="s">
        <v>14</v>
      </c>
      <c r="E489">
        <v>0.87535825464256478</v>
      </c>
      <c r="F489">
        <v>0.99975247700324943</v>
      </c>
      <c r="G489">
        <v>0.96124176382187476</v>
      </c>
      <c r="H489">
        <v>0.88695726334376812</v>
      </c>
      <c r="I489">
        <v>0.9622303521768264</v>
      </c>
      <c r="J489">
        <v>0.9392931224611526</v>
      </c>
    </row>
    <row r="490" spans="1:10" x14ac:dyDescent="0.2">
      <c r="A490">
        <v>3</v>
      </c>
      <c r="B490">
        <v>-15</v>
      </c>
      <c r="C490" t="s">
        <v>12</v>
      </c>
      <c r="D490" t="s">
        <v>14</v>
      </c>
      <c r="E490">
        <v>0.69087897319261704</v>
      </c>
      <c r="F490">
        <v>0.99958975349984702</v>
      </c>
      <c r="G490">
        <v>0.89918083038147245</v>
      </c>
      <c r="H490">
        <v>0.76022195519184799</v>
      </c>
      <c r="I490">
        <v>0.93159463322549196</v>
      </c>
      <c r="J490">
        <v>0.85452983773580071</v>
      </c>
    </row>
    <row r="491" spans="1:10" x14ac:dyDescent="0.2">
      <c r="A491">
        <v>4</v>
      </c>
      <c r="B491">
        <v>-15</v>
      </c>
      <c r="C491" t="s">
        <v>12</v>
      </c>
      <c r="D491" t="s">
        <v>14</v>
      </c>
      <c r="E491">
        <v>0.36506583293595668</v>
      </c>
      <c r="F491">
        <v>0.99646032549594499</v>
      </c>
      <c r="G491">
        <v>0.76002154669955191</v>
      </c>
      <c r="H491">
        <v>0.54561160695111655</v>
      </c>
      <c r="I491">
        <v>0.84352540960829281</v>
      </c>
      <c r="J491">
        <v>0.6955904695480073</v>
      </c>
    </row>
    <row r="492" spans="1:10" x14ac:dyDescent="0.2">
      <c r="A492">
        <v>0</v>
      </c>
      <c r="B492">
        <v>-10</v>
      </c>
      <c r="C492" t="s">
        <v>12</v>
      </c>
      <c r="D492" t="s">
        <v>14</v>
      </c>
      <c r="E492">
        <v>0.97282202641593085</v>
      </c>
      <c r="F492">
        <v>0.99977791420826478</v>
      </c>
      <c r="G492">
        <v>0.9913063970066136</v>
      </c>
      <c r="H492">
        <v>0.9511651411679688</v>
      </c>
      <c r="I492">
        <v>0.97505263957791877</v>
      </c>
      <c r="J492">
        <v>0.9712445001116804</v>
      </c>
    </row>
    <row r="493" spans="1:10" x14ac:dyDescent="0.2">
      <c r="A493">
        <v>1</v>
      </c>
      <c r="B493">
        <v>-10</v>
      </c>
      <c r="C493" t="s">
        <v>12</v>
      </c>
      <c r="D493" t="s">
        <v>14</v>
      </c>
      <c r="E493">
        <v>0.94573863686644677</v>
      </c>
      <c r="F493">
        <v>0.99970424597960716</v>
      </c>
      <c r="G493">
        <v>0.98294356440185437</v>
      </c>
      <c r="H493">
        <v>0.93250374034096695</v>
      </c>
      <c r="I493">
        <v>0.97135752972489442</v>
      </c>
      <c r="J493">
        <v>0.96364974836368122</v>
      </c>
    </row>
    <row r="494" spans="1:10" x14ac:dyDescent="0.2">
      <c r="A494">
        <v>2</v>
      </c>
      <c r="B494">
        <v>-10</v>
      </c>
      <c r="C494" t="s">
        <v>12</v>
      </c>
      <c r="D494" t="s">
        <v>14</v>
      </c>
      <c r="E494">
        <v>0.85223739548356614</v>
      </c>
      <c r="F494">
        <v>0.99970318744669395</v>
      </c>
      <c r="G494">
        <v>0.95375641203310224</v>
      </c>
      <c r="H494">
        <v>0.87135029853359591</v>
      </c>
      <c r="I494">
        <v>0.95968918871698716</v>
      </c>
      <c r="J494">
        <v>0.93077311745613645</v>
      </c>
    </row>
    <row r="495" spans="1:10" x14ac:dyDescent="0.2">
      <c r="A495">
        <v>3</v>
      </c>
      <c r="B495">
        <v>-10</v>
      </c>
      <c r="C495" t="s">
        <v>12</v>
      </c>
      <c r="D495" t="s">
        <v>14</v>
      </c>
      <c r="E495">
        <v>0.65359391289992075</v>
      </c>
      <c r="F495">
        <v>0.99952774317937676</v>
      </c>
      <c r="G495">
        <v>0.88575483924107568</v>
      </c>
      <c r="H495">
        <v>0.73265258376399567</v>
      </c>
      <c r="I495">
        <v>0.92334335742527163</v>
      </c>
      <c r="J495">
        <v>0.83656022757371395</v>
      </c>
    </row>
    <row r="496" spans="1:10" x14ac:dyDescent="0.2">
      <c r="A496">
        <v>4</v>
      </c>
      <c r="B496">
        <v>-10</v>
      </c>
      <c r="C496" t="s">
        <v>12</v>
      </c>
      <c r="D496" t="s">
        <v>14</v>
      </c>
      <c r="E496">
        <v>0.31919490701151543</v>
      </c>
      <c r="F496">
        <v>0.99331716459742636</v>
      </c>
      <c r="G496">
        <v>0.73128475460013531</v>
      </c>
      <c r="H496">
        <v>0.51478052824616094</v>
      </c>
      <c r="I496">
        <v>0.82883461300144434</v>
      </c>
      <c r="J496">
        <v>0.66816171219173137</v>
      </c>
    </row>
    <row r="497" spans="1:10" x14ac:dyDescent="0.2">
      <c r="A497">
        <v>0</v>
      </c>
      <c r="B497">
        <v>-5</v>
      </c>
      <c r="C497" t="s">
        <v>12</v>
      </c>
      <c r="D497" t="s">
        <v>14</v>
      </c>
      <c r="E497">
        <v>0.95038171211727762</v>
      </c>
      <c r="F497">
        <v>0.99973074248956684</v>
      </c>
      <c r="G497">
        <v>0.9844027306783204</v>
      </c>
      <c r="H497">
        <v>0.93590792607674844</v>
      </c>
      <c r="I497">
        <v>0.97362830789908617</v>
      </c>
      <c r="J497">
        <v>0.96702890691988164</v>
      </c>
    </row>
    <row r="498" spans="1:10" x14ac:dyDescent="0.2">
      <c r="A498">
        <v>1</v>
      </c>
      <c r="B498">
        <v>-5</v>
      </c>
      <c r="C498" t="s">
        <v>12</v>
      </c>
      <c r="D498" t="s">
        <v>14</v>
      </c>
      <c r="E498">
        <v>0.92121422778737616</v>
      </c>
      <c r="F498">
        <v>0.99964435779458938</v>
      </c>
      <c r="G498">
        <v>0.9753286301655496</v>
      </c>
      <c r="H498">
        <v>0.91579604394777403</v>
      </c>
      <c r="I498">
        <v>0.96901355770227315</v>
      </c>
      <c r="J498">
        <v>0.95746533237881803</v>
      </c>
    </row>
    <row r="499" spans="1:10" x14ac:dyDescent="0.2">
      <c r="A499">
        <v>2</v>
      </c>
      <c r="B499">
        <v>-5</v>
      </c>
      <c r="C499" t="s">
        <v>12</v>
      </c>
      <c r="D499" t="s">
        <v>14</v>
      </c>
      <c r="E499">
        <v>0.8201525113119762</v>
      </c>
      <c r="F499">
        <v>0.99965124733463195</v>
      </c>
      <c r="G499">
        <v>0.94319846841430721</v>
      </c>
      <c r="H499">
        <v>0.84527876008301595</v>
      </c>
      <c r="I499">
        <v>0.95587972232274176</v>
      </c>
      <c r="J499">
        <v>0.91986233230006875</v>
      </c>
    </row>
    <row r="500" spans="1:10" x14ac:dyDescent="0.2">
      <c r="A500">
        <v>3</v>
      </c>
      <c r="B500">
        <v>-5</v>
      </c>
      <c r="C500" t="s">
        <v>12</v>
      </c>
      <c r="D500" t="s">
        <v>14</v>
      </c>
      <c r="E500">
        <v>0.60459549845517246</v>
      </c>
      <c r="F500">
        <v>0.99944188377310061</v>
      </c>
      <c r="G500">
        <v>0.8676363371135033</v>
      </c>
      <c r="H500">
        <v>0.69616980969073139</v>
      </c>
      <c r="I500">
        <v>0.91137459691912637</v>
      </c>
      <c r="J500">
        <v>0.81387663416981859</v>
      </c>
    </row>
    <row r="501" spans="1:10" x14ac:dyDescent="0.2">
      <c r="A501">
        <v>4</v>
      </c>
      <c r="B501">
        <v>-5</v>
      </c>
      <c r="C501" t="s">
        <v>12</v>
      </c>
      <c r="D501" t="s">
        <v>14</v>
      </c>
      <c r="E501">
        <v>0.27033193110487069</v>
      </c>
      <c r="F501">
        <v>0.98777017989267557</v>
      </c>
      <c r="G501">
        <v>0.6954330069118515</v>
      </c>
      <c r="H501">
        <v>0.47410159362758142</v>
      </c>
      <c r="I501">
        <v>0.80638724433213915</v>
      </c>
      <c r="J501">
        <v>0.64058661402970074</v>
      </c>
    </row>
    <row r="502" spans="1:10" x14ac:dyDescent="0.2">
      <c r="A502">
        <v>0</v>
      </c>
      <c r="B502">
        <v>0</v>
      </c>
      <c r="C502" t="s">
        <v>12</v>
      </c>
      <c r="D502" t="s">
        <v>14</v>
      </c>
      <c r="E502">
        <v>0.91917463134389843</v>
      </c>
      <c r="F502">
        <v>0.99967085020743895</v>
      </c>
      <c r="G502">
        <v>0.97486246986508418</v>
      </c>
      <c r="H502">
        <v>0.91684124802539679</v>
      </c>
      <c r="I502">
        <v>0.97184955342560619</v>
      </c>
      <c r="J502">
        <v>0.96020596217411203</v>
      </c>
    </row>
    <row r="503" spans="1:10" x14ac:dyDescent="0.2">
      <c r="A503">
        <v>1</v>
      </c>
      <c r="B503">
        <v>0</v>
      </c>
      <c r="C503" t="s">
        <v>12</v>
      </c>
      <c r="D503" t="s">
        <v>14</v>
      </c>
      <c r="E503">
        <v>0.88731288059081315</v>
      </c>
      <c r="F503">
        <v>0.99958393630149478</v>
      </c>
      <c r="G503">
        <v>0.96472966593207443</v>
      </c>
      <c r="H503">
        <v>0.89102021921366847</v>
      </c>
      <c r="I503">
        <v>0.96581150157663165</v>
      </c>
      <c r="J503">
        <v>0.94851091528298082</v>
      </c>
    </row>
    <row r="504" spans="1:10" x14ac:dyDescent="0.2">
      <c r="A504">
        <v>2</v>
      </c>
      <c r="B504">
        <v>0</v>
      </c>
      <c r="C504" t="s">
        <v>12</v>
      </c>
      <c r="D504" t="s">
        <v>14</v>
      </c>
      <c r="E504">
        <v>0.77768428719322469</v>
      </c>
      <c r="F504">
        <v>0.99957969942849401</v>
      </c>
      <c r="G504">
        <v>0.92890746743442199</v>
      </c>
      <c r="H504">
        <v>0.81593156083502583</v>
      </c>
      <c r="I504">
        <v>0.95127107252307119</v>
      </c>
      <c r="J504">
        <v>0.90312932751758201</v>
      </c>
    </row>
    <row r="505" spans="1:10" x14ac:dyDescent="0.2">
      <c r="A505">
        <v>3</v>
      </c>
      <c r="B505">
        <v>0</v>
      </c>
      <c r="C505" t="s">
        <v>12</v>
      </c>
      <c r="D505" t="s">
        <v>14</v>
      </c>
      <c r="E505">
        <v>0.54353467676502432</v>
      </c>
      <c r="F505">
        <v>0.99931362842465699</v>
      </c>
      <c r="G505">
        <v>0.84401679141318131</v>
      </c>
      <c r="H505">
        <v>0.66090204419602383</v>
      </c>
      <c r="I505">
        <v>0.89690609480193795</v>
      </c>
      <c r="J505">
        <v>0.78228101715628107</v>
      </c>
    </row>
    <row r="506" spans="1:10" x14ac:dyDescent="0.2">
      <c r="A506">
        <v>4</v>
      </c>
      <c r="B506">
        <v>0</v>
      </c>
      <c r="C506" t="s">
        <v>12</v>
      </c>
      <c r="D506" t="s">
        <v>14</v>
      </c>
      <c r="E506">
        <v>0.2251296608565643</v>
      </c>
      <c r="F506">
        <v>0.97163587314699962</v>
      </c>
      <c r="G506">
        <v>0.65073465974611566</v>
      </c>
      <c r="H506">
        <v>0.41366509810127522</v>
      </c>
      <c r="I506">
        <v>0.7959467827783443</v>
      </c>
      <c r="J506">
        <v>0.61365893727633125</v>
      </c>
    </row>
    <row r="507" spans="1:10" x14ac:dyDescent="0.2">
      <c r="A507">
        <v>0</v>
      </c>
      <c r="B507">
        <v>5</v>
      </c>
      <c r="C507" t="s">
        <v>12</v>
      </c>
      <c r="D507" t="s">
        <v>14</v>
      </c>
      <c r="E507">
        <v>0.87834716017485781</v>
      </c>
      <c r="F507">
        <v>0.99960300890482001</v>
      </c>
      <c r="G507">
        <v>0.9618514107223004</v>
      </c>
      <c r="H507">
        <v>0.88630557368849328</v>
      </c>
      <c r="I507">
        <v>0.96791532698409899</v>
      </c>
      <c r="J507">
        <v>0.95002049935453114</v>
      </c>
    </row>
    <row r="508" spans="1:10" x14ac:dyDescent="0.2">
      <c r="A508">
        <v>1</v>
      </c>
      <c r="B508">
        <v>5</v>
      </c>
      <c r="C508" t="s">
        <v>12</v>
      </c>
      <c r="D508" t="s">
        <v>14</v>
      </c>
      <c r="E508">
        <v>0.84306446224429998</v>
      </c>
      <c r="F508">
        <v>0.99949860952932756</v>
      </c>
      <c r="G508">
        <v>0.9504818637016812</v>
      </c>
      <c r="H508">
        <v>0.8604206174556609</v>
      </c>
      <c r="I508">
        <v>0.96226978146497999</v>
      </c>
      <c r="J508">
        <v>0.9354531743035216</v>
      </c>
    </row>
    <row r="509" spans="1:10" x14ac:dyDescent="0.2">
      <c r="A509">
        <v>2</v>
      </c>
      <c r="B509">
        <v>5</v>
      </c>
      <c r="C509" t="s">
        <v>12</v>
      </c>
      <c r="D509" t="s">
        <v>14</v>
      </c>
      <c r="E509">
        <v>0.72306243679609195</v>
      </c>
      <c r="F509">
        <v>0.99946045486253321</v>
      </c>
      <c r="G509">
        <v>0.90995449024060804</v>
      </c>
      <c r="H509">
        <v>0.77166016016760774</v>
      </c>
      <c r="I509">
        <v>0.94384129865816802</v>
      </c>
      <c r="J509">
        <v>0.88228980994291284</v>
      </c>
    </row>
    <row r="510" spans="1:10" x14ac:dyDescent="0.2">
      <c r="A510">
        <v>3</v>
      </c>
      <c r="B510">
        <v>5</v>
      </c>
      <c r="C510" t="s">
        <v>12</v>
      </c>
      <c r="D510" t="s">
        <v>14</v>
      </c>
      <c r="E510">
        <v>0.46964923103250977</v>
      </c>
      <c r="F510">
        <v>0.99911545173891037</v>
      </c>
      <c r="G510">
        <v>0.81370309773571481</v>
      </c>
      <c r="H510">
        <v>0.60866750704924821</v>
      </c>
      <c r="I510">
        <v>0.88713489029453829</v>
      </c>
      <c r="J510">
        <v>0.75605232054139537</v>
      </c>
    </row>
    <row r="511" spans="1:10" x14ac:dyDescent="0.2">
      <c r="A511">
        <v>4</v>
      </c>
      <c r="B511">
        <v>5</v>
      </c>
      <c r="C511" t="s">
        <v>12</v>
      </c>
      <c r="D511" t="s">
        <v>14</v>
      </c>
      <c r="E511">
        <v>0.173592208070668</v>
      </c>
      <c r="F511">
        <v>0.94146401788977341</v>
      </c>
      <c r="G511">
        <v>0.59766728497186394</v>
      </c>
      <c r="H511">
        <v>0.35920870406265609</v>
      </c>
      <c r="I511">
        <v>0.77649163775243413</v>
      </c>
      <c r="J511">
        <v>0.57412895878305104</v>
      </c>
    </row>
    <row r="512" spans="1:10" x14ac:dyDescent="0.2">
      <c r="A512">
        <v>0</v>
      </c>
      <c r="B512">
        <v>10</v>
      </c>
      <c r="C512" t="s">
        <v>12</v>
      </c>
      <c r="D512" t="s">
        <v>14</v>
      </c>
      <c r="E512">
        <v>0.82478264635701237</v>
      </c>
      <c r="F512">
        <v>0.99949329985733537</v>
      </c>
      <c r="G512">
        <v>0.94465260680934882</v>
      </c>
      <c r="H512">
        <v>0.84533935278252326</v>
      </c>
      <c r="I512">
        <v>0.96405847665195421</v>
      </c>
      <c r="J512">
        <v>0.93570824690113763</v>
      </c>
    </row>
    <row r="513" spans="1:10" x14ac:dyDescent="0.2">
      <c r="A513">
        <v>1</v>
      </c>
      <c r="B513">
        <v>10</v>
      </c>
      <c r="C513" t="s">
        <v>12</v>
      </c>
      <c r="D513" t="s">
        <v>14</v>
      </c>
      <c r="E513">
        <v>0.78609063930285661</v>
      </c>
      <c r="F513">
        <v>0.99937618703827036</v>
      </c>
      <c r="G513">
        <v>0.93149766316602678</v>
      </c>
      <c r="H513">
        <v>0.81230692628459689</v>
      </c>
      <c r="I513">
        <v>0.9565247442188588</v>
      </c>
      <c r="J513">
        <v>0.91870957290829258</v>
      </c>
    </row>
    <row r="514" spans="1:10" x14ac:dyDescent="0.2">
      <c r="A514">
        <v>2</v>
      </c>
      <c r="B514">
        <v>10</v>
      </c>
      <c r="C514" t="s">
        <v>12</v>
      </c>
      <c r="D514" t="s">
        <v>14</v>
      </c>
      <c r="E514">
        <v>0.65268673535924882</v>
      </c>
      <c r="F514">
        <v>0.99930888929329775</v>
      </c>
      <c r="G514">
        <v>0.88491804241559668</v>
      </c>
      <c r="H514">
        <v>0.71412468026345977</v>
      </c>
      <c r="I514">
        <v>0.93404334870830685</v>
      </c>
      <c r="J514">
        <v>0.8549319580097654</v>
      </c>
    </row>
    <row r="515" spans="1:10" x14ac:dyDescent="0.2">
      <c r="A515">
        <v>3</v>
      </c>
      <c r="B515">
        <v>10</v>
      </c>
      <c r="C515" t="s">
        <v>12</v>
      </c>
      <c r="D515" t="s">
        <v>14</v>
      </c>
      <c r="E515">
        <v>0.38562743766077773</v>
      </c>
      <c r="F515">
        <v>0.99888547646614001</v>
      </c>
      <c r="G515">
        <v>0.77489081994631626</v>
      </c>
      <c r="H515">
        <v>0.54448526164071309</v>
      </c>
      <c r="I515">
        <v>0.85918802904937852</v>
      </c>
      <c r="J515">
        <v>0.71465148725535343</v>
      </c>
    </row>
    <row r="516" spans="1:10" x14ac:dyDescent="0.2">
      <c r="A516">
        <v>4</v>
      </c>
      <c r="B516">
        <v>10</v>
      </c>
      <c r="C516" t="s">
        <v>12</v>
      </c>
      <c r="D516" t="s">
        <v>14</v>
      </c>
      <c r="E516">
        <v>0.10912175445889789</v>
      </c>
      <c r="F516">
        <v>0.9430445420847926</v>
      </c>
      <c r="G516">
        <v>0.5423044346779623</v>
      </c>
      <c r="H516">
        <v>0.33981217643922629</v>
      </c>
      <c r="I516">
        <v>0.66324140005431542</v>
      </c>
      <c r="J516">
        <v>0.50849500515246782</v>
      </c>
    </row>
    <row r="517" spans="1:10" x14ac:dyDescent="0.2">
      <c r="A517">
        <v>0</v>
      </c>
      <c r="B517">
        <v>15</v>
      </c>
      <c r="C517" t="s">
        <v>12</v>
      </c>
      <c r="D517" t="s">
        <v>14</v>
      </c>
      <c r="E517">
        <v>0.75694546900903592</v>
      </c>
      <c r="F517">
        <v>0.99934967546332198</v>
      </c>
      <c r="G517">
        <v>0.92153641640444561</v>
      </c>
      <c r="H517">
        <v>0.7923575029807477</v>
      </c>
      <c r="I517">
        <v>0.9583115768221484</v>
      </c>
      <c r="J517">
        <v>0.91532407325083298</v>
      </c>
    </row>
    <row r="518" spans="1:10" x14ac:dyDescent="0.2">
      <c r="A518">
        <v>1</v>
      </c>
      <c r="B518">
        <v>15</v>
      </c>
      <c r="C518" t="s">
        <v>12</v>
      </c>
      <c r="D518" t="s">
        <v>14</v>
      </c>
      <c r="E518">
        <v>0.71380214833739364</v>
      </c>
      <c r="F518">
        <v>0.99913878081910357</v>
      </c>
      <c r="G518">
        <v>0.90642597242814438</v>
      </c>
      <c r="H518">
        <v>0.75730448237979031</v>
      </c>
      <c r="I518">
        <v>0.95022664478625685</v>
      </c>
      <c r="J518">
        <v>0.893297191885289</v>
      </c>
    </row>
    <row r="519" spans="1:10" x14ac:dyDescent="0.2">
      <c r="A519">
        <v>2</v>
      </c>
      <c r="B519">
        <v>15</v>
      </c>
      <c r="C519" t="s">
        <v>12</v>
      </c>
      <c r="D519" t="s">
        <v>14</v>
      </c>
      <c r="E519">
        <v>0.56394798503063115</v>
      </c>
      <c r="F519">
        <v>0.99910169091428402</v>
      </c>
      <c r="G519">
        <v>0.85209289654566234</v>
      </c>
      <c r="H519">
        <v>0.6546616964463341</v>
      </c>
      <c r="I519">
        <v>0.92065162327508876</v>
      </c>
      <c r="J519">
        <v>0.81535835343605001</v>
      </c>
    </row>
    <row r="520" spans="1:10" x14ac:dyDescent="0.2">
      <c r="A520">
        <v>3</v>
      </c>
      <c r="B520">
        <v>15</v>
      </c>
      <c r="C520" t="s">
        <v>12</v>
      </c>
      <c r="D520" t="s">
        <v>14</v>
      </c>
      <c r="E520">
        <v>0.29582245909826083</v>
      </c>
      <c r="F520">
        <v>0.99782827002132257</v>
      </c>
      <c r="G520">
        <v>0.72615313122898018</v>
      </c>
      <c r="H520">
        <v>0.4833140091013543</v>
      </c>
      <c r="I520">
        <v>0.8370764667302466</v>
      </c>
      <c r="J520">
        <v>0.66905834614173065</v>
      </c>
    </row>
    <row r="521" spans="1:10" x14ac:dyDescent="0.2">
      <c r="A521">
        <v>4</v>
      </c>
      <c r="B521">
        <v>15</v>
      </c>
      <c r="C521" t="s">
        <v>12</v>
      </c>
      <c r="D521" t="s">
        <v>14</v>
      </c>
      <c r="E521">
        <v>5.9490255069995897E-2</v>
      </c>
      <c r="F521">
        <v>0.94974277674998897</v>
      </c>
      <c r="G521">
        <v>0.47927680288365609</v>
      </c>
      <c r="H521">
        <v>0.32363520229982262</v>
      </c>
      <c r="I521">
        <v>0.53048299010906874</v>
      </c>
      <c r="J521">
        <v>0.4353056665673905</v>
      </c>
    </row>
    <row r="522" spans="1:10" x14ac:dyDescent="0.2">
      <c r="A522">
        <v>0</v>
      </c>
      <c r="B522">
        <v>20</v>
      </c>
      <c r="C522" t="s">
        <v>12</v>
      </c>
      <c r="D522" t="s">
        <v>14</v>
      </c>
      <c r="E522">
        <v>0.67018725523526002</v>
      </c>
      <c r="F522">
        <v>0.99914033955579939</v>
      </c>
      <c r="G522">
        <v>0.89100022208506624</v>
      </c>
      <c r="H522">
        <v>0.71925398586602773</v>
      </c>
      <c r="I522">
        <v>0.95066374841130485</v>
      </c>
      <c r="J522">
        <v>0.88708365529757593</v>
      </c>
    </row>
    <row r="523" spans="1:10" x14ac:dyDescent="0.2">
      <c r="A523">
        <v>1</v>
      </c>
      <c r="B523">
        <v>20</v>
      </c>
      <c r="C523" t="s">
        <v>12</v>
      </c>
      <c r="D523" t="s">
        <v>14</v>
      </c>
      <c r="E523">
        <v>0.62112185787731644</v>
      </c>
      <c r="F523">
        <v>0.9989268199367296</v>
      </c>
      <c r="G523">
        <v>0.87285707971381088</v>
      </c>
      <c r="H523">
        <v>0.67900552210514487</v>
      </c>
      <c r="I523">
        <v>0.94018599357087296</v>
      </c>
      <c r="J523">
        <v>0.85952821425354564</v>
      </c>
    </row>
    <row r="524" spans="1:10" x14ac:dyDescent="0.2">
      <c r="A524">
        <v>2</v>
      </c>
      <c r="B524">
        <v>20</v>
      </c>
      <c r="C524" t="s">
        <v>12</v>
      </c>
      <c r="D524" t="s">
        <v>14</v>
      </c>
      <c r="E524">
        <v>0.45717191491359987</v>
      </c>
      <c r="F524">
        <v>0.99880336617945276</v>
      </c>
      <c r="G524">
        <v>0.80901489818064065</v>
      </c>
      <c r="H524">
        <v>0.57030585812157253</v>
      </c>
      <c r="I524">
        <v>0.90099798489676997</v>
      </c>
      <c r="J524">
        <v>0.76838377065863028</v>
      </c>
    </row>
    <row r="525" spans="1:10" x14ac:dyDescent="0.2">
      <c r="A525">
        <v>3</v>
      </c>
      <c r="B525">
        <v>20</v>
      </c>
      <c r="C525" t="s">
        <v>12</v>
      </c>
      <c r="D525" t="s">
        <v>14</v>
      </c>
      <c r="E525">
        <v>0.20622048917525929</v>
      </c>
      <c r="F525">
        <v>0.9951590453637128</v>
      </c>
      <c r="G525">
        <v>0.6654684045213467</v>
      </c>
      <c r="H525">
        <v>0.39852703957001878</v>
      </c>
      <c r="I525">
        <v>0.8009279735890652</v>
      </c>
      <c r="J525">
        <v>0.61841639787430069</v>
      </c>
    </row>
    <row r="526" spans="1:10" x14ac:dyDescent="0.2">
      <c r="A526">
        <v>4</v>
      </c>
      <c r="B526">
        <v>20</v>
      </c>
      <c r="C526" t="s">
        <v>12</v>
      </c>
      <c r="D526" t="s">
        <v>14</v>
      </c>
      <c r="E526">
        <v>2.49033313601414E-2</v>
      </c>
      <c r="F526">
        <v>0.94157644758246839</v>
      </c>
      <c r="G526">
        <v>0.40891534784585037</v>
      </c>
      <c r="H526">
        <v>0.28063130501839922</v>
      </c>
      <c r="I526">
        <v>0.40543734081168858</v>
      </c>
      <c r="J526">
        <v>0.36134308515024799</v>
      </c>
    </row>
    <row r="527" spans="1:10" x14ac:dyDescent="0.2">
      <c r="A527">
        <v>0</v>
      </c>
      <c r="B527">
        <v>-80</v>
      </c>
      <c r="C527" t="s">
        <v>10</v>
      </c>
      <c r="D527" t="s">
        <v>14</v>
      </c>
      <c r="E527">
        <v>0.51898110146333953</v>
      </c>
      <c r="F527">
        <v>0.99965247369281041</v>
      </c>
      <c r="G527">
        <v>0.82675739224759781</v>
      </c>
      <c r="H527">
        <v>0.4398592207358204</v>
      </c>
      <c r="I527">
        <v>0.84906449215880153</v>
      </c>
      <c r="J527">
        <v>0.70825468912107936</v>
      </c>
    </row>
    <row r="528" spans="1:10" x14ac:dyDescent="0.2">
      <c r="A528">
        <v>1</v>
      </c>
      <c r="B528">
        <v>-80</v>
      </c>
      <c r="C528" t="s">
        <v>10</v>
      </c>
      <c r="D528" t="s">
        <v>14</v>
      </c>
      <c r="E528">
        <v>0.50838351346755528</v>
      </c>
      <c r="F528">
        <v>0.99964014263725243</v>
      </c>
      <c r="G528">
        <v>0.82239577515664131</v>
      </c>
      <c r="H528">
        <v>0.42987858583249339</v>
      </c>
      <c r="I528">
        <v>0.84539955851379334</v>
      </c>
      <c r="J528">
        <v>0.70160024070004356</v>
      </c>
    </row>
    <row r="529" spans="1:10" x14ac:dyDescent="0.2">
      <c r="A529">
        <v>2</v>
      </c>
      <c r="B529">
        <v>-80</v>
      </c>
      <c r="C529" t="s">
        <v>10</v>
      </c>
      <c r="D529" t="s">
        <v>14</v>
      </c>
      <c r="E529">
        <v>0.47800363217393321</v>
      </c>
      <c r="F529">
        <v>0.99961896106585602</v>
      </c>
      <c r="G529">
        <v>0.80947775656146126</v>
      </c>
      <c r="H529">
        <v>0.4024191612407475</v>
      </c>
      <c r="I529">
        <v>0.83419264503595547</v>
      </c>
      <c r="J529">
        <v>0.68076218167839952</v>
      </c>
    </row>
    <row r="530" spans="1:10" x14ac:dyDescent="0.2">
      <c r="A530">
        <v>3</v>
      </c>
      <c r="B530">
        <v>-80</v>
      </c>
      <c r="C530" t="s">
        <v>10</v>
      </c>
      <c r="D530" t="s">
        <v>14</v>
      </c>
      <c r="E530">
        <v>0.42769630717353141</v>
      </c>
      <c r="F530">
        <v>0.99956205795596564</v>
      </c>
      <c r="G530">
        <v>0.78720303209214293</v>
      </c>
      <c r="H530">
        <v>0.3583123467762967</v>
      </c>
      <c r="I530">
        <v>0.81310313482209429</v>
      </c>
      <c r="J530">
        <v>0.6451681383183635</v>
      </c>
    </row>
    <row r="531" spans="1:10" x14ac:dyDescent="0.2">
      <c r="A531">
        <v>4</v>
      </c>
      <c r="B531">
        <v>-80</v>
      </c>
      <c r="C531" t="s">
        <v>10</v>
      </c>
      <c r="D531" t="s">
        <v>14</v>
      </c>
      <c r="E531">
        <v>0.36162432042484938</v>
      </c>
      <c r="F531">
        <v>0.99948049943980677</v>
      </c>
      <c r="G531">
        <v>0.75494931127518838</v>
      </c>
      <c r="H531">
        <v>0.30186851419068128</v>
      </c>
      <c r="I531">
        <v>0.78405366884157623</v>
      </c>
      <c r="J531">
        <v>0.59734299711866257</v>
      </c>
    </row>
    <row r="532" spans="1:10" x14ac:dyDescent="0.2">
      <c r="A532">
        <v>0</v>
      </c>
      <c r="B532">
        <v>-75</v>
      </c>
      <c r="C532" t="s">
        <v>10</v>
      </c>
      <c r="D532" t="s">
        <v>14</v>
      </c>
      <c r="E532">
        <v>0.64301672391167597</v>
      </c>
      <c r="F532">
        <v>0.999756180382537</v>
      </c>
      <c r="G532">
        <v>0.87446724031449174</v>
      </c>
      <c r="H532">
        <v>0.56497726101314039</v>
      </c>
      <c r="I532">
        <v>0.88034725794994195</v>
      </c>
      <c r="J532">
        <v>0.78192733151299143</v>
      </c>
    </row>
    <row r="533" spans="1:10" x14ac:dyDescent="0.2">
      <c r="A533">
        <v>1</v>
      </c>
      <c r="B533">
        <v>-75</v>
      </c>
      <c r="C533" t="s">
        <v>10</v>
      </c>
      <c r="D533" t="s">
        <v>14</v>
      </c>
      <c r="E533">
        <v>0.62989375607083897</v>
      </c>
      <c r="F533">
        <v>0.99972171763364359</v>
      </c>
      <c r="G533">
        <v>0.86946167047090861</v>
      </c>
      <c r="H533">
        <v>0.55066987422871516</v>
      </c>
      <c r="I533">
        <v>0.87600575530271063</v>
      </c>
      <c r="J533">
        <v>0.77355002773047188</v>
      </c>
    </row>
    <row r="534" spans="1:10" x14ac:dyDescent="0.2">
      <c r="A534">
        <v>2</v>
      </c>
      <c r="B534">
        <v>-75</v>
      </c>
      <c r="C534" t="s">
        <v>10</v>
      </c>
      <c r="D534" t="s">
        <v>14</v>
      </c>
      <c r="E534">
        <v>0.58925440040161681</v>
      </c>
      <c r="F534">
        <v>0.9996929448177112</v>
      </c>
      <c r="G534">
        <v>0.85415158904227839</v>
      </c>
      <c r="H534">
        <v>0.51202217606231526</v>
      </c>
      <c r="I534">
        <v>0.86231178681476062</v>
      </c>
      <c r="J534">
        <v>0.7468860890096799</v>
      </c>
    </row>
    <row r="535" spans="1:10" x14ac:dyDescent="0.2">
      <c r="A535">
        <v>3</v>
      </c>
      <c r="B535">
        <v>-75</v>
      </c>
      <c r="C535" t="s">
        <v>10</v>
      </c>
      <c r="D535" t="s">
        <v>14</v>
      </c>
      <c r="E535">
        <v>0.51966978561819155</v>
      </c>
      <c r="F535">
        <v>0.99962117687098018</v>
      </c>
      <c r="G535">
        <v>0.82690326037399486</v>
      </c>
      <c r="H535">
        <v>0.4496619212289617</v>
      </c>
      <c r="I535">
        <v>0.83618137875242016</v>
      </c>
      <c r="J535">
        <v>0.70104097478627447</v>
      </c>
    </row>
    <row r="536" spans="1:10" x14ac:dyDescent="0.2">
      <c r="A536">
        <v>4</v>
      </c>
      <c r="B536">
        <v>-75</v>
      </c>
      <c r="C536" t="s">
        <v>10</v>
      </c>
      <c r="D536" t="s">
        <v>14</v>
      </c>
      <c r="E536">
        <v>0.42385969967712672</v>
      </c>
      <c r="F536">
        <v>0.99949693864348521</v>
      </c>
      <c r="G536">
        <v>0.78519474258589095</v>
      </c>
      <c r="H536">
        <v>0.36685522107985358</v>
      </c>
      <c r="I536">
        <v>0.79413483400445517</v>
      </c>
      <c r="J536">
        <v>0.63637482837888726</v>
      </c>
    </row>
    <row r="537" spans="1:10" x14ac:dyDescent="0.2">
      <c r="A537">
        <v>0</v>
      </c>
      <c r="B537">
        <v>-70</v>
      </c>
      <c r="C537" t="s">
        <v>10</v>
      </c>
      <c r="D537" t="s">
        <v>14</v>
      </c>
      <c r="E537">
        <v>0.73572136347307038</v>
      </c>
      <c r="F537">
        <v>0.99978843102373638</v>
      </c>
      <c r="G537">
        <v>0.90900693174932323</v>
      </c>
      <c r="H537">
        <v>0.66728119580390277</v>
      </c>
      <c r="I537">
        <v>0.90191834954518124</v>
      </c>
      <c r="J537">
        <v>0.83481124559122244</v>
      </c>
    </row>
    <row r="538" spans="1:10" x14ac:dyDescent="0.2">
      <c r="A538">
        <v>1</v>
      </c>
      <c r="B538">
        <v>-70</v>
      </c>
      <c r="C538" t="s">
        <v>10</v>
      </c>
      <c r="D538" t="s">
        <v>14</v>
      </c>
      <c r="E538">
        <v>0.72165484102162669</v>
      </c>
      <c r="F538">
        <v>0.99976029131188082</v>
      </c>
      <c r="G538">
        <v>0.90373431182835484</v>
      </c>
      <c r="H538">
        <v>0.65178659832330554</v>
      </c>
      <c r="I538">
        <v>0.89783469786090697</v>
      </c>
      <c r="J538">
        <v>0.82494795738020787</v>
      </c>
    </row>
    <row r="539" spans="1:10" x14ac:dyDescent="0.2">
      <c r="A539">
        <v>2</v>
      </c>
      <c r="B539">
        <v>-70</v>
      </c>
      <c r="C539" t="s">
        <v>10</v>
      </c>
      <c r="D539" t="s">
        <v>14</v>
      </c>
      <c r="E539">
        <v>0.67755588606670969</v>
      </c>
      <c r="F539">
        <v>0.99971823629699363</v>
      </c>
      <c r="G539">
        <v>0.88739067925828885</v>
      </c>
      <c r="H539">
        <v>0.6053075625250407</v>
      </c>
      <c r="I539">
        <v>0.88227372250483049</v>
      </c>
      <c r="J539">
        <v>0.79483927945486033</v>
      </c>
    </row>
    <row r="540" spans="1:10" x14ac:dyDescent="0.2">
      <c r="A540">
        <v>3</v>
      </c>
      <c r="B540">
        <v>-70</v>
      </c>
      <c r="C540" t="s">
        <v>10</v>
      </c>
      <c r="D540" t="s">
        <v>14</v>
      </c>
      <c r="E540">
        <v>0.59772051782127777</v>
      </c>
      <c r="F540">
        <v>0.99966543756479664</v>
      </c>
      <c r="G540">
        <v>0.85727223233781591</v>
      </c>
      <c r="H540">
        <v>0.52801211111139601</v>
      </c>
      <c r="I540">
        <v>0.85182789192394248</v>
      </c>
      <c r="J540">
        <v>0.74149729538872011</v>
      </c>
    </row>
    <row r="541" spans="1:10" x14ac:dyDescent="0.2">
      <c r="A541">
        <v>4</v>
      </c>
      <c r="B541">
        <v>-70</v>
      </c>
      <c r="C541" t="s">
        <v>10</v>
      </c>
      <c r="D541" t="s">
        <v>14</v>
      </c>
      <c r="E541">
        <v>0.47738931666965329</v>
      </c>
      <c r="F541">
        <v>0.99952127975020544</v>
      </c>
      <c r="G541">
        <v>0.80873477297864715</v>
      </c>
      <c r="H541">
        <v>0.42364851550109278</v>
      </c>
      <c r="I541">
        <v>0.79857110253927588</v>
      </c>
      <c r="J541">
        <v>0.66258774862413017</v>
      </c>
    </row>
    <row r="542" spans="1:10" x14ac:dyDescent="0.2">
      <c r="A542">
        <v>0</v>
      </c>
      <c r="B542">
        <v>-65</v>
      </c>
      <c r="C542" t="s">
        <v>10</v>
      </c>
      <c r="D542" t="s">
        <v>14</v>
      </c>
      <c r="E542">
        <v>0.80747960627659743</v>
      </c>
      <c r="F542">
        <v>0.99999335809498835</v>
      </c>
      <c r="G542">
        <v>0.93455791132386723</v>
      </c>
      <c r="H542">
        <v>0.73454502206352468</v>
      </c>
      <c r="I542">
        <v>0.90762607511313598</v>
      </c>
      <c r="J542">
        <v>0.86194987150675462</v>
      </c>
    </row>
    <row r="543" spans="1:10" x14ac:dyDescent="0.2">
      <c r="A543">
        <v>1</v>
      </c>
      <c r="B543">
        <v>-65</v>
      </c>
      <c r="C543" t="s">
        <v>10</v>
      </c>
      <c r="D543" t="s">
        <v>14</v>
      </c>
      <c r="E543">
        <v>0.7927959805218483</v>
      </c>
      <c r="F543">
        <v>0.99999335809498835</v>
      </c>
      <c r="G543">
        <v>0.92934795909807677</v>
      </c>
      <c r="H543">
        <v>0.71714603267520682</v>
      </c>
      <c r="I543">
        <v>0.90083101279080857</v>
      </c>
      <c r="J543">
        <v>0.85156375470574885</v>
      </c>
    </row>
    <row r="544" spans="1:10" x14ac:dyDescent="0.2">
      <c r="A544">
        <v>2</v>
      </c>
      <c r="B544">
        <v>-65</v>
      </c>
      <c r="C544" t="s">
        <v>10</v>
      </c>
      <c r="D544" t="s">
        <v>14</v>
      </c>
      <c r="E544">
        <v>0.74506311899998789</v>
      </c>
      <c r="F544">
        <v>0.99978748563640318</v>
      </c>
      <c r="G544">
        <v>0.91241600009057799</v>
      </c>
      <c r="H544">
        <v>0.6810914873571724</v>
      </c>
      <c r="I544">
        <v>0.89658173366231719</v>
      </c>
      <c r="J544">
        <v>0.82975019432246322</v>
      </c>
    </row>
    <row r="545" spans="1:10" x14ac:dyDescent="0.2">
      <c r="A545">
        <v>3</v>
      </c>
      <c r="B545">
        <v>-65</v>
      </c>
      <c r="C545" t="s">
        <v>10</v>
      </c>
      <c r="D545" t="s">
        <v>14</v>
      </c>
      <c r="E545">
        <v>0.65912793201345321</v>
      </c>
      <c r="F545">
        <v>0.99968820427200478</v>
      </c>
      <c r="G545">
        <v>0.88057778181206559</v>
      </c>
      <c r="H545">
        <v>0.59362423379188745</v>
      </c>
      <c r="I545">
        <v>0.86301742552710881</v>
      </c>
      <c r="J545">
        <v>0.77023346632275902</v>
      </c>
    </row>
    <row r="546" spans="1:10" x14ac:dyDescent="0.2">
      <c r="A546">
        <v>4</v>
      </c>
      <c r="B546">
        <v>-65</v>
      </c>
      <c r="C546" t="s">
        <v>10</v>
      </c>
      <c r="D546" t="s">
        <v>14</v>
      </c>
      <c r="E546">
        <v>0.52199275627143582</v>
      </c>
      <c r="F546">
        <v>0.9999848185746304</v>
      </c>
      <c r="G546">
        <v>0.8269674374093845</v>
      </c>
      <c r="H546">
        <v>0.4667951818111441</v>
      </c>
      <c r="I546">
        <v>0.77697847498054284</v>
      </c>
      <c r="J546">
        <v>0.66194383659729128</v>
      </c>
    </row>
    <row r="547" spans="1:10" x14ac:dyDescent="0.2">
      <c r="A547">
        <v>0</v>
      </c>
      <c r="B547">
        <v>-60</v>
      </c>
      <c r="C547" t="s">
        <v>10</v>
      </c>
      <c r="D547" t="s">
        <v>14</v>
      </c>
      <c r="E547">
        <v>0.86213367938213081</v>
      </c>
      <c r="F547">
        <v>1</v>
      </c>
      <c r="G547">
        <v>0.95371422192862998</v>
      </c>
      <c r="H547">
        <v>0.79300177298999885</v>
      </c>
      <c r="I547">
        <v>0.91978290846966837</v>
      </c>
      <c r="J547">
        <v>0.88990758812150361</v>
      </c>
    </row>
    <row r="548" spans="1:10" x14ac:dyDescent="0.2">
      <c r="A548">
        <v>1</v>
      </c>
      <c r="B548">
        <v>-60</v>
      </c>
      <c r="C548" t="s">
        <v>10</v>
      </c>
      <c r="D548" t="s">
        <v>14</v>
      </c>
      <c r="E548">
        <v>0.84693947715022022</v>
      </c>
      <c r="F548">
        <v>0.99999525578213477</v>
      </c>
      <c r="G548">
        <v>0.94845133313093755</v>
      </c>
      <c r="H548">
        <v>0.77627354633774825</v>
      </c>
      <c r="I548">
        <v>0.91407603758635203</v>
      </c>
      <c r="J548">
        <v>0.87994588165918597</v>
      </c>
    </row>
    <row r="549" spans="1:10" x14ac:dyDescent="0.2">
      <c r="A549">
        <v>2</v>
      </c>
      <c r="B549">
        <v>-60</v>
      </c>
      <c r="C549" t="s">
        <v>10</v>
      </c>
      <c r="D549" t="s">
        <v>14</v>
      </c>
      <c r="E549">
        <v>0.79862633725910026</v>
      </c>
      <c r="F549">
        <v>0.99999335809498835</v>
      </c>
      <c r="G549">
        <v>0.93140426936891363</v>
      </c>
      <c r="H549">
        <v>0.72604831755276267</v>
      </c>
      <c r="I549">
        <v>0.89488949963290987</v>
      </c>
      <c r="J549">
        <v>0.84396088863032404</v>
      </c>
    </row>
    <row r="550" spans="1:10" x14ac:dyDescent="0.2">
      <c r="A550">
        <v>3</v>
      </c>
      <c r="B550">
        <v>-60</v>
      </c>
      <c r="C550" t="s">
        <v>10</v>
      </c>
      <c r="D550" t="s">
        <v>14</v>
      </c>
      <c r="E550">
        <v>0.70658966525872757</v>
      </c>
      <c r="F550">
        <v>0.99971634152361999</v>
      </c>
      <c r="G550">
        <v>0.89834265844502381</v>
      </c>
      <c r="H550">
        <v>0.64561415101251607</v>
      </c>
      <c r="I550">
        <v>0.87034117690441715</v>
      </c>
      <c r="J550">
        <v>0.79058983122456483</v>
      </c>
    </row>
    <row r="551" spans="1:10" x14ac:dyDescent="0.2">
      <c r="A551">
        <v>4</v>
      </c>
      <c r="B551">
        <v>-60</v>
      </c>
      <c r="C551" t="s">
        <v>10</v>
      </c>
      <c r="D551" t="s">
        <v>14</v>
      </c>
      <c r="E551">
        <v>0.55574117948375745</v>
      </c>
      <c r="F551">
        <v>0.99998766508141623</v>
      </c>
      <c r="G551">
        <v>0.84044516066814268</v>
      </c>
      <c r="H551">
        <v>0.50559413738080383</v>
      </c>
      <c r="I551">
        <v>0.77396413944044895</v>
      </c>
      <c r="J551">
        <v>0.67182503750500744</v>
      </c>
    </row>
    <row r="552" spans="1:10" x14ac:dyDescent="0.2">
      <c r="A552">
        <v>0</v>
      </c>
      <c r="B552">
        <v>-55</v>
      </c>
      <c r="C552" t="s">
        <v>10</v>
      </c>
      <c r="D552" t="s">
        <v>14</v>
      </c>
      <c r="E552">
        <v>0.90432187543965403</v>
      </c>
      <c r="F552">
        <v>1</v>
      </c>
      <c r="G552">
        <v>0.96806633227385885</v>
      </c>
      <c r="H552">
        <v>0.83797400873937244</v>
      </c>
      <c r="I552">
        <v>0.92937950374693845</v>
      </c>
      <c r="J552">
        <v>0.90960661408788557</v>
      </c>
    </row>
    <row r="553" spans="1:10" x14ac:dyDescent="0.2">
      <c r="A553">
        <v>1</v>
      </c>
      <c r="B553">
        <v>-55</v>
      </c>
      <c r="C553" t="s">
        <v>10</v>
      </c>
      <c r="D553" t="s">
        <v>14</v>
      </c>
      <c r="E553">
        <v>0.88898249058314482</v>
      </c>
      <c r="F553">
        <v>1</v>
      </c>
      <c r="G553">
        <v>0.96284809098579838</v>
      </c>
      <c r="H553">
        <v>0.81917072440872329</v>
      </c>
      <c r="I553">
        <v>0.92333424609279857</v>
      </c>
      <c r="J553">
        <v>0.90018299721447115</v>
      </c>
    </row>
    <row r="554" spans="1:10" x14ac:dyDescent="0.2">
      <c r="A554">
        <v>2</v>
      </c>
      <c r="B554">
        <v>-55</v>
      </c>
      <c r="C554" t="s">
        <v>10</v>
      </c>
      <c r="D554" t="s">
        <v>14</v>
      </c>
      <c r="E554">
        <v>0.83947376668763274</v>
      </c>
      <c r="F554">
        <v>0.99999525578213477</v>
      </c>
      <c r="G554">
        <v>0.94578714745585157</v>
      </c>
      <c r="H554">
        <v>0.7685941360056372</v>
      </c>
      <c r="I554">
        <v>0.90241367466928035</v>
      </c>
      <c r="J554">
        <v>0.8641210424471425</v>
      </c>
    </row>
    <row r="555" spans="1:10" x14ac:dyDescent="0.2">
      <c r="A555">
        <v>3</v>
      </c>
      <c r="B555">
        <v>-55</v>
      </c>
      <c r="C555" t="s">
        <v>10</v>
      </c>
      <c r="D555" t="s">
        <v>14</v>
      </c>
      <c r="E555">
        <v>0.74300308811859916</v>
      </c>
      <c r="F555">
        <v>0.99972614292785122</v>
      </c>
      <c r="G555">
        <v>0.91174385276066316</v>
      </c>
      <c r="H555">
        <v>0.67782365197764272</v>
      </c>
      <c r="I555">
        <v>0.87512937926141832</v>
      </c>
      <c r="J555">
        <v>0.80668874582855454</v>
      </c>
    </row>
    <row r="556" spans="1:10" x14ac:dyDescent="0.2">
      <c r="A556">
        <v>4</v>
      </c>
      <c r="B556">
        <v>-55</v>
      </c>
      <c r="C556" t="s">
        <v>10</v>
      </c>
      <c r="D556" t="s">
        <v>14</v>
      </c>
      <c r="E556">
        <v>0.58003147498511842</v>
      </c>
      <c r="F556">
        <v>0.99998956275260675</v>
      </c>
      <c r="G556">
        <v>0.84983346243345104</v>
      </c>
      <c r="H556">
        <v>0.5339527569009348</v>
      </c>
      <c r="I556">
        <v>0.76632890429530454</v>
      </c>
      <c r="J556">
        <v>0.67495634072138888</v>
      </c>
    </row>
    <row r="557" spans="1:10" x14ac:dyDescent="0.2">
      <c r="A557">
        <v>0</v>
      </c>
      <c r="B557">
        <v>-50</v>
      </c>
      <c r="C557" t="s">
        <v>10</v>
      </c>
      <c r="D557" t="s">
        <v>14</v>
      </c>
      <c r="E557">
        <v>0.93634594742062804</v>
      </c>
      <c r="F557">
        <v>1</v>
      </c>
      <c r="G557">
        <v>0.97882557510465718</v>
      </c>
      <c r="H557">
        <v>0.87102671643791441</v>
      </c>
      <c r="I557">
        <v>0.93533866247489639</v>
      </c>
      <c r="J557">
        <v>0.92400885867996119</v>
      </c>
    </row>
    <row r="558" spans="1:10" x14ac:dyDescent="0.2">
      <c r="A558">
        <v>1</v>
      </c>
      <c r="B558">
        <v>-50</v>
      </c>
      <c r="C558" t="s">
        <v>10</v>
      </c>
      <c r="D558" t="s">
        <v>14</v>
      </c>
      <c r="E558">
        <v>0.92085122489495963</v>
      </c>
      <c r="F558">
        <v>1</v>
      </c>
      <c r="G558">
        <v>0.9736909159830538</v>
      </c>
      <c r="H558">
        <v>0.85415307933967777</v>
      </c>
      <c r="I558">
        <v>0.93025265699091764</v>
      </c>
      <c r="J558">
        <v>0.91417056552150844</v>
      </c>
    </row>
    <row r="559" spans="1:10" x14ac:dyDescent="0.2">
      <c r="A559">
        <v>2</v>
      </c>
      <c r="B559">
        <v>-50</v>
      </c>
      <c r="C559" t="s">
        <v>10</v>
      </c>
      <c r="D559" t="s">
        <v>14</v>
      </c>
      <c r="E559">
        <v>0.87035094845038119</v>
      </c>
      <c r="F559">
        <v>0.99999810231285424</v>
      </c>
      <c r="G559">
        <v>0.95653974381873363</v>
      </c>
      <c r="H559">
        <v>0.80162349522493714</v>
      </c>
      <c r="I559">
        <v>0.90872977191045723</v>
      </c>
      <c r="J559">
        <v>0.87842366606229727</v>
      </c>
    </row>
    <row r="560" spans="1:10" x14ac:dyDescent="0.2">
      <c r="A560">
        <v>3</v>
      </c>
      <c r="B560">
        <v>-50</v>
      </c>
      <c r="C560" t="s">
        <v>10</v>
      </c>
      <c r="D560" t="s">
        <v>14</v>
      </c>
      <c r="E560">
        <v>0.7715484444475047</v>
      </c>
      <c r="F560">
        <v>0.99999335809498835</v>
      </c>
      <c r="G560">
        <v>0.92170897520520023</v>
      </c>
      <c r="H560">
        <v>0.69546724439708807</v>
      </c>
      <c r="I560">
        <v>0.86194643082938793</v>
      </c>
      <c r="J560">
        <v>0.80329703056040025</v>
      </c>
    </row>
    <row r="561" spans="1:10" x14ac:dyDescent="0.2">
      <c r="A561">
        <v>4</v>
      </c>
      <c r="B561">
        <v>-50</v>
      </c>
      <c r="C561" t="s">
        <v>10</v>
      </c>
      <c r="D561" t="s">
        <v>14</v>
      </c>
      <c r="E561">
        <v>0.59561640852723241</v>
      </c>
      <c r="F561">
        <v>0.9999905115882024</v>
      </c>
      <c r="G561">
        <v>0.85571105111982937</v>
      </c>
      <c r="H561">
        <v>0.55400854160358981</v>
      </c>
      <c r="I561">
        <v>0.75556134496455096</v>
      </c>
      <c r="J561">
        <v>0.67291022844626902</v>
      </c>
    </row>
    <row r="562" spans="1:10" x14ac:dyDescent="0.2">
      <c r="A562">
        <v>0</v>
      </c>
      <c r="B562">
        <v>-45</v>
      </c>
      <c r="C562" t="s">
        <v>10</v>
      </c>
      <c r="D562" t="s">
        <v>14</v>
      </c>
      <c r="E562">
        <v>0.96006319136567264</v>
      </c>
      <c r="F562">
        <v>1</v>
      </c>
      <c r="G562">
        <v>0.98682049002559025</v>
      </c>
      <c r="H562">
        <v>0.89526494361975784</v>
      </c>
      <c r="I562">
        <v>0.94036019613738764</v>
      </c>
      <c r="J562">
        <v>0.93351026244781443</v>
      </c>
    </row>
    <row r="563" spans="1:10" x14ac:dyDescent="0.2">
      <c r="A563">
        <v>1</v>
      </c>
      <c r="B563">
        <v>-45</v>
      </c>
      <c r="C563" t="s">
        <v>10</v>
      </c>
      <c r="D563" t="s">
        <v>14</v>
      </c>
      <c r="E563">
        <v>0.94465275600069243</v>
      </c>
      <c r="F563">
        <v>1</v>
      </c>
      <c r="G563">
        <v>0.98168971376559222</v>
      </c>
      <c r="H563">
        <v>0.87795805487025436</v>
      </c>
      <c r="I563">
        <v>0.93469778300825401</v>
      </c>
      <c r="J563">
        <v>0.92446082003346719</v>
      </c>
    </row>
    <row r="564" spans="1:10" x14ac:dyDescent="0.2">
      <c r="A564">
        <v>2</v>
      </c>
      <c r="B564">
        <v>-45</v>
      </c>
      <c r="C564" t="s">
        <v>10</v>
      </c>
      <c r="D564" t="s">
        <v>14</v>
      </c>
      <c r="E564">
        <v>0.89335341748059183</v>
      </c>
      <c r="F564">
        <v>0.99999968371880898</v>
      </c>
      <c r="G564">
        <v>0.96445678730122997</v>
      </c>
      <c r="H564">
        <v>0.82295199946434727</v>
      </c>
      <c r="I564">
        <v>0.91338034843697358</v>
      </c>
      <c r="J564">
        <v>0.88889451991466628</v>
      </c>
    </row>
    <row r="565" spans="1:10" x14ac:dyDescent="0.2">
      <c r="A565">
        <v>3</v>
      </c>
      <c r="B565">
        <v>-45</v>
      </c>
      <c r="C565" t="s">
        <v>10</v>
      </c>
      <c r="D565" t="s">
        <v>14</v>
      </c>
      <c r="E565">
        <v>0.79098232151552261</v>
      </c>
      <c r="F565">
        <v>0.99999335809498835</v>
      </c>
      <c r="G565">
        <v>0.92853810272608717</v>
      </c>
      <c r="H565">
        <v>0.71784278219000541</v>
      </c>
      <c r="I565">
        <v>0.86227489361018783</v>
      </c>
      <c r="J565">
        <v>0.80754352814646857</v>
      </c>
    </row>
    <row r="566" spans="1:10" x14ac:dyDescent="0.2">
      <c r="A566">
        <v>4</v>
      </c>
      <c r="B566">
        <v>-45</v>
      </c>
      <c r="C566" t="s">
        <v>10</v>
      </c>
      <c r="D566" t="s">
        <v>14</v>
      </c>
      <c r="E566">
        <v>0.60275445334539346</v>
      </c>
      <c r="F566">
        <v>0.9999905115882024</v>
      </c>
      <c r="G566">
        <v>0.8584108953481514</v>
      </c>
      <c r="H566">
        <v>0.56645059207482595</v>
      </c>
      <c r="I566">
        <v>0.74170205083411833</v>
      </c>
      <c r="J566">
        <v>0.66661998431855107</v>
      </c>
    </row>
    <row r="567" spans="1:10" x14ac:dyDescent="0.2">
      <c r="A567">
        <v>0</v>
      </c>
      <c r="B567">
        <v>-40</v>
      </c>
      <c r="C567" t="s">
        <v>10</v>
      </c>
      <c r="D567" t="s">
        <v>14</v>
      </c>
      <c r="E567">
        <v>0.97747452927535461</v>
      </c>
      <c r="F567">
        <v>1</v>
      </c>
      <c r="G567">
        <v>0.99263017500747441</v>
      </c>
      <c r="H567">
        <v>0.92028609170476783</v>
      </c>
      <c r="I567">
        <v>0.944919395973842</v>
      </c>
      <c r="J567">
        <v>0.93968306387056544</v>
      </c>
    </row>
    <row r="568" spans="1:10" x14ac:dyDescent="0.2">
      <c r="A568">
        <v>1</v>
      </c>
      <c r="B568">
        <v>-40</v>
      </c>
      <c r="C568" t="s">
        <v>10</v>
      </c>
      <c r="D568" t="s">
        <v>14</v>
      </c>
      <c r="E568">
        <v>0.96195722520611304</v>
      </c>
      <c r="F568">
        <v>1</v>
      </c>
      <c r="G568">
        <v>0.98743942142744001</v>
      </c>
      <c r="H568">
        <v>0.89371445715435727</v>
      </c>
      <c r="I568">
        <v>0.93664048681677325</v>
      </c>
      <c r="J568">
        <v>0.93055250769402198</v>
      </c>
    </row>
    <row r="569" spans="1:10" x14ac:dyDescent="0.2">
      <c r="A569">
        <v>2</v>
      </c>
      <c r="B569">
        <v>-40</v>
      </c>
      <c r="C569" t="s">
        <v>10</v>
      </c>
      <c r="D569" t="s">
        <v>14</v>
      </c>
      <c r="E569">
        <v>0.90980107625506801</v>
      </c>
      <c r="F569">
        <v>1</v>
      </c>
      <c r="G569">
        <v>0.96994784516374122</v>
      </c>
      <c r="H569">
        <v>0.83860075917820354</v>
      </c>
      <c r="I569">
        <v>0.91589854087952238</v>
      </c>
      <c r="J569">
        <v>0.89544085984222754</v>
      </c>
    </row>
    <row r="570" spans="1:10" x14ac:dyDescent="0.2">
      <c r="A570">
        <v>3</v>
      </c>
      <c r="B570">
        <v>-40</v>
      </c>
      <c r="C570" t="s">
        <v>10</v>
      </c>
      <c r="D570" t="s">
        <v>14</v>
      </c>
      <c r="E570">
        <v>0.80292434345037889</v>
      </c>
      <c r="F570">
        <v>0.99999430693856162</v>
      </c>
      <c r="G570">
        <v>0.93283509778856422</v>
      </c>
      <c r="H570">
        <v>0.72765454206454594</v>
      </c>
      <c r="I570">
        <v>0.86042475457488687</v>
      </c>
      <c r="J570">
        <v>0.80980870188543008</v>
      </c>
    </row>
    <row r="571" spans="1:10" x14ac:dyDescent="0.2">
      <c r="A571">
        <v>4</v>
      </c>
      <c r="B571">
        <v>-40</v>
      </c>
      <c r="C571" t="s">
        <v>10</v>
      </c>
      <c r="D571" t="s">
        <v>14</v>
      </c>
      <c r="E571">
        <v>0.60181801411229963</v>
      </c>
      <c r="F571">
        <v>0.99998956275260675</v>
      </c>
      <c r="G571">
        <v>0.85782048288574608</v>
      </c>
      <c r="H571">
        <v>0.57119673302378104</v>
      </c>
      <c r="I571">
        <v>0.7246854272722737</v>
      </c>
      <c r="J571">
        <v>0.65568216289234238</v>
      </c>
    </row>
    <row r="572" spans="1:10" x14ac:dyDescent="0.2">
      <c r="A572">
        <v>0</v>
      </c>
      <c r="B572">
        <v>-35</v>
      </c>
      <c r="C572" t="s">
        <v>10</v>
      </c>
      <c r="D572" t="s">
        <v>14</v>
      </c>
      <c r="E572">
        <v>0.98927431587776216</v>
      </c>
      <c r="F572">
        <v>1</v>
      </c>
      <c r="G572">
        <v>0.99650042443570697</v>
      </c>
      <c r="H572">
        <v>0.94088168582124565</v>
      </c>
      <c r="I572">
        <v>0.94752603708222483</v>
      </c>
      <c r="J572">
        <v>0.94474477396818402</v>
      </c>
    </row>
    <row r="573" spans="1:10" x14ac:dyDescent="0.2">
      <c r="A573">
        <v>1</v>
      </c>
      <c r="B573">
        <v>-35</v>
      </c>
      <c r="C573" t="s">
        <v>10</v>
      </c>
      <c r="D573" t="s">
        <v>14</v>
      </c>
      <c r="E573">
        <v>0.97342330721519477</v>
      </c>
      <c r="F573">
        <v>1</v>
      </c>
      <c r="G573">
        <v>0.99128608710069843</v>
      </c>
      <c r="H573">
        <v>0.91342687369384978</v>
      </c>
      <c r="I573">
        <v>0.9402693490315932</v>
      </c>
      <c r="J573">
        <v>0.93515542954173325</v>
      </c>
    </row>
    <row r="574" spans="1:10" x14ac:dyDescent="0.2">
      <c r="A574">
        <v>2</v>
      </c>
      <c r="B574">
        <v>-35</v>
      </c>
      <c r="C574" t="s">
        <v>10</v>
      </c>
      <c r="D574" t="s">
        <v>14</v>
      </c>
      <c r="E574">
        <v>0.9200047687734132</v>
      </c>
      <c r="F574">
        <v>1</v>
      </c>
      <c r="G574">
        <v>0.97341750976537844</v>
      </c>
      <c r="H574">
        <v>0.84823536395618659</v>
      </c>
      <c r="I574">
        <v>0.91663416103555162</v>
      </c>
      <c r="J574">
        <v>0.89907764268458357</v>
      </c>
    </row>
    <row r="575" spans="1:10" x14ac:dyDescent="0.2">
      <c r="A575">
        <v>3</v>
      </c>
      <c r="B575">
        <v>-35</v>
      </c>
      <c r="C575" t="s">
        <v>10</v>
      </c>
      <c r="D575" t="s">
        <v>14</v>
      </c>
      <c r="E575">
        <v>0.80844605199659669</v>
      </c>
      <c r="F575">
        <v>0.99999462321975241</v>
      </c>
      <c r="G575">
        <v>0.93474286431326203</v>
      </c>
      <c r="H575">
        <v>0.73485582299012209</v>
      </c>
      <c r="I575">
        <v>0.85742097295769892</v>
      </c>
      <c r="J575">
        <v>0.80702909435171888</v>
      </c>
    </row>
    <row r="576" spans="1:10" x14ac:dyDescent="0.2">
      <c r="A576">
        <v>4</v>
      </c>
      <c r="B576">
        <v>-35</v>
      </c>
      <c r="C576" t="s">
        <v>10</v>
      </c>
      <c r="D576" t="s">
        <v>14</v>
      </c>
      <c r="E576">
        <v>0.59281667985678987</v>
      </c>
      <c r="F576">
        <v>0.99998861391701155</v>
      </c>
      <c r="G576">
        <v>0.8542053848049459</v>
      </c>
      <c r="H576">
        <v>0.56885701450517678</v>
      </c>
      <c r="I576">
        <v>0.70280067936976875</v>
      </c>
      <c r="J576">
        <v>0.64060403296991042</v>
      </c>
    </row>
    <row r="577" spans="1:10" x14ac:dyDescent="0.2">
      <c r="A577">
        <v>0</v>
      </c>
      <c r="B577">
        <v>-30</v>
      </c>
      <c r="C577" t="s">
        <v>10</v>
      </c>
      <c r="D577" t="s">
        <v>14</v>
      </c>
      <c r="E577">
        <v>0.99618226660905362</v>
      </c>
      <c r="F577">
        <v>1</v>
      </c>
      <c r="G577">
        <v>0.99876248764739162</v>
      </c>
      <c r="H577">
        <v>0.94217368394686096</v>
      </c>
      <c r="I577">
        <v>0.95700756130330644</v>
      </c>
      <c r="J577">
        <v>0.94764168792467485</v>
      </c>
    </row>
    <row r="578" spans="1:10" x14ac:dyDescent="0.2">
      <c r="A578">
        <v>1</v>
      </c>
      <c r="B578">
        <v>-30</v>
      </c>
      <c r="C578" t="s">
        <v>10</v>
      </c>
      <c r="D578" t="s">
        <v>14</v>
      </c>
      <c r="E578">
        <v>0.97998835281616281</v>
      </c>
      <c r="F578">
        <v>1</v>
      </c>
      <c r="G578">
        <v>0.99343203152985382</v>
      </c>
      <c r="H578">
        <v>0.92611466645837082</v>
      </c>
      <c r="I578">
        <v>0.94091905358340944</v>
      </c>
      <c r="J578">
        <v>0.93731957471472716</v>
      </c>
    </row>
    <row r="579" spans="1:10" x14ac:dyDescent="0.2">
      <c r="A579">
        <v>2</v>
      </c>
      <c r="B579">
        <v>-30</v>
      </c>
      <c r="C579" t="s">
        <v>10</v>
      </c>
      <c r="D579" t="s">
        <v>14</v>
      </c>
      <c r="E579">
        <v>0.9246217224558414</v>
      </c>
      <c r="F579">
        <v>1</v>
      </c>
      <c r="G579">
        <v>0.97498002789579641</v>
      </c>
      <c r="H579">
        <v>0.85261828803098338</v>
      </c>
      <c r="I579">
        <v>0.91632840520779479</v>
      </c>
      <c r="J579">
        <v>0.89955365699692691</v>
      </c>
    </row>
    <row r="580" spans="1:10" x14ac:dyDescent="0.2">
      <c r="A580">
        <v>3</v>
      </c>
      <c r="B580">
        <v>-30</v>
      </c>
      <c r="C580" t="s">
        <v>10</v>
      </c>
      <c r="D580" t="s">
        <v>14</v>
      </c>
      <c r="E580">
        <v>0.8073975275740235</v>
      </c>
      <c r="F580">
        <v>0.99999493950094376</v>
      </c>
      <c r="G580">
        <v>0.9343545932876044</v>
      </c>
      <c r="H580">
        <v>0.73516260370326569</v>
      </c>
      <c r="I580">
        <v>0.8514014479079276</v>
      </c>
      <c r="J580">
        <v>0.80064288169780007</v>
      </c>
    </row>
    <row r="581" spans="1:10" x14ac:dyDescent="0.2">
      <c r="A581">
        <v>4</v>
      </c>
      <c r="B581">
        <v>-30</v>
      </c>
      <c r="C581" t="s">
        <v>10</v>
      </c>
      <c r="D581" t="s">
        <v>14</v>
      </c>
      <c r="E581">
        <v>0.5755033877501079</v>
      </c>
      <c r="F581">
        <v>0.99998766508141623</v>
      </c>
      <c r="G581">
        <v>0.84725179401221429</v>
      </c>
      <c r="H581">
        <v>0.56291610120215996</v>
      </c>
      <c r="I581">
        <v>0.67807673944101365</v>
      </c>
      <c r="J581">
        <v>0.62098129584331163</v>
      </c>
    </row>
    <row r="582" spans="1:10" x14ac:dyDescent="0.2">
      <c r="A582">
        <v>0</v>
      </c>
      <c r="B582">
        <v>-25</v>
      </c>
      <c r="C582" t="s">
        <v>10</v>
      </c>
      <c r="D582" t="s">
        <v>14</v>
      </c>
      <c r="E582">
        <v>0.99860379706797897</v>
      </c>
      <c r="F582">
        <v>1</v>
      </c>
      <c r="G582">
        <v>0.99954843344948163</v>
      </c>
      <c r="H582">
        <v>0.94314234608148795</v>
      </c>
      <c r="I582">
        <v>0.96189413775153965</v>
      </c>
      <c r="J582">
        <v>0.9487016027265478</v>
      </c>
    </row>
    <row r="583" spans="1:10" x14ac:dyDescent="0.2">
      <c r="A583">
        <v>1</v>
      </c>
      <c r="B583">
        <v>-25</v>
      </c>
      <c r="C583" t="s">
        <v>10</v>
      </c>
      <c r="D583" t="s">
        <v>14</v>
      </c>
      <c r="E583">
        <v>0.98186278406582161</v>
      </c>
      <c r="F583">
        <v>1</v>
      </c>
      <c r="G583">
        <v>0.99403010061499641</v>
      </c>
      <c r="H583">
        <v>0.93019650563958478</v>
      </c>
      <c r="I583">
        <v>0.94110919543841121</v>
      </c>
      <c r="J583">
        <v>0.93809451311469283</v>
      </c>
    </row>
    <row r="584" spans="1:10" x14ac:dyDescent="0.2">
      <c r="A584">
        <v>2</v>
      </c>
      <c r="B584">
        <v>-25</v>
      </c>
      <c r="C584" t="s">
        <v>10</v>
      </c>
      <c r="D584" t="s">
        <v>14</v>
      </c>
      <c r="E584">
        <v>0.92420406123542842</v>
      </c>
      <c r="F584">
        <v>1</v>
      </c>
      <c r="G584">
        <v>0.97474500998487457</v>
      </c>
      <c r="H584">
        <v>0.85003928864133083</v>
      </c>
      <c r="I584">
        <v>0.91442909215078738</v>
      </c>
      <c r="J584">
        <v>0.89724196698335512</v>
      </c>
    </row>
    <row r="585" spans="1:10" x14ac:dyDescent="0.2">
      <c r="A585">
        <v>3</v>
      </c>
      <c r="B585">
        <v>-25</v>
      </c>
      <c r="C585" t="s">
        <v>10</v>
      </c>
      <c r="D585" t="s">
        <v>14</v>
      </c>
      <c r="E585">
        <v>0.79982641766438922</v>
      </c>
      <c r="F585">
        <v>0.99999462321975241</v>
      </c>
      <c r="G585">
        <v>0.93164989628760198</v>
      </c>
      <c r="H585">
        <v>0.72785623387999887</v>
      </c>
      <c r="I585">
        <v>0.84262147931861087</v>
      </c>
      <c r="J585">
        <v>0.79086831383018175</v>
      </c>
    </row>
    <row r="586" spans="1:10" x14ac:dyDescent="0.2">
      <c r="A586">
        <v>4</v>
      </c>
      <c r="B586">
        <v>-25</v>
      </c>
      <c r="C586" t="s">
        <v>10</v>
      </c>
      <c r="D586" t="s">
        <v>14</v>
      </c>
      <c r="E586">
        <v>0.55030955308062213</v>
      </c>
      <c r="F586">
        <v>0.99998576741022582</v>
      </c>
      <c r="G586">
        <v>0.83682997550242433</v>
      </c>
      <c r="H586">
        <v>0.54781383605390888</v>
      </c>
      <c r="I586">
        <v>0.6474340071652821</v>
      </c>
      <c r="J586">
        <v>0.59779377660609678</v>
      </c>
    </row>
    <row r="587" spans="1:10" x14ac:dyDescent="0.2">
      <c r="A587">
        <v>0</v>
      </c>
      <c r="B587">
        <v>-20</v>
      </c>
      <c r="C587" t="s">
        <v>10</v>
      </c>
      <c r="D587" t="s">
        <v>14</v>
      </c>
      <c r="E587">
        <v>0.99668187732588998</v>
      </c>
      <c r="F587">
        <v>1</v>
      </c>
      <c r="G587">
        <v>0.99893025543511837</v>
      </c>
      <c r="H587">
        <v>0.94217368394686096</v>
      </c>
      <c r="I587">
        <v>0.95878241444251622</v>
      </c>
      <c r="J587">
        <v>0.9478963659448022</v>
      </c>
    </row>
    <row r="588" spans="1:10" x14ac:dyDescent="0.2">
      <c r="A588">
        <v>1</v>
      </c>
      <c r="B588">
        <v>-20</v>
      </c>
      <c r="C588" t="s">
        <v>10</v>
      </c>
      <c r="D588" t="s">
        <v>14</v>
      </c>
      <c r="E588">
        <v>0.97911985615751562</v>
      </c>
      <c r="F588">
        <v>1</v>
      </c>
      <c r="G588">
        <v>0.99314157233526801</v>
      </c>
      <c r="H588">
        <v>0.92557486111611598</v>
      </c>
      <c r="I588">
        <v>0.94109556490965884</v>
      </c>
      <c r="J588">
        <v>0.93670533311586124</v>
      </c>
    </row>
    <row r="589" spans="1:10" x14ac:dyDescent="0.2">
      <c r="A589">
        <v>2</v>
      </c>
      <c r="B589">
        <v>-20</v>
      </c>
      <c r="C589" t="s">
        <v>10</v>
      </c>
      <c r="D589" t="s">
        <v>14</v>
      </c>
      <c r="E589">
        <v>0.91825629273967235</v>
      </c>
      <c r="F589">
        <v>1</v>
      </c>
      <c r="G589">
        <v>0.97277233241591177</v>
      </c>
      <c r="H589">
        <v>0.84449259931162057</v>
      </c>
      <c r="I589">
        <v>0.91094875369105399</v>
      </c>
      <c r="J589">
        <v>0.89227462336008556</v>
      </c>
    </row>
    <row r="590" spans="1:10" x14ac:dyDescent="0.2">
      <c r="A590">
        <v>3</v>
      </c>
      <c r="B590">
        <v>-20</v>
      </c>
      <c r="C590" t="s">
        <v>10</v>
      </c>
      <c r="D590" t="s">
        <v>14</v>
      </c>
      <c r="E590">
        <v>0.78574683686530544</v>
      </c>
      <c r="F590">
        <v>0.99999430693856162</v>
      </c>
      <c r="G590">
        <v>0.92658781178075655</v>
      </c>
      <c r="H590">
        <v>0.71487543786455032</v>
      </c>
      <c r="I590">
        <v>0.8306886328532096</v>
      </c>
      <c r="J590">
        <v>0.77743264548943269</v>
      </c>
    </row>
    <row r="591" spans="1:10" x14ac:dyDescent="0.2">
      <c r="A591">
        <v>4</v>
      </c>
      <c r="B591">
        <v>-20</v>
      </c>
      <c r="C591" t="s">
        <v>10</v>
      </c>
      <c r="D591" t="s">
        <v>14</v>
      </c>
      <c r="E591">
        <v>0.51610832472538148</v>
      </c>
      <c r="F591">
        <v>0.99998386973903497</v>
      </c>
      <c r="G591">
        <v>0.82226462076882589</v>
      </c>
      <c r="H591">
        <v>0.52526131081471994</v>
      </c>
      <c r="I591">
        <v>0.61256018039567595</v>
      </c>
      <c r="J591">
        <v>0.56938310441716278</v>
      </c>
    </row>
    <row r="592" spans="1:10" x14ac:dyDescent="0.2">
      <c r="A592">
        <v>0</v>
      </c>
      <c r="B592">
        <v>-15</v>
      </c>
      <c r="C592" t="s">
        <v>10</v>
      </c>
      <c r="D592" t="s">
        <v>14</v>
      </c>
      <c r="E592">
        <v>0.99041413656000876</v>
      </c>
      <c r="F592">
        <v>1</v>
      </c>
      <c r="G592">
        <v>0.99686747673816001</v>
      </c>
      <c r="H592">
        <v>0.94088168582124565</v>
      </c>
      <c r="I592">
        <v>0.94825096443295975</v>
      </c>
      <c r="J592">
        <v>0.94533997043148643</v>
      </c>
    </row>
    <row r="593" spans="1:10" x14ac:dyDescent="0.2">
      <c r="A593">
        <v>1</v>
      </c>
      <c r="B593">
        <v>-15</v>
      </c>
      <c r="C593" t="s">
        <v>10</v>
      </c>
      <c r="D593" t="s">
        <v>14</v>
      </c>
      <c r="E593">
        <v>0.97162402647016199</v>
      </c>
      <c r="F593">
        <v>1</v>
      </c>
      <c r="G593">
        <v>0.99067016204244163</v>
      </c>
      <c r="H593">
        <v>0.91214746120467605</v>
      </c>
      <c r="I593">
        <v>0.93785988854636038</v>
      </c>
      <c r="J593">
        <v>0.93309666173218642</v>
      </c>
    </row>
    <row r="594" spans="1:10" x14ac:dyDescent="0.2">
      <c r="A594">
        <v>2</v>
      </c>
      <c r="B594">
        <v>-15</v>
      </c>
      <c r="C594" t="s">
        <v>10</v>
      </c>
      <c r="D594" t="s">
        <v>14</v>
      </c>
      <c r="E594">
        <v>0.906760906934857</v>
      </c>
      <c r="F594">
        <v>0.99999968371880898</v>
      </c>
      <c r="G594">
        <v>0.96887591273552376</v>
      </c>
      <c r="H594">
        <v>0.83200305576377243</v>
      </c>
      <c r="I594">
        <v>0.90555997715276559</v>
      </c>
      <c r="J594">
        <v>0.88395878161612829</v>
      </c>
    </row>
    <row r="595" spans="1:10" x14ac:dyDescent="0.2">
      <c r="A595">
        <v>3</v>
      </c>
      <c r="B595">
        <v>-15</v>
      </c>
      <c r="C595" t="s">
        <v>10</v>
      </c>
      <c r="D595" t="s">
        <v>14</v>
      </c>
      <c r="E595">
        <v>0.76417035983825699</v>
      </c>
      <c r="F595">
        <v>0.99999335809498835</v>
      </c>
      <c r="G595">
        <v>0.91880704487666898</v>
      </c>
      <c r="H595">
        <v>0.69448317054822484</v>
      </c>
      <c r="I595">
        <v>0.81473986734978909</v>
      </c>
      <c r="J595">
        <v>0.75970426839842098</v>
      </c>
    </row>
    <row r="596" spans="1:10" x14ac:dyDescent="0.2">
      <c r="A596">
        <v>4</v>
      </c>
      <c r="B596">
        <v>-15</v>
      </c>
      <c r="C596" t="s">
        <v>10</v>
      </c>
      <c r="D596" t="s">
        <v>14</v>
      </c>
      <c r="E596">
        <v>0.47385519081140459</v>
      </c>
      <c r="F596">
        <v>0.99825600022791083</v>
      </c>
      <c r="G596">
        <v>0.8016505323010743</v>
      </c>
      <c r="H596">
        <v>0.48741647446120312</v>
      </c>
      <c r="I596">
        <v>0.54466381408965447</v>
      </c>
      <c r="J596">
        <v>0.51518653702644879</v>
      </c>
    </row>
    <row r="597" spans="1:10" x14ac:dyDescent="0.2">
      <c r="A597">
        <v>0</v>
      </c>
      <c r="B597">
        <v>-10</v>
      </c>
      <c r="C597" t="s">
        <v>10</v>
      </c>
      <c r="D597" t="s">
        <v>14</v>
      </c>
      <c r="E597">
        <v>0.97921208423596517</v>
      </c>
      <c r="F597">
        <v>1</v>
      </c>
      <c r="G597">
        <v>0.99316855109493485</v>
      </c>
      <c r="H597">
        <v>0.92638653510179858</v>
      </c>
      <c r="I597">
        <v>0.944919395973842</v>
      </c>
      <c r="J597">
        <v>0.94066099078594922</v>
      </c>
    </row>
    <row r="598" spans="1:10" x14ac:dyDescent="0.2">
      <c r="A598">
        <v>1</v>
      </c>
      <c r="B598">
        <v>-10</v>
      </c>
      <c r="C598" t="s">
        <v>10</v>
      </c>
      <c r="D598" t="s">
        <v>14</v>
      </c>
      <c r="E598">
        <v>0.95914231006144501</v>
      </c>
      <c r="F598">
        <v>1</v>
      </c>
      <c r="G598">
        <v>0.98647979223957238</v>
      </c>
      <c r="H598">
        <v>0.89051024861245776</v>
      </c>
      <c r="I598">
        <v>0.93425334436508944</v>
      </c>
      <c r="J598">
        <v>0.92755414808049597</v>
      </c>
    </row>
    <row r="599" spans="1:10" x14ac:dyDescent="0.2">
      <c r="A599">
        <v>2</v>
      </c>
      <c r="B599">
        <v>-10</v>
      </c>
      <c r="C599" t="s">
        <v>10</v>
      </c>
      <c r="D599" t="s">
        <v>14</v>
      </c>
      <c r="E599">
        <v>0.88917154645017982</v>
      </c>
      <c r="F599">
        <v>0.99999873487523605</v>
      </c>
      <c r="G599">
        <v>0.96287318524403664</v>
      </c>
      <c r="H599">
        <v>0.81508091413845152</v>
      </c>
      <c r="I599">
        <v>0.89873553133503015</v>
      </c>
      <c r="J599">
        <v>0.87199324626016095</v>
      </c>
    </row>
    <row r="600" spans="1:10" x14ac:dyDescent="0.2">
      <c r="A600">
        <v>3</v>
      </c>
      <c r="B600">
        <v>-10</v>
      </c>
      <c r="C600" t="s">
        <v>10</v>
      </c>
      <c r="D600" t="s">
        <v>14</v>
      </c>
      <c r="E600">
        <v>0.73129693188458722</v>
      </c>
      <c r="F600">
        <v>0.99956933326955677</v>
      </c>
      <c r="G600">
        <v>0.90774786392499862</v>
      </c>
      <c r="H600">
        <v>0.68190245367988012</v>
      </c>
      <c r="I600">
        <v>0.81672309778456298</v>
      </c>
      <c r="J600">
        <v>0.75124829561575091</v>
      </c>
    </row>
    <row r="601" spans="1:10" x14ac:dyDescent="0.2">
      <c r="A601">
        <v>4</v>
      </c>
      <c r="B601">
        <v>-10</v>
      </c>
      <c r="C601" t="s">
        <v>10</v>
      </c>
      <c r="D601" t="s">
        <v>14</v>
      </c>
      <c r="E601">
        <v>0.41980304234070798</v>
      </c>
      <c r="F601">
        <v>0.99783474507702641</v>
      </c>
      <c r="G601">
        <v>0.77690432545922361</v>
      </c>
      <c r="H601">
        <v>0.45392413515148622</v>
      </c>
      <c r="I601">
        <v>0.50440462550467569</v>
      </c>
      <c r="J601">
        <v>0.47909361198830402</v>
      </c>
    </row>
    <row r="602" spans="1:10" x14ac:dyDescent="0.2">
      <c r="A602">
        <v>0</v>
      </c>
      <c r="B602">
        <v>-5</v>
      </c>
      <c r="C602" t="s">
        <v>10</v>
      </c>
      <c r="D602" t="s">
        <v>14</v>
      </c>
      <c r="E602">
        <v>0.9624677900515316</v>
      </c>
      <c r="F602">
        <v>1</v>
      </c>
      <c r="G602">
        <v>0.987656166439981</v>
      </c>
      <c r="H602">
        <v>0.89592710737623538</v>
      </c>
      <c r="I602">
        <v>0.94145137616726038</v>
      </c>
      <c r="J602">
        <v>0.93388814536606357</v>
      </c>
    </row>
    <row r="603" spans="1:10" x14ac:dyDescent="0.2">
      <c r="A603">
        <v>1</v>
      </c>
      <c r="B603">
        <v>-5</v>
      </c>
      <c r="C603" t="s">
        <v>10</v>
      </c>
      <c r="D603" t="s">
        <v>14</v>
      </c>
      <c r="E603">
        <v>0.94060754846304717</v>
      </c>
      <c r="F603">
        <v>1</v>
      </c>
      <c r="G603">
        <v>0.98033569052271841</v>
      </c>
      <c r="H603">
        <v>0.87260278984516149</v>
      </c>
      <c r="I603">
        <v>0.93022017704304905</v>
      </c>
      <c r="J603">
        <v>0.91925639222286015</v>
      </c>
    </row>
    <row r="604" spans="1:10" x14ac:dyDescent="0.2">
      <c r="A604">
        <v>2</v>
      </c>
      <c r="B604">
        <v>-5</v>
      </c>
      <c r="C604" t="s">
        <v>10</v>
      </c>
      <c r="D604" t="s">
        <v>14</v>
      </c>
      <c r="E604">
        <v>0.86442313195071929</v>
      </c>
      <c r="F604">
        <v>0.99999746975047199</v>
      </c>
      <c r="G604">
        <v>0.95437231422000846</v>
      </c>
      <c r="H604">
        <v>0.79225038996598496</v>
      </c>
      <c r="I604">
        <v>0.89000008594474422</v>
      </c>
      <c r="J604">
        <v>0.85551423655477143</v>
      </c>
    </row>
    <row r="605" spans="1:10" x14ac:dyDescent="0.2">
      <c r="A605">
        <v>3</v>
      </c>
      <c r="B605">
        <v>-5</v>
      </c>
      <c r="C605" t="s">
        <v>10</v>
      </c>
      <c r="D605" t="s">
        <v>14</v>
      </c>
      <c r="E605">
        <v>0.69456701935934284</v>
      </c>
      <c r="F605">
        <v>0.99999335809498835</v>
      </c>
      <c r="G605">
        <v>0.89313067842882987</v>
      </c>
      <c r="H605">
        <v>0.64283485492104142</v>
      </c>
      <c r="I605">
        <v>0.7704916617299179</v>
      </c>
      <c r="J605">
        <v>0.70770037237532035</v>
      </c>
    </row>
    <row r="606" spans="1:10" x14ac:dyDescent="0.2">
      <c r="A606">
        <v>4</v>
      </c>
      <c r="B606">
        <v>-5</v>
      </c>
      <c r="C606" t="s">
        <v>10</v>
      </c>
      <c r="D606" t="s">
        <v>14</v>
      </c>
      <c r="E606">
        <v>0.35767131863293711</v>
      </c>
      <c r="F606">
        <v>0.99722727542743317</v>
      </c>
      <c r="G606">
        <v>0.74562557026872689</v>
      </c>
      <c r="H606">
        <v>0.41863271411319602</v>
      </c>
      <c r="I606">
        <v>0.45946269754527458</v>
      </c>
      <c r="J606">
        <v>0.43895008501101568</v>
      </c>
    </row>
    <row r="607" spans="1:10" x14ac:dyDescent="0.2">
      <c r="A607">
        <v>0</v>
      </c>
      <c r="B607">
        <v>0</v>
      </c>
      <c r="C607" t="s">
        <v>10</v>
      </c>
      <c r="D607" t="s">
        <v>14</v>
      </c>
      <c r="E607">
        <v>0.93959378862164522</v>
      </c>
      <c r="F607">
        <v>1</v>
      </c>
      <c r="G607">
        <v>0.97996349712122643</v>
      </c>
      <c r="H607">
        <v>0.87448546887053558</v>
      </c>
      <c r="I607">
        <v>0.93651915956627962</v>
      </c>
      <c r="J607">
        <v>0.92534109073873538</v>
      </c>
    </row>
    <row r="608" spans="1:10" x14ac:dyDescent="0.2">
      <c r="A608">
        <v>1</v>
      </c>
      <c r="B608">
        <v>0</v>
      </c>
      <c r="C608" t="s">
        <v>10</v>
      </c>
      <c r="D608" t="s">
        <v>14</v>
      </c>
      <c r="E608">
        <v>0.91555047380955845</v>
      </c>
      <c r="F608">
        <v>1</v>
      </c>
      <c r="G608">
        <v>0.97184544249020322</v>
      </c>
      <c r="H608">
        <v>0.84694206812422923</v>
      </c>
      <c r="I608">
        <v>0.92534314551322439</v>
      </c>
      <c r="J608">
        <v>0.90709412665057998</v>
      </c>
    </row>
    <row r="609" spans="1:10" x14ac:dyDescent="0.2">
      <c r="A609">
        <v>2</v>
      </c>
      <c r="B609">
        <v>0</v>
      </c>
      <c r="C609" t="s">
        <v>10</v>
      </c>
      <c r="D609" t="s">
        <v>14</v>
      </c>
      <c r="E609">
        <v>0.83138682160637722</v>
      </c>
      <c r="F609">
        <v>0.99999557206332579</v>
      </c>
      <c r="G609">
        <v>0.94290481910321478</v>
      </c>
      <c r="H609">
        <v>0.75782881182584461</v>
      </c>
      <c r="I609">
        <v>0.87782078655045848</v>
      </c>
      <c r="J609">
        <v>0.83404614122439102</v>
      </c>
    </row>
    <row r="610" spans="1:10" x14ac:dyDescent="0.2">
      <c r="A610">
        <v>3</v>
      </c>
      <c r="B610">
        <v>0</v>
      </c>
      <c r="C610" t="s">
        <v>10</v>
      </c>
      <c r="D610" t="s">
        <v>14</v>
      </c>
      <c r="E610">
        <v>0.64334753477991269</v>
      </c>
      <c r="F610">
        <v>0.99999146042379761</v>
      </c>
      <c r="G610">
        <v>0.87385535937358838</v>
      </c>
      <c r="H610">
        <v>0.60335496660918653</v>
      </c>
      <c r="I610">
        <v>0.73622439556828423</v>
      </c>
      <c r="J610">
        <v>0.67403022828593206</v>
      </c>
    </row>
    <row r="611" spans="1:10" x14ac:dyDescent="0.2">
      <c r="A611">
        <v>4</v>
      </c>
      <c r="B611">
        <v>0</v>
      </c>
      <c r="C611" t="s">
        <v>10</v>
      </c>
      <c r="D611" t="s">
        <v>14</v>
      </c>
      <c r="E611">
        <v>0.28797854544290502</v>
      </c>
      <c r="F611">
        <v>0.99631567386767217</v>
      </c>
      <c r="G611">
        <v>0.70693109012154609</v>
      </c>
      <c r="H611">
        <v>0.37789544635987948</v>
      </c>
      <c r="I611">
        <v>0.40770884209963798</v>
      </c>
      <c r="J611">
        <v>0.39177810643707439</v>
      </c>
    </row>
    <row r="612" spans="1:10" x14ac:dyDescent="0.2">
      <c r="A612">
        <v>0</v>
      </c>
      <c r="B612">
        <v>5</v>
      </c>
      <c r="C612" t="s">
        <v>10</v>
      </c>
      <c r="D612" t="s">
        <v>14</v>
      </c>
      <c r="E612">
        <v>0.90852315458758282</v>
      </c>
      <c r="F612">
        <v>1</v>
      </c>
      <c r="G612">
        <v>0.96952100201744318</v>
      </c>
      <c r="H612">
        <v>0.84050643841469719</v>
      </c>
      <c r="I612">
        <v>0.92999278137563801</v>
      </c>
      <c r="J612">
        <v>0.91123759423883277</v>
      </c>
    </row>
    <row r="613" spans="1:10" x14ac:dyDescent="0.2">
      <c r="A613">
        <v>1</v>
      </c>
      <c r="B613">
        <v>5</v>
      </c>
      <c r="C613" t="s">
        <v>10</v>
      </c>
      <c r="D613" t="s">
        <v>14</v>
      </c>
      <c r="E613">
        <v>0.88166483269718898</v>
      </c>
      <c r="F613">
        <v>0.99999936743761797</v>
      </c>
      <c r="G613">
        <v>0.96040229453911441</v>
      </c>
      <c r="H613">
        <v>0.81317105961731118</v>
      </c>
      <c r="I613">
        <v>0.91599211115538037</v>
      </c>
      <c r="J613">
        <v>0.88959311940751895</v>
      </c>
    </row>
    <row r="614" spans="1:10" x14ac:dyDescent="0.2">
      <c r="A614">
        <v>2</v>
      </c>
      <c r="B614">
        <v>5</v>
      </c>
      <c r="C614" t="s">
        <v>10</v>
      </c>
      <c r="D614" t="s">
        <v>14</v>
      </c>
      <c r="E614">
        <v>0.78817695305476554</v>
      </c>
      <c r="F614">
        <v>0.99999335809498835</v>
      </c>
      <c r="G614">
        <v>0.92762078645880841</v>
      </c>
      <c r="H614">
        <v>0.71490278917938199</v>
      </c>
      <c r="I614">
        <v>0.86145584427585886</v>
      </c>
      <c r="J614">
        <v>0.80632546530072446</v>
      </c>
    </row>
    <row r="615" spans="1:10" x14ac:dyDescent="0.2">
      <c r="A615">
        <v>3</v>
      </c>
      <c r="B615">
        <v>5</v>
      </c>
      <c r="C615" t="s">
        <v>10</v>
      </c>
      <c r="D615" t="s">
        <v>14</v>
      </c>
      <c r="E615">
        <v>0.57873541919741778</v>
      </c>
      <c r="F615">
        <v>0.99998766508141623</v>
      </c>
      <c r="G615">
        <v>0.84859515502936445</v>
      </c>
      <c r="H615">
        <v>0.5629570864550999</v>
      </c>
      <c r="I615">
        <v>0.69621888931487352</v>
      </c>
      <c r="J615">
        <v>0.63349745452733563</v>
      </c>
    </row>
    <row r="616" spans="1:10" x14ac:dyDescent="0.2">
      <c r="A616">
        <v>4</v>
      </c>
      <c r="B616">
        <v>5</v>
      </c>
      <c r="C616" t="s">
        <v>10</v>
      </c>
      <c r="D616" t="s">
        <v>14</v>
      </c>
      <c r="E616">
        <v>0.21413668375932679</v>
      </c>
      <c r="F616">
        <v>0.99480287980905835</v>
      </c>
      <c r="G616">
        <v>0.65972806053003996</v>
      </c>
      <c r="H616">
        <v>0.32924288204457808</v>
      </c>
      <c r="I616">
        <v>0.35308431376433869</v>
      </c>
      <c r="J616">
        <v>0.3405035663943814</v>
      </c>
    </row>
    <row r="617" spans="1:10" x14ac:dyDescent="0.2">
      <c r="A617">
        <v>0</v>
      </c>
      <c r="B617">
        <v>10</v>
      </c>
      <c r="C617" t="s">
        <v>10</v>
      </c>
      <c r="D617" t="s">
        <v>14</v>
      </c>
      <c r="E617">
        <v>0.86795491068396402</v>
      </c>
      <c r="F617">
        <v>1</v>
      </c>
      <c r="G617">
        <v>0.95565464776956799</v>
      </c>
      <c r="H617">
        <v>0.79932243301177275</v>
      </c>
      <c r="I617">
        <v>0.92124998161488136</v>
      </c>
      <c r="J617">
        <v>0.89226237125094476</v>
      </c>
    </row>
    <row r="618" spans="1:10" x14ac:dyDescent="0.2">
      <c r="A618">
        <v>1</v>
      </c>
      <c r="B618">
        <v>10</v>
      </c>
      <c r="C618" t="s">
        <v>10</v>
      </c>
      <c r="D618" t="s">
        <v>14</v>
      </c>
      <c r="E618">
        <v>0.8376177875622961</v>
      </c>
      <c r="F618">
        <v>0.99999493950094376</v>
      </c>
      <c r="G618">
        <v>0.94518254117198841</v>
      </c>
      <c r="H618">
        <v>0.76263091483866019</v>
      </c>
      <c r="I618">
        <v>0.90404320237813796</v>
      </c>
      <c r="J618">
        <v>0.86628905521950705</v>
      </c>
    </row>
    <row r="619" spans="1:10" x14ac:dyDescent="0.2">
      <c r="A619">
        <v>2</v>
      </c>
      <c r="B619">
        <v>10</v>
      </c>
      <c r="C619" t="s">
        <v>10</v>
      </c>
      <c r="D619" t="s">
        <v>14</v>
      </c>
      <c r="E619">
        <v>0.73283750393226199</v>
      </c>
      <c r="F619">
        <v>0.99999335809498835</v>
      </c>
      <c r="G619">
        <v>0.90755061041377882</v>
      </c>
      <c r="H619">
        <v>0.66331655257287836</v>
      </c>
      <c r="I619">
        <v>0.84017325525265008</v>
      </c>
      <c r="J619">
        <v>0.7708813739912741</v>
      </c>
    </row>
    <row r="620" spans="1:10" x14ac:dyDescent="0.2">
      <c r="A620">
        <v>3</v>
      </c>
      <c r="B620">
        <v>10</v>
      </c>
      <c r="C620" t="s">
        <v>10</v>
      </c>
      <c r="D620" t="s">
        <v>14</v>
      </c>
      <c r="E620">
        <v>0.49948566446159798</v>
      </c>
      <c r="F620">
        <v>0.99998292090343976</v>
      </c>
      <c r="G620">
        <v>0.81589097450848624</v>
      </c>
      <c r="H620">
        <v>0.50873592529381995</v>
      </c>
      <c r="I620">
        <v>0.64357968949804267</v>
      </c>
      <c r="J620">
        <v>0.58550606375805336</v>
      </c>
    </row>
    <row r="621" spans="1:10" x14ac:dyDescent="0.2">
      <c r="A621">
        <v>4</v>
      </c>
      <c r="B621">
        <v>10</v>
      </c>
      <c r="C621" t="s">
        <v>10</v>
      </c>
      <c r="D621" t="s">
        <v>14</v>
      </c>
      <c r="E621">
        <v>0.14124358505512441</v>
      </c>
      <c r="F621">
        <v>0.99228911813089338</v>
      </c>
      <c r="G621">
        <v>0.60346212568524704</v>
      </c>
      <c r="H621">
        <v>0.26994190973665672</v>
      </c>
      <c r="I621">
        <v>0.29643886558095139</v>
      </c>
      <c r="J621">
        <v>0.28628056020439868</v>
      </c>
    </row>
    <row r="622" spans="1:10" x14ac:dyDescent="0.2">
      <c r="A622">
        <v>0</v>
      </c>
      <c r="B622">
        <v>15</v>
      </c>
      <c r="C622" t="s">
        <v>10</v>
      </c>
      <c r="D622" t="s">
        <v>14</v>
      </c>
      <c r="E622">
        <v>0.81446474489527887</v>
      </c>
      <c r="F622">
        <v>0.99999335809498835</v>
      </c>
      <c r="G622">
        <v>0.93720872934941957</v>
      </c>
      <c r="H622">
        <v>0.73981665488704351</v>
      </c>
      <c r="I622">
        <v>0.90790015937107438</v>
      </c>
      <c r="J622">
        <v>0.86532663435074841</v>
      </c>
    </row>
    <row r="623" spans="1:10" x14ac:dyDescent="0.2">
      <c r="A623">
        <v>1</v>
      </c>
      <c r="B623">
        <v>15</v>
      </c>
      <c r="C623" t="s">
        <v>10</v>
      </c>
      <c r="D623" t="s">
        <v>14</v>
      </c>
      <c r="E623">
        <v>0.78037827161141526</v>
      </c>
      <c r="F623">
        <v>0.99999335809498835</v>
      </c>
      <c r="G623">
        <v>0.92500309641971157</v>
      </c>
      <c r="H623">
        <v>0.70081734932074902</v>
      </c>
      <c r="I623">
        <v>0.8886746412335772</v>
      </c>
      <c r="J623">
        <v>0.83467165439575519</v>
      </c>
    </row>
    <row r="624" spans="1:10" x14ac:dyDescent="0.2">
      <c r="A624">
        <v>2</v>
      </c>
      <c r="B624">
        <v>15</v>
      </c>
      <c r="C624" t="s">
        <v>10</v>
      </c>
      <c r="D624" t="s">
        <v>14</v>
      </c>
      <c r="E624">
        <v>0.65839363572457721</v>
      </c>
      <c r="F624">
        <v>0.99960410797756682</v>
      </c>
      <c r="G624">
        <v>0.88085076002293627</v>
      </c>
      <c r="H624">
        <v>0.60860041016851818</v>
      </c>
      <c r="I624">
        <v>0.82930717780120333</v>
      </c>
      <c r="J624">
        <v>0.74294773817665261</v>
      </c>
    </row>
    <row r="625" spans="1:10" x14ac:dyDescent="0.2">
      <c r="A625">
        <v>3</v>
      </c>
      <c r="B625">
        <v>15</v>
      </c>
      <c r="C625" t="s">
        <v>10</v>
      </c>
      <c r="D625" t="s">
        <v>14</v>
      </c>
      <c r="E625">
        <v>0.40630258149147819</v>
      </c>
      <c r="F625">
        <v>0.99997722788986798</v>
      </c>
      <c r="G625">
        <v>0.77342272831641246</v>
      </c>
      <c r="H625">
        <v>0.45552230201953348</v>
      </c>
      <c r="I625">
        <v>0.58319517681885458</v>
      </c>
      <c r="J625">
        <v>0.52881239539448721</v>
      </c>
    </row>
    <row r="626" spans="1:10" x14ac:dyDescent="0.2">
      <c r="A626">
        <v>4</v>
      </c>
      <c r="B626">
        <v>15</v>
      </c>
      <c r="C626" t="s">
        <v>10</v>
      </c>
      <c r="D626" t="s">
        <v>14</v>
      </c>
      <c r="E626">
        <v>8.7914573730194498E-2</v>
      </c>
      <c r="F626">
        <v>0.99990986286035966</v>
      </c>
      <c r="G626">
        <v>0.5379589563830619</v>
      </c>
      <c r="H626">
        <v>0.22376220178203979</v>
      </c>
      <c r="I626">
        <v>0.25488221955735979</v>
      </c>
      <c r="J626">
        <v>0.2457215365267591</v>
      </c>
    </row>
    <row r="627" spans="1:10" x14ac:dyDescent="0.2">
      <c r="A627">
        <v>0</v>
      </c>
      <c r="B627">
        <v>20</v>
      </c>
      <c r="C627" t="s">
        <v>10</v>
      </c>
      <c r="D627" t="s">
        <v>14</v>
      </c>
      <c r="E627">
        <v>0.74597304399870168</v>
      </c>
      <c r="F627">
        <v>0.99999335809498835</v>
      </c>
      <c r="G627">
        <v>0.91255997392483479</v>
      </c>
      <c r="H627">
        <v>0.6657021490249091</v>
      </c>
      <c r="I627">
        <v>0.89207459352884266</v>
      </c>
      <c r="J627">
        <v>0.82715888019410011</v>
      </c>
    </row>
    <row r="628" spans="1:10" x14ac:dyDescent="0.2">
      <c r="A628">
        <v>1</v>
      </c>
      <c r="B628">
        <v>20</v>
      </c>
      <c r="C628" t="s">
        <v>10</v>
      </c>
      <c r="D628" t="s">
        <v>14</v>
      </c>
      <c r="E628">
        <v>0.70520755689814407</v>
      </c>
      <c r="F628">
        <v>0.99974859079893719</v>
      </c>
      <c r="G628">
        <v>0.89799741571161795</v>
      </c>
      <c r="H628">
        <v>0.63198089295177817</v>
      </c>
      <c r="I628">
        <v>0.88207237156329221</v>
      </c>
      <c r="J628">
        <v>0.80511558131519012</v>
      </c>
    </row>
    <row r="629" spans="1:10" x14ac:dyDescent="0.2">
      <c r="A629">
        <v>2</v>
      </c>
      <c r="B629">
        <v>20</v>
      </c>
      <c r="C629" t="s">
        <v>10</v>
      </c>
      <c r="D629" t="s">
        <v>14</v>
      </c>
      <c r="E629">
        <v>0.56682850091910653</v>
      </c>
      <c r="F629">
        <v>0.9994947296019796</v>
      </c>
      <c r="G629">
        <v>0.84546490697441135</v>
      </c>
      <c r="H629">
        <v>0.52792554685496107</v>
      </c>
      <c r="I629">
        <v>0.79021080709693492</v>
      </c>
      <c r="J629">
        <v>0.69070270366907027</v>
      </c>
    </row>
    <row r="630" spans="1:10" x14ac:dyDescent="0.2">
      <c r="A630">
        <v>3</v>
      </c>
      <c r="B630">
        <v>20</v>
      </c>
      <c r="C630" t="s">
        <v>10</v>
      </c>
      <c r="D630" t="s">
        <v>14</v>
      </c>
      <c r="E630">
        <v>0.3021412773004688</v>
      </c>
      <c r="F630">
        <v>0.99770886090766964</v>
      </c>
      <c r="G630">
        <v>0.71766356843793511</v>
      </c>
      <c r="H630">
        <v>0.3802322747319688</v>
      </c>
      <c r="I630">
        <v>0.48479350802517041</v>
      </c>
      <c r="J630">
        <v>0.4420005107921971</v>
      </c>
    </row>
    <row r="631" spans="1:10" x14ac:dyDescent="0.2">
      <c r="A631">
        <v>4</v>
      </c>
      <c r="B631">
        <v>20</v>
      </c>
      <c r="C631" t="s">
        <v>10</v>
      </c>
      <c r="D631" t="s">
        <v>14</v>
      </c>
      <c r="E631">
        <v>4.0973662494274601E-2</v>
      </c>
      <c r="F631">
        <v>0.99986843398983805</v>
      </c>
      <c r="G631">
        <v>0.46284407224163288</v>
      </c>
      <c r="H631">
        <v>0.16629175269951929</v>
      </c>
      <c r="I631">
        <v>0.19672575388882069</v>
      </c>
      <c r="J631">
        <v>0.1884812813947507</v>
      </c>
    </row>
  </sheetData>
  <mergeCells count="4">
    <mergeCell ref="L3:P3"/>
    <mergeCell ref="L4:P4"/>
    <mergeCell ref="L6:P6"/>
    <mergeCell ref="L7:P7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B7756A-2C8B-E14C-9C84-21565FA465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ADC</vt:lpstr>
      <vt:lpstr>VIS-B + NIR</vt:lpstr>
      <vt:lpstr>VIS-G + NIR</vt:lpstr>
      <vt:lpstr>VIS-R + NIR</vt:lpstr>
      <vt:lpstr>COSMOS</vt:lpstr>
      <vt:lpstr>UDS</vt:lpstr>
      <vt:lpstr>GOODS-S</vt:lpstr>
      <vt:lpstr>HDF-S</vt:lpstr>
      <vt:lpstr>LMC</vt:lpstr>
      <vt:lpstr>SMC</vt:lpstr>
      <vt:lpstr>DATA</vt:lpstr>
      <vt:lpstr>VIS-B (Prio) + NIR</vt:lpstr>
      <vt:lpstr>VIS-G (Prio) + NIR</vt:lpstr>
      <vt:lpstr>VIS-R (Prio) + NIR</vt:lpstr>
      <vt:lpstr>DATA_VIS_PRIO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Jamian Stephan</cp:lastModifiedBy>
  <dcterms:created xsi:type="dcterms:W3CDTF">2023-04-14T15:49:43Z</dcterms:created>
  <dcterms:modified xsi:type="dcterms:W3CDTF">2023-04-27T12:26:28Z</dcterms:modified>
</cp:coreProperties>
</file>