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Queer\RStudio\TickEcology\Data\"/>
    </mc:Choice>
  </mc:AlternateContent>
  <xr:revisionPtr revIDLastSave="0" documentId="13_ncr:1_{761C55E2-E72A-401C-B6A5-04FFA37891FB}" xr6:coauthVersionLast="47" xr6:coauthVersionMax="47" xr10:uidLastSave="{00000000-0000-0000-0000-000000000000}"/>
  <bookViews>
    <workbookView xWindow="-110" yWindow="-110" windowWidth="19420" windowHeight="11020" xr2:uid="{9D9EDEF7-D5ED-4FF8-8948-D06853CE1E8F}"/>
  </bookViews>
  <sheets>
    <sheet name="SiteSpecies" sheetId="13" r:id="rId1"/>
    <sheet name="Site info - infection status" sheetId="8" state="hidden" r:id="rId2"/>
    <sheet name="Tick species per region" sheetId="14" state="hidden" r:id="rId3"/>
    <sheet name="Ixodes spp per region" sheetId="6" state="hidden" r:id="rId4"/>
    <sheet name="IxodesWaypoint" sheetId="12" r:id="rId5"/>
    <sheet name="Variables" sheetId="9" r:id="rId6"/>
  </sheets>
  <definedNames>
    <definedName name="_xlnm._FilterDatabase" localSheetId="3" hidden="1">'Ixodes spp per region'!$A$1:$N$5</definedName>
    <definedName name="_xlnm._FilterDatabase" localSheetId="4" hidden="1">IxodesWaypoint!$A$1:$P$156</definedName>
    <definedName name="_xlnm._FilterDatabase" localSheetId="1" hidden="1">'Site info - infection status'!$A$1:$CC$15</definedName>
    <definedName name="_xlnm._FilterDatabase" localSheetId="0" hidden="1">SiteSpecies!$A$1:$R$16</definedName>
    <definedName name="_xlnm._FilterDatabase" localSheetId="2" hidden="1">'Tick species per region'!$A$1:$U$1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3" l="1"/>
  <c r="U4" i="13"/>
  <c r="U5" i="13"/>
  <c r="U6" i="13"/>
  <c r="U7" i="13"/>
  <c r="U8" i="13"/>
  <c r="U9" i="13"/>
  <c r="U10" i="13"/>
  <c r="U11" i="13"/>
  <c r="U12" i="13"/>
  <c r="U13" i="13"/>
  <c r="U14" i="13"/>
  <c r="U15" i="13"/>
  <c r="U2" i="13"/>
  <c r="W3" i="13" l="1"/>
  <c r="W4" i="13"/>
  <c r="W5" i="13"/>
  <c r="W6" i="13"/>
  <c r="W7" i="13"/>
  <c r="W8" i="13"/>
  <c r="W9" i="13"/>
  <c r="W10" i="13"/>
  <c r="W11" i="13"/>
  <c r="W12" i="13"/>
  <c r="W13" i="13"/>
  <c r="W14" i="13"/>
  <c r="W15" i="13"/>
  <c r="V3" i="13"/>
  <c r="V4" i="13"/>
  <c r="V5" i="13"/>
  <c r="V6" i="13"/>
  <c r="V7" i="13"/>
  <c r="V8" i="13"/>
  <c r="V9" i="13"/>
  <c r="V10" i="13"/>
  <c r="V11" i="13"/>
  <c r="V12" i="13"/>
  <c r="V13" i="13"/>
  <c r="V14" i="13"/>
  <c r="V15" i="13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V2" i="13"/>
  <c r="T2" i="13"/>
  <c r="W2" i="13"/>
  <c r="Q16" i="13"/>
  <c r="R16" i="13"/>
  <c r="S16" i="13"/>
  <c r="J2" i="6"/>
  <c r="J3" i="6"/>
  <c r="X16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tc={49AA3548-9F36-419D-B920-5E217D8DE978}</author>
    <author>tc={0B077570-6624-4E80-8FD6-16526F12E4E3}</author>
    <author>tc={8E0D91CD-B8E5-41D7-BD7B-8E1ECEFE3050}</author>
    <author>tc={38BB4EDE-68BE-49CE-8E01-9E0BD640E79B}</author>
    <author>tc={0E57C73B-45FE-47D9-A7B1-698E515486AF}</author>
    <author>tc={81637040-2B63-4ED8-8461-5A2C9B370D43}</author>
    <author>tc={4312DAF0-7593-47CE-B821-4F019C9A515B}</author>
  </authors>
  <commentList>
    <comment ref="AT1" authorId="0" shapeId="0" xr:uid="{49AA3548-9F36-419D-B920-5E217D8DE978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augustus</t>
      </text>
    </comment>
    <comment ref="BA1" authorId="1" shapeId="0" xr:uid="{0B077570-6624-4E80-8FD6-16526F12E4E3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augustus</t>
      </text>
    </comment>
    <comment ref="BH1" authorId="2" shapeId="0" xr:uid="{8E0D91CD-B8E5-41D7-BD7B-8E1ECEFE3050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auritulus</t>
      </text>
    </comment>
    <comment ref="BO1" authorId="3" shapeId="0" xr:uid="{38BB4EDE-68BE-49CE-8E01-9E0BD640E79B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sculptus</t>
      </text>
    </comment>
    <comment ref="BW1" authorId="4" shapeId="0" xr:uid="{0E57C73B-45FE-47D9-A7B1-698E515486AF}">
      <text>
        <t>[Threaded comment]
Your version of Excel allows you to read this threaded comment; however, any edits to it will get removed if the file is opened in a newer version of Excel. Learn more: https://go.microsoft.com/fwlink/?linkid=870924
Comment:
    Haemophasalys leporispalustris</t>
      </text>
    </comment>
    <comment ref="BY1" authorId="5" shapeId="0" xr:uid="{81637040-2B63-4ED8-8461-5A2C9B370D43}">
      <text>
        <t>[Threaded comment]
Your version of Excel allows you to read this threaded comment; however, any edits to it will get removed if the file is opened in a newer version of Excel. Learn more: https://go.microsoft.com/fwlink/?linkid=870924
Comment:
    Haemophasalys leporispalustris</t>
      </text>
    </comment>
    <comment ref="BZ1" authorId="6" shapeId="0" xr:uid="{4312DAF0-7593-47CE-B821-4F019C9A515B}">
      <text>
        <t>[Threaded comment]
Your version of Excel allows you to read this threaded comment; however, any edits to it will get removed if the file is opened in a newer version of Excel. Learn more: https://go.microsoft.com/fwlink/?linkid=870924
Comment:
    Dermacentor andersoni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tc={8E29618C-7B5F-44C6-9CC2-75954DDC9CF3}</author>
    <author>tc={6B8E589C-F23B-4926-977B-EBA8321C9378}</author>
    <author>tc={9CB059EF-F2C3-4AFE-86E9-CD9FF0D0C20A}</author>
    <author>tc={333FE29E-4B9F-4297-BA40-00EA6F19374B}</author>
    <author>tc={D7B096E6-4BF5-4ABE-B709-EE23CDD2A932}</author>
  </authors>
  <commentList>
    <comment ref="AY3" authorId="0" shapeId="0" xr:uid="{8E29618C-7B5F-44C6-9CC2-75954DDC9CF3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augustus</t>
      </text>
    </comment>
    <comment ref="BF3" authorId="1" shapeId="0" xr:uid="{6B8E589C-F23B-4926-977B-EBA8321C9378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auritulus</t>
      </text>
    </comment>
    <comment ref="BM3" authorId="2" shapeId="0" xr:uid="{9CB059EF-F2C3-4AFE-86E9-CD9FF0D0C20A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sculptus</t>
      </text>
    </comment>
    <comment ref="BT3" authorId="3" shapeId="0" xr:uid="{333FE29E-4B9F-4297-BA40-00EA6F19374B}">
      <text>
        <t>[Threaded comment]
Your version of Excel allows you to read this threaded comment; however, any edits to it will get removed if the file is opened in a newer version of Excel. Learn more: https://go.microsoft.com/fwlink/?linkid=870924
Comment:
    Dermacentor andersoni</t>
      </text>
    </comment>
    <comment ref="BU3" authorId="4" shapeId="0" xr:uid="{D7B096E6-4BF5-4ABE-B709-EE23CDD2A932}">
      <text>
        <t>[Threaded comment]
Your version of Excel allows you to read this threaded comment; however, any edits to it will get removed if the file is opened in a newer version of Excel. Learn more: https://go.microsoft.com/fwlink/?linkid=870924
Comment:
    Dermacentor andersoni</t>
      </text>
    </comment>
  </commentList>
</comments>
</file>

<file path=xl/sharedStrings.xml><?xml version="1.0" encoding="utf-8"?>
<sst xmlns="http://schemas.openxmlformats.org/spreadsheetml/2006/main" count="1761" uniqueCount="259">
  <si>
    <t xml:space="preserve">Province </t>
  </si>
  <si>
    <t>Region</t>
  </si>
  <si>
    <t>Site_ID</t>
  </si>
  <si>
    <t>Site_name</t>
  </si>
  <si>
    <t>Year</t>
  </si>
  <si>
    <t>Date</t>
  </si>
  <si>
    <t>Start time</t>
  </si>
  <si>
    <t>Finish time</t>
  </si>
  <si>
    <t>Start latitude</t>
  </si>
  <si>
    <t>Start longitude</t>
  </si>
  <si>
    <t>Finish latitude</t>
  </si>
  <si>
    <t>Finish longitude</t>
  </si>
  <si>
    <t>Total distance</t>
  </si>
  <si>
    <t>Temperature</t>
  </si>
  <si>
    <t>Forest type</t>
  </si>
  <si>
    <t>Weather</t>
  </si>
  <si>
    <t>IS_QL</t>
  </si>
  <si>
    <t>IS_QN</t>
  </si>
  <si>
    <t>IS_QA</t>
  </si>
  <si>
    <t>IP_QN</t>
  </si>
  <si>
    <t>IP_QA</t>
  </si>
  <si>
    <t>IA_QN</t>
  </si>
  <si>
    <t>IA_QA</t>
  </si>
  <si>
    <t>IAu_QN</t>
  </si>
  <si>
    <t>Iscul_QA</t>
  </si>
  <si>
    <t>HL_QL</t>
  </si>
  <si>
    <t>HL_QN</t>
  </si>
  <si>
    <t>HL_QA</t>
  </si>
  <si>
    <t>DA_QN</t>
  </si>
  <si>
    <t>DA_QA</t>
  </si>
  <si>
    <t>DV_QA</t>
  </si>
  <si>
    <t>Other observations</t>
  </si>
  <si>
    <t>Sunny</t>
  </si>
  <si>
    <t>.</t>
  </si>
  <si>
    <t>Cloudy</t>
  </si>
  <si>
    <t>Partly cloudy</t>
  </si>
  <si>
    <t>Deciduous</t>
  </si>
  <si>
    <t>ON</t>
  </si>
  <si>
    <t>Hamilton</t>
  </si>
  <si>
    <t>HM1</t>
  </si>
  <si>
    <t>Belwood Lake Conservation Area</t>
  </si>
  <si>
    <t>60% Deciduous, 40% Coniferous</t>
  </si>
  <si>
    <t>HM10</t>
  </si>
  <si>
    <t>Valens Lake Conservation Area</t>
  </si>
  <si>
    <t>Mixed evenly</t>
  </si>
  <si>
    <t>1 Male American Dog Tick - waypoint 16 ; 1 Female American Dog Tick - waypoint 72</t>
  </si>
  <si>
    <t>HM2</t>
  </si>
  <si>
    <t>Christie Lake Conservation Area</t>
  </si>
  <si>
    <t>Mixed 50/50</t>
  </si>
  <si>
    <t>Partly sunny</t>
  </si>
  <si>
    <t>1 American Dog Tick Male - waypoint 56</t>
  </si>
  <si>
    <t>HM3</t>
  </si>
  <si>
    <t>Guelph Lake Conservation Area</t>
  </si>
  <si>
    <t>HM4</t>
  </si>
  <si>
    <t>Hilton Falls Conservation Area</t>
  </si>
  <si>
    <t>Mixed</t>
  </si>
  <si>
    <t>HM5</t>
  </si>
  <si>
    <t>Dundas Valley Conservation Area</t>
  </si>
  <si>
    <t>HM6</t>
  </si>
  <si>
    <t>Pinehurst Lake Conservation Area</t>
  </si>
  <si>
    <t>70% Deciduous, 30% Coniferous</t>
  </si>
  <si>
    <t>HM7</t>
  </si>
  <si>
    <t>Preservaton Park</t>
  </si>
  <si>
    <t>90% Decidious, 10% Coniferous</t>
  </si>
  <si>
    <t>HM8</t>
  </si>
  <si>
    <t>Rattray Marsh Conservation Area</t>
  </si>
  <si>
    <t>HM9</t>
  </si>
  <si>
    <t>Smith Loop Trail</t>
  </si>
  <si>
    <t>98% Deciduous, 2% Coniferous</t>
  </si>
  <si>
    <t>Muskoka</t>
  </si>
  <si>
    <t>MU1</t>
  </si>
  <si>
    <t>Arrowhead Provincial Park</t>
  </si>
  <si>
    <t>90% Deciduous</t>
  </si>
  <si>
    <t>MU2</t>
  </si>
  <si>
    <t>Hardy Lake Provincial Park</t>
  </si>
  <si>
    <t>MU3</t>
  </si>
  <si>
    <t>Killbear Provincial Park</t>
  </si>
  <si>
    <t>MU4</t>
  </si>
  <si>
    <t>Six Mile Lake Provincial Park</t>
  </si>
  <si>
    <t>Mostly Deciduous</t>
  </si>
  <si>
    <t>Finis: time</t>
  </si>
  <si>
    <t>Bburg_IS_QN</t>
  </si>
  <si>
    <t>Bmiya_IS_QN</t>
  </si>
  <si>
    <t>Aphag_IS_QN</t>
  </si>
  <si>
    <t>Bodo_IS_QN</t>
  </si>
  <si>
    <t>Bmicro_IS_QN</t>
  </si>
  <si>
    <t>Pow_IS_QN</t>
  </si>
  <si>
    <t>Bburg_IS_QA</t>
  </si>
  <si>
    <t>Bmiya_IS_QA</t>
  </si>
  <si>
    <t>Aphag_IS_QA</t>
  </si>
  <si>
    <t>Bodo_IS_QA</t>
  </si>
  <si>
    <t>Bmicro_IS_QA</t>
  </si>
  <si>
    <t>Pow_IS_QA</t>
  </si>
  <si>
    <t>Bburg_IP_QN</t>
  </si>
  <si>
    <t>Bmiya_IP_QN</t>
  </si>
  <si>
    <t>Aphag_IP_QN</t>
  </si>
  <si>
    <t>Bodo_IP_QN</t>
  </si>
  <si>
    <t>Bmicro_IP_QN</t>
  </si>
  <si>
    <t>Pow_IP_QN</t>
  </si>
  <si>
    <t>Bburg_IP_QAM</t>
  </si>
  <si>
    <t>Bmiya_IP_QAM</t>
  </si>
  <si>
    <t>Aphag_IP_QAM</t>
  </si>
  <si>
    <t>Bodo_IP_QAM</t>
  </si>
  <si>
    <t>Bmicro_IP_QAM</t>
  </si>
  <si>
    <t>Pow_IP_QAM</t>
  </si>
  <si>
    <t>Bburg_IA_QN</t>
  </si>
  <si>
    <t>Bmiya_IA_QN</t>
  </si>
  <si>
    <t>Aphag_IA_QN</t>
  </si>
  <si>
    <t>Bodo_IA_QN</t>
  </si>
  <si>
    <t>Bmicro_IA_QN</t>
  </si>
  <si>
    <t>Pow_IA_QN</t>
  </si>
  <si>
    <t>Bburg_IA_QA</t>
  </si>
  <si>
    <t>Bmiya_IA_QA</t>
  </si>
  <si>
    <t>Aphag_IA_QA</t>
  </si>
  <si>
    <t>Bodo_IA_QA</t>
  </si>
  <si>
    <t>Bmicro_IA_QA</t>
  </si>
  <si>
    <t>Pow_IA_QA</t>
  </si>
  <si>
    <t>Bburg_IAu_QN</t>
  </si>
  <si>
    <t>Bmiya_IAu_QN</t>
  </si>
  <si>
    <t>Aphag_IAu_QN</t>
  </si>
  <si>
    <t>Bodo_IAu_QN</t>
  </si>
  <si>
    <t>Bmicro_IAu_QN</t>
  </si>
  <si>
    <t>Pow_IAu_QN</t>
  </si>
  <si>
    <t>Bburg_Iscul_QAM</t>
  </si>
  <si>
    <t>Bmiya_Iscul_QAM</t>
  </si>
  <si>
    <t>Aphag_Iscul_QAM</t>
  </si>
  <si>
    <t>Bodo_Iscul_QAM</t>
  </si>
  <si>
    <t>Bmicro_Iscul_QAM</t>
  </si>
  <si>
    <t>Pow_Iscul_QAM</t>
  </si>
  <si>
    <t>Province</t>
  </si>
  <si>
    <t>LAT</t>
  </si>
  <si>
    <t>LONG</t>
  </si>
  <si>
    <t>Distance</t>
  </si>
  <si>
    <t>No. Sites</t>
  </si>
  <si>
    <t>Total</t>
  </si>
  <si>
    <t>Density_Larvae</t>
  </si>
  <si>
    <t>Density_Nymph</t>
  </si>
  <si>
    <t>Density_Adult</t>
  </si>
  <si>
    <t>Density_Tot</t>
  </si>
  <si>
    <t>Waypoint number</t>
  </si>
  <si>
    <t>Latitude</t>
  </si>
  <si>
    <t>Longitude</t>
  </si>
  <si>
    <t>Larva</t>
  </si>
  <si>
    <t>Nymphs</t>
  </si>
  <si>
    <t>Male</t>
  </si>
  <si>
    <t>Females</t>
  </si>
  <si>
    <t>Litter depth</t>
  </si>
  <si>
    <t>Soil humidity</t>
  </si>
  <si>
    <t>Canopy cover</t>
  </si>
  <si>
    <t>Hardy Lake</t>
  </si>
  <si>
    <t>Killbear Park</t>
  </si>
  <si>
    <t>Variable name</t>
  </si>
  <si>
    <t xml:space="preserve">Description </t>
  </si>
  <si>
    <t>Province in which the sample site is location</t>
  </si>
  <si>
    <t xml:space="preserve">ID of the sampling site </t>
  </si>
  <si>
    <t>Name of the sampling site</t>
  </si>
  <si>
    <t>Date of the sampling</t>
  </si>
  <si>
    <t>Starting time of the sampling</t>
  </si>
  <si>
    <t>Finishing time of the sampling</t>
  </si>
  <si>
    <t>Starting lattitude of the sampling parcel, on the day of sampling</t>
  </si>
  <si>
    <t>Starting longitude of the sampling parcel, on the day of sampling</t>
  </si>
  <si>
    <t>Finishing lattitude of the sampling parcel, on the day of sampling</t>
  </si>
  <si>
    <t>Finishing longitude of the sampling parcel, on the day of sampling</t>
  </si>
  <si>
    <t>Total distance sampled in meters</t>
  </si>
  <si>
    <t>Temperature during the sampling (average)</t>
  </si>
  <si>
    <t xml:space="preserve">Type of forest within the parcel (leafy, mixed, deciduous) </t>
  </si>
  <si>
    <t>Weather during the sampling (sunny, cloudy, rainy)</t>
  </si>
  <si>
    <t>No. of questing larva of species Ixodes scapularis collected at the site</t>
  </si>
  <si>
    <t>No. of questing nymphs  of species Ixodes scapularis collected at the site</t>
  </si>
  <si>
    <t>No. of questing nymphs of species Ixodes scapularis found positive for Borrelia burgdorferi</t>
  </si>
  <si>
    <t>No. of questing nymphs of species Ixodes scapularis found positive for Borrelia miyamotoi</t>
  </si>
  <si>
    <t>No. of questing nymphs of species Ixodes scapularis found positive for Anaplasma phagocytophilum</t>
  </si>
  <si>
    <t>No. of questing nymphs of species Ixodes scapularis found positive for Babesia odocoilei</t>
  </si>
  <si>
    <t>No. of questing nymphs of species Ixodes scapularis found positive for Babesia microti</t>
  </si>
  <si>
    <t>No. of questing nymphs of species Ixodes scapularis found positive for Powassan virus</t>
  </si>
  <si>
    <t>IS_QAM</t>
  </si>
  <si>
    <t>No. of questing adult males  of species Ixodes scapularis collected at the site</t>
  </si>
  <si>
    <t>Bburg_IS_QAM</t>
  </si>
  <si>
    <t>No. of questing adult males of species Ixodes scapularis found positive for Borrelia burgdorferi</t>
  </si>
  <si>
    <t>Bmiya_IS_QAM</t>
  </si>
  <si>
    <t>No. of questing adult males of species Ixodes scapularis found positive for Borrelia miyamotoi</t>
  </si>
  <si>
    <t>Aphag_IS_QAM</t>
  </si>
  <si>
    <t>No. of questing adult males of species Ixodes scapularis found positive for Anaplasma phagocytophilum</t>
  </si>
  <si>
    <t>Bodo_IS_QAM</t>
  </si>
  <si>
    <t>No. of questing adult males of species Ixodes scapularis found positive for Babesia odocoilei</t>
  </si>
  <si>
    <t>Bmicro_IS_QAM</t>
  </si>
  <si>
    <t>No. of questing adult males of species Ixodes scapularis found positive for Babesia microti</t>
  </si>
  <si>
    <t>Pow_IS_QAM</t>
  </si>
  <si>
    <t>No. of questing adult males of species Ixodes scapularis found positive for Powassan virus</t>
  </si>
  <si>
    <t>IS_QAF</t>
  </si>
  <si>
    <t>No. of questing adult females  of species Ixodes scapularis collected at the site</t>
  </si>
  <si>
    <t>Bburg_IS_QAF</t>
  </si>
  <si>
    <t>No. of questing adult females of species Ixodes scapularis found positive for Borrelia burgdorferi</t>
  </si>
  <si>
    <t>Bmiya_IS_QAF</t>
  </si>
  <si>
    <t>No. of questing adult females of species Ixodes scapularis found positive for Borrelia miyamotoi</t>
  </si>
  <si>
    <t>Aphag_IS_QAF</t>
  </si>
  <si>
    <t>No. of questing adult females of species Ixodes scapularis found positive for Anaplasma phagocytophilum</t>
  </si>
  <si>
    <t>Bodo_IS_QAF</t>
  </si>
  <si>
    <t>No. of questing adult females of species Ixodes scapularis found positive for Babesia odocoilei</t>
  </si>
  <si>
    <t>Bmicro_IS_QAF</t>
  </si>
  <si>
    <t>No. of questing adult females of species Ixodes scapularis found positive for Babesia microti</t>
  </si>
  <si>
    <t>Pow_IS_QAF</t>
  </si>
  <si>
    <t>No. of questing adult females of species Ixodes scapularis found positive for Powassan virus</t>
  </si>
  <si>
    <t>No. of questing adults of species Ixodes scapularis collected at the site (WHEN FEMALES AND MALES NOT TESTED SEPARATELY*)</t>
  </si>
  <si>
    <t>No. of questing nymphs  of species Ixodes pacificus collected at the site</t>
  </si>
  <si>
    <t>No. of questing nymphs of species Ixodes pacificus found positive for Borrelia burgdorferi</t>
  </si>
  <si>
    <t>No. of questing nymphs of species Ixodes pacificus found positive for Borrelia miyamotoi</t>
  </si>
  <si>
    <t>No. of questing nymphs of species Ixodes pacificus found positive for Anaplasma phagocytophilum</t>
  </si>
  <si>
    <t>No. of questing nymphs of species Ixodes pacificus found positive for Babesia odocoilei</t>
  </si>
  <si>
    <t>No. of questing nymphs of species Ixodes pacificus found positive for Babesia microti</t>
  </si>
  <si>
    <t>No. of questing nymphs of species Ixodes pacificus found positive for Powassan virus</t>
  </si>
  <si>
    <t>IP_QAM</t>
  </si>
  <si>
    <t>No. of questing adult males  of species Ixodes pacificus collected at the site</t>
  </si>
  <si>
    <t>No. of questing adult males of species Ixodes pacificus found positive for Borrelia burgdorferi</t>
  </si>
  <si>
    <t>No. of questing adult males of species Ixodes pacificus found positive for Borrelia miyamotoi</t>
  </si>
  <si>
    <t>No. of questing adult males of species Ixodes pacificus found positive for Anaplasma phagocytophilum</t>
  </si>
  <si>
    <t>No. of questing adult males of species Ixodes pacificus found positive for Babesia odocoilei</t>
  </si>
  <si>
    <t>No. of questing adult males of species Ixodes pacificus found positive for Babesia microti</t>
  </si>
  <si>
    <t>No. of questing adult males of species Ixodes pacificus found positive for Powassan virus</t>
  </si>
  <si>
    <t>No. of questing nymphs  of species Ixodes angustus collected at the site</t>
  </si>
  <si>
    <t>No. of questing nymphs of species Ixodes angustus found positive for Borrelia burgdorferi</t>
  </si>
  <si>
    <t>No. of questing nymphs of species Ixodes angustus found positive for Borrelia miyamotoi</t>
  </si>
  <si>
    <t>No. of questing nymphs of species Ixodes angustus found positive for Anaplasma phagocytophilum</t>
  </si>
  <si>
    <t>No. of questing nymphs of species Ixodes angustus found positive for Babesia odocoilei</t>
  </si>
  <si>
    <t>No. of questing nymphs of species Ixodes angustus found positive for Babesia microti</t>
  </si>
  <si>
    <t>No. of questing nymphs of species Ixodes angustus found positive for Powassan virus</t>
  </si>
  <si>
    <t>No. of questing nymphs  of species Ixodes auritulus collected at the site</t>
  </si>
  <si>
    <t>No. of questing nymphs of species Ixodes auritulus found positive for Borrelia burgdorferi</t>
  </si>
  <si>
    <t>No. of questing nymphs of species Ixodes auritulus found positive for Borrelia miyamotoi</t>
  </si>
  <si>
    <t>No. of questing nymphs of species Ixodes auritulus found positive for Anaplasma phagocytophilum</t>
  </si>
  <si>
    <t>No. of questing nymphs of species Ixodes auritulus found positive for Babesia odocoilei</t>
  </si>
  <si>
    <t>No. of questing nymphs of species Ixodes auritulus found positive for Babesia microti</t>
  </si>
  <si>
    <t>No. of questing nymphs of species Ixodes auritulus found positive for Powassan virus</t>
  </si>
  <si>
    <t>Iscul_QAM</t>
  </si>
  <si>
    <t>No. of questing adult males  of species Ixodes sculptus collected at the site</t>
  </si>
  <si>
    <t>No. of questing adult males of species Ixodes sculptus found positive for Borrelia burgdorferi</t>
  </si>
  <si>
    <t>No. of questing adult males of species Ixodes sculptus found positive for Borrelia miyamotoi</t>
  </si>
  <si>
    <t>No. of questing adult males of species Ixodes sculptus found positive for Anaplasma phagocytophilum</t>
  </si>
  <si>
    <t>No. of questing adult males of species Ixodes sculptus found positive for Babesia odocoilei</t>
  </si>
  <si>
    <t>No. of questing adult males of species Ixodes sculptus found positive for Babesia microti</t>
  </si>
  <si>
    <t>No. of questing adult males of species Ixodes sculptus found positive for Powassan virus</t>
  </si>
  <si>
    <t>No. of questing larva species Haemophysalis leporispalustris found positive for Powassan virus</t>
  </si>
  <si>
    <t>No. of questing nymphs of species Dermacentor andersoni collected at the site</t>
  </si>
  <si>
    <t>No. of questing adults of species Dermacentor andersoni collected at the site</t>
  </si>
  <si>
    <t>DV_QAM</t>
  </si>
  <si>
    <t>No. of questing adult males of species Dermacentor variabilis collected at the site</t>
  </si>
  <si>
    <t>DV_QAF</t>
  </si>
  <si>
    <t>No. of questing adult females of species Dermacentor variabilis collected at the site</t>
  </si>
  <si>
    <t xml:space="preserve">Any other relavent information </t>
  </si>
  <si>
    <t>leaf_litter</t>
  </si>
  <si>
    <t>soil_humidity</t>
  </si>
  <si>
    <t>canopy_cover</t>
  </si>
  <si>
    <t>ixodes_count</t>
  </si>
  <si>
    <t>Startlatitude</t>
  </si>
  <si>
    <t>Startlongitude</t>
  </si>
  <si>
    <t>Finishlatitude</t>
  </si>
  <si>
    <t>Finishlongitude</t>
  </si>
  <si>
    <t>Decidious</t>
  </si>
  <si>
    <t>Partly Cloudy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</si>
</sst>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yyyy\-mm\-dd;@"/>
    <numFmt numFmtId="166" formatCode="0.0"/>
    <numFmt numFmtId="167" formatCode="[$-F400]h:mm:ss\ AM/PM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fornian FB"/>
      <family val="1"/>
    </font>
    <font>
      <sz val="11"/>
      <name val="Californian FB"/>
      <family val="1"/>
    </font>
    <font>
      <b/>
      <sz val="11"/>
      <name val="Californian FB"/>
      <family val="1"/>
    </font>
    <font>
      <b/>
      <sz val="11"/>
      <color theme="1"/>
      <name val="Californian FB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14" fontId="2" fillId="0" borderId="0" xfId="0" applyNumberFormat="1" applyFont="1" applyAlignment="1">
      <alignment horizontal="right" wrapText="1"/>
    </xf>
    <xf numFmtId="20" fontId="2" fillId="0" borderId="0" xfId="0" applyNumberFormat="1" applyFont="1" applyAlignment="1">
      <alignment horizontal="right" wrapText="1"/>
    </xf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/>
    <xf numFmtId="20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0" fillId="0" borderId="0" xfId="0" applyNumberFormat="1"/>
    <xf numFmtId="1" fontId="5" fillId="0" borderId="0" xfId="0" applyNumberFormat="1" applyFont="1" applyAlignment="1">
      <alignment horizontal="right"/>
    </xf>
    <xf numFmtId="1" fontId="5" fillId="0" borderId="0" xfId="0" applyNumberFormat="1" applyFont="1"/>
    <xf numFmtId="166" fontId="2" fillId="0" borderId="0" xfId="0" applyNumberFormat="1" applyFont="1"/>
    <xf numFmtId="2" fontId="2" fillId="0" borderId="0" xfId="0" applyNumberFormat="1" applyFont="1"/>
    <xf numFmtId="0" fontId="2" fillId="0" borderId="0" xfId="1" applyFont="1"/>
    <xf numFmtId="14" fontId="3" fillId="0" borderId="0" xfId="0" applyNumberFormat="1" applyFont="1" applyAlignment="1">
      <alignment horizontal="left"/>
    </xf>
    <xf numFmtId="167" fontId="2" fillId="0" borderId="0" xfId="0" applyNumberFormat="1" applyFont="1" applyAlignment="1">
      <alignment horizontal="left" wrapText="1"/>
    </xf>
    <xf numFmtId="167" fontId="2" fillId="0" borderId="0" xfId="0" applyNumberFormat="1" applyFont="1" applyAlignment="1">
      <alignment horizontal="right" wrapText="1"/>
    </xf>
  </cellXfs>
  <cellStyles count="2">
    <cellStyle name="Normal" xfId="0" builtinId="0"/>
    <cellStyle name="Normal 2" xfId="1" xr:uid="{85B633F3-B2F2-4664-814A-FE5C867D1395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mille Guillot" id="{B4BF6DEF-81F5-4BD3-AFF6-F2FF3B392CE9}" userId="Camille Guillot" providerId="Non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T1" dT="2021-12-22T14:57:45.43" personId="{B4BF6DEF-81F5-4BD3-AFF6-F2FF3B392CE9}" id="{49AA3548-9F36-419D-B920-5E217D8DE978}">
    <text>Ixodes augustus</text>
  </threadedComment>
  <threadedComment ref="BA1" dT="2021-12-22T14:57:45.43" personId="{B4BF6DEF-81F5-4BD3-AFF6-F2FF3B392CE9}" id="{0B077570-6624-4E80-8FD6-16526F12E4E3}">
    <text>Ixodes augustus</text>
  </threadedComment>
  <threadedComment ref="BH1" dT="2021-12-22T14:58:26.11" personId="{B4BF6DEF-81F5-4BD3-AFF6-F2FF3B392CE9}" id="{8E0D91CD-B8E5-41D7-BD7B-8E1ECEFE3050}">
    <text>Ixodes auritulus</text>
  </threadedComment>
  <threadedComment ref="BO1" dT="2021-12-22T15:06:03.06" personId="{B4BF6DEF-81F5-4BD3-AFF6-F2FF3B392CE9}" id="{38BB4EDE-68BE-49CE-8E01-9E0BD640E79B}">
    <text>Ixodes sculptus</text>
  </threadedComment>
  <threadedComment ref="BW1" dT="2021-12-22T17:16:28.78" personId="{B4BF6DEF-81F5-4BD3-AFF6-F2FF3B392CE9}" id="{0E57C73B-45FE-47D9-A7B1-698E515486AF}">
    <text>Haemophasalys leporispalustris</text>
  </threadedComment>
  <threadedComment ref="BY1" dT="2021-12-22T17:16:28.78" personId="{B4BF6DEF-81F5-4BD3-AFF6-F2FF3B392CE9}" id="{81637040-2B63-4ED8-8461-5A2C9B370D43}">
    <text>Haemophasalys leporispalustris</text>
  </threadedComment>
  <threadedComment ref="BZ1" dT="2021-12-22T15:18:18.65" personId="{B4BF6DEF-81F5-4BD3-AFF6-F2FF3B392CE9}" id="{4312DAF0-7593-47CE-B821-4F019C9A515B}">
    <text>Dermacentor andersoni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Y3" dT="2021-12-22T14:57:45.43" personId="{B4BF6DEF-81F5-4BD3-AFF6-F2FF3B392CE9}" id="{8E29618C-7B5F-44C6-9CC2-75954DDC9CF3}">
    <text>Ixodes augustus</text>
  </threadedComment>
  <threadedComment ref="BF3" dT="2021-12-22T14:58:26.11" personId="{B4BF6DEF-81F5-4BD3-AFF6-F2FF3B392CE9}" id="{6B8E589C-F23B-4926-977B-EBA8321C9378}">
    <text>Ixodes auritulus</text>
  </threadedComment>
  <threadedComment ref="BM3" dT="2021-12-22T15:06:03.06" personId="{B4BF6DEF-81F5-4BD3-AFF6-F2FF3B392CE9}" id="{9CB059EF-F2C3-4AFE-86E9-CD9FF0D0C20A}">
    <text>Ixodes sculptus</text>
  </threadedComment>
  <threadedComment ref="BT3" dT="2021-12-22T15:17:58.58" personId="{B4BF6DEF-81F5-4BD3-AFF6-F2FF3B392CE9}" id="{333FE29E-4B9F-4297-BA40-00EA6F19374B}">
    <text>Dermacentor andersoni</text>
  </threadedComment>
  <threadedComment ref="BU3" dT="2021-12-22T15:18:18.65" personId="{B4BF6DEF-81F5-4BD3-AFF6-F2FF3B392CE9}" id="{D7B096E6-4BF5-4ABE-B709-EE23CDD2A932}">
    <text>Dermacentor andersoni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7A92D-A20F-4AF3-B0D7-7BD03D2558DE}">
  <dimension ref="A1:Y27"/>
  <sheetViews>
    <sheetView tabSelected="1" zoomScale="90" zoomScaleNormal="90" workbookViewId="0">
      <pane ySplit="1" topLeftCell="A2" activePane="bottomLeft" state="frozen"/>
      <selection pane="bottomLeft" activeCell="G1" sqref="G1:H1048576"/>
    </sheetView>
  </sheetViews>
  <sheetFormatPr defaultColWidth="11.453125" defaultRowHeight="14.5" x14ac:dyDescent="0.35"/>
  <cols>
    <col min="1" max="3" width="11.453125" style="12"/>
    <col min="4" max="4" width="30.36328125" style="12" customWidth="1"/>
    <col min="5" max="5" width="12.81640625" style="12" customWidth="1"/>
    <col min="6" max="6" width="13" style="7" bestFit="1" customWidth="1"/>
    <col min="7" max="7" width="15.453125" style="24" customWidth="1"/>
    <col min="8" max="8" width="16" style="24" customWidth="1"/>
    <col min="9" max="9" width="12.36328125" style="15" bestFit="1" customWidth="1"/>
    <col min="10" max="10" width="14.36328125" style="15" bestFit="1" customWidth="1"/>
    <col min="11" max="11" width="12.36328125" style="15" bestFit="1" customWidth="1"/>
    <col min="12" max="12" width="14.36328125" style="15" bestFit="1" customWidth="1"/>
    <col min="13" max="14" width="11.453125" style="9"/>
    <col min="15" max="15" width="31.90625" style="12" customWidth="1"/>
    <col min="16" max="16" width="11.453125" style="12"/>
    <col min="17" max="19" width="11.453125" style="9"/>
    <col min="20" max="20" width="8.81640625"/>
    <col min="21" max="21" width="11.90625" customWidth="1"/>
    <col min="22" max="23" width="8.81640625"/>
    <col min="24" max="24" width="38.453125" style="12" customWidth="1"/>
    <col min="25" max="25" width="11.453125" style="11"/>
  </cols>
  <sheetData>
    <row r="1" spans="1:25" s="14" customFormat="1" x14ac:dyDescent="0.3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22" t="s">
        <v>5</v>
      </c>
      <c r="G1" s="23" t="s">
        <v>6</v>
      </c>
      <c r="H1" s="23" t="s">
        <v>7</v>
      </c>
      <c r="I1" s="21" t="s">
        <v>253</v>
      </c>
      <c r="J1" s="21" t="s">
        <v>254</v>
      </c>
      <c r="K1" s="21" t="s">
        <v>255</v>
      </c>
      <c r="L1" s="21" t="s">
        <v>256</v>
      </c>
      <c r="M1" s="10" t="s">
        <v>12</v>
      </c>
      <c r="N1" s="10" t="s">
        <v>13</v>
      </c>
      <c r="O1" s="12" t="s">
        <v>14</v>
      </c>
      <c r="P1" s="12" t="s">
        <v>15</v>
      </c>
      <c r="Q1" s="10" t="s">
        <v>16</v>
      </c>
      <c r="R1" s="10" t="s">
        <v>17</v>
      </c>
      <c r="S1" s="10" t="s">
        <v>18</v>
      </c>
      <c r="T1" s="10" t="s">
        <v>249</v>
      </c>
      <c r="U1" s="10" t="s">
        <v>250</v>
      </c>
      <c r="V1" s="10" t="s">
        <v>251</v>
      </c>
      <c r="W1" s="10" t="s">
        <v>252</v>
      </c>
      <c r="X1" s="10" t="s">
        <v>31</v>
      </c>
      <c r="Y1" s="10"/>
    </row>
    <row r="2" spans="1:25" s="1" customFormat="1" x14ac:dyDescent="0.35">
      <c r="A2" s="12" t="s">
        <v>37</v>
      </c>
      <c r="B2" s="12" t="s">
        <v>38</v>
      </c>
      <c r="C2" s="12" t="s">
        <v>39</v>
      </c>
      <c r="D2" s="12" t="s">
        <v>40</v>
      </c>
      <c r="E2" s="12">
        <v>2021</v>
      </c>
      <c r="F2" s="7">
        <v>44398</v>
      </c>
      <c r="G2" s="24">
        <v>0.57291666666666663</v>
      </c>
      <c r="H2" s="24">
        <v>0.65972222222222221</v>
      </c>
      <c r="I2" s="15">
        <v>-43.734909999999999</v>
      </c>
      <c r="J2" s="15">
        <v>-80.341660000000005</v>
      </c>
      <c r="K2" s="15">
        <v>43.784550000000003</v>
      </c>
      <c r="L2" s="15">
        <v>-80.341179999999994</v>
      </c>
      <c r="M2" s="9">
        <v>2000</v>
      </c>
      <c r="N2" s="9">
        <v>21</v>
      </c>
      <c r="O2" s="12" t="s">
        <v>55</v>
      </c>
      <c r="P2" s="12" t="s">
        <v>258</v>
      </c>
      <c r="Q2" s="9">
        <v>0</v>
      </c>
      <c r="R2" s="9">
        <v>1</v>
      </c>
      <c r="S2" s="9">
        <v>0</v>
      </c>
      <c r="T2" s="19">
        <f>AVERAGEIF(IxodesWaypoint!$D:$D, C2,IxodesWaypoint!$N:$N)</f>
        <v>2.2000000000000002</v>
      </c>
      <c r="U2" s="19">
        <f>AVERAGEIF(IxodesWaypoint!$D:$D, C2,IxodesWaypoint!$O:$O)*10</f>
        <v>48</v>
      </c>
      <c r="V2" s="20">
        <f>AVERAGEIF(IxodesWaypoint!$D:$D, C2,IxodesWaypoint!$P:$P)</f>
        <v>89</v>
      </c>
      <c r="W2" s="1">
        <f t="shared" ref="W2:W15" si="0">SUM(Q2:S2)</f>
        <v>1</v>
      </c>
      <c r="X2" s="12"/>
      <c r="Y2" s="11"/>
    </row>
    <row r="3" spans="1:25" s="1" customFormat="1" x14ac:dyDescent="0.35">
      <c r="A3" s="12" t="s">
        <v>37</v>
      </c>
      <c r="B3" s="12" t="s">
        <v>38</v>
      </c>
      <c r="C3" s="12" t="s">
        <v>42</v>
      </c>
      <c r="D3" s="12" t="s">
        <v>43</v>
      </c>
      <c r="E3" s="12">
        <v>2021</v>
      </c>
      <c r="F3" s="7">
        <v>44399</v>
      </c>
      <c r="G3" s="24">
        <v>0.38194444444444442</v>
      </c>
      <c r="H3" s="24">
        <v>0.47222222222222227</v>
      </c>
      <c r="I3" s="15">
        <v>43.387773000000003</v>
      </c>
      <c r="J3" s="15">
        <v>-80.150366000000005</v>
      </c>
      <c r="K3" s="15">
        <v>43.392107000000003</v>
      </c>
      <c r="L3" s="15">
        <v>-80.154371999999995</v>
      </c>
      <c r="M3" s="9">
        <v>2000</v>
      </c>
      <c r="N3" s="9">
        <v>24</v>
      </c>
      <c r="O3" s="12" t="s">
        <v>55</v>
      </c>
      <c r="P3" s="12" t="s">
        <v>258</v>
      </c>
      <c r="Q3" s="9">
        <v>0</v>
      </c>
      <c r="R3" s="9">
        <v>0</v>
      </c>
      <c r="S3" s="9">
        <v>2</v>
      </c>
      <c r="T3" s="19">
        <f>AVERAGEIF(IxodesWaypoint!$D:$D, C3,IxodesWaypoint!$N:$N)</f>
        <v>1.4</v>
      </c>
      <c r="U3" s="19">
        <f>AVERAGEIF(IxodesWaypoint!$D:$D, C3,IxodesWaypoint!$O:$O)*10</f>
        <v>55.5</v>
      </c>
      <c r="V3" s="20">
        <f>AVERAGEIF(IxodesWaypoint!$D:$D, C3,IxodesWaypoint!$P:$P)</f>
        <v>85.5</v>
      </c>
      <c r="W3" s="1">
        <f t="shared" si="0"/>
        <v>2</v>
      </c>
      <c r="X3" s="12" t="s">
        <v>45</v>
      </c>
      <c r="Y3" s="11"/>
    </row>
    <row r="4" spans="1:25" s="1" customFormat="1" x14ac:dyDescent="0.35">
      <c r="A4" s="12" t="s">
        <v>37</v>
      </c>
      <c r="B4" s="12" t="s">
        <v>38</v>
      </c>
      <c r="C4" s="12" t="s">
        <v>46</v>
      </c>
      <c r="D4" s="12" t="s">
        <v>47</v>
      </c>
      <c r="E4" s="12">
        <v>2021</v>
      </c>
      <c r="F4" s="7">
        <v>44399</v>
      </c>
      <c r="G4" s="24">
        <v>0.55763888888888891</v>
      </c>
      <c r="H4" s="24">
        <v>0.63888888888888895</v>
      </c>
      <c r="I4" s="15">
        <v>43.282023000000002</v>
      </c>
      <c r="J4" s="15">
        <v>-80.027106000000003</v>
      </c>
      <c r="K4" s="15">
        <v>43.280966999999997</v>
      </c>
      <c r="L4" s="15">
        <v>-80.028029000000004</v>
      </c>
      <c r="M4" s="9">
        <v>2000</v>
      </c>
      <c r="N4" s="9">
        <v>25</v>
      </c>
      <c r="O4" s="12" t="s">
        <v>55</v>
      </c>
      <c r="P4" s="12" t="s">
        <v>258</v>
      </c>
      <c r="Q4" s="9">
        <v>0</v>
      </c>
      <c r="R4" s="9">
        <v>0</v>
      </c>
      <c r="S4" s="9">
        <v>1</v>
      </c>
      <c r="T4" s="19">
        <f>AVERAGEIF(IxodesWaypoint!$D:$D, C4,IxodesWaypoint!$N:$N)</f>
        <v>1.6</v>
      </c>
      <c r="U4" s="19">
        <f>AVERAGEIF(IxodesWaypoint!$D:$D, C4,IxodesWaypoint!$O:$O)*10</f>
        <v>63</v>
      </c>
      <c r="V4" s="20">
        <f>AVERAGEIF(IxodesWaypoint!$D:$D, C4,IxodesWaypoint!$P:$P)</f>
        <v>90</v>
      </c>
      <c r="W4" s="1">
        <f t="shared" si="0"/>
        <v>1</v>
      </c>
      <c r="X4" s="12" t="s">
        <v>50</v>
      </c>
      <c r="Y4" s="11"/>
    </row>
    <row r="5" spans="1:25" s="1" customFormat="1" x14ac:dyDescent="0.35">
      <c r="A5" s="12" t="s">
        <v>37</v>
      </c>
      <c r="B5" s="12" t="s">
        <v>38</v>
      </c>
      <c r="C5" s="12" t="s">
        <v>51</v>
      </c>
      <c r="D5" s="12" t="s">
        <v>52</v>
      </c>
      <c r="E5" s="12">
        <v>2021</v>
      </c>
      <c r="F5" s="7">
        <v>44398</v>
      </c>
      <c r="G5" s="24">
        <v>0.375</v>
      </c>
      <c r="H5" s="24">
        <v>0.4375</v>
      </c>
      <c r="I5" s="15">
        <v>43.361060000000002</v>
      </c>
      <c r="J5" s="15">
        <v>-80.154790000000006</v>
      </c>
      <c r="K5" s="15">
        <v>43.364600000000003</v>
      </c>
      <c r="L5" s="15">
        <v>-80.151200000000003</v>
      </c>
      <c r="M5" s="9">
        <v>2000</v>
      </c>
      <c r="N5" s="9">
        <v>15</v>
      </c>
      <c r="O5" s="12" t="s">
        <v>36</v>
      </c>
      <c r="P5" s="12" t="s">
        <v>32</v>
      </c>
      <c r="Q5" s="9">
        <v>0</v>
      </c>
      <c r="R5" s="9">
        <v>0</v>
      </c>
      <c r="S5" s="9">
        <v>0</v>
      </c>
      <c r="T5" s="19">
        <f>AVERAGEIF(IxodesWaypoint!$D:$D, C5,IxodesWaypoint!$N:$N)</f>
        <v>2.2000000000000002</v>
      </c>
      <c r="U5" s="19">
        <f>AVERAGEIF(IxodesWaypoint!$D:$D, C5,IxodesWaypoint!$O:$O)*10</f>
        <v>47</v>
      </c>
      <c r="V5" s="20">
        <f>AVERAGEIF(IxodesWaypoint!$D:$D, C5,IxodesWaypoint!$P:$P)</f>
        <v>93</v>
      </c>
      <c r="W5" s="1">
        <f t="shared" si="0"/>
        <v>0</v>
      </c>
      <c r="X5" s="12"/>
      <c r="Y5" s="11"/>
    </row>
    <row r="6" spans="1:25" s="1" customFormat="1" x14ac:dyDescent="0.35">
      <c r="A6" s="12" t="s">
        <v>37</v>
      </c>
      <c r="B6" s="12" t="s">
        <v>38</v>
      </c>
      <c r="C6" s="12" t="s">
        <v>53</v>
      </c>
      <c r="D6" s="12" t="s">
        <v>54</v>
      </c>
      <c r="E6" s="12">
        <v>2021</v>
      </c>
      <c r="F6" s="7">
        <v>44400</v>
      </c>
      <c r="G6" s="24">
        <v>0.40277777777777773</v>
      </c>
      <c r="H6" s="24">
        <v>0.5</v>
      </c>
      <c r="I6" s="15">
        <v>43.506132999999998</v>
      </c>
      <c r="J6" s="15">
        <v>-79.963071999999997</v>
      </c>
      <c r="K6" s="15">
        <v>43.499980000000001</v>
      </c>
      <c r="L6" s="15">
        <v>-79.965599999999995</v>
      </c>
      <c r="M6" s="9">
        <v>2000</v>
      </c>
      <c r="N6" s="9">
        <v>18</v>
      </c>
      <c r="O6" s="12" t="s">
        <v>55</v>
      </c>
      <c r="P6" s="12" t="s">
        <v>32</v>
      </c>
      <c r="Q6" s="9">
        <v>0</v>
      </c>
      <c r="R6" s="9">
        <v>0</v>
      </c>
      <c r="S6" s="9">
        <v>0</v>
      </c>
      <c r="T6" s="19">
        <f>AVERAGEIF(IxodesWaypoint!$D:$D, C6,IxodesWaypoint!$N:$N)</f>
        <v>3.9</v>
      </c>
      <c r="U6" s="19">
        <f>AVERAGEIF(IxodesWaypoint!$D:$D, C6,IxodesWaypoint!$O:$O)*10</f>
        <v>55.5</v>
      </c>
      <c r="V6" s="20">
        <f>AVERAGEIF(IxodesWaypoint!$D:$D, C6,IxodesWaypoint!$P:$P)</f>
        <v>95</v>
      </c>
      <c r="W6" s="1">
        <f t="shared" si="0"/>
        <v>0</v>
      </c>
      <c r="X6" s="12"/>
      <c r="Y6" s="11"/>
    </row>
    <row r="7" spans="1:25" s="1" customFormat="1" x14ac:dyDescent="0.35">
      <c r="A7" s="12" t="s">
        <v>37</v>
      </c>
      <c r="B7" s="12" t="s">
        <v>38</v>
      </c>
      <c r="C7" s="12" t="s">
        <v>56</v>
      </c>
      <c r="D7" s="12" t="s">
        <v>57</v>
      </c>
      <c r="E7" s="12">
        <v>2021</v>
      </c>
      <c r="F7" s="7">
        <v>44407</v>
      </c>
      <c r="G7" s="24">
        <v>0.4513888888888889</v>
      </c>
      <c r="H7" s="24">
        <v>0.51458333333333328</v>
      </c>
      <c r="I7" s="15">
        <v>43.248403000000003</v>
      </c>
      <c r="J7" s="15">
        <v>-79.994270999999998</v>
      </c>
      <c r="K7" s="15">
        <v>43.249299999999998</v>
      </c>
      <c r="L7" s="15">
        <v>-79.987699000000006</v>
      </c>
      <c r="M7" s="9">
        <v>2000</v>
      </c>
      <c r="N7" s="9">
        <v>21</v>
      </c>
      <c r="O7" s="12" t="s">
        <v>55</v>
      </c>
      <c r="P7" s="12" t="s">
        <v>32</v>
      </c>
      <c r="Q7" s="9">
        <v>0</v>
      </c>
      <c r="R7" s="9">
        <v>0</v>
      </c>
      <c r="S7" s="9">
        <v>0</v>
      </c>
      <c r="T7" s="19">
        <f>AVERAGEIF(IxodesWaypoint!$D:$D, C7,IxodesWaypoint!$N:$N)</f>
        <v>1.95</v>
      </c>
      <c r="U7" s="19">
        <f>AVERAGEIF(IxodesWaypoint!$D:$D, C7,IxodesWaypoint!$O:$O)*10</f>
        <v>52.5</v>
      </c>
      <c r="V7" s="20">
        <f>AVERAGEIF(IxodesWaypoint!$D:$D, C7,IxodesWaypoint!$P:$P)</f>
        <v>93.5</v>
      </c>
      <c r="W7" s="1">
        <f t="shared" si="0"/>
        <v>0</v>
      </c>
      <c r="X7" s="12"/>
      <c r="Y7" s="11"/>
    </row>
    <row r="8" spans="1:25" s="1" customFormat="1" x14ac:dyDescent="0.35">
      <c r="A8" s="12" t="s">
        <v>37</v>
      </c>
      <c r="B8" s="12" t="s">
        <v>38</v>
      </c>
      <c r="C8" s="12" t="s">
        <v>58</v>
      </c>
      <c r="D8" s="12" t="s">
        <v>59</v>
      </c>
      <c r="E8" s="12">
        <v>2021</v>
      </c>
      <c r="F8" s="7">
        <v>44427</v>
      </c>
      <c r="G8" s="24">
        <v>0.37847222222222227</v>
      </c>
      <c r="H8" s="24">
        <v>0.4375</v>
      </c>
      <c r="I8" s="15">
        <v>43.26878</v>
      </c>
      <c r="J8" s="15">
        <v>-80.387557000000001</v>
      </c>
      <c r="K8" s="15">
        <v>43.263789000000003</v>
      </c>
      <c r="L8" s="15">
        <v>-80.384024999999994</v>
      </c>
      <c r="M8" s="9">
        <v>2000</v>
      </c>
      <c r="N8" s="9">
        <v>19</v>
      </c>
      <c r="O8" s="12" t="s">
        <v>55</v>
      </c>
      <c r="P8" s="12" t="s">
        <v>34</v>
      </c>
      <c r="Q8" s="9">
        <v>0</v>
      </c>
      <c r="R8" s="9">
        <v>0</v>
      </c>
      <c r="S8" s="9">
        <v>0</v>
      </c>
      <c r="T8" s="19">
        <f>AVERAGEIF(IxodesWaypoint!$D:$D, C8,IxodesWaypoint!$N:$N)</f>
        <v>1.4333333333333333</v>
      </c>
      <c r="U8" s="19">
        <f>AVERAGEIF(IxodesWaypoint!$D:$D, C8,IxodesWaypoint!$O:$O)*10</f>
        <v>45.666666666666664</v>
      </c>
      <c r="V8" s="20">
        <f>AVERAGEIF(IxodesWaypoint!$D:$D, C8,IxodesWaypoint!$P:$P)</f>
        <v>96.666666666666671</v>
      </c>
      <c r="W8" s="1">
        <f t="shared" si="0"/>
        <v>0</v>
      </c>
      <c r="X8" s="12"/>
      <c r="Y8" s="11"/>
    </row>
    <row r="9" spans="1:25" s="1" customFormat="1" x14ac:dyDescent="0.35">
      <c r="A9" s="12" t="s">
        <v>37</v>
      </c>
      <c r="B9" s="12" t="s">
        <v>38</v>
      </c>
      <c r="C9" s="12" t="s">
        <v>61</v>
      </c>
      <c r="D9" s="12" t="s">
        <v>62</v>
      </c>
      <c r="E9" s="12">
        <v>2021</v>
      </c>
      <c r="F9" s="7">
        <v>44393</v>
      </c>
      <c r="G9" s="24">
        <v>0.49305555555555558</v>
      </c>
      <c r="H9" s="24">
        <v>0.5625</v>
      </c>
      <c r="I9" s="15">
        <v>43.437049999999999</v>
      </c>
      <c r="J9" s="15">
        <v>-80.133989999999997</v>
      </c>
      <c r="K9" s="15">
        <v>43.307409999999997</v>
      </c>
      <c r="L9" s="15">
        <v>-80.134810000000002</v>
      </c>
      <c r="M9" s="9">
        <v>2000</v>
      </c>
      <c r="N9" s="9">
        <v>21</v>
      </c>
      <c r="O9" s="12" t="s">
        <v>257</v>
      </c>
      <c r="P9" s="12" t="s">
        <v>34</v>
      </c>
      <c r="Q9" s="9">
        <v>0</v>
      </c>
      <c r="R9" s="9">
        <v>0</v>
      </c>
      <c r="S9" s="9">
        <v>0</v>
      </c>
      <c r="T9" s="19">
        <f>AVERAGEIF(IxodesWaypoint!$D:$D, C9,IxodesWaypoint!$N:$N)</f>
        <v>1.3333333333333333</v>
      </c>
      <c r="U9" s="19">
        <f>AVERAGEIF(IxodesWaypoint!$D:$D, C9,IxodesWaypoint!$O:$O)*10</f>
        <v>55.666666666666664</v>
      </c>
      <c r="V9" s="20">
        <f>AVERAGEIF(IxodesWaypoint!$D:$D, C9,IxodesWaypoint!$P:$P)</f>
        <v>92</v>
      </c>
      <c r="W9" s="1">
        <f t="shared" si="0"/>
        <v>0</v>
      </c>
      <c r="X9" s="12"/>
      <c r="Y9" s="11"/>
    </row>
    <row r="10" spans="1:25" s="1" customFormat="1" x14ac:dyDescent="0.35">
      <c r="A10" s="12" t="s">
        <v>37</v>
      </c>
      <c r="B10" s="12" t="s">
        <v>38</v>
      </c>
      <c r="C10" s="12" t="s">
        <v>64</v>
      </c>
      <c r="D10" s="12" t="s">
        <v>65</v>
      </c>
      <c r="E10" s="12">
        <v>2021</v>
      </c>
      <c r="F10" s="7">
        <v>44392</v>
      </c>
      <c r="G10" s="24">
        <v>0.37291666666666662</v>
      </c>
      <c r="H10" s="24">
        <v>0.5</v>
      </c>
      <c r="I10" s="15">
        <v>43.519314000000001</v>
      </c>
      <c r="J10" s="15">
        <v>-79.605626999999998</v>
      </c>
      <c r="K10" s="15">
        <v>43.519356999999999</v>
      </c>
      <c r="L10" s="15">
        <v>-79.604089999999999</v>
      </c>
      <c r="M10" s="9">
        <v>2000</v>
      </c>
      <c r="N10" s="9">
        <v>24</v>
      </c>
      <c r="O10" s="12" t="s">
        <v>36</v>
      </c>
      <c r="P10" s="12" t="s">
        <v>258</v>
      </c>
      <c r="Q10" s="9">
        <v>0</v>
      </c>
      <c r="R10" s="9">
        <v>0</v>
      </c>
      <c r="S10" s="9">
        <v>1</v>
      </c>
      <c r="T10" s="19">
        <f>AVERAGEIF(IxodesWaypoint!$D:$D, C10,IxodesWaypoint!$N:$N)</f>
        <v>3.1</v>
      </c>
      <c r="U10" s="19">
        <f>AVERAGEIF(IxodesWaypoint!$D:$D, C10,IxodesWaypoint!$O:$O)*10</f>
        <v>45.5</v>
      </c>
      <c r="V10" s="20">
        <f>AVERAGEIF(IxodesWaypoint!$D:$D, C10,IxodesWaypoint!$P:$P)</f>
        <v>92.5</v>
      </c>
      <c r="W10" s="1">
        <f t="shared" si="0"/>
        <v>1</v>
      </c>
      <c r="X10" s="12"/>
      <c r="Y10" s="11"/>
    </row>
    <row r="11" spans="1:25" s="1" customFormat="1" ht="19" customHeight="1" x14ac:dyDescent="0.35">
      <c r="A11" s="12" t="s">
        <v>37</v>
      </c>
      <c r="B11" s="12" t="s">
        <v>38</v>
      </c>
      <c r="C11" s="12" t="s">
        <v>66</v>
      </c>
      <c r="D11" s="12" t="s">
        <v>67</v>
      </c>
      <c r="E11" s="12">
        <v>2021</v>
      </c>
      <c r="F11" s="7">
        <v>44396</v>
      </c>
      <c r="G11" s="24">
        <v>0.4375</v>
      </c>
      <c r="H11" s="24">
        <v>0.5625</v>
      </c>
      <c r="I11" s="15">
        <v>43.32929</v>
      </c>
      <c r="J11" s="15">
        <v>-80.110010000000003</v>
      </c>
      <c r="K11" s="15">
        <v>43.33211</v>
      </c>
      <c r="L11" s="15">
        <v>-80.104640000000003</v>
      </c>
      <c r="M11" s="9">
        <v>2000</v>
      </c>
      <c r="N11" s="9">
        <v>22</v>
      </c>
      <c r="O11" s="12" t="s">
        <v>36</v>
      </c>
      <c r="P11" s="12" t="s">
        <v>32</v>
      </c>
      <c r="Q11" s="9">
        <v>0</v>
      </c>
      <c r="R11" s="9">
        <v>0</v>
      </c>
      <c r="S11" s="9">
        <v>0</v>
      </c>
      <c r="T11" s="19">
        <f>AVERAGEIF(IxodesWaypoint!$D:$D, C11,IxodesWaypoint!$N:$N)</f>
        <v>1.1000000000000001</v>
      </c>
      <c r="U11" s="19">
        <f>AVERAGEIF(IxodesWaypoint!$D:$D, C11,IxodesWaypoint!$O:$O)*10</f>
        <v>63.5</v>
      </c>
      <c r="V11" s="20">
        <f>AVERAGEIF(IxodesWaypoint!$D:$D, C11,IxodesWaypoint!$P:$P)</f>
        <v>92.5</v>
      </c>
      <c r="W11" s="1">
        <f t="shared" si="0"/>
        <v>0</v>
      </c>
      <c r="X11" s="12"/>
      <c r="Y11" s="11"/>
    </row>
    <row r="12" spans="1:25" s="1" customFormat="1" x14ac:dyDescent="0.35">
      <c r="A12" s="12" t="s">
        <v>37</v>
      </c>
      <c r="B12" s="12" t="s">
        <v>69</v>
      </c>
      <c r="C12" s="12" t="s">
        <v>70</v>
      </c>
      <c r="D12" s="12" t="s">
        <v>71</v>
      </c>
      <c r="E12" s="12">
        <v>2021</v>
      </c>
      <c r="F12" s="7">
        <v>44405</v>
      </c>
      <c r="G12" s="24">
        <v>0.40972222222222227</v>
      </c>
      <c r="H12" s="24">
        <v>0.50694444444444442</v>
      </c>
      <c r="I12" s="15">
        <v>45.391640000000002</v>
      </c>
      <c r="J12" s="15">
        <v>-79.214150000000004</v>
      </c>
      <c r="K12" s="15">
        <v>45.386319999999998</v>
      </c>
      <c r="L12" s="15">
        <v>-79.209230000000005</v>
      </c>
      <c r="M12" s="9">
        <v>2000</v>
      </c>
      <c r="N12" s="9">
        <v>18</v>
      </c>
      <c r="O12" s="12" t="s">
        <v>36</v>
      </c>
      <c r="P12" s="12" t="s">
        <v>32</v>
      </c>
      <c r="Q12" s="9">
        <v>0</v>
      </c>
      <c r="R12" s="9">
        <v>0</v>
      </c>
      <c r="S12" s="9">
        <v>0</v>
      </c>
      <c r="T12" s="19">
        <f>AVERAGEIF(IxodesWaypoint!$D:$D, C12,IxodesWaypoint!$N:$N)</f>
        <v>2</v>
      </c>
      <c r="U12" s="19">
        <f>AVERAGEIF(IxodesWaypoint!$D:$D, C12,IxodesWaypoint!$O:$O)*10</f>
        <v>22</v>
      </c>
      <c r="V12" s="20">
        <f>AVERAGEIF(IxodesWaypoint!$D:$D, C12,IxodesWaypoint!$P:$P)</f>
        <v>99</v>
      </c>
      <c r="W12" s="1">
        <f t="shared" si="0"/>
        <v>0</v>
      </c>
      <c r="X12" s="12"/>
      <c r="Y12" s="11"/>
    </row>
    <row r="13" spans="1:25" s="1" customFormat="1" x14ac:dyDescent="0.35">
      <c r="A13" s="12" t="s">
        <v>37</v>
      </c>
      <c r="B13" s="12" t="s">
        <v>69</v>
      </c>
      <c r="C13" s="12" t="s">
        <v>73</v>
      </c>
      <c r="D13" s="12" t="s">
        <v>74</v>
      </c>
      <c r="E13" s="12">
        <v>2021</v>
      </c>
      <c r="F13" s="7">
        <v>44405</v>
      </c>
      <c r="G13" s="24">
        <v>0.64236111111111105</v>
      </c>
      <c r="H13" s="24">
        <v>0.71180555555555547</v>
      </c>
      <c r="I13" s="15">
        <v>45.002426</v>
      </c>
      <c r="J13" s="15">
        <v>-79.518854000000005</v>
      </c>
      <c r="K13" s="15">
        <v>45.008011000000003</v>
      </c>
      <c r="L13" s="15">
        <v>-79.530148999999994</v>
      </c>
      <c r="M13" s="9">
        <v>2000</v>
      </c>
      <c r="N13" s="9">
        <v>24</v>
      </c>
      <c r="O13" s="12" t="s">
        <v>55</v>
      </c>
      <c r="P13" s="12" t="s">
        <v>32</v>
      </c>
      <c r="Q13" s="9">
        <v>0</v>
      </c>
      <c r="R13" s="9">
        <v>0</v>
      </c>
      <c r="S13" s="9">
        <v>0</v>
      </c>
      <c r="T13" s="19">
        <f>AVERAGEIF(IxodesWaypoint!$D:$D, C13,IxodesWaypoint!$N:$N)</f>
        <v>1</v>
      </c>
      <c r="U13" s="19">
        <f>AVERAGEIF(IxodesWaypoint!$D:$D, C13,IxodesWaypoint!$O:$O)*10</f>
        <v>24.5</v>
      </c>
      <c r="V13" s="20">
        <f>AVERAGEIF(IxodesWaypoint!$D:$D, C13,IxodesWaypoint!$P:$P)</f>
        <v>95</v>
      </c>
      <c r="W13" s="1">
        <f t="shared" si="0"/>
        <v>0</v>
      </c>
      <c r="X13" s="12"/>
      <c r="Y13" s="11"/>
    </row>
    <row r="14" spans="1:25" s="1" customFormat="1" x14ac:dyDescent="0.35">
      <c r="A14" s="12" t="s">
        <v>37</v>
      </c>
      <c r="B14" s="12" t="s">
        <v>69</v>
      </c>
      <c r="C14" s="12" t="s">
        <v>75</v>
      </c>
      <c r="D14" s="12" t="s">
        <v>76</v>
      </c>
      <c r="E14" s="12">
        <v>2021</v>
      </c>
      <c r="F14" s="7">
        <v>44404</v>
      </c>
      <c r="G14" s="24">
        <v>0.63888888888888895</v>
      </c>
      <c r="H14" s="24">
        <v>0.72916666666666663</v>
      </c>
      <c r="I14" s="15">
        <v>45.354548000000001</v>
      </c>
      <c r="J14" s="15">
        <v>-80.196528000000001</v>
      </c>
      <c r="K14" s="15">
        <v>45.36083</v>
      </c>
      <c r="L14" s="15">
        <v>-80.186350000000004</v>
      </c>
      <c r="M14" s="9">
        <v>2000</v>
      </c>
      <c r="N14" s="9">
        <v>23</v>
      </c>
      <c r="O14" s="12" t="s">
        <v>36</v>
      </c>
      <c r="P14" s="12" t="s">
        <v>32</v>
      </c>
      <c r="Q14" s="9">
        <v>0</v>
      </c>
      <c r="R14" s="9">
        <v>0</v>
      </c>
      <c r="S14" s="9">
        <v>0</v>
      </c>
      <c r="T14" s="19">
        <f>AVERAGEIF(IxodesWaypoint!$D:$D, C14,IxodesWaypoint!$N:$N)</f>
        <v>2.1</v>
      </c>
      <c r="U14" s="19">
        <f>AVERAGEIF(IxodesWaypoint!$D:$D, C14,IxodesWaypoint!$O:$O)*10</f>
        <v>58</v>
      </c>
      <c r="V14" s="20">
        <f>AVERAGEIF(IxodesWaypoint!$D:$D, C14,IxodesWaypoint!$P:$P)</f>
        <v>94.5</v>
      </c>
      <c r="W14" s="1">
        <f t="shared" si="0"/>
        <v>0</v>
      </c>
      <c r="X14" s="12"/>
      <c r="Y14" s="11"/>
    </row>
    <row r="15" spans="1:25" s="1" customFormat="1" x14ac:dyDescent="0.35">
      <c r="A15" s="12" t="s">
        <v>37</v>
      </c>
      <c r="B15" s="12" t="s">
        <v>69</v>
      </c>
      <c r="C15" s="12" t="s">
        <v>77</v>
      </c>
      <c r="D15" s="12" t="s">
        <v>78</v>
      </c>
      <c r="E15" s="12">
        <v>2021</v>
      </c>
      <c r="F15" s="7">
        <v>44403</v>
      </c>
      <c r="G15" s="24">
        <v>0.53888888888888886</v>
      </c>
      <c r="H15" s="24">
        <v>0.64583333333333337</v>
      </c>
      <c r="I15" s="15">
        <v>44.895269999999996</v>
      </c>
      <c r="J15" s="15">
        <v>-79.754850000000005</v>
      </c>
      <c r="K15" s="15">
        <v>44.897790000000001</v>
      </c>
      <c r="L15" s="15">
        <v>-79.757180000000005</v>
      </c>
      <c r="M15" s="9">
        <v>2000</v>
      </c>
      <c r="N15" s="9">
        <v>27</v>
      </c>
      <c r="O15" s="12" t="s">
        <v>36</v>
      </c>
      <c r="P15" s="12" t="s">
        <v>32</v>
      </c>
      <c r="Q15" s="9">
        <v>0</v>
      </c>
      <c r="R15" s="9">
        <v>0</v>
      </c>
      <c r="S15" s="9">
        <v>0</v>
      </c>
      <c r="T15" s="19">
        <f>AVERAGEIF(IxodesWaypoint!$D:$D, C15,IxodesWaypoint!$N:$N)</f>
        <v>1.65</v>
      </c>
      <c r="U15" s="19">
        <f>AVERAGEIF(IxodesWaypoint!$D:$D, C15,IxodesWaypoint!$O:$O)*10</f>
        <v>41.5</v>
      </c>
      <c r="V15" s="20">
        <f>AVERAGEIF(IxodesWaypoint!$D:$D, C15,IxodesWaypoint!$P:$P)</f>
        <v>91</v>
      </c>
      <c r="W15" s="1">
        <f t="shared" si="0"/>
        <v>0</v>
      </c>
      <c r="X15" s="12"/>
      <c r="Y15" s="11"/>
    </row>
    <row r="16" spans="1:25" x14ac:dyDescent="0.35">
      <c r="Q16" s="17">
        <f t="shared" ref="Q16:S16" si="1">SUM(Q2:Q15)</f>
        <v>0</v>
      </c>
      <c r="R16" s="17">
        <f t="shared" si="1"/>
        <v>1</v>
      </c>
      <c r="S16" s="17">
        <f t="shared" si="1"/>
        <v>4</v>
      </c>
      <c r="T16" s="19"/>
      <c r="X16" s="18">
        <f>SUM(Q16:S16)</f>
        <v>5</v>
      </c>
    </row>
    <row r="22" spans="1:25" s="1" customFormat="1" x14ac:dyDescent="0.35">
      <c r="A22" s="12"/>
      <c r="B22" s="12"/>
      <c r="C22" s="12"/>
      <c r="D22" s="12"/>
      <c r="E22" s="12"/>
      <c r="F22" s="7"/>
      <c r="G22" s="24"/>
      <c r="H22" s="24"/>
      <c r="I22" s="15"/>
      <c r="J22" s="15"/>
      <c r="K22" s="15"/>
      <c r="L22" s="15"/>
      <c r="M22" s="9"/>
      <c r="N22" s="9"/>
      <c r="O22" s="12"/>
      <c r="P22" s="12"/>
      <c r="Q22" s="9"/>
      <c r="R22" s="9"/>
      <c r="S22" s="9"/>
      <c r="T22"/>
      <c r="U22"/>
      <c r="V22"/>
      <c r="W22"/>
      <c r="X22" s="12"/>
      <c r="Y22" s="11"/>
    </row>
    <row r="23" spans="1:25" s="1" customFormat="1" x14ac:dyDescent="0.35">
      <c r="A23" s="12"/>
      <c r="B23" s="12"/>
      <c r="C23" s="12"/>
      <c r="D23" s="12"/>
      <c r="E23" s="12"/>
      <c r="F23" s="7"/>
      <c r="G23" s="24"/>
      <c r="H23" s="24"/>
      <c r="I23" s="15"/>
      <c r="J23" s="15"/>
      <c r="K23" s="15"/>
      <c r="L23" s="15"/>
      <c r="M23" s="9"/>
      <c r="N23" s="9"/>
      <c r="O23" s="12"/>
      <c r="P23" s="12"/>
      <c r="Q23" s="9"/>
      <c r="R23" s="9"/>
      <c r="S23" s="9"/>
      <c r="T23"/>
      <c r="U23"/>
      <c r="V23"/>
      <c r="W23"/>
      <c r="X23" s="12"/>
      <c r="Y23" s="11"/>
    </row>
    <row r="24" spans="1:25" s="1" customFormat="1" x14ac:dyDescent="0.35">
      <c r="A24" s="12"/>
      <c r="B24" s="12"/>
      <c r="C24" s="12"/>
      <c r="D24" s="12"/>
      <c r="E24" s="12"/>
      <c r="F24" s="7"/>
      <c r="G24" s="24"/>
      <c r="H24" s="24"/>
      <c r="I24" s="15"/>
      <c r="J24" s="15"/>
      <c r="K24" s="15"/>
      <c r="L24" s="15"/>
      <c r="M24" s="9"/>
      <c r="N24" s="9"/>
      <c r="O24" s="12"/>
      <c r="P24" s="12"/>
      <c r="Q24" s="9"/>
      <c r="R24" s="9"/>
      <c r="S24" s="9"/>
      <c r="T24"/>
      <c r="U24"/>
      <c r="V24"/>
      <c r="W24"/>
      <c r="X24" s="12"/>
      <c r="Y24" s="11"/>
    </row>
    <row r="25" spans="1:25" s="1" customFormat="1" x14ac:dyDescent="0.35">
      <c r="A25" s="12"/>
      <c r="B25" s="12"/>
      <c r="C25" s="12"/>
      <c r="D25" s="12"/>
      <c r="E25" s="12"/>
      <c r="F25" s="7"/>
      <c r="G25" s="24"/>
      <c r="H25" s="24"/>
      <c r="I25" s="15"/>
      <c r="J25" s="15"/>
      <c r="K25" s="15"/>
      <c r="L25" s="15"/>
      <c r="M25" s="9"/>
      <c r="N25" s="9"/>
      <c r="O25" s="12"/>
      <c r="P25" s="12"/>
      <c r="Q25" s="9"/>
      <c r="R25" s="9"/>
      <c r="S25" s="9"/>
      <c r="T25"/>
      <c r="U25"/>
      <c r="V25"/>
      <c r="W25"/>
      <c r="X25" s="12"/>
      <c r="Y25" s="11"/>
    </row>
    <row r="26" spans="1:25" s="1" customFormat="1" x14ac:dyDescent="0.35">
      <c r="A26" s="12"/>
      <c r="B26" s="12"/>
      <c r="C26" s="12"/>
      <c r="D26" s="12"/>
      <c r="E26" s="12"/>
      <c r="F26" s="7"/>
      <c r="G26" s="24"/>
      <c r="H26" s="24"/>
      <c r="I26" s="15"/>
      <c r="J26" s="15"/>
      <c r="K26" s="15"/>
      <c r="L26" s="15"/>
      <c r="M26" s="9"/>
      <c r="N26" s="9"/>
      <c r="O26" s="12"/>
      <c r="P26" s="12"/>
      <c r="Q26" s="9"/>
      <c r="R26" s="9"/>
      <c r="S26" s="9"/>
      <c r="T26"/>
      <c r="U26"/>
      <c r="V26"/>
      <c r="W26"/>
      <c r="X26" s="12"/>
      <c r="Y26" s="11"/>
    </row>
    <row r="27" spans="1:25" s="1" customFormat="1" x14ac:dyDescent="0.35">
      <c r="A27" s="12"/>
      <c r="B27" s="12"/>
      <c r="C27" s="12"/>
      <c r="D27" s="12"/>
      <c r="E27" s="12"/>
      <c r="F27" s="7"/>
      <c r="G27" s="24"/>
      <c r="H27" s="24"/>
      <c r="I27" s="15"/>
      <c r="J27" s="15"/>
      <c r="K27" s="15"/>
      <c r="L27" s="15"/>
      <c r="M27" s="9"/>
      <c r="N27" s="9"/>
      <c r="O27" s="12"/>
      <c r="P27" s="12"/>
      <c r="Q27" s="9"/>
      <c r="R27" s="9"/>
      <c r="S27" s="9"/>
      <c r="T27"/>
      <c r="U27"/>
      <c r="V27"/>
      <c r="W27"/>
      <c r="X27" s="12"/>
      <c r="Y27" s="11"/>
    </row>
  </sheetData>
  <autoFilter ref="A1:R16" xr:uid="{1AC7A92D-A20F-4AF3-B0D7-7BD03D2558D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0975C-8FD2-4BB4-AFBD-99DE0208222B}">
  <sheetPr codeName="Sheet2"/>
  <dimension ref="A1:CC24"/>
  <sheetViews>
    <sheetView zoomScale="90" zoomScaleNormal="90" workbookViewId="0">
      <selection activeCell="E46" sqref="E46"/>
    </sheetView>
  </sheetViews>
  <sheetFormatPr defaultColWidth="11.453125" defaultRowHeight="14.5" x14ac:dyDescent="0.35"/>
  <cols>
    <col min="1" max="3" width="11.453125" style="12"/>
    <col min="4" max="4" width="30.36328125" style="12" customWidth="1"/>
    <col min="5" max="5" width="12.81640625" style="12" customWidth="1"/>
    <col min="6" max="6" width="13" style="7" bestFit="1" customWidth="1"/>
    <col min="7" max="7" width="15.453125" style="8" customWidth="1"/>
    <col min="8" max="8" width="16" style="8" customWidth="1"/>
    <col min="9" max="9" width="12.36328125" style="15" bestFit="1" customWidth="1"/>
    <col min="10" max="10" width="14.36328125" style="15" bestFit="1" customWidth="1"/>
    <col min="11" max="11" width="12.36328125" style="15" bestFit="1" customWidth="1"/>
    <col min="12" max="12" width="14.36328125" style="15" bestFit="1" customWidth="1"/>
    <col min="13" max="14" width="11.453125" style="9"/>
    <col min="15" max="16" width="11.453125" style="12"/>
    <col min="17" max="79" width="11.453125" style="9"/>
    <col min="80" max="80" width="38.453125" style="12" customWidth="1"/>
    <col min="81" max="81" width="11.453125" style="11"/>
  </cols>
  <sheetData>
    <row r="1" spans="1:81" s="14" customFormat="1" x14ac:dyDescent="0.3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2" t="s">
        <v>5</v>
      </c>
      <c r="G1" s="13" t="s">
        <v>6</v>
      </c>
      <c r="H1" s="13" t="s">
        <v>80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10" t="s">
        <v>13</v>
      </c>
      <c r="O1" s="12" t="s">
        <v>14</v>
      </c>
      <c r="P1" s="12" t="s">
        <v>15</v>
      </c>
      <c r="Q1" s="10" t="s">
        <v>16</v>
      </c>
      <c r="R1" s="10" t="s">
        <v>17</v>
      </c>
      <c r="S1" s="10" t="s">
        <v>81</v>
      </c>
      <c r="T1" s="10" t="s">
        <v>82</v>
      </c>
      <c r="U1" s="10" t="s">
        <v>83</v>
      </c>
      <c r="V1" s="10" t="s">
        <v>84</v>
      </c>
      <c r="W1" s="10" t="s">
        <v>85</v>
      </c>
      <c r="X1" s="10" t="s">
        <v>86</v>
      </c>
      <c r="Y1" s="10" t="s">
        <v>18</v>
      </c>
      <c r="Z1" s="10" t="s">
        <v>87</v>
      </c>
      <c r="AA1" s="10" t="s">
        <v>88</v>
      </c>
      <c r="AB1" s="10" t="s">
        <v>89</v>
      </c>
      <c r="AC1" s="10" t="s">
        <v>90</v>
      </c>
      <c r="AD1" s="10" t="s">
        <v>91</v>
      </c>
      <c r="AE1" s="10" t="s">
        <v>92</v>
      </c>
      <c r="AF1" s="10" t="s">
        <v>19</v>
      </c>
      <c r="AG1" s="10" t="s">
        <v>93</v>
      </c>
      <c r="AH1" s="10" t="s">
        <v>94</v>
      </c>
      <c r="AI1" s="10" t="s">
        <v>95</v>
      </c>
      <c r="AJ1" s="10" t="s">
        <v>96</v>
      </c>
      <c r="AK1" s="10" t="s">
        <v>97</v>
      </c>
      <c r="AL1" s="10" t="s">
        <v>98</v>
      </c>
      <c r="AM1" s="10" t="s">
        <v>20</v>
      </c>
      <c r="AN1" s="10" t="s">
        <v>99</v>
      </c>
      <c r="AO1" s="10" t="s">
        <v>100</v>
      </c>
      <c r="AP1" s="10" t="s">
        <v>101</v>
      </c>
      <c r="AQ1" s="10" t="s">
        <v>102</v>
      </c>
      <c r="AR1" s="10" t="s">
        <v>103</v>
      </c>
      <c r="AS1" s="10" t="s">
        <v>104</v>
      </c>
      <c r="AT1" s="10" t="s">
        <v>21</v>
      </c>
      <c r="AU1" s="10" t="s">
        <v>105</v>
      </c>
      <c r="AV1" s="10" t="s">
        <v>106</v>
      </c>
      <c r="AW1" s="10" t="s">
        <v>107</v>
      </c>
      <c r="AX1" s="10" t="s">
        <v>108</v>
      </c>
      <c r="AY1" s="10" t="s">
        <v>109</v>
      </c>
      <c r="AZ1" s="10" t="s">
        <v>110</v>
      </c>
      <c r="BA1" s="10" t="s">
        <v>22</v>
      </c>
      <c r="BB1" s="10" t="s">
        <v>111</v>
      </c>
      <c r="BC1" s="10" t="s">
        <v>112</v>
      </c>
      <c r="BD1" s="10" t="s">
        <v>113</v>
      </c>
      <c r="BE1" s="10" t="s">
        <v>114</v>
      </c>
      <c r="BF1" s="10" t="s">
        <v>115</v>
      </c>
      <c r="BG1" s="10" t="s">
        <v>116</v>
      </c>
      <c r="BH1" s="10" t="s">
        <v>23</v>
      </c>
      <c r="BI1" s="10" t="s">
        <v>117</v>
      </c>
      <c r="BJ1" s="10" t="s">
        <v>118</v>
      </c>
      <c r="BK1" s="10" t="s">
        <v>119</v>
      </c>
      <c r="BL1" s="10" t="s">
        <v>120</v>
      </c>
      <c r="BM1" s="10" t="s">
        <v>121</v>
      </c>
      <c r="BN1" s="10" t="s">
        <v>122</v>
      </c>
      <c r="BO1" s="10" t="s">
        <v>24</v>
      </c>
      <c r="BP1" s="10" t="s">
        <v>123</v>
      </c>
      <c r="BQ1" s="10" t="s">
        <v>124</v>
      </c>
      <c r="BR1" s="10" t="s">
        <v>125</v>
      </c>
      <c r="BS1" s="10" t="s">
        <v>126</v>
      </c>
      <c r="BT1" s="10" t="s">
        <v>127</v>
      </c>
      <c r="BU1" s="10" t="s">
        <v>128</v>
      </c>
      <c r="BV1" s="10" t="s">
        <v>25</v>
      </c>
      <c r="BW1" s="10" t="s">
        <v>26</v>
      </c>
      <c r="BX1" s="10" t="s">
        <v>27</v>
      </c>
      <c r="BY1" s="10" t="s">
        <v>28</v>
      </c>
      <c r="BZ1" s="10" t="s">
        <v>29</v>
      </c>
      <c r="CA1" s="10" t="s">
        <v>30</v>
      </c>
      <c r="CB1" s="10" t="s">
        <v>31</v>
      </c>
      <c r="CC1" s="10"/>
    </row>
    <row r="2" spans="1:81" s="1" customFormat="1" x14ac:dyDescent="0.35">
      <c r="A2" s="12" t="s">
        <v>37</v>
      </c>
      <c r="B2" s="12" t="s">
        <v>38</v>
      </c>
      <c r="C2" s="12" t="s">
        <v>39</v>
      </c>
      <c r="D2" s="12" t="s">
        <v>40</v>
      </c>
      <c r="E2" s="12">
        <v>2021</v>
      </c>
      <c r="F2" s="7">
        <v>44398</v>
      </c>
      <c r="G2" s="8">
        <v>0.57291666666666663</v>
      </c>
      <c r="H2" s="8">
        <v>0.65972222222222221</v>
      </c>
      <c r="I2" s="15">
        <v>-43.734909999999999</v>
      </c>
      <c r="J2" s="15">
        <v>-80.341660000000005</v>
      </c>
      <c r="K2" s="15">
        <v>43.784550000000003</v>
      </c>
      <c r="L2" s="15">
        <v>-80.341179999999994</v>
      </c>
      <c r="M2" s="9">
        <v>2000</v>
      </c>
      <c r="N2" s="9">
        <v>21</v>
      </c>
      <c r="O2" s="12" t="s">
        <v>41</v>
      </c>
      <c r="P2" s="12" t="s">
        <v>35</v>
      </c>
      <c r="Q2" s="9">
        <v>0</v>
      </c>
      <c r="R2" s="9">
        <v>1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 t="s">
        <v>33</v>
      </c>
      <c r="AA2" s="9" t="s">
        <v>33</v>
      </c>
      <c r="AB2" s="9" t="s">
        <v>33</v>
      </c>
      <c r="AC2" s="9" t="s">
        <v>33</v>
      </c>
      <c r="AD2" s="9" t="s">
        <v>33</v>
      </c>
      <c r="AE2" s="9" t="s">
        <v>33</v>
      </c>
      <c r="AF2" s="9">
        <v>0</v>
      </c>
      <c r="AG2" s="9" t="s">
        <v>33</v>
      </c>
      <c r="AH2" s="9" t="s">
        <v>33</v>
      </c>
      <c r="AI2" s="9" t="s">
        <v>33</v>
      </c>
      <c r="AJ2" s="9" t="s">
        <v>33</v>
      </c>
      <c r="AK2" s="9" t="s">
        <v>33</v>
      </c>
      <c r="AL2" s="9" t="s">
        <v>33</v>
      </c>
      <c r="AM2" s="9">
        <v>0</v>
      </c>
      <c r="AN2" s="9" t="s">
        <v>33</v>
      </c>
      <c r="AO2" s="9" t="s">
        <v>33</v>
      </c>
      <c r="AP2" s="9" t="s">
        <v>33</v>
      </c>
      <c r="AQ2" s="9" t="s">
        <v>33</v>
      </c>
      <c r="AR2" s="9" t="s">
        <v>33</v>
      </c>
      <c r="AS2" s="9" t="s">
        <v>33</v>
      </c>
      <c r="AT2" s="9">
        <v>0</v>
      </c>
      <c r="AU2" s="9" t="s">
        <v>33</v>
      </c>
      <c r="AV2" s="9" t="s">
        <v>33</v>
      </c>
      <c r="AW2" s="9" t="s">
        <v>33</v>
      </c>
      <c r="AX2" s="9" t="s">
        <v>33</v>
      </c>
      <c r="AY2" s="9" t="s">
        <v>33</v>
      </c>
      <c r="AZ2" s="9" t="s">
        <v>33</v>
      </c>
      <c r="BA2" s="9">
        <v>0</v>
      </c>
      <c r="BB2" s="9" t="s">
        <v>33</v>
      </c>
      <c r="BC2" s="9" t="s">
        <v>33</v>
      </c>
      <c r="BD2" s="9" t="s">
        <v>33</v>
      </c>
      <c r="BE2" s="9" t="s">
        <v>33</v>
      </c>
      <c r="BF2" s="9" t="s">
        <v>33</v>
      </c>
      <c r="BG2" s="9" t="s">
        <v>33</v>
      </c>
      <c r="BH2" s="9">
        <v>0</v>
      </c>
      <c r="BI2" s="9" t="s">
        <v>33</v>
      </c>
      <c r="BJ2" s="9" t="s">
        <v>33</v>
      </c>
      <c r="BK2" s="9" t="s">
        <v>33</v>
      </c>
      <c r="BL2" s="9" t="s">
        <v>33</v>
      </c>
      <c r="BM2" s="9" t="s">
        <v>33</v>
      </c>
      <c r="BN2" s="9" t="s">
        <v>33</v>
      </c>
      <c r="BO2" s="9">
        <v>0</v>
      </c>
      <c r="BP2" s="9" t="s">
        <v>33</v>
      </c>
      <c r="BQ2" s="9" t="s">
        <v>33</v>
      </c>
      <c r="BR2" s="9" t="s">
        <v>33</v>
      </c>
      <c r="BS2" s="9" t="s">
        <v>33</v>
      </c>
      <c r="BT2" s="9" t="s">
        <v>33</v>
      </c>
      <c r="BU2" s="9" t="s">
        <v>33</v>
      </c>
      <c r="BV2" s="9">
        <v>0</v>
      </c>
      <c r="BW2" s="9">
        <v>0</v>
      </c>
      <c r="BX2" s="9">
        <v>0</v>
      </c>
      <c r="BY2" s="9">
        <v>0</v>
      </c>
      <c r="BZ2" s="9">
        <v>0</v>
      </c>
      <c r="CA2" s="9">
        <v>0</v>
      </c>
      <c r="CB2" s="12"/>
      <c r="CC2" s="11"/>
    </row>
    <row r="3" spans="1:81" s="1" customFormat="1" x14ac:dyDescent="0.35">
      <c r="A3" s="12" t="s">
        <v>37</v>
      </c>
      <c r="B3" s="12" t="s">
        <v>38</v>
      </c>
      <c r="C3" s="12" t="s">
        <v>42</v>
      </c>
      <c r="D3" s="12" t="s">
        <v>43</v>
      </c>
      <c r="E3" s="12">
        <v>2021</v>
      </c>
      <c r="F3" s="7">
        <v>44399</v>
      </c>
      <c r="G3" s="8">
        <v>0.38194444444444442</v>
      </c>
      <c r="H3" s="8">
        <v>0.47222222222222227</v>
      </c>
      <c r="I3" s="15">
        <v>43.387773000000003</v>
      </c>
      <c r="J3" s="15">
        <v>-80.150366000000005</v>
      </c>
      <c r="K3" s="15">
        <v>43.392107000000003</v>
      </c>
      <c r="L3" s="15">
        <v>-80.154371999999995</v>
      </c>
      <c r="M3" s="9">
        <v>2000</v>
      </c>
      <c r="N3" s="9">
        <v>24</v>
      </c>
      <c r="O3" s="12" t="s">
        <v>44</v>
      </c>
      <c r="P3" s="12" t="s">
        <v>35</v>
      </c>
      <c r="Q3" s="9">
        <v>0</v>
      </c>
      <c r="R3" s="9">
        <v>0</v>
      </c>
      <c r="S3" s="9" t="s">
        <v>33</v>
      </c>
      <c r="T3" s="9" t="s">
        <v>33</v>
      </c>
      <c r="U3" s="9" t="s">
        <v>33</v>
      </c>
      <c r="V3" s="9" t="s">
        <v>33</v>
      </c>
      <c r="W3" s="9" t="s">
        <v>33</v>
      </c>
      <c r="X3" s="9" t="s">
        <v>33</v>
      </c>
      <c r="Y3" s="9">
        <v>2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 t="s">
        <v>33</v>
      </c>
      <c r="AH3" s="9" t="s">
        <v>33</v>
      </c>
      <c r="AI3" s="9" t="s">
        <v>33</v>
      </c>
      <c r="AJ3" s="9" t="s">
        <v>33</v>
      </c>
      <c r="AK3" s="9" t="s">
        <v>33</v>
      </c>
      <c r="AL3" s="9" t="s">
        <v>33</v>
      </c>
      <c r="AM3" s="9">
        <v>0</v>
      </c>
      <c r="AN3" s="9" t="s">
        <v>33</v>
      </c>
      <c r="AO3" s="9" t="s">
        <v>33</v>
      </c>
      <c r="AP3" s="9" t="s">
        <v>33</v>
      </c>
      <c r="AQ3" s="9" t="s">
        <v>33</v>
      </c>
      <c r="AR3" s="9" t="s">
        <v>33</v>
      </c>
      <c r="AS3" s="9" t="s">
        <v>33</v>
      </c>
      <c r="AT3" s="9">
        <v>0</v>
      </c>
      <c r="AU3" s="9" t="s">
        <v>33</v>
      </c>
      <c r="AV3" s="9" t="s">
        <v>33</v>
      </c>
      <c r="AW3" s="9" t="s">
        <v>33</v>
      </c>
      <c r="AX3" s="9" t="s">
        <v>33</v>
      </c>
      <c r="AY3" s="9" t="s">
        <v>33</v>
      </c>
      <c r="AZ3" s="9" t="s">
        <v>33</v>
      </c>
      <c r="BA3" s="9">
        <v>0</v>
      </c>
      <c r="BB3" s="9" t="s">
        <v>33</v>
      </c>
      <c r="BC3" s="9" t="s">
        <v>33</v>
      </c>
      <c r="BD3" s="9" t="s">
        <v>33</v>
      </c>
      <c r="BE3" s="9" t="s">
        <v>33</v>
      </c>
      <c r="BF3" s="9" t="s">
        <v>33</v>
      </c>
      <c r="BG3" s="9" t="s">
        <v>33</v>
      </c>
      <c r="BH3" s="9">
        <v>0</v>
      </c>
      <c r="BI3" s="9" t="s">
        <v>33</v>
      </c>
      <c r="BJ3" s="9" t="s">
        <v>33</v>
      </c>
      <c r="BK3" s="9" t="s">
        <v>33</v>
      </c>
      <c r="BL3" s="9" t="s">
        <v>33</v>
      </c>
      <c r="BM3" s="9" t="s">
        <v>33</v>
      </c>
      <c r="BN3" s="9" t="s">
        <v>33</v>
      </c>
      <c r="BO3" s="9">
        <v>0</v>
      </c>
      <c r="BP3" s="9" t="s">
        <v>33</v>
      </c>
      <c r="BQ3" s="9" t="s">
        <v>33</v>
      </c>
      <c r="BR3" s="9" t="s">
        <v>33</v>
      </c>
      <c r="BS3" s="9" t="s">
        <v>33</v>
      </c>
      <c r="BT3" s="9" t="s">
        <v>33</v>
      </c>
      <c r="BU3" s="9" t="s">
        <v>33</v>
      </c>
      <c r="BV3" s="9">
        <v>0</v>
      </c>
      <c r="BW3" s="9">
        <v>0</v>
      </c>
      <c r="BX3" s="9">
        <v>0</v>
      </c>
      <c r="BY3" s="9">
        <v>0</v>
      </c>
      <c r="BZ3" s="9">
        <v>0</v>
      </c>
      <c r="CA3" s="9">
        <v>2</v>
      </c>
      <c r="CB3" s="12" t="s">
        <v>45</v>
      </c>
      <c r="CC3" s="11"/>
    </row>
    <row r="4" spans="1:81" s="1" customFormat="1" x14ac:dyDescent="0.35">
      <c r="A4" s="12" t="s">
        <v>37</v>
      </c>
      <c r="B4" s="12" t="s">
        <v>38</v>
      </c>
      <c r="C4" s="12" t="s">
        <v>46</v>
      </c>
      <c r="D4" s="12" t="s">
        <v>47</v>
      </c>
      <c r="E4" s="12">
        <v>2021</v>
      </c>
      <c r="F4" s="7">
        <v>44399</v>
      </c>
      <c r="G4" s="8">
        <v>0.55763888888888891</v>
      </c>
      <c r="H4" s="8">
        <v>0.63888888888888895</v>
      </c>
      <c r="I4" s="15">
        <v>43.282023000000002</v>
      </c>
      <c r="J4" s="15">
        <v>-80.027106000000003</v>
      </c>
      <c r="K4" s="15">
        <v>43.280966999999997</v>
      </c>
      <c r="L4" s="15">
        <v>-80.028029000000004</v>
      </c>
      <c r="M4" s="9">
        <v>2000</v>
      </c>
      <c r="N4" s="9">
        <v>25</v>
      </c>
      <c r="O4" s="12" t="s">
        <v>48</v>
      </c>
      <c r="P4" s="12" t="s">
        <v>49</v>
      </c>
      <c r="Q4" s="9">
        <v>0</v>
      </c>
      <c r="R4" s="9">
        <v>0</v>
      </c>
      <c r="S4" s="9" t="s">
        <v>33</v>
      </c>
      <c r="T4" s="9" t="s">
        <v>33</v>
      </c>
      <c r="U4" s="9" t="s">
        <v>33</v>
      </c>
      <c r="V4" s="9" t="s">
        <v>33</v>
      </c>
      <c r="W4" s="9" t="s">
        <v>33</v>
      </c>
      <c r="X4" s="9" t="s">
        <v>33</v>
      </c>
      <c r="Y4" s="9">
        <v>1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 t="s">
        <v>33</v>
      </c>
      <c r="AH4" s="9" t="s">
        <v>33</v>
      </c>
      <c r="AI4" s="9" t="s">
        <v>33</v>
      </c>
      <c r="AJ4" s="9" t="s">
        <v>33</v>
      </c>
      <c r="AK4" s="9" t="s">
        <v>33</v>
      </c>
      <c r="AL4" s="9" t="s">
        <v>33</v>
      </c>
      <c r="AM4" s="9">
        <v>0</v>
      </c>
      <c r="AN4" s="9" t="s">
        <v>33</v>
      </c>
      <c r="AO4" s="9" t="s">
        <v>33</v>
      </c>
      <c r="AP4" s="9" t="s">
        <v>33</v>
      </c>
      <c r="AQ4" s="9" t="s">
        <v>33</v>
      </c>
      <c r="AR4" s="9" t="s">
        <v>33</v>
      </c>
      <c r="AS4" s="9" t="s">
        <v>33</v>
      </c>
      <c r="AT4" s="9">
        <v>0</v>
      </c>
      <c r="AU4" s="9" t="s">
        <v>33</v>
      </c>
      <c r="AV4" s="9" t="s">
        <v>33</v>
      </c>
      <c r="AW4" s="9" t="s">
        <v>33</v>
      </c>
      <c r="AX4" s="9" t="s">
        <v>33</v>
      </c>
      <c r="AY4" s="9" t="s">
        <v>33</v>
      </c>
      <c r="AZ4" s="9" t="s">
        <v>33</v>
      </c>
      <c r="BA4" s="9">
        <v>0</v>
      </c>
      <c r="BB4" s="9" t="s">
        <v>33</v>
      </c>
      <c r="BC4" s="9" t="s">
        <v>33</v>
      </c>
      <c r="BD4" s="9" t="s">
        <v>33</v>
      </c>
      <c r="BE4" s="9" t="s">
        <v>33</v>
      </c>
      <c r="BF4" s="9" t="s">
        <v>33</v>
      </c>
      <c r="BG4" s="9" t="s">
        <v>33</v>
      </c>
      <c r="BH4" s="9">
        <v>0</v>
      </c>
      <c r="BI4" s="9" t="s">
        <v>33</v>
      </c>
      <c r="BJ4" s="9" t="s">
        <v>33</v>
      </c>
      <c r="BK4" s="9" t="s">
        <v>33</v>
      </c>
      <c r="BL4" s="9" t="s">
        <v>33</v>
      </c>
      <c r="BM4" s="9" t="s">
        <v>33</v>
      </c>
      <c r="BN4" s="9" t="s">
        <v>33</v>
      </c>
      <c r="BO4" s="9">
        <v>0</v>
      </c>
      <c r="BP4" s="9" t="s">
        <v>33</v>
      </c>
      <c r="BQ4" s="9" t="s">
        <v>33</v>
      </c>
      <c r="BR4" s="9" t="s">
        <v>33</v>
      </c>
      <c r="BS4" s="9" t="s">
        <v>33</v>
      </c>
      <c r="BT4" s="9" t="s">
        <v>33</v>
      </c>
      <c r="BU4" s="9" t="s">
        <v>33</v>
      </c>
      <c r="BV4" s="9">
        <v>0</v>
      </c>
      <c r="BW4" s="9">
        <v>0</v>
      </c>
      <c r="BX4" s="9">
        <v>0</v>
      </c>
      <c r="BY4" s="9">
        <v>0</v>
      </c>
      <c r="BZ4" s="9">
        <v>0</v>
      </c>
      <c r="CA4" s="9">
        <v>1</v>
      </c>
      <c r="CB4" s="12" t="s">
        <v>50</v>
      </c>
      <c r="CC4" s="11"/>
    </row>
    <row r="5" spans="1:81" s="1" customFormat="1" x14ac:dyDescent="0.35">
      <c r="A5" s="12" t="s">
        <v>37</v>
      </c>
      <c r="B5" s="12" t="s">
        <v>38</v>
      </c>
      <c r="C5" s="12" t="s">
        <v>51</v>
      </c>
      <c r="D5" s="12" t="s">
        <v>52</v>
      </c>
      <c r="E5" s="12">
        <v>2021</v>
      </c>
      <c r="F5" s="7">
        <v>44398</v>
      </c>
      <c r="G5" s="8">
        <v>0.375</v>
      </c>
      <c r="H5" s="8">
        <v>0.4375</v>
      </c>
      <c r="I5" s="15">
        <v>43.361060000000002</v>
      </c>
      <c r="J5" s="15">
        <v>-80.154790000000006</v>
      </c>
      <c r="K5" s="15">
        <v>43.364600000000003</v>
      </c>
      <c r="L5" s="15">
        <v>-80.151200000000003</v>
      </c>
      <c r="M5" s="9">
        <v>2000</v>
      </c>
      <c r="N5" s="9">
        <v>15</v>
      </c>
      <c r="O5" s="12" t="s">
        <v>36</v>
      </c>
      <c r="P5" s="12" t="s">
        <v>32</v>
      </c>
      <c r="Q5" s="9">
        <v>0</v>
      </c>
      <c r="R5" s="9">
        <v>0</v>
      </c>
      <c r="S5" s="9" t="s">
        <v>33</v>
      </c>
      <c r="T5" s="9" t="s">
        <v>33</v>
      </c>
      <c r="U5" s="9" t="s">
        <v>33</v>
      </c>
      <c r="V5" s="9" t="s">
        <v>33</v>
      </c>
      <c r="W5" s="9" t="s">
        <v>33</v>
      </c>
      <c r="X5" s="9" t="s">
        <v>33</v>
      </c>
      <c r="Y5" s="9">
        <v>0</v>
      </c>
      <c r="Z5" s="9" t="s">
        <v>33</v>
      </c>
      <c r="AA5" s="9" t="s">
        <v>33</v>
      </c>
      <c r="AB5" s="9" t="s">
        <v>33</v>
      </c>
      <c r="AC5" s="9" t="s">
        <v>33</v>
      </c>
      <c r="AD5" s="9" t="s">
        <v>33</v>
      </c>
      <c r="AE5" s="9" t="s">
        <v>33</v>
      </c>
      <c r="AF5" s="9">
        <v>0</v>
      </c>
      <c r="AG5" s="9" t="s">
        <v>33</v>
      </c>
      <c r="AH5" s="9" t="s">
        <v>33</v>
      </c>
      <c r="AI5" s="9" t="s">
        <v>33</v>
      </c>
      <c r="AJ5" s="9" t="s">
        <v>33</v>
      </c>
      <c r="AK5" s="9" t="s">
        <v>33</v>
      </c>
      <c r="AL5" s="9" t="s">
        <v>33</v>
      </c>
      <c r="AM5" s="9">
        <v>0</v>
      </c>
      <c r="AN5" s="9" t="s">
        <v>33</v>
      </c>
      <c r="AO5" s="9" t="s">
        <v>33</v>
      </c>
      <c r="AP5" s="9" t="s">
        <v>33</v>
      </c>
      <c r="AQ5" s="9" t="s">
        <v>33</v>
      </c>
      <c r="AR5" s="9" t="s">
        <v>33</v>
      </c>
      <c r="AS5" s="9" t="s">
        <v>33</v>
      </c>
      <c r="AT5" s="9">
        <v>0</v>
      </c>
      <c r="AU5" s="9" t="s">
        <v>33</v>
      </c>
      <c r="AV5" s="9" t="s">
        <v>33</v>
      </c>
      <c r="AW5" s="9" t="s">
        <v>33</v>
      </c>
      <c r="AX5" s="9" t="s">
        <v>33</v>
      </c>
      <c r="AY5" s="9" t="s">
        <v>33</v>
      </c>
      <c r="AZ5" s="9" t="s">
        <v>33</v>
      </c>
      <c r="BA5" s="9">
        <v>0</v>
      </c>
      <c r="BB5" s="9" t="s">
        <v>33</v>
      </c>
      <c r="BC5" s="9" t="s">
        <v>33</v>
      </c>
      <c r="BD5" s="9" t="s">
        <v>33</v>
      </c>
      <c r="BE5" s="9" t="s">
        <v>33</v>
      </c>
      <c r="BF5" s="9" t="s">
        <v>33</v>
      </c>
      <c r="BG5" s="9" t="s">
        <v>33</v>
      </c>
      <c r="BH5" s="9">
        <v>0</v>
      </c>
      <c r="BI5" s="9" t="s">
        <v>33</v>
      </c>
      <c r="BJ5" s="9" t="s">
        <v>33</v>
      </c>
      <c r="BK5" s="9" t="s">
        <v>33</v>
      </c>
      <c r="BL5" s="9" t="s">
        <v>33</v>
      </c>
      <c r="BM5" s="9" t="s">
        <v>33</v>
      </c>
      <c r="BN5" s="9" t="s">
        <v>33</v>
      </c>
      <c r="BO5" s="9">
        <v>0</v>
      </c>
      <c r="BP5" s="9" t="s">
        <v>33</v>
      </c>
      <c r="BQ5" s="9" t="s">
        <v>33</v>
      </c>
      <c r="BR5" s="9" t="s">
        <v>33</v>
      </c>
      <c r="BS5" s="9" t="s">
        <v>33</v>
      </c>
      <c r="BT5" s="9" t="s">
        <v>33</v>
      </c>
      <c r="BU5" s="9" t="s">
        <v>33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12"/>
      <c r="CC5" s="11"/>
    </row>
    <row r="6" spans="1:81" s="1" customFormat="1" x14ac:dyDescent="0.35">
      <c r="A6" s="12" t="s">
        <v>37</v>
      </c>
      <c r="B6" s="12" t="s">
        <v>38</v>
      </c>
      <c r="C6" s="12" t="s">
        <v>53</v>
      </c>
      <c r="D6" s="12" t="s">
        <v>54</v>
      </c>
      <c r="E6" s="12">
        <v>2021</v>
      </c>
      <c r="F6" s="7">
        <v>44400</v>
      </c>
      <c r="G6" s="8">
        <v>0.40277777777777773</v>
      </c>
      <c r="H6" s="8">
        <v>0.5</v>
      </c>
      <c r="I6" s="15">
        <v>43.506132999999998</v>
      </c>
      <c r="J6" s="15">
        <v>-79.963071999999997</v>
      </c>
      <c r="K6" s="15">
        <v>43.499980000000001</v>
      </c>
      <c r="L6" s="15">
        <v>-79.965599999999995</v>
      </c>
      <c r="M6" s="9">
        <v>2000</v>
      </c>
      <c r="N6" s="9">
        <v>18</v>
      </c>
      <c r="O6" s="12" t="s">
        <v>55</v>
      </c>
      <c r="P6" s="12" t="s">
        <v>32</v>
      </c>
      <c r="Q6" s="9">
        <v>0</v>
      </c>
      <c r="R6" s="9">
        <v>0</v>
      </c>
      <c r="S6" s="9" t="s">
        <v>33</v>
      </c>
      <c r="T6" s="9" t="s">
        <v>33</v>
      </c>
      <c r="U6" s="9" t="s">
        <v>33</v>
      </c>
      <c r="V6" s="9" t="s">
        <v>33</v>
      </c>
      <c r="W6" s="9" t="s">
        <v>33</v>
      </c>
      <c r="X6" s="9" t="s">
        <v>33</v>
      </c>
      <c r="Y6" s="9">
        <v>0</v>
      </c>
      <c r="Z6" s="9" t="s">
        <v>33</v>
      </c>
      <c r="AA6" s="9" t="s">
        <v>33</v>
      </c>
      <c r="AB6" s="9" t="s">
        <v>33</v>
      </c>
      <c r="AC6" s="9" t="s">
        <v>33</v>
      </c>
      <c r="AD6" s="9" t="s">
        <v>33</v>
      </c>
      <c r="AE6" s="9" t="s">
        <v>33</v>
      </c>
      <c r="AF6" s="9">
        <v>0</v>
      </c>
      <c r="AG6" s="9" t="s">
        <v>33</v>
      </c>
      <c r="AH6" s="9" t="s">
        <v>33</v>
      </c>
      <c r="AI6" s="9" t="s">
        <v>33</v>
      </c>
      <c r="AJ6" s="9" t="s">
        <v>33</v>
      </c>
      <c r="AK6" s="9" t="s">
        <v>33</v>
      </c>
      <c r="AL6" s="9" t="s">
        <v>33</v>
      </c>
      <c r="AM6" s="9">
        <v>0</v>
      </c>
      <c r="AN6" s="9" t="s">
        <v>33</v>
      </c>
      <c r="AO6" s="9" t="s">
        <v>33</v>
      </c>
      <c r="AP6" s="9" t="s">
        <v>33</v>
      </c>
      <c r="AQ6" s="9" t="s">
        <v>33</v>
      </c>
      <c r="AR6" s="9" t="s">
        <v>33</v>
      </c>
      <c r="AS6" s="9" t="s">
        <v>33</v>
      </c>
      <c r="AT6" s="9">
        <v>0</v>
      </c>
      <c r="AU6" s="9" t="s">
        <v>33</v>
      </c>
      <c r="AV6" s="9" t="s">
        <v>33</v>
      </c>
      <c r="AW6" s="9" t="s">
        <v>33</v>
      </c>
      <c r="AX6" s="9" t="s">
        <v>33</v>
      </c>
      <c r="AY6" s="9" t="s">
        <v>33</v>
      </c>
      <c r="AZ6" s="9" t="s">
        <v>33</v>
      </c>
      <c r="BA6" s="9">
        <v>0</v>
      </c>
      <c r="BB6" s="9" t="s">
        <v>33</v>
      </c>
      <c r="BC6" s="9" t="s">
        <v>33</v>
      </c>
      <c r="BD6" s="9" t="s">
        <v>33</v>
      </c>
      <c r="BE6" s="9" t="s">
        <v>33</v>
      </c>
      <c r="BF6" s="9" t="s">
        <v>33</v>
      </c>
      <c r="BG6" s="9" t="s">
        <v>33</v>
      </c>
      <c r="BH6" s="9">
        <v>0</v>
      </c>
      <c r="BI6" s="9" t="s">
        <v>33</v>
      </c>
      <c r="BJ6" s="9" t="s">
        <v>33</v>
      </c>
      <c r="BK6" s="9" t="s">
        <v>33</v>
      </c>
      <c r="BL6" s="9" t="s">
        <v>33</v>
      </c>
      <c r="BM6" s="9" t="s">
        <v>33</v>
      </c>
      <c r="BN6" s="9" t="s">
        <v>33</v>
      </c>
      <c r="BO6" s="9">
        <v>0</v>
      </c>
      <c r="BP6" s="9" t="s">
        <v>33</v>
      </c>
      <c r="BQ6" s="9" t="s">
        <v>33</v>
      </c>
      <c r="BR6" s="9" t="s">
        <v>33</v>
      </c>
      <c r="BS6" s="9" t="s">
        <v>33</v>
      </c>
      <c r="BT6" s="9" t="s">
        <v>33</v>
      </c>
      <c r="BU6" s="9" t="s">
        <v>33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12"/>
      <c r="CC6" s="11"/>
    </row>
    <row r="7" spans="1:81" s="1" customFormat="1" x14ac:dyDescent="0.35">
      <c r="A7" s="12" t="s">
        <v>37</v>
      </c>
      <c r="B7" s="12" t="s">
        <v>38</v>
      </c>
      <c r="C7" s="12" t="s">
        <v>56</v>
      </c>
      <c r="D7" s="12" t="s">
        <v>57</v>
      </c>
      <c r="E7" s="12">
        <v>2021</v>
      </c>
      <c r="F7" s="7">
        <v>44407</v>
      </c>
      <c r="G7" s="8">
        <v>0.4513888888888889</v>
      </c>
      <c r="H7" s="8">
        <v>0.51458333333333328</v>
      </c>
      <c r="I7" s="15">
        <v>43.248403000000003</v>
      </c>
      <c r="J7" s="15">
        <v>-79.994270999999998</v>
      </c>
      <c r="K7" s="15">
        <v>43.249299999999998</v>
      </c>
      <c r="L7" s="15">
        <v>-79.987699000000006</v>
      </c>
      <c r="M7" s="9">
        <v>2000</v>
      </c>
      <c r="N7" s="9">
        <v>21</v>
      </c>
      <c r="O7" s="12" t="s">
        <v>41</v>
      </c>
      <c r="P7" s="12" t="s">
        <v>32</v>
      </c>
      <c r="Q7" s="9">
        <v>0</v>
      </c>
      <c r="R7" s="9">
        <v>0</v>
      </c>
      <c r="S7" s="9" t="s">
        <v>33</v>
      </c>
      <c r="T7" s="9" t="s">
        <v>33</v>
      </c>
      <c r="U7" s="9" t="s">
        <v>33</v>
      </c>
      <c r="V7" s="9" t="s">
        <v>33</v>
      </c>
      <c r="W7" s="9" t="s">
        <v>33</v>
      </c>
      <c r="X7" s="9" t="s">
        <v>33</v>
      </c>
      <c r="Y7" s="9">
        <v>0</v>
      </c>
      <c r="Z7" s="9" t="s">
        <v>33</v>
      </c>
      <c r="AA7" s="9" t="s">
        <v>33</v>
      </c>
      <c r="AB7" s="9" t="s">
        <v>33</v>
      </c>
      <c r="AC7" s="9" t="s">
        <v>33</v>
      </c>
      <c r="AD7" s="9" t="s">
        <v>33</v>
      </c>
      <c r="AE7" s="9" t="s">
        <v>33</v>
      </c>
      <c r="AF7" s="9">
        <v>0</v>
      </c>
      <c r="AG7" s="9" t="s">
        <v>33</v>
      </c>
      <c r="AH7" s="9" t="s">
        <v>33</v>
      </c>
      <c r="AI7" s="9" t="s">
        <v>33</v>
      </c>
      <c r="AJ7" s="9" t="s">
        <v>33</v>
      </c>
      <c r="AK7" s="9" t="s">
        <v>33</v>
      </c>
      <c r="AL7" s="9" t="s">
        <v>33</v>
      </c>
      <c r="AM7" s="9">
        <v>0</v>
      </c>
      <c r="AN7" s="9" t="s">
        <v>33</v>
      </c>
      <c r="AO7" s="9" t="s">
        <v>33</v>
      </c>
      <c r="AP7" s="9" t="s">
        <v>33</v>
      </c>
      <c r="AQ7" s="9" t="s">
        <v>33</v>
      </c>
      <c r="AR7" s="9" t="s">
        <v>33</v>
      </c>
      <c r="AS7" s="9" t="s">
        <v>33</v>
      </c>
      <c r="AT7" s="9">
        <v>0</v>
      </c>
      <c r="AU7" s="9" t="s">
        <v>33</v>
      </c>
      <c r="AV7" s="9" t="s">
        <v>33</v>
      </c>
      <c r="AW7" s="9" t="s">
        <v>33</v>
      </c>
      <c r="AX7" s="9" t="s">
        <v>33</v>
      </c>
      <c r="AY7" s="9" t="s">
        <v>33</v>
      </c>
      <c r="AZ7" s="9" t="s">
        <v>33</v>
      </c>
      <c r="BA7" s="9">
        <v>0</v>
      </c>
      <c r="BB7" s="9" t="s">
        <v>33</v>
      </c>
      <c r="BC7" s="9" t="s">
        <v>33</v>
      </c>
      <c r="BD7" s="9" t="s">
        <v>33</v>
      </c>
      <c r="BE7" s="9" t="s">
        <v>33</v>
      </c>
      <c r="BF7" s="9" t="s">
        <v>33</v>
      </c>
      <c r="BG7" s="9" t="s">
        <v>33</v>
      </c>
      <c r="BH7" s="9">
        <v>0</v>
      </c>
      <c r="BI7" s="9" t="s">
        <v>33</v>
      </c>
      <c r="BJ7" s="9" t="s">
        <v>33</v>
      </c>
      <c r="BK7" s="9" t="s">
        <v>33</v>
      </c>
      <c r="BL7" s="9" t="s">
        <v>33</v>
      </c>
      <c r="BM7" s="9" t="s">
        <v>33</v>
      </c>
      <c r="BN7" s="9" t="s">
        <v>33</v>
      </c>
      <c r="BO7" s="9">
        <v>0</v>
      </c>
      <c r="BP7" s="9" t="s">
        <v>33</v>
      </c>
      <c r="BQ7" s="9" t="s">
        <v>33</v>
      </c>
      <c r="BR7" s="9" t="s">
        <v>33</v>
      </c>
      <c r="BS7" s="9" t="s">
        <v>33</v>
      </c>
      <c r="BT7" s="9" t="s">
        <v>33</v>
      </c>
      <c r="BU7" s="9" t="s">
        <v>33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12"/>
      <c r="CC7" s="11"/>
    </row>
    <row r="8" spans="1:81" s="1" customFormat="1" x14ac:dyDescent="0.35">
      <c r="A8" s="12" t="s">
        <v>37</v>
      </c>
      <c r="B8" s="12" t="s">
        <v>38</v>
      </c>
      <c r="C8" s="12" t="s">
        <v>58</v>
      </c>
      <c r="D8" s="12" t="s">
        <v>59</v>
      </c>
      <c r="E8" s="12">
        <v>2021</v>
      </c>
      <c r="F8" s="7">
        <v>44427</v>
      </c>
      <c r="G8" s="8">
        <v>0.37847222222222227</v>
      </c>
      <c r="H8" s="8">
        <v>0.4375</v>
      </c>
      <c r="I8" s="15">
        <v>43.26878</v>
      </c>
      <c r="J8" s="15">
        <v>-80.387557000000001</v>
      </c>
      <c r="K8" s="15">
        <v>43.263789000000003</v>
      </c>
      <c r="L8" s="15">
        <v>-80.384024999999994</v>
      </c>
      <c r="M8" s="9">
        <v>2000</v>
      </c>
      <c r="N8" s="9">
        <v>19</v>
      </c>
      <c r="O8" s="12" t="s">
        <v>60</v>
      </c>
      <c r="P8" s="12" t="s">
        <v>34</v>
      </c>
      <c r="Q8" s="9">
        <v>0</v>
      </c>
      <c r="R8" s="9">
        <v>0</v>
      </c>
      <c r="S8" s="9" t="s">
        <v>33</v>
      </c>
      <c r="T8" s="9" t="s">
        <v>33</v>
      </c>
      <c r="U8" s="9" t="s">
        <v>33</v>
      </c>
      <c r="V8" s="9" t="s">
        <v>33</v>
      </c>
      <c r="W8" s="9" t="s">
        <v>33</v>
      </c>
      <c r="X8" s="9" t="s">
        <v>33</v>
      </c>
      <c r="Y8" s="9">
        <v>0</v>
      </c>
      <c r="Z8" s="9" t="s">
        <v>33</v>
      </c>
      <c r="AA8" s="9" t="s">
        <v>33</v>
      </c>
      <c r="AB8" s="9" t="s">
        <v>33</v>
      </c>
      <c r="AC8" s="9" t="s">
        <v>33</v>
      </c>
      <c r="AD8" s="9" t="s">
        <v>33</v>
      </c>
      <c r="AE8" s="9" t="s">
        <v>33</v>
      </c>
      <c r="AF8" s="9">
        <v>0</v>
      </c>
      <c r="AG8" s="9" t="s">
        <v>33</v>
      </c>
      <c r="AH8" s="9" t="s">
        <v>33</v>
      </c>
      <c r="AI8" s="9" t="s">
        <v>33</v>
      </c>
      <c r="AJ8" s="9" t="s">
        <v>33</v>
      </c>
      <c r="AK8" s="9" t="s">
        <v>33</v>
      </c>
      <c r="AL8" s="9" t="s">
        <v>33</v>
      </c>
      <c r="AM8" s="9">
        <v>0</v>
      </c>
      <c r="AN8" s="9" t="s">
        <v>33</v>
      </c>
      <c r="AO8" s="9" t="s">
        <v>33</v>
      </c>
      <c r="AP8" s="9" t="s">
        <v>33</v>
      </c>
      <c r="AQ8" s="9" t="s">
        <v>33</v>
      </c>
      <c r="AR8" s="9" t="s">
        <v>33</v>
      </c>
      <c r="AS8" s="9" t="s">
        <v>33</v>
      </c>
      <c r="AT8" s="9">
        <v>0</v>
      </c>
      <c r="AU8" s="9" t="s">
        <v>33</v>
      </c>
      <c r="AV8" s="9" t="s">
        <v>33</v>
      </c>
      <c r="AW8" s="9" t="s">
        <v>33</v>
      </c>
      <c r="AX8" s="9" t="s">
        <v>33</v>
      </c>
      <c r="AY8" s="9" t="s">
        <v>33</v>
      </c>
      <c r="AZ8" s="9" t="s">
        <v>33</v>
      </c>
      <c r="BA8" s="9">
        <v>0</v>
      </c>
      <c r="BB8" s="9" t="s">
        <v>33</v>
      </c>
      <c r="BC8" s="9" t="s">
        <v>33</v>
      </c>
      <c r="BD8" s="9" t="s">
        <v>33</v>
      </c>
      <c r="BE8" s="9" t="s">
        <v>33</v>
      </c>
      <c r="BF8" s="9" t="s">
        <v>33</v>
      </c>
      <c r="BG8" s="9" t="s">
        <v>33</v>
      </c>
      <c r="BH8" s="9">
        <v>0</v>
      </c>
      <c r="BI8" s="9" t="s">
        <v>33</v>
      </c>
      <c r="BJ8" s="9" t="s">
        <v>33</v>
      </c>
      <c r="BK8" s="9" t="s">
        <v>33</v>
      </c>
      <c r="BL8" s="9" t="s">
        <v>33</v>
      </c>
      <c r="BM8" s="9" t="s">
        <v>33</v>
      </c>
      <c r="BN8" s="9" t="s">
        <v>33</v>
      </c>
      <c r="BO8" s="9">
        <v>0</v>
      </c>
      <c r="BP8" s="9" t="s">
        <v>33</v>
      </c>
      <c r="BQ8" s="9" t="s">
        <v>33</v>
      </c>
      <c r="BR8" s="9" t="s">
        <v>33</v>
      </c>
      <c r="BS8" s="9" t="s">
        <v>33</v>
      </c>
      <c r="BT8" s="9" t="s">
        <v>33</v>
      </c>
      <c r="BU8" s="9" t="s">
        <v>33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12"/>
      <c r="CC8" s="11"/>
    </row>
    <row r="9" spans="1:81" s="1" customFormat="1" x14ac:dyDescent="0.35">
      <c r="A9" s="12" t="s">
        <v>37</v>
      </c>
      <c r="B9" s="12" t="s">
        <v>38</v>
      </c>
      <c r="C9" s="12" t="s">
        <v>61</v>
      </c>
      <c r="D9" s="12" t="s">
        <v>62</v>
      </c>
      <c r="E9" s="12">
        <v>2021</v>
      </c>
      <c r="F9" s="7">
        <v>44393</v>
      </c>
      <c r="G9" s="8">
        <v>0.49305555555555558</v>
      </c>
      <c r="H9" s="8">
        <v>0.5625</v>
      </c>
      <c r="I9" s="15">
        <v>43.437049999999999</v>
      </c>
      <c r="J9" s="15">
        <v>-80.133989999999997</v>
      </c>
      <c r="K9" s="15">
        <v>43.307409999999997</v>
      </c>
      <c r="L9" s="15">
        <v>-80.134810000000002</v>
      </c>
      <c r="M9" s="9">
        <v>2000</v>
      </c>
      <c r="N9" s="9">
        <v>21</v>
      </c>
      <c r="O9" s="12" t="s">
        <v>63</v>
      </c>
      <c r="P9" s="12" t="s">
        <v>34</v>
      </c>
      <c r="Q9" s="9">
        <v>0</v>
      </c>
      <c r="R9" s="9">
        <v>0</v>
      </c>
      <c r="S9" s="9" t="s">
        <v>33</v>
      </c>
      <c r="T9" s="9" t="s">
        <v>33</v>
      </c>
      <c r="U9" s="9" t="s">
        <v>33</v>
      </c>
      <c r="V9" s="9" t="s">
        <v>33</v>
      </c>
      <c r="W9" s="9" t="s">
        <v>33</v>
      </c>
      <c r="X9" s="9" t="s">
        <v>33</v>
      </c>
      <c r="Y9" s="9">
        <v>0</v>
      </c>
      <c r="Z9" s="9" t="s">
        <v>33</v>
      </c>
      <c r="AA9" s="9" t="s">
        <v>33</v>
      </c>
      <c r="AB9" s="9" t="s">
        <v>33</v>
      </c>
      <c r="AC9" s="9" t="s">
        <v>33</v>
      </c>
      <c r="AD9" s="9" t="s">
        <v>33</v>
      </c>
      <c r="AE9" s="9" t="s">
        <v>33</v>
      </c>
      <c r="AF9" s="9">
        <v>0</v>
      </c>
      <c r="AG9" s="9" t="s">
        <v>33</v>
      </c>
      <c r="AH9" s="9" t="s">
        <v>33</v>
      </c>
      <c r="AI9" s="9" t="s">
        <v>33</v>
      </c>
      <c r="AJ9" s="9" t="s">
        <v>33</v>
      </c>
      <c r="AK9" s="9" t="s">
        <v>33</v>
      </c>
      <c r="AL9" s="9" t="s">
        <v>33</v>
      </c>
      <c r="AM9" s="9">
        <v>0</v>
      </c>
      <c r="AN9" s="9" t="s">
        <v>33</v>
      </c>
      <c r="AO9" s="9" t="s">
        <v>33</v>
      </c>
      <c r="AP9" s="9" t="s">
        <v>33</v>
      </c>
      <c r="AQ9" s="9" t="s">
        <v>33</v>
      </c>
      <c r="AR9" s="9" t="s">
        <v>33</v>
      </c>
      <c r="AS9" s="9" t="s">
        <v>33</v>
      </c>
      <c r="AT9" s="9">
        <v>0</v>
      </c>
      <c r="AU9" s="9" t="s">
        <v>33</v>
      </c>
      <c r="AV9" s="9" t="s">
        <v>33</v>
      </c>
      <c r="AW9" s="9" t="s">
        <v>33</v>
      </c>
      <c r="AX9" s="9" t="s">
        <v>33</v>
      </c>
      <c r="AY9" s="9" t="s">
        <v>33</v>
      </c>
      <c r="AZ9" s="9" t="s">
        <v>33</v>
      </c>
      <c r="BA9" s="9">
        <v>0</v>
      </c>
      <c r="BB9" s="9" t="s">
        <v>33</v>
      </c>
      <c r="BC9" s="9" t="s">
        <v>33</v>
      </c>
      <c r="BD9" s="9" t="s">
        <v>33</v>
      </c>
      <c r="BE9" s="9" t="s">
        <v>33</v>
      </c>
      <c r="BF9" s="9" t="s">
        <v>33</v>
      </c>
      <c r="BG9" s="9" t="s">
        <v>33</v>
      </c>
      <c r="BH9" s="9">
        <v>0</v>
      </c>
      <c r="BI9" s="9" t="s">
        <v>33</v>
      </c>
      <c r="BJ9" s="9" t="s">
        <v>33</v>
      </c>
      <c r="BK9" s="9" t="s">
        <v>33</v>
      </c>
      <c r="BL9" s="9" t="s">
        <v>33</v>
      </c>
      <c r="BM9" s="9" t="s">
        <v>33</v>
      </c>
      <c r="BN9" s="9" t="s">
        <v>33</v>
      </c>
      <c r="BO9" s="9">
        <v>0</v>
      </c>
      <c r="BP9" s="9" t="s">
        <v>33</v>
      </c>
      <c r="BQ9" s="9" t="s">
        <v>33</v>
      </c>
      <c r="BR9" s="9" t="s">
        <v>33</v>
      </c>
      <c r="BS9" s="9" t="s">
        <v>33</v>
      </c>
      <c r="BT9" s="9" t="s">
        <v>33</v>
      </c>
      <c r="BU9" s="9" t="s">
        <v>33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12"/>
      <c r="CC9" s="11"/>
    </row>
    <row r="10" spans="1:81" s="1" customFormat="1" x14ac:dyDescent="0.35">
      <c r="A10" s="12" t="s">
        <v>37</v>
      </c>
      <c r="B10" s="12" t="s">
        <v>38</v>
      </c>
      <c r="C10" s="12" t="s">
        <v>64</v>
      </c>
      <c r="D10" s="12" t="s">
        <v>65</v>
      </c>
      <c r="E10" s="12">
        <v>2021</v>
      </c>
      <c r="F10" s="7">
        <v>44392</v>
      </c>
      <c r="G10" s="8">
        <v>0.37291666666666662</v>
      </c>
      <c r="H10" s="8">
        <v>0.5</v>
      </c>
      <c r="I10" s="15">
        <v>43.519314000000001</v>
      </c>
      <c r="J10" s="15">
        <v>-79.605626999999998</v>
      </c>
      <c r="K10" s="15">
        <v>43.519356999999999</v>
      </c>
      <c r="L10" s="15">
        <v>-79.604089999999999</v>
      </c>
      <c r="M10" s="9">
        <v>2000</v>
      </c>
      <c r="N10" s="9">
        <v>24</v>
      </c>
      <c r="O10" s="12" t="s">
        <v>36</v>
      </c>
      <c r="P10" s="12" t="s">
        <v>49</v>
      </c>
      <c r="Q10" s="9">
        <v>0</v>
      </c>
      <c r="R10" s="9">
        <v>0</v>
      </c>
      <c r="S10" s="9" t="s">
        <v>33</v>
      </c>
      <c r="T10" s="9" t="s">
        <v>33</v>
      </c>
      <c r="U10" s="9" t="s">
        <v>33</v>
      </c>
      <c r="V10" s="9" t="s">
        <v>33</v>
      </c>
      <c r="W10" s="9" t="s">
        <v>33</v>
      </c>
      <c r="X10" s="9" t="s">
        <v>33</v>
      </c>
      <c r="Y10" s="9">
        <v>1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 t="s">
        <v>33</v>
      </c>
      <c r="AH10" s="9" t="s">
        <v>33</v>
      </c>
      <c r="AI10" s="9" t="s">
        <v>33</v>
      </c>
      <c r="AJ10" s="9" t="s">
        <v>33</v>
      </c>
      <c r="AK10" s="9" t="s">
        <v>33</v>
      </c>
      <c r="AL10" s="9" t="s">
        <v>33</v>
      </c>
      <c r="AM10" s="9">
        <v>0</v>
      </c>
      <c r="AN10" s="9" t="s">
        <v>33</v>
      </c>
      <c r="AO10" s="9" t="s">
        <v>33</v>
      </c>
      <c r="AP10" s="9" t="s">
        <v>33</v>
      </c>
      <c r="AQ10" s="9" t="s">
        <v>33</v>
      </c>
      <c r="AR10" s="9" t="s">
        <v>33</v>
      </c>
      <c r="AS10" s="9" t="s">
        <v>33</v>
      </c>
      <c r="AT10" s="9">
        <v>0</v>
      </c>
      <c r="AU10" s="9" t="s">
        <v>33</v>
      </c>
      <c r="AV10" s="9" t="s">
        <v>33</v>
      </c>
      <c r="AW10" s="9" t="s">
        <v>33</v>
      </c>
      <c r="AX10" s="9" t="s">
        <v>33</v>
      </c>
      <c r="AY10" s="9" t="s">
        <v>33</v>
      </c>
      <c r="AZ10" s="9" t="s">
        <v>33</v>
      </c>
      <c r="BA10" s="9">
        <v>0</v>
      </c>
      <c r="BB10" s="9" t="s">
        <v>33</v>
      </c>
      <c r="BC10" s="9" t="s">
        <v>33</v>
      </c>
      <c r="BD10" s="9" t="s">
        <v>33</v>
      </c>
      <c r="BE10" s="9" t="s">
        <v>33</v>
      </c>
      <c r="BF10" s="9" t="s">
        <v>33</v>
      </c>
      <c r="BG10" s="9" t="s">
        <v>33</v>
      </c>
      <c r="BH10" s="9">
        <v>0</v>
      </c>
      <c r="BI10" s="9" t="s">
        <v>33</v>
      </c>
      <c r="BJ10" s="9" t="s">
        <v>33</v>
      </c>
      <c r="BK10" s="9" t="s">
        <v>33</v>
      </c>
      <c r="BL10" s="9" t="s">
        <v>33</v>
      </c>
      <c r="BM10" s="9" t="s">
        <v>33</v>
      </c>
      <c r="BN10" s="9" t="s">
        <v>33</v>
      </c>
      <c r="BO10" s="9">
        <v>0</v>
      </c>
      <c r="BP10" s="9" t="s">
        <v>33</v>
      </c>
      <c r="BQ10" s="9" t="s">
        <v>33</v>
      </c>
      <c r="BR10" s="9" t="s">
        <v>33</v>
      </c>
      <c r="BS10" s="9" t="s">
        <v>33</v>
      </c>
      <c r="BT10" s="9" t="s">
        <v>33</v>
      </c>
      <c r="BU10" s="9" t="s">
        <v>33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0</v>
      </c>
      <c r="CB10" s="12"/>
      <c r="CC10" s="11"/>
    </row>
    <row r="11" spans="1:81" s="1" customFormat="1" x14ac:dyDescent="0.35">
      <c r="A11" s="12" t="s">
        <v>37</v>
      </c>
      <c r="B11" s="12" t="s">
        <v>38</v>
      </c>
      <c r="C11" s="12" t="s">
        <v>66</v>
      </c>
      <c r="D11" s="12" t="s">
        <v>67</v>
      </c>
      <c r="E11" s="12">
        <v>2021</v>
      </c>
      <c r="F11" s="7">
        <v>44396</v>
      </c>
      <c r="G11" s="8">
        <v>0.4375</v>
      </c>
      <c r="H11" s="8">
        <v>0.5625</v>
      </c>
      <c r="I11" s="15">
        <v>43.32929</v>
      </c>
      <c r="J11" s="15">
        <v>-80.110010000000003</v>
      </c>
      <c r="K11" s="15">
        <v>43.33211</v>
      </c>
      <c r="L11" s="15">
        <v>-80.104640000000003</v>
      </c>
      <c r="M11" s="9">
        <v>2000</v>
      </c>
      <c r="N11" s="9">
        <v>22</v>
      </c>
      <c r="O11" s="12" t="s">
        <v>68</v>
      </c>
      <c r="P11" s="12" t="s">
        <v>32</v>
      </c>
      <c r="Q11" s="9">
        <v>0</v>
      </c>
      <c r="R11" s="9">
        <v>0</v>
      </c>
      <c r="S11" s="9" t="s">
        <v>33</v>
      </c>
      <c r="T11" s="9" t="s">
        <v>33</v>
      </c>
      <c r="U11" s="9" t="s">
        <v>33</v>
      </c>
      <c r="V11" s="9" t="s">
        <v>33</v>
      </c>
      <c r="W11" s="9" t="s">
        <v>33</v>
      </c>
      <c r="X11" s="9" t="s">
        <v>33</v>
      </c>
      <c r="Y11" s="9">
        <v>0</v>
      </c>
      <c r="Z11" s="9" t="s">
        <v>33</v>
      </c>
      <c r="AA11" s="9" t="s">
        <v>33</v>
      </c>
      <c r="AB11" s="9" t="s">
        <v>33</v>
      </c>
      <c r="AC11" s="9" t="s">
        <v>33</v>
      </c>
      <c r="AD11" s="9" t="s">
        <v>33</v>
      </c>
      <c r="AE11" s="9" t="s">
        <v>33</v>
      </c>
      <c r="AF11" s="9">
        <v>0</v>
      </c>
      <c r="AG11" s="9" t="s">
        <v>33</v>
      </c>
      <c r="AH11" s="9" t="s">
        <v>33</v>
      </c>
      <c r="AI11" s="9" t="s">
        <v>33</v>
      </c>
      <c r="AJ11" s="9" t="s">
        <v>33</v>
      </c>
      <c r="AK11" s="9" t="s">
        <v>33</v>
      </c>
      <c r="AL11" s="9" t="s">
        <v>33</v>
      </c>
      <c r="AM11" s="9">
        <v>0</v>
      </c>
      <c r="AN11" s="9" t="s">
        <v>33</v>
      </c>
      <c r="AO11" s="9" t="s">
        <v>33</v>
      </c>
      <c r="AP11" s="9" t="s">
        <v>33</v>
      </c>
      <c r="AQ11" s="9" t="s">
        <v>33</v>
      </c>
      <c r="AR11" s="9" t="s">
        <v>33</v>
      </c>
      <c r="AS11" s="9" t="s">
        <v>33</v>
      </c>
      <c r="AT11" s="9">
        <v>0</v>
      </c>
      <c r="AU11" s="9" t="s">
        <v>33</v>
      </c>
      <c r="AV11" s="9" t="s">
        <v>33</v>
      </c>
      <c r="AW11" s="9" t="s">
        <v>33</v>
      </c>
      <c r="AX11" s="9" t="s">
        <v>33</v>
      </c>
      <c r="AY11" s="9" t="s">
        <v>33</v>
      </c>
      <c r="AZ11" s="9" t="s">
        <v>33</v>
      </c>
      <c r="BA11" s="9">
        <v>0</v>
      </c>
      <c r="BB11" s="9" t="s">
        <v>33</v>
      </c>
      <c r="BC11" s="9" t="s">
        <v>33</v>
      </c>
      <c r="BD11" s="9" t="s">
        <v>33</v>
      </c>
      <c r="BE11" s="9" t="s">
        <v>33</v>
      </c>
      <c r="BF11" s="9" t="s">
        <v>33</v>
      </c>
      <c r="BG11" s="9" t="s">
        <v>33</v>
      </c>
      <c r="BH11" s="9">
        <v>0</v>
      </c>
      <c r="BI11" s="9" t="s">
        <v>33</v>
      </c>
      <c r="BJ11" s="9" t="s">
        <v>33</v>
      </c>
      <c r="BK11" s="9" t="s">
        <v>33</v>
      </c>
      <c r="BL11" s="9" t="s">
        <v>33</v>
      </c>
      <c r="BM11" s="9" t="s">
        <v>33</v>
      </c>
      <c r="BN11" s="9" t="s">
        <v>33</v>
      </c>
      <c r="BO11" s="9">
        <v>0</v>
      </c>
      <c r="BP11" s="9" t="s">
        <v>33</v>
      </c>
      <c r="BQ11" s="9" t="s">
        <v>33</v>
      </c>
      <c r="BR11" s="9" t="s">
        <v>33</v>
      </c>
      <c r="BS11" s="9" t="s">
        <v>33</v>
      </c>
      <c r="BT11" s="9" t="s">
        <v>33</v>
      </c>
      <c r="BU11" s="9" t="s">
        <v>33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12"/>
      <c r="CC11" s="11"/>
    </row>
    <row r="12" spans="1:81" s="1" customFormat="1" x14ac:dyDescent="0.35">
      <c r="A12" s="12" t="s">
        <v>37</v>
      </c>
      <c r="B12" s="12" t="s">
        <v>69</v>
      </c>
      <c r="C12" s="12" t="s">
        <v>70</v>
      </c>
      <c r="D12" s="12" t="s">
        <v>71</v>
      </c>
      <c r="E12" s="12">
        <v>2021</v>
      </c>
      <c r="F12" s="7">
        <v>44405</v>
      </c>
      <c r="G12" s="8">
        <v>0.40972222222222227</v>
      </c>
      <c r="H12" s="8">
        <v>0.50694444444444442</v>
      </c>
      <c r="I12" s="15">
        <v>45.391640000000002</v>
      </c>
      <c r="J12" s="15">
        <v>-79.214150000000004</v>
      </c>
      <c r="K12" s="15">
        <v>45.386319999999998</v>
      </c>
      <c r="L12" s="15">
        <v>-79.209230000000005</v>
      </c>
      <c r="M12" s="9">
        <v>2000</v>
      </c>
      <c r="N12" s="9">
        <v>18</v>
      </c>
      <c r="O12" s="12" t="s">
        <v>72</v>
      </c>
      <c r="P12" s="12" t="s">
        <v>32</v>
      </c>
      <c r="Q12" s="9">
        <v>0</v>
      </c>
      <c r="R12" s="9">
        <v>0</v>
      </c>
      <c r="S12" s="9" t="s">
        <v>33</v>
      </c>
      <c r="T12" s="9" t="s">
        <v>33</v>
      </c>
      <c r="U12" s="9" t="s">
        <v>33</v>
      </c>
      <c r="V12" s="9" t="s">
        <v>33</v>
      </c>
      <c r="W12" s="9" t="s">
        <v>33</v>
      </c>
      <c r="X12" s="9" t="s">
        <v>33</v>
      </c>
      <c r="Y12" s="9">
        <v>0</v>
      </c>
      <c r="Z12" s="9" t="s">
        <v>33</v>
      </c>
      <c r="AA12" s="9" t="s">
        <v>33</v>
      </c>
      <c r="AB12" s="9" t="s">
        <v>33</v>
      </c>
      <c r="AC12" s="9" t="s">
        <v>33</v>
      </c>
      <c r="AD12" s="9" t="s">
        <v>33</v>
      </c>
      <c r="AE12" s="9" t="s">
        <v>33</v>
      </c>
      <c r="AF12" s="9">
        <v>0</v>
      </c>
      <c r="AG12" s="9" t="s">
        <v>33</v>
      </c>
      <c r="AH12" s="9" t="s">
        <v>33</v>
      </c>
      <c r="AI12" s="9" t="s">
        <v>33</v>
      </c>
      <c r="AJ12" s="9" t="s">
        <v>33</v>
      </c>
      <c r="AK12" s="9" t="s">
        <v>33</v>
      </c>
      <c r="AL12" s="9" t="s">
        <v>33</v>
      </c>
      <c r="AM12" s="9">
        <v>0</v>
      </c>
      <c r="AN12" s="9" t="s">
        <v>33</v>
      </c>
      <c r="AO12" s="9" t="s">
        <v>33</v>
      </c>
      <c r="AP12" s="9" t="s">
        <v>33</v>
      </c>
      <c r="AQ12" s="9" t="s">
        <v>33</v>
      </c>
      <c r="AR12" s="9" t="s">
        <v>33</v>
      </c>
      <c r="AS12" s="9" t="s">
        <v>33</v>
      </c>
      <c r="AT12" s="9">
        <v>0</v>
      </c>
      <c r="AU12" s="9" t="s">
        <v>33</v>
      </c>
      <c r="AV12" s="9" t="s">
        <v>33</v>
      </c>
      <c r="AW12" s="9" t="s">
        <v>33</v>
      </c>
      <c r="AX12" s="9" t="s">
        <v>33</v>
      </c>
      <c r="AY12" s="9" t="s">
        <v>33</v>
      </c>
      <c r="AZ12" s="9" t="s">
        <v>33</v>
      </c>
      <c r="BA12" s="9">
        <v>0</v>
      </c>
      <c r="BB12" s="9" t="s">
        <v>33</v>
      </c>
      <c r="BC12" s="9" t="s">
        <v>33</v>
      </c>
      <c r="BD12" s="9" t="s">
        <v>33</v>
      </c>
      <c r="BE12" s="9" t="s">
        <v>33</v>
      </c>
      <c r="BF12" s="9" t="s">
        <v>33</v>
      </c>
      <c r="BG12" s="9" t="s">
        <v>33</v>
      </c>
      <c r="BH12" s="9">
        <v>0</v>
      </c>
      <c r="BI12" s="9" t="s">
        <v>33</v>
      </c>
      <c r="BJ12" s="9" t="s">
        <v>33</v>
      </c>
      <c r="BK12" s="9" t="s">
        <v>33</v>
      </c>
      <c r="BL12" s="9" t="s">
        <v>33</v>
      </c>
      <c r="BM12" s="9" t="s">
        <v>33</v>
      </c>
      <c r="BN12" s="9" t="s">
        <v>33</v>
      </c>
      <c r="BO12" s="9">
        <v>0</v>
      </c>
      <c r="BP12" s="9" t="s">
        <v>33</v>
      </c>
      <c r="BQ12" s="9" t="s">
        <v>33</v>
      </c>
      <c r="BR12" s="9" t="s">
        <v>33</v>
      </c>
      <c r="BS12" s="9" t="s">
        <v>33</v>
      </c>
      <c r="BT12" s="9" t="s">
        <v>33</v>
      </c>
      <c r="BU12" s="9" t="s">
        <v>33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12"/>
      <c r="CC12" s="11"/>
    </row>
    <row r="13" spans="1:81" s="1" customFormat="1" x14ac:dyDescent="0.35">
      <c r="A13" s="12" t="s">
        <v>37</v>
      </c>
      <c r="B13" s="12" t="s">
        <v>69</v>
      </c>
      <c r="C13" s="12" t="s">
        <v>73</v>
      </c>
      <c r="D13" s="12" t="s">
        <v>74</v>
      </c>
      <c r="E13" s="12">
        <v>2021</v>
      </c>
      <c r="F13" s="7">
        <v>44405</v>
      </c>
      <c r="G13" s="8">
        <v>0.64236111111111105</v>
      </c>
      <c r="H13" s="8">
        <v>0.71180555555555547</v>
      </c>
      <c r="I13" s="15">
        <v>45.002426</v>
      </c>
      <c r="J13" s="15">
        <v>-79.518854000000005</v>
      </c>
      <c r="K13" s="15">
        <v>45.008011000000003</v>
      </c>
      <c r="L13" s="15">
        <v>-79.530148999999994</v>
      </c>
      <c r="M13" s="9">
        <v>2000</v>
      </c>
      <c r="N13" s="9">
        <v>24</v>
      </c>
      <c r="O13" s="12" t="s">
        <v>60</v>
      </c>
      <c r="P13" s="12" t="s">
        <v>32</v>
      </c>
      <c r="Q13" s="9">
        <v>0</v>
      </c>
      <c r="R13" s="9">
        <v>0</v>
      </c>
      <c r="S13" s="9" t="s">
        <v>33</v>
      </c>
      <c r="T13" s="9" t="s">
        <v>33</v>
      </c>
      <c r="U13" s="9" t="s">
        <v>33</v>
      </c>
      <c r="V13" s="9" t="s">
        <v>33</v>
      </c>
      <c r="W13" s="9" t="s">
        <v>33</v>
      </c>
      <c r="X13" s="9" t="s">
        <v>33</v>
      </c>
      <c r="Y13" s="9">
        <v>0</v>
      </c>
      <c r="Z13" s="9" t="s">
        <v>33</v>
      </c>
      <c r="AA13" s="9" t="s">
        <v>33</v>
      </c>
      <c r="AB13" s="9" t="s">
        <v>33</v>
      </c>
      <c r="AC13" s="9" t="s">
        <v>33</v>
      </c>
      <c r="AD13" s="9" t="s">
        <v>33</v>
      </c>
      <c r="AE13" s="9" t="s">
        <v>33</v>
      </c>
      <c r="AF13" s="9">
        <v>0</v>
      </c>
      <c r="AG13" s="9" t="s">
        <v>33</v>
      </c>
      <c r="AH13" s="9" t="s">
        <v>33</v>
      </c>
      <c r="AI13" s="9" t="s">
        <v>33</v>
      </c>
      <c r="AJ13" s="9" t="s">
        <v>33</v>
      </c>
      <c r="AK13" s="9" t="s">
        <v>33</v>
      </c>
      <c r="AL13" s="9" t="s">
        <v>33</v>
      </c>
      <c r="AM13" s="9">
        <v>0</v>
      </c>
      <c r="AN13" s="9" t="s">
        <v>33</v>
      </c>
      <c r="AO13" s="9" t="s">
        <v>33</v>
      </c>
      <c r="AP13" s="9" t="s">
        <v>33</v>
      </c>
      <c r="AQ13" s="9" t="s">
        <v>33</v>
      </c>
      <c r="AR13" s="9" t="s">
        <v>33</v>
      </c>
      <c r="AS13" s="9" t="s">
        <v>33</v>
      </c>
      <c r="AT13" s="9">
        <v>0</v>
      </c>
      <c r="AU13" s="9" t="s">
        <v>33</v>
      </c>
      <c r="AV13" s="9" t="s">
        <v>33</v>
      </c>
      <c r="AW13" s="9" t="s">
        <v>33</v>
      </c>
      <c r="AX13" s="9" t="s">
        <v>33</v>
      </c>
      <c r="AY13" s="9" t="s">
        <v>33</v>
      </c>
      <c r="AZ13" s="9" t="s">
        <v>33</v>
      </c>
      <c r="BA13" s="9">
        <v>0</v>
      </c>
      <c r="BB13" s="9" t="s">
        <v>33</v>
      </c>
      <c r="BC13" s="9" t="s">
        <v>33</v>
      </c>
      <c r="BD13" s="9" t="s">
        <v>33</v>
      </c>
      <c r="BE13" s="9" t="s">
        <v>33</v>
      </c>
      <c r="BF13" s="9" t="s">
        <v>33</v>
      </c>
      <c r="BG13" s="9" t="s">
        <v>33</v>
      </c>
      <c r="BH13" s="9">
        <v>0</v>
      </c>
      <c r="BI13" s="9" t="s">
        <v>33</v>
      </c>
      <c r="BJ13" s="9" t="s">
        <v>33</v>
      </c>
      <c r="BK13" s="9" t="s">
        <v>33</v>
      </c>
      <c r="BL13" s="9" t="s">
        <v>33</v>
      </c>
      <c r="BM13" s="9" t="s">
        <v>33</v>
      </c>
      <c r="BN13" s="9" t="s">
        <v>33</v>
      </c>
      <c r="BO13" s="9">
        <v>0</v>
      </c>
      <c r="BP13" s="9" t="s">
        <v>33</v>
      </c>
      <c r="BQ13" s="9" t="s">
        <v>33</v>
      </c>
      <c r="BR13" s="9" t="s">
        <v>33</v>
      </c>
      <c r="BS13" s="9" t="s">
        <v>33</v>
      </c>
      <c r="BT13" s="9" t="s">
        <v>33</v>
      </c>
      <c r="BU13" s="9" t="s">
        <v>33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12"/>
      <c r="CC13" s="11"/>
    </row>
    <row r="14" spans="1:81" s="1" customFormat="1" x14ac:dyDescent="0.35">
      <c r="A14" s="12" t="s">
        <v>37</v>
      </c>
      <c r="B14" s="12" t="s">
        <v>69</v>
      </c>
      <c r="C14" s="12" t="s">
        <v>75</v>
      </c>
      <c r="D14" s="12" t="s">
        <v>76</v>
      </c>
      <c r="E14" s="12">
        <v>2021</v>
      </c>
      <c r="F14" s="7">
        <v>44404</v>
      </c>
      <c r="G14" s="8">
        <v>0.63888888888888895</v>
      </c>
      <c r="H14" s="8">
        <v>0.72916666666666663</v>
      </c>
      <c r="I14" s="15">
        <v>45.354548000000001</v>
      </c>
      <c r="J14" s="15">
        <v>-80.196528000000001</v>
      </c>
      <c r="K14" s="15">
        <v>45.36083</v>
      </c>
      <c r="L14" s="15">
        <v>-80.186350000000004</v>
      </c>
      <c r="M14" s="9">
        <v>2000</v>
      </c>
      <c r="N14" s="9">
        <v>23</v>
      </c>
      <c r="O14" s="12" t="s">
        <v>36</v>
      </c>
      <c r="P14" s="12" t="s">
        <v>32</v>
      </c>
      <c r="Q14" s="9">
        <v>0</v>
      </c>
      <c r="R14" s="9">
        <v>0</v>
      </c>
      <c r="S14" s="9" t="s">
        <v>33</v>
      </c>
      <c r="T14" s="9" t="s">
        <v>33</v>
      </c>
      <c r="U14" s="9" t="s">
        <v>33</v>
      </c>
      <c r="V14" s="9" t="s">
        <v>33</v>
      </c>
      <c r="W14" s="9" t="s">
        <v>33</v>
      </c>
      <c r="X14" s="9" t="s">
        <v>33</v>
      </c>
      <c r="Y14" s="9">
        <v>0</v>
      </c>
      <c r="Z14" s="9" t="s">
        <v>33</v>
      </c>
      <c r="AA14" s="9" t="s">
        <v>33</v>
      </c>
      <c r="AB14" s="9" t="s">
        <v>33</v>
      </c>
      <c r="AC14" s="9" t="s">
        <v>33</v>
      </c>
      <c r="AD14" s="9" t="s">
        <v>33</v>
      </c>
      <c r="AE14" s="9" t="s">
        <v>33</v>
      </c>
      <c r="AF14" s="9">
        <v>0</v>
      </c>
      <c r="AG14" s="9" t="s">
        <v>33</v>
      </c>
      <c r="AH14" s="9" t="s">
        <v>33</v>
      </c>
      <c r="AI14" s="9" t="s">
        <v>33</v>
      </c>
      <c r="AJ14" s="9" t="s">
        <v>33</v>
      </c>
      <c r="AK14" s="9" t="s">
        <v>33</v>
      </c>
      <c r="AL14" s="9" t="s">
        <v>33</v>
      </c>
      <c r="AM14" s="9">
        <v>0</v>
      </c>
      <c r="AN14" s="9" t="s">
        <v>33</v>
      </c>
      <c r="AO14" s="9" t="s">
        <v>33</v>
      </c>
      <c r="AP14" s="9" t="s">
        <v>33</v>
      </c>
      <c r="AQ14" s="9" t="s">
        <v>33</v>
      </c>
      <c r="AR14" s="9" t="s">
        <v>33</v>
      </c>
      <c r="AS14" s="9" t="s">
        <v>33</v>
      </c>
      <c r="AT14" s="9">
        <v>0</v>
      </c>
      <c r="AU14" s="9" t="s">
        <v>33</v>
      </c>
      <c r="AV14" s="9" t="s">
        <v>33</v>
      </c>
      <c r="AW14" s="9" t="s">
        <v>33</v>
      </c>
      <c r="AX14" s="9" t="s">
        <v>33</v>
      </c>
      <c r="AY14" s="9" t="s">
        <v>33</v>
      </c>
      <c r="AZ14" s="9" t="s">
        <v>33</v>
      </c>
      <c r="BA14" s="9">
        <v>0</v>
      </c>
      <c r="BB14" s="9" t="s">
        <v>33</v>
      </c>
      <c r="BC14" s="9" t="s">
        <v>33</v>
      </c>
      <c r="BD14" s="9" t="s">
        <v>33</v>
      </c>
      <c r="BE14" s="9" t="s">
        <v>33</v>
      </c>
      <c r="BF14" s="9" t="s">
        <v>33</v>
      </c>
      <c r="BG14" s="9" t="s">
        <v>33</v>
      </c>
      <c r="BH14" s="9">
        <v>0</v>
      </c>
      <c r="BI14" s="9" t="s">
        <v>33</v>
      </c>
      <c r="BJ14" s="9" t="s">
        <v>33</v>
      </c>
      <c r="BK14" s="9" t="s">
        <v>33</v>
      </c>
      <c r="BL14" s="9" t="s">
        <v>33</v>
      </c>
      <c r="BM14" s="9" t="s">
        <v>33</v>
      </c>
      <c r="BN14" s="9" t="s">
        <v>33</v>
      </c>
      <c r="BO14" s="9">
        <v>0</v>
      </c>
      <c r="BP14" s="9" t="s">
        <v>33</v>
      </c>
      <c r="BQ14" s="9" t="s">
        <v>33</v>
      </c>
      <c r="BR14" s="9" t="s">
        <v>33</v>
      </c>
      <c r="BS14" s="9" t="s">
        <v>33</v>
      </c>
      <c r="BT14" s="9" t="s">
        <v>33</v>
      </c>
      <c r="BU14" s="9" t="s">
        <v>33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12"/>
      <c r="CC14" s="11"/>
    </row>
    <row r="15" spans="1:81" s="1" customFormat="1" x14ac:dyDescent="0.35">
      <c r="A15" s="12" t="s">
        <v>37</v>
      </c>
      <c r="B15" s="12" t="s">
        <v>69</v>
      </c>
      <c r="C15" s="12" t="s">
        <v>77</v>
      </c>
      <c r="D15" s="12" t="s">
        <v>78</v>
      </c>
      <c r="E15" s="12">
        <v>2021</v>
      </c>
      <c r="F15" s="7">
        <v>44403</v>
      </c>
      <c r="G15" s="8">
        <v>0.53888888888888886</v>
      </c>
      <c r="H15" s="8">
        <v>0.64583333333333337</v>
      </c>
      <c r="I15" s="15">
        <v>44.895269999999996</v>
      </c>
      <c r="J15" s="15">
        <v>-79.754850000000005</v>
      </c>
      <c r="K15" s="15">
        <v>44.897790000000001</v>
      </c>
      <c r="L15" s="15">
        <v>-79.757180000000005</v>
      </c>
      <c r="M15" s="9">
        <v>2000</v>
      </c>
      <c r="N15" s="9">
        <v>27</v>
      </c>
      <c r="O15" s="12" t="s">
        <v>79</v>
      </c>
      <c r="P15" s="12" t="s">
        <v>32</v>
      </c>
      <c r="Q15" s="9">
        <v>0</v>
      </c>
      <c r="R15" s="9">
        <v>0</v>
      </c>
      <c r="S15" s="9" t="s">
        <v>33</v>
      </c>
      <c r="T15" s="9" t="s">
        <v>33</v>
      </c>
      <c r="U15" s="9" t="s">
        <v>33</v>
      </c>
      <c r="V15" s="9" t="s">
        <v>33</v>
      </c>
      <c r="W15" s="9" t="s">
        <v>33</v>
      </c>
      <c r="X15" s="9" t="s">
        <v>33</v>
      </c>
      <c r="Y15" s="9">
        <v>0</v>
      </c>
      <c r="Z15" s="9" t="s">
        <v>33</v>
      </c>
      <c r="AA15" s="9" t="s">
        <v>33</v>
      </c>
      <c r="AB15" s="9" t="s">
        <v>33</v>
      </c>
      <c r="AC15" s="9" t="s">
        <v>33</v>
      </c>
      <c r="AD15" s="9" t="s">
        <v>33</v>
      </c>
      <c r="AE15" s="9" t="s">
        <v>33</v>
      </c>
      <c r="AF15" s="9">
        <v>0</v>
      </c>
      <c r="AG15" s="9" t="s">
        <v>33</v>
      </c>
      <c r="AH15" s="9" t="s">
        <v>33</v>
      </c>
      <c r="AI15" s="9" t="s">
        <v>33</v>
      </c>
      <c r="AJ15" s="9" t="s">
        <v>33</v>
      </c>
      <c r="AK15" s="9" t="s">
        <v>33</v>
      </c>
      <c r="AL15" s="9" t="s">
        <v>33</v>
      </c>
      <c r="AM15" s="9">
        <v>0</v>
      </c>
      <c r="AN15" s="9" t="s">
        <v>33</v>
      </c>
      <c r="AO15" s="9" t="s">
        <v>33</v>
      </c>
      <c r="AP15" s="9" t="s">
        <v>33</v>
      </c>
      <c r="AQ15" s="9" t="s">
        <v>33</v>
      </c>
      <c r="AR15" s="9" t="s">
        <v>33</v>
      </c>
      <c r="AS15" s="9" t="s">
        <v>33</v>
      </c>
      <c r="AT15" s="9">
        <v>0</v>
      </c>
      <c r="AU15" s="9" t="s">
        <v>33</v>
      </c>
      <c r="AV15" s="9" t="s">
        <v>33</v>
      </c>
      <c r="AW15" s="9" t="s">
        <v>33</v>
      </c>
      <c r="AX15" s="9" t="s">
        <v>33</v>
      </c>
      <c r="AY15" s="9" t="s">
        <v>33</v>
      </c>
      <c r="AZ15" s="9" t="s">
        <v>33</v>
      </c>
      <c r="BA15" s="9">
        <v>0</v>
      </c>
      <c r="BB15" s="9" t="s">
        <v>33</v>
      </c>
      <c r="BC15" s="9" t="s">
        <v>33</v>
      </c>
      <c r="BD15" s="9" t="s">
        <v>33</v>
      </c>
      <c r="BE15" s="9" t="s">
        <v>33</v>
      </c>
      <c r="BF15" s="9" t="s">
        <v>33</v>
      </c>
      <c r="BG15" s="9" t="s">
        <v>33</v>
      </c>
      <c r="BH15" s="9">
        <v>0</v>
      </c>
      <c r="BI15" s="9" t="s">
        <v>33</v>
      </c>
      <c r="BJ15" s="9" t="s">
        <v>33</v>
      </c>
      <c r="BK15" s="9" t="s">
        <v>33</v>
      </c>
      <c r="BL15" s="9" t="s">
        <v>33</v>
      </c>
      <c r="BM15" s="9" t="s">
        <v>33</v>
      </c>
      <c r="BN15" s="9" t="s">
        <v>33</v>
      </c>
      <c r="BO15" s="9">
        <v>0</v>
      </c>
      <c r="BP15" s="9" t="s">
        <v>33</v>
      </c>
      <c r="BQ15" s="9" t="s">
        <v>33</v>
      </c>
      <c r="BR15" s="9" t="s">
        <v>33</v>
      </c>
      <c r="BS15" s="9" t="s">
        <v>33</v>
      </c>
      <c r="BT15" s="9" t="s">
        <v>33</v>
      </c>
      <c r="BU15" s="9" t="s">
        <v>33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12"/>
      <c r="CC15" s="11"/>
    </row>
    <row r="19" spans="1:81" s="1" customFormat="1" x14ac:dyDescent="0.35">
      <c r="A19" s="12"/>
      <c r="B19" s="12"/>
      <c r="C19" s="12"/>
      <c r="D19" s="12"/>
      <c r="E19" s="12"/>
      <c r="F19" s="7"/>
      <c r="G19" s="8"/>
      <c r="H19" s="8"/>
      <c r="I19" s="15"/>
      <c r="J19" s="15"/>
      <c r="K19" s="15"/>
      <c r="L19" s="15"/>
      <c r="M19" s="9"/>
      <c r="N19" s="9"/>
      <c r="O19" s="12"/>
      <c r="P19" s="12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12"/>
      <c r="CC19" s="11"/>
    </row>
    <row r="20" spans="1:81" s="1" customFormat="1" x14ac:dyDescent="0.35">
      <c r="A20" s="12"/>
      <c r="B20" s="12"/>
      <c r="C20" s="12"/>
      <c r="D20" s="12"/>
      <c r="E20" s="12"/>
      <c r="F20" s="7"/>
      <c r="G20" s="8"/>
      <c r="H20" s="8"/>
      <c r="I20" s="15"/>
      <c r="J20" s="15"/>
      <c r="K20" s="15"/>
      <c r="L20" s="15"/>
      <c r="M20" s="9"/>
      <c r="N20" s="9"/>
      <c r="O20" s="12"/>
      <c r="P20" s="12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12"/>
      <c r="CC20" s="11"/>
    </row>
    <row r="21" spans="1:81" s="1" customFormat="1" x14ac:dyDescent="0.35">
      <c r="A21" s="12"/>
      <c r="B21" s="12"/>
      <c r="C21" s="12"/>
      <c r="D21" s="12"/>
      <c r="E21" s="12"/>
      <c r="F21" s="7"/>
      <c r="G21" s="8"/>
      <c r="H21" s="8"/>
      <c r="I21" s="15"/>
      <c r="J21" s="15"/>
      <c r="K21" s="15"/>
      <c r="L21" s="15"/>
      <c r="M21" s="9"/>
      <c r="N21" s="9"/>
      <c r="O21" s="12"/>
      <c r="P21" s="12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12"/>
      <c r="CC21" s="11"/>
    </row>
    <row r="22" spans="1:81" s="1" customFormat="1" x14ac:dyDescent="0.35">
      <c r="A22" s="12"/>
      <c r="B22" s="12"/>
      <c r="C22" s="12"/>
      <c r="D22" s="12"/>
      <c r="E22" s="12"/>
      <c r="F22" s="7"/>
      <c r="G22" s="8"/>
      <c r="H22" s="8"/>
      <c r="I22" s="15"/>
      <c r="J22" s="15"/>
      <c r="K22" s="15"/>
      <c r="L22" s="15"/>
      <c r="M22" s="9"/>
      <c r="N22" s="9"/>
      <c r="O22" s="12"/>
      <c r="P22" s="12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12"/>
      <c r="CC22" s="11"/>
    </row>
    <row r="23" spans="1:81" s="1" customFormat="1" x14ac:dyDescent="0.35">
      <c r="A23" s="12"/>
      <c r="B23" s="12"/>
      <c r="C23" s="12"/>
      <c r="D23" s="12"/>
      <c r="E23" s="12"/>
      <c r="F23" s="7"/>
      <c r="G23" s="8"/>
      <c r="H23" s="8"/>
      <c r="I23" s="15"/>
      <c r="J23" s="15"/>
      <c r="K23" s="15"/>
      <c r="L23" s="15"/>
      <c r="M23" s="9"/>
      <c r="N23" s="9"/>
      <c r="O23" s="12"/>
      <c r="P23" s="12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12"/>
      <c r="CC23" s="11"/>
    </row>
    <row r="24" spans="1:81" s="1" customFormat="1" x14ac:dyDescent="0.35">
      <c r="A24" s="12"/>
      <c r="B24" s="12"/>
      <c r="C24" s="12"/>
      <c r="D24" s="12"/>
      <c r="E24" s="12"/>
      <c r="F24" s="7"/>
      <c r="G24" s="8"/>
      <c r="H24" s="8"/>
      <c r="I24" s="15"/>
      <c r="J24" s="15"/>
      <c r="K24" s="15"/>
      <c r="L24" s="15"/>
      <c r="M24" s="9"/>
      <c r="N24" s="9"/>
      <c r="O24" s="12"/>
      <c r="P24" s="12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12"/>
      <c r="CC24" s="11"/>
    </row>
  </sheetData>
  <autoFilter ref="A1:CC15" xr:uid="{517CF8C3-EAD5-466C-AAFA-F11C73B64F45}"/>
  <sortState xmlns:xlrd2="http://schemas.microsoft.com/office/spreadsheetml/2017/richdata2" ref="A2:CC24">
    <sortCondition ref="A2:A24"/>
    <sortCondition ref="B2:B24"/>
    <sortCondition ref="C2:C24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C5209-87C1-4A80-A810-E69664C004EE}">
  <dimension ref="A1:U3"/>
  <sheetViews>
    <sheetView workbookViewId="0">
      <selection activeCell="A4" sqref="A4:XFD9"/>
    </sheetView>
  </sheetViews>
  <sheetFormatPr defaultColWidth="9.1796875" defaultRowHeight="14.5" x14ac:dyDescent="0.35"/>
  <sheetData>
    <row r="1" spans="1:21" x14ac:dyDescent="0.35">
      <c r="A1" t="s">
        <v>129</v>
      </c>
      <c r="B1" t="s">
        <v>1</v>
      </c>
      <c r="C1" t="s">
        <v>130</v>
      </c>
      <c r="D1" t="s">
        <v>131</v>
      </c>
      <c r="E1" t="s">
        <v>132</v>
      </c>
      <c r="F1" t="s">
        <v>133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</row>
    <row r="2" spans="1:21" x14ac:dyDescent="0.35">
      <c r="A2" t="s">
        <v>37</v>
      </c>
      <c r="B2" t="s">
        <v>38</v>
      </c>
      <c r="C2">
        <v>43.255699999999997</v>
      </c>
      <c r="D2">
        <v>-79.871099999999998</v>
      </c>
      <c r="E2">
        <v>20000</v>
      </c>
      <c r="F2">
        <v>10</v>
      </c>
      <c r="G2">
        <v>0</v>
      </c>
      <c r="H2">
        <v>1</v>
      </c>
      <c r="I2">
        <v>4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</v>
      </c>
    </row>
    <row r="3" spans="1:21" x14ac:dyDescent="0.35">
      <c r="A3" t="s">
        <v>37</v>
      </c>
      <c r="B3" t="s">
        <v>69</v>
      </c>
      <c r="C3">
        <v>44.806787999999997</v>
      </c>
      <c r="D3">
        <v>-79.569502999999997</v>
      </c>
      <c r="E3">
        <v>8000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</sheetData>
  <autoFilter ref="A1:U1" xr:uid="{D6AC5209-87C1-4A80-A810-E69664C004EE}"/>
  <sortState xmlns:xlrd2="http://schemas.microsoft.com/office/spreadsheetml/2017/richdata2" ref="A2:Q3">
    <sortCondition ref="A2:A3"/>
    <sortCondition ref="B2:B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8C1-5D9A-4D17-9CFB-D379E0B9729B}">
  <sheetPr codeName="Sheet5"/>
  <dimension ref="A1:N5"/>
  <sheetViews>
    <sheetView workbookViewId="0">
      <selection activeCell="L17" sqref="L17"/>
    </sheetView>
  </sheetViews>
  <sheetFormatPr defaultColWidth="8.6328125" defaultRowHeight="14.5" x14ac:dyDescent="0.35"/>
  <cols>
    <col min="2" max="2" width="14" customWidth="1"/>
    <col min="3" max="3" width="9.453125" bestFit="1" customWidth="1"/>
    <col min="11" max="11" width="11.6328125" customWidth="1"/>
    <col min="12" max="12" width="14.453125" customWidth="1"/>
    <col min="13" max="13" width="15.81640625" customWidth="1"/>
  </cols>
  <sheetData>
    <row r="1" spans="1:14" ht="29" customHeight="1" x14ac:dyDescent="0.35">
      <c r="A1" t="s">
        <v>129</v>
      </c>
      <c r="B1" t="s">
        <v>1</v>
      </c>
      <c r="C1" t="s">
        <v>130</v>
      </c>
      <c r="D1" t="s">
        <v>131</v>
      </c>
      <c r="E1" t="s">
        <v>132</v>
      </c>
      <c r="F1" t="s">
        <v>133</v>
      </c>
      <c r="G1" t="s">
        <v>16</v>
      </c>
      <c r="H1" t="s">
        <v>17</v>
      </c>
      <c r="I1" t="s">
        <v>18</v>
      </c>
      <c r="J1" t="s">
        <v>134</v>
      </c>
      <c r="K1" t="s">
        <v>135</v>
      </c>
      <c r="L1" t="s">
        <v>136</v>
      </c>
      <c r="M1" t="s">
        <v>137</v>
      </c>
      <c r="N1" t="s">
        <v>138</v>
      </c>
    </row>
    <row r="2" spans="1:14" x14ac:dyDescent="0.35">
      <c r="A2" t="s">
        <v>37</v>
      </c>
      <c r="B2" t="s">
        <v>38</v>
      </c>
      <c r="C2">
        <v>43.255699999999997</v>
      </c>
      <c r="D2">
        <v>-79.871099999999998</v>
      </c>
      <c r="E2">
        <v>20000</v>
      </c>
      <c r="F2">
        <v>10</v>
      </c>
      <c r="G2">
        <v>0</v>
      </c>
      <c r="H2">
        <v>1</v>
      </c>
      <c r="I2">
        <v>4</v>
      </c>
      <c r="J2">
        <f t="shared" ref="J2:J3" si="0">SUM(G2:I2)</f>
        <v>5</v>
      </c>
      <c r="K2">
        <v>0</v>
      </c>
      <c r="L2">
        <v>5.0000000000000001E-3</v>
      </c>
      <c r="M2">
        <v>0.02</v>
      </c>
      <c r="N2">
        <v>2.5000000000000001E-2</v>
      </c>
    </row>
    <row r="3" spans="1:14" x14ac:dyDescent="0.35">
      <c r="A3" t="s">
        <v>37</v>
      </c>
      <c r="B3" t="s">
        <v>69</v>
      </c>
      <c r="C3">
        <v>44.806787999999997</v>
      </c>
      <c r="D3">
        <v>-79.569502999999997</v>
      </c>
      <c r="E3">
        <v>8000</v>
      </c>
      <c r="F3">
        <v>4</v>
      </c>
      <c r="G3">
        <v>0</v>
      </c>
      <c r="H3">
        <v>0</v>
      </c>
      <c r="I3">
        <v>0</v>
      </c>
      <c r="J3">
        <f t="shared" si="0"/>
        <v>0</v>
      </c>
      <c r="K3">
        <v>0</v>
      </c>
      <c r="L3">
        <v>0</v>
      </c>
      <c r="M3">
        <v>0</v>
      </c>
      <c r="N3">
        <v>0</v>
      </c>
    </row>
    <row r="5" spans="1:14" s="3" customFormat="1" x14ac:dyDescent="0.35">
      <c r="K5"/>
    </row>
  </sheetData>
  <autoFilter ref="A1:N5" xr:uid="{D5B148C1-5D9A-4D17-9CFB-D379E0B9729B}"/>
  <pageMargins left="0.7" right="0.7" top="0.75" bottom="0.75" header="0.3" footer="0.3"/>
  <ignoredErrors>
    <ignoredError sqref="J2 J3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48616-4005-4E47-B053-06B246EE1FDB}">
  <dimension ref="A1:P156"/>
  <sheetViews>
    <sheetView topLeftCell="B1" workbookViewId="0">
      <selection activeCell="F1" sqref="F1:F1048576"/>
    </sheetView>
  </sheetViews>
  <sheetFormatPr defaultColWidth="8.6328125" defaultRowHeight="14.5" x14ac:dyDescent="0.35"/>
  <cols>
    <col min="3" max="3" width="11.453125" customWidth="1"/>
    <col min="6" max="6" width="11.6328125" style="16" bestFit="1" customWidth="1"/>
    <col min="7" max="7" width="18.54296875" customWidth="1"/>
    <col min="8" max="8" width="11.36328125" bestFit="1" customWidth="1"/>
    <col min="9" max="9" width="12.6328125" bestFit="1" customWidth="1"/>
    <col min="11" max="11" width="9.81640625" customWidth="1"/>
    <col min="13" max="13" width="10.1796875" customWidth="1"/>
    <col min="14" max="14" width="11.6328125" customWidth="1"/>
    <col min="15" max="15" width="11.36328125" customWidth="1"/>
    <col min="16" max="16" width="9.453125" customWidth="1"/>
  </cols>
  <sheetData>
    <row r="1" spans="1:16" x14ac:dyDescent="0.35">
      <c r="A1" t="s">
        <v>129</v>
      </c>
      <c r="B1" t="s">
        <v>1</v>
      </c>
      <c r="C1" t="s">
        <v>3</v>
      </c>
      <c r="D1" t="s">
        <v>2</v>
      </c>
      <c r="E1" t="s">
        <v>4</v>
      </c>
      <c r="F1" s="16" t="s">
        <v>5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</row>
    <row r="2" spans="1:16" x14ac:dyDescent="0.35">
      <c r="A2" t="s">
        <v>37</v>
      </c>
      <c r="B2" t="s">
        <v>38</v>
      </c>
      <c r="C2" t="s">
        <v>40</v>
      </c>
      <c r="D2" t="s">
        <v>39</v>
      </c>
      <c r="E2">
        <v>2021</v>
      </c>
      <c r="F2" s="16">
        <v>44398</v>
      </c>
      <c r="G2">
        <v>5</v>
      </c>
      <c r="H2">
        <v>43.733910000000002</v>
      </c>
      <c r="I2">
        <v>-80.342209999999994</v>
      </c>
      <c r="J2">
        <v>0</v>
      </c>
      <c r="K2">
        <v>0</v>
      </c>
      <c r="L2">
        <v>0</v>
      </c>
      <c r="M2">
        <v>0</v>
      </c>
      <c r="N2">
        <v>2.5</v>
      </c>
      <c r="O2">
        <v>3</v>
      </c>
      <c r="P2">
        <v>95</v>
      </c>
    </row>
    <row r="3" spans="1:16" x14ac:dyDescent="0.35">
      <c r="A3" t="s">
        <v>37</v>
      </c>
      <c r="B3" t="s">
        <v>38</v>
      </c>
      <c r="C3" t="s">
        <v>40</v>
      </c>
      <c r="D3" t="s">
        <v>39</v>
      </c>
      <c r="E3">
        <v>2021</v>
      </c>
      <c r="F3" s="16">
        <v>44398</v>
      </c>
      <c r="G3">
        <v>11</v>
      </c>
      <c r="H3">
        <v>43.733690000000003</v>
      </c>
      <c r="I3">
        <v>-80.344909999999999</v>
      </c>
      <c r="J3">
        <v>0</v>
      </c>
      <c r="K3">
        <v>1</v>
      </c>
      <c r="L3">
        <v>0</v>
      </c>
      <c r="M3">
        <v>0</v>
      </c>
      <c r="N3">
        <v>2</v>
      </c>
      <c r="O3">
        <v>7.5</v>
      </c>
      <c r="P3">
        <v>90</v>
      </c>
    </row>
    <row r="4" spans="1:16" x14ac:dyDescent="0.35">
      <c r="A4" t="s">
        <v>37</v>
      </c>
      <c r="B4" t="s">
        <v>38</v>
      </c>
      <c r="C4" t="s">
        <v>40</v>
      </c>
      <c r="D4" t="s">
        <v>39</v>
      </c>
      <c r="E4">
        <v>2021</v>
      </c>
      <c r="F4" s="16">
        <v>44398</v>
      </c>
      <c r="G4">
        <v>16</v>
      </c>
      <c r="H4">
        <v>43.735140000000001</v>
      </c>
      <c r="I4">
        <v>-80.343770000000006</v>
      </c>
      <c r="J4">
        <v>0</v>
      </c>
      <c r="K4">
        <v>0</v>
      </c>
      <c r="L4">
        <v>0</v>
      </c>
      <c r="M4">
        <v>0</v>
      </c>
      <c r="N4">
        <v>6</v>
      </c>
      <c r="O4">
        <v>2</v>
      </c>
      <c r="P4">
        <v>90</v>
      </c>
    </row>
    <row r="5" spans="1:16" x14ac:dyDescent="0.35">
      <c r="A5" t="s">
        <v>37</v>
      </c>
      <c r="B5" t="s">
        <v>38</v>
      </c>
      <c r="C5" t="s">
        <v>40</v>
      </c>
      <c r="D5" t="s">
        <v>39</v>
      </c>
      <c r="E5">
        <v>2021</v>
      </c>
      <c r="F5" s="16">
        <v>44398</v>
      </c>
      <c r="G5">
        <v>21</v>
      </c>
      <c r="H5">
        <v>43.735689999999998</v>
      </c>
      <c r="I5">
        <v>-80.34263</v>
      </c>
      <c r="J5">
        <v>0</v>
      </c>
      <c r="K5">
        <v>0</v>
      </c>
      <c r="L5">
        <v>0</v>
      </c>
      <c r="M5">
        <v>0</v>
      </c>
      <c r="N5">
        <v>2.5</v>
      </c>
      <c r="O5">
        <v>5</v>
      </c>
      <c r="P5">
        <v>90</v>
      </c>
    </row>
    <row r="6" spans="1:16" x14ac:dyDescent="0.35">
      <c r="A6" t="s">
        <v>37</v>
      </c>
      <c r="B6" t="s">
        <v>38</v>
      </c>
      <c r="C6" t="s">
        <v>40</v>
      </c>
      <c r="D6" t="s">
        <v>39</v>
      </c>
      <c r="E6">
        <v>2021</v>
      </c>
      <c r="F6" s="16">
        <v>44398</v>
      </c>
      <c r="G6">
        <v>27</v>
      </c>
      <c r="H6">
        <v>43.734549999999999</v>
      </c>
      <c r="I6">
        <v>-80.341179999999994</v>
      </c>
      <c r="J6">
        <v>0</v>
      </c>
      <c r="K6">
        <v>0</v>
      </c>
      <c r="L6">
        <v>0</v>
      </c>
      <c r="M6">
        <v>0</v>
      </c>
      <c r="N6">
        <v>2</v>
      </c>
      <c r="O6">
        <v>7</v>
      </c>
      <c r="P6">
        <v>85</v>
      </c>
    </row>
    <row r="7" spans="1:16" x14ac:dyDescent="0.35">
      <c r="A7" t="s">
        <v>37</v>
      </c>
      <c r="B7" t="s">
        <v>38</v>
      </c>
      <c r="C7" t="s">
        <v>40</v>
      </c>
      <c r="D7" t="s">
        <v>39</v>
      </c>
      <c r="E7">
        <v>2021</v>
      </c>
      <c r="F7" s="16">
        <v>44398</v>
      </c>
      <c r="G7">
        <v>32</v>
      </c>
      <c r="H7">
        <v>43.733910000000002</v>
      </c>
      <c r="I7">
        <v>-80.342209999999994</v>
      </c>
      <c r="J7">
        <v>0</v>
      </c>
      <c r="K7">
        <v>0</v>
      </c>
      <c r="L7">
        <v>0</v>
      </c>
      <c r="M7">
        <v>0</v>
      </c>
      <c r="N7">
        <v>1</v>
      </c>
      <c r="O7">
        <v>2.5</v>
      </c>
      <c r="P7">
        <v>90</v>
      </c>
    </row>
    <row r="8" spans="1:16" x14ac:dyDescent="0.35">
      <c r="A8" t="s">
        <v>37</v>
      </c>
      <c r="B8" t="s">
        <v>38</v>
      </c>
      <c r="C8" t="s">
        <v>40</v>
      </c>
      <c r="D8" t="s">
        <v>39</v>
      </c>
      <c r="E8">
        <v>2021</v>
      </c>
      <c r="F8" s="16">
        <v>44398</v>
      </c>
      <c r="G8">
        <v>38</v>
      </c>
      <c r="H8">
        <v>43.733690000000003</v>
      </c>
      <c r="I8">
        <v>-80.344909999999999</v>
      </c>
      <c r="J8">
        <v>0</v>
      </c>
      <c r="K8">
        <v>0</v>
      </c>
      <c r="L8">
        <v>0</v>
      </c>
      <c r="M8">
        <v>0</v>
      </c>
      <c r="N8">
        <v>2</v>
      </c>
      <c r="O8">
        <v>7</v>
      </c>
      <c r="P8">
        <v>90</v>
      </c>
    </row>
    <row r="9" spans="1:16" x14ac:dyDescent="0.35">
      <c r="A9" t="s">
        <v>37</v>
      </c>
      <c r="B9" t="s">
        <v>38</v>
      </c>
      <c r="C9" t="s">
        <v>40</v>
      </c>
      <c r="D9" t="s">
        <v>39</v>
      </c>
      <c r="E9">
        <v>2021</v>
      </c>
      <c r="F9" s="16">
        <v>44398</v>
      </c>
      <c r="G9">
        <v>43</v>
      </c>
      <c r="H9">
        <v>43.735140000000001</v>
      </c>
      <c r="I9">
        <v>-80.343770000000006</v>
      </c>
      <c r="J9">
        <v>0</v>
      </c>
      <c r="K9">
        <v>0</v>
      </c>
      <c r="L9">
        <v>0</v>
      </c>
      <c r="M9">
        <v>0</v>
      </c>
      <c r="N9">
        <v>2</v>
      </c>
      <c r="O9">
        <v>7</v>
      </c>
      <c r="P9">
        <v>90</v>
      </c>
    </row>
    <row r="10" spans="1:16" x14ac:dyDescent="0.35">
      <c r="A10" t="s">
        <v>37</v>
      </c>
      <c r="B10" t="s">
        <v>38</v>
      </c>
      <c r="C10" t="s">
        <v>40</v>
      </c>
      <c r="D10" t="s">
        <v>39</v>
      </c>
      <c r="E10">
        <v>2021</v>
      </c>
      <c r="F10" s="16">
        <v>44398</v>
      </c>
      <c r="G10">
        <v>48</v>
      </c>
      <c r="H10">
        <v>43.735689999999998</v>
      </c>
      <c r="I10">
        <v>-80.34263</v>
      </c>
      <c r="J10">
        <v>0</v>
      </c>
      <c r="K10">
        <v>0</v>
      </c>
      <c r="L10">
        <v>0</v>
      </c>
      <c r="M10">
        <v>0</v>
      </c>
      <c r="N10">
        <v>2</v>
      </c>
      <c r="O10">
        <v>2.5</v>
      </c>
      <c r="P10">
        <v>95</v>
      </c>
    </row>
    <row r="11" spans="1:16" x14ac:dyDescent="0.35">
      <c r="A11" t="s">
        <v>37</v>
      </c>
      <c r="B11" t="s">
        <v>38</v>
      </c>
      <c r="C11" t="s">
        <v>40</v>
      </c>
      <c r="D11" t="s">
        <v>39</v>
      </c>
      <c r="E11">
        <v>2021</v>
      </c>
      <c r="F11" s="16">
        <v>44398</v>
      </c>
      <c r="G11">
        <v>54</v>
      </c>
      <c r="H11">
        <v>43.734549999999999</v>
      </c>
      <c r="I11">
        <v>-80.341179999999994</v>
      </c>
      <c r="J11">
        <v>0</v>
      </c>
      <c r="K11">
        <v>0</v>
      </c>
      <c r="L11">
        <v>0</v>
      </c>
      <c r="M11">
        <v>0</v>
      </c>
      <c r="N11">
        <v>1</v>
      </c>
      <c r="O11">
        <v>9</v>
      </c>
      <c r="P11">
        <v>90</v>
      </c>
    </row>
    <row r="12" spans="1:16" x14ac:dyDescent="0.35">
      <c r="A12" t="s">
        <v>37</v>
      </c>
      <c r="B12" t="s">
        <v>38</v>
      </c>
      <c r="C12" t="s">
        <v>40</v>
      </c>
      <c r="D12" t="s">
        <v>39</v>
      </c>
      <c r="E12">
        <v>2021</v>
      </c>
      <c r="F12" s="16">
        <v>44398</v>
      </c>
      <c r="G12">
        <v>59</v>
      </c>
      <c r="H12">
        <v>43.733910000000002</v>
      </c>
      <c r="I12">
        <v>-80.342209999999994</v>
      </c>
      <c r="J12">
        <v>0</v>
      </c>
      <c r="K12">
        <v>0</v>
      </c>
      <c r="L12">
        <v>0</v>
      </c>
      <c r="M12">
        <v>0</v>
      </c>
      <c r="N12">
        <v>1.5</v>
      </c>
      <c r="O12">
        <v>1.5</v>
      </c>
      <c r="P12">
        <v>90</v>
      </c>
    </row>
    <row r="13" spans="1:16" x14ac:dyDescent="0.35">
      <c r="A13" t="s">
        <v>37</v>
      </c>
      <c r="B13" t="s">
        <v>38</v>
      </c>
      <c r="C13" t="s">
        <v>40</v>
      </c>
      <c r="D13" t="s">
        <v>39</v>
      </c>
      <c r="E13">
        <v>2021</v>
      </c>
      <c r="F13" s="16">
        <v>44398</v>
      </c>
      <c r="G13">
        <v>65</v>
      </c>
      <c r="H13">
        <v>43.733690000000003</v>
      </c>
      <c r="I13">
        <v>-80.344909999999999</v>
      </c>
      <c r="J13">
        <v>0</v>
      </c>
      <c r="K13">
        <v>0</v>
      </c>
      <c r="L13">
        <v>0</v>
      </c>
      <c r="M13">
        <v>0</v>
      </c>
      <c r="N13">
        <v>2.5</v>
      </c>
      <c r="O13">
        <v>6.5</v>
      </c>
      <c r="P13">
        <v>85</v>
      </c>
    </row>
    <row r="14" spans="1:16" x14ac:dyDescent="0.35">
      <c r="A14" t="s">
        <v>37</v>
      </c>
      <c r="B14" t="s">
        <v>38</v>
      </c>
      <c r="C14" t="s">
        <v>40</v>
      </c>
      <c r="D14" t="s">
        <v>39</v>
      </c>
      <c r="E14">
        <v>2021</v>
      </c>
      <c r="F14" s="16">
        <v>44398</v>
      </c>
      <c r="G14">
        <v>70</v>
      </c>
      <c r="H14">
        <v>43.735140000000001</v>
      </c>
      <c r="I14">
        <v>-80.343770000000006</v>
      </c>
      <c r="J14">
        <v>0</v>
      </c>
      <c r="K14">
        <v>0</v>
      </c>
      <c r="L14">
        <v>0</v>
      </c>
      <c r="M14">
        <v>0</v>
      </c>
      <c r="N14">
        <v>3.5</v>
      </c>
      <c r="O14">
        <v>2.5</v>
      </c>
      <c r="P14">
        <v>90</v>
      </c>
    </row>
    <row r="15" spans="1:16" x14ac:dyDescent="0.35">
      <c r="A15" t="s">
        <v>37</v>
      </c>
      <c r="B15" t="s">
        <v>38</v>
      </c>
      <c r="C15" t="s">
        <v>40</v>
      </c>
      <c r="D15" t="s">
        <v>39</v>
      </c>
      <c r="E15">
        <v>2021</v>
      </c>
      <c r="F15" s="16">
        <v>44398</v>
      </c>
      <c r="G15">
        <v>75</v>
      </c>
      <c r="H15">
        <v>43.735689999999998</v>
      </c>
      <c r="I15">
        <v>-80.34263</v>
      </c>
      <c r="J15">
        <v>0</v>
      </c>
      <c r="K15">
        <v>0</v>
      </c>
      <c r="L15">
        <v>0</v>
      </c>
      <c r="M15">
        <v>0</v>
      </c>
      <c r="N15">
        <v>1.5</v>
      </c>
      <c r="O15">
        <v>3</v>
      </c>
      <c r="P15">
        <v>90</v>
      </c>
    </row>
    <row r="16" spans="1:16" x14ac:dyDescent="0.35">
      <c r="A16" t="s">
        <v>37</v>
      </c>
      <c r="B16" t="s">
        <v>38</v>
      </c>
      <c r="C16" t="s">
        <v>40</v>
      </c>
      <c r="D16" t="s">
        <v>39</v>
      </c>
      <c r="E16">
        <v>2021</v>
      </c>
      <c r="F16" s="16">
        <v>44398</v>
      </c>
      <c r="G16">
        <v>80</v>
      </c>
      <c r="H16">
        <v>43.734549999999999</v>
      </c>
      <c r="I16">
        <v>-80.341179999999994</v>
      </c>
      <c r="J16">
        <v>0</v>
      </c>
      <c r="K16">
        <v>0</v>
      </c>
      <c r="L16">
        <v>0</v>
      </c>
      <c r="M16">
        <v>0</v>
      </c>
      <c r="N16">
        <v>1</v>
      </c>
      <c r="O16">
        <v>6</v>
      </c>
      <c r="P16">
        <v>75</v>
      </c>
    </row>
    <row r="17" spans="1:16" x14ac:dyDescent="0.35">
      <c r="A17" t="s">
        <v>37</v>
      </c>
      <c r="B17" t="s">
        <v>38</v>
      </c>
      <c r="C17" t="s">
        <v>43</v>
      </c>
      <c r="D17" t="s">
        <v>42</v>
      </c>
      <c r="E17">
        <v>2021</v>
      </c>
      <c r="F17" s="16">
        <v>44399</v>
      </c>
      <c r="G17">
        <v>8</v>
      </c>
      <c r="H17">
        <v>43.358348999999997</v>
      </c>
      <c r="I17">
        <v>-80.155634000000006</v>
      </c>
      <c r="J17">
        <v>0</v>
      </c>
      <c r="K17">
        <v>0</v>
      </c>
      <c r="L17">
        <v>0</v>
      </c>
      <c r="M17">
        <v>0</v>
      </c>
      <c r="N17">
        <v>0</v>
      </c>
      <c r="O17">
        <v>7</v>
      </c>
      <c r="P17">
        <v>75</v>
      </c>
    </row>
    <row r="18" spans="1:16" x14ac:dyDescent="0.35">
      <c r="A18" t="s">
        <v>37</v>
      </c>
      <c r="B18" t="s">
        <v>38</v>
      </c>
      <c r="C18" t="s">
        <v>43</v>
      </c>
      <c r="D18" t="s">
        <v>42</v>
      </c>
      <c r="E18">
        <v>2021</v>
      </c>
      <c r="F18" s="16">
        <v>44399</v>
      </c>
      <c r="G18">
        <v>16</v>
      </c>
      <c r="H18">
        <v>43.389200000000002</v>
      </c>
      <c r="I18">
        <v>-80.19744</v>
      </c>
      <c r="J18">
        <v>0</v>
      </c>
      <c r="K18">
        <v>0</v>
      </c>
      <c r="L18">
        <v>1</v>
      </c>
      <c r="M18">
        <v>0</v>
      </c>
      <c r="N18">
        <v>1</v>
      </c>
      <c r="O18">
        <v>7.5</v>
      </c>
      <c r="P18">
        <v>75</v>
      </c>
    </row>
    <row r="19" spans="1:16" x14ac:dyDescent="0.35">
      <c r="A19" t="s">
        <v>37</v>
      </c>
      <c r="B19" t="s">
        <v>38</v>
      </c>
      <c r="C19" t="s">
        <v>43</v>
      </c>
      <c r="D19" t="s">
        <v>42</v>
      </c>
      <c r="E19">
        <v>2021</v>
      </c>
      <c r="F19" s="16">
        <v>44399</v>
      </c>
      <c r="G19">
        <v>24</v>
      </c>
      <c r="H19">
        <v>43.389212000000001</v>
      </c>
      <c r="I19">
        <v>-80.15889</v>
      </c>
      <c r="J19">
        <v>0</v>
      </c>
      <c r="K19">
        <v>0</v>
      </c>
      <c r="L19">
        <v>0</v>
      </c>
      <c r="M19">
        <v>0</v>
      </c>
      <c r="N19">
        <v>1</v>
      </c>
      <c r="O19">
        <v>5.5</v>
      </c>
      <c r="P19">
        <v>95</v>
      </c>
    </row>
    <row r="20" spans="1:16" x14ac:dyDescent="0.35">
      <c r="A20" t="s">
        <v>37</v>
      </c>
      <c r="B20" t="s">
        <v>38</v>
      </c>
      <c r="C20" t="s">
        <v>43</v>
      </c>
      <c r="D20" t="s">
        <v>42</v>
      </c>
      <c r="E20">
        <v>2021</v>
      </c>
      <c r="F20" s="16">
        <v>44399</v>
      </c>
      <c r="G20">
        <v>32</v>
      </c>
      <c r="H20">
        <v>43.390542000000003</v>
      </c>
      <c r="I20">
        <v>-80.152996999999999</v>
      </c>
      <c r="J20">
        <v>0</v>
      </c>
      <c r="K20">
        <v>0</v>
      </c>
      <c r="L20">
        <v>0</v>
      </c>
      <c r="M20">
        <v>0</v>
      </c>
      <c r="N20">
        <v>0.5</v>
      </c>
      <c r="O20">
        <v>9</v>
      </c>
      <c r="P20">
        <v>95</v>
      </c>
    </row>
    <row r="21" spans="1:16" x14ac:dyDescent="0.35">
      <c r="A21" t="s">
        <v>37</v>
      </c>
      <c r="B21" t="s">
        <v>38</v>
      </c>
      <c r="C21" t="s">
        <v>43</v>
      </c>
      <c r="D21" t="s">
        <v>42</v>
      </c>
      <c r="E21">
        <v>2021</v>
      </c>
      <c r="F21" s="16">
        <v>44399</v>
      </c>
      <c r="G21">
        <v>40</v>
      </c>
      <c r="H21">
        <v>43.392107000000003</v>
      </c>
      <c r="I21">
        <v>-80.154371999999995</v>
      </c>
      <c r="J21">
        <v>0</v>
      </c>
      <c r="K21">
        <v>0</v>
      </c>
      <c r="L21">
        <v>0</v>
      </c>
      <c r="M21">
        <v>0</v>
      </c>
      <c r="N21">
        <v>1</v>
      </c>
      <c r="O21">
        <v>2.5</v>
      </c>
      <c r="P21">
        <v>95</v>
      </c>
    </row>
    <row r="22" spans="1:16" x14ac:dyDescent="0.35">
      <c r="A22" t="s">
        <v>37</v>
      </c>
      <c r="B22" t="s">
        <v>38</v>
      </c>
      <c r="C22" t="s">
        <v>43</v>
      </c>
      <c r="D22" t="s">
        <v>42</v>
      </c>
      <c r="E22">
        <v>2021</v>
      </c>
      <c r="F22" s="16">
        <v>44399</v>
      </c>
      <c r="G22">
        <v>48</v>
      </c>
      <c r="H22">
        <v>43.389000000000003</v>
      </c>
      <c r="I22">
        <v>-80.19744</v>
      </c>
      <c r="J22">
        <v>0</v>
      </c>
      <c r="K22">
        <v>0</v>
      </c>
      <c r="L22">
        <v>0</v>
      </c>
      <c r="M22">
        <v>0</v>
      </c>
      <c r="N22">
        <v>1</v>
      </c>
      <c r="O22">
        <v>4.5</v>
      </c>
      <c r="P22">
        <v>75</v>
      </c>
    </row>
    <row r="23" spans="1:16" x14ac:dyDescent="0.35">
      <c r="A23" t="s">
        <v>37</v>
      </c>
      <c r="B23" t="s">
        <v>38</v>
      </c>
      <c r="C23" t="s">
        <v>43</v>
      </c>
      <c r="D23" t="s">
        <v>42</v>
      </c>
      <c r="E23">
        <v>2021</v>
      </c>
      <c r="F23" s="16">
        <v>44399</v>
      </c>
      <c r="G23">
        <v>56</v>
      </c>
      <c r="H23">
        <v>43.389240000000001</v>
      </c>
      <c r="I23">
        <v>-80.19811</v>
      </c>
      <c r="J23">
        <v>0</v>
      </c>
      <c r="K23">
        <v>0</v>
      </c>
      <c r="L23">
        <v>0</v>
      </c>
      <c r="M23">
        <v>0</v>
      </c>
      <c r="N23">
        <v>1</v>
      </c>
      <c r="O23">
        <v>7</v>
      </c>
      <c r="P23">
        <v>75</v>
      </c>
    </row>
    <row r="24" spans="1:16" x14ac:dyDescent="0.35">
      <c r="A24" t="s">
        <v>37</v>
      </c>
      <c r="B24" t="s">
        <v>38</v>
      </c>
      <c r="C24" t="s">
        <v>43</v>
      </c>
      <c r="D24" t="s">
        <v>42</v>
      </c>
      <c r="E24">
        <v>2021</v>
      </c>
      <c r="F24" s="16">
        <v>44399</v>
      </c>
      <c r="G24">
        <v>64</v>
      </c>
      <c r="H24">
        <v>43.389209999999999</v>
      </c>
      <c r="I24">
        <v>-80.151880000000006</v>
      </c>
      <c r="J24">
        <v>0</v>
      </c>
      <c r="K24">
        <v>0</v>
      </c>
      <c r="L24">
        <v>0</v>
      </c>
      <c r="M24">
        <v>0</v>
      </c>
      <c r="N24">
        <v>3</v>
      </c>
      <c r="O24">
        <v>1</v>
      </c>
      <c r="P24">
        <v>85</v>
      </c>
    </row>
    <row r="25" spans="1:16" x14ac:dyDescent="0.35">
      <c r="A25" t="s">
        <v>37</v>
      </c>
      <c r="B25" t="s">
        <v>38</v>
      </c>
      <c r="C25" t="s">
        <v>43</v>
      </c>
      <c r="D25" t="s">
        <v>42</v>
      </c>
      <c r="E25">
        <v>2021</v>
      </c>
      <c r="F25" s="16">
        <v>44399</v>
      </c>
      <c r="G25">
        <v>72</v>
      </c>
      <c r="H25">
        <v>43.376449999999998</v>
      </c>
      <c r="I25">
        <v>-80.155940000000001</v>
      </c>
      <c r="J25">
        <v>0</v>
      </c>
      <c r="K25">
        <v>0</v>
      </c>
      <c r="L25">
        <v>0</v>
      </c>
      <c r="M25">
        <v>1</v>
      </c>
      <c r="N25">
        <v>2.5</v>
      </c>
      <c r="O25">
        <v>7</v>
      </c>
      <c r="P25">
        <v>90</v>
      </c>
    </row>
    <row r="26" spans="1:16" x14ac:dyDescent="0.35">
      <c r="A26" t="s">
        <v>37</v>
      </c>
      <c r="B26" t="s">
        <v>38</v>
      </c>
      <c r="C26" t="s">
        <v>43</v>
      </c>
      <c r="D26" t="s">
        <v>42</v>
      </c>
      <c r="E26">
        <v>2021</v>
      </c>
      <c r="F26" s="16">
        <v>44399</v>
      </c>
      <c r="G26">
        <v>80</v>
      </c>
      <c r="H26">
        <v>43.390180000000001</v>
      </c>
      <c r="I26">
        <v>-80.152450000000002</v>
      </c>
      <c r="J26">
        <v>0</v>
      </c>
      <c r="K26">
        <v>0</v>
      </c>
      <c r="L26">
        <v>0</v>
      </c>
      <c r="M26">
        <v>0</v>
      </c>
      <c r="N26">
        <v>3</v>
      </c>
      <c r="O26">
        <v>4.5</v>
      </c>
      <c r="P26">
        <v>95</v>
      </c>
    </row>
    <row r="27" spans="1:16" x14ac:dyDescent="0.35">
      <c r="A27" t="s">
        <v>37</v>
      </c>
      <c r="B27" t="s">
        <v>38</v>
      </c>
      <c r="C27" t="s">
        <v>47</v>
      </c>
      <c r="D27" t="s">
        <v>46</v>
      </c>
      <c r="E27">
        <v>2021</v>
      </c>
      <c r="F27" s="16">
        <v>44399</v>
      </c>
      <c r="G27">
        <v>8</v>
      </c>
      <c r="H27">
        <v>43.282263</v>
      </c>
      <c r="I27">
        <v>-80.028172999999995</v>
      </c>
      <c r="J27">
        <v>0</v>
      </c>
      <c r="K27">
        <v>0</v>
      </c>
      <c r="L27">
        <v>0</v>
      </c>
      <c r="M27">
        <v>0</v>
      </c>
      <c r="N27">
        <v>1</v>
      </c>
      <c r="O27">
        <v>8</v>
      </c>
      <c r="P27">
        <v>95</v>
      </c>
    </row>
    <row r="28" spans="1:16" x14ac:dyDescent="0.35">
      <c r="A28" t="s">
        <v>37</v>
      </c>
      <c r="B28" t="s">
        <v>38</v>
      </c>
      <c r="C28" t="s">
        <v>47</v>
      </c>
      <c r="D28" t="s">
        <v>46</v>
      </c>
      <c r="E28">
        <v>2021</v>
      </c>
      <c r="F28" s="16">
        <v>44399</v>
      </c>
      <c r="G28">
        <v>16</v>
      </c>
      <c r="H28">
        <v>43.282758000000001</v>
      </c>
      <c r="I28">
        <v>-80.029246999999998</v>
      </c>
      <c r="J28">
        <v>0</v>
      </c>
      <c r="K28">
        <v>0</v>
      </c>
      <c r="L28">
        <v>0</v>
      </c>
      <c r="M28">
        <v>0</v>
      </c>
      <c r="N28">
        <v>0.5</v>
      </c>
      <c r="O28">
        <v>6</v>
      </c>
      <c r="P28">
        <v>95</v>
      </c>
    </row>
    <row r="29" spans="1:16" x14ac:dyDescent="0.35">
      <c r="A29" t="s">
        <v>37</v>
      </c>
      <c r="B29" t="s">
        <v>38</v>
      </c>
      <c r="C29" t="s">
        <v>47</v>
      </c>
      <c r="D29" t="s">
        <v>46</v>
      </c>
      <c r="E29">
        <v>2021</v>
      </c>
      <c r="F29" s="16">
        <v>44399</v>
      </c>
      <c r="G29">
        <v>24</v>
      </c>
      <c r="H29">
        <v>43.252578</v>
      </c>
      <c r="I29">
        <v>-80.029747</v>
      </c>
      <c r="J29">
        <v>0</v>
      </c>
      <c r="K29">
        <v>0</v>
      </c>
      <c r="L29">
        <v>0</v>
      </c>
      <c r="M29">
        <v>0</v>
      </c>
      <c r="N29">
        <v>0.5</v>
      </c>
      <c r="O29">
        <v>1</v>
      </c>
      <c r="P29">
        <v>95</v>
      </c>
    </row>
    <row r="30" spans="1:16" x14ac:dyDescent="0.35">
      <c r="A30" t="s">
        <v>37</v>
      </c>
      <c r="B30" t="s">
        <v>38</v>
      </c>
      <c r="C30" t="s">
        <v>47</v>
      </c>
      <c r="D30" t="s">
        <v>46</v>
      </c>
      <c r="E30">
        <v>2021</v>
      </c>
      <c r="F30" s="16">
        <v>44399</v>
      </c>
      <c r="G30">
        <v>32</v>
      </c>
      <c r="H30">
        <v>43.279457999999998</v>
      </c>
      <c r="I30">
        <v>-80.032172000000003</v>
      </c>
      <c r="J30">
        <v>0</v>
      </c>
      <c r="K30">
        <v>0</v>
      </c>
      <c r="L30">
        <v>0</v>
      </c>
      <c r="M30">
        <v>0</v>
      </c>
      <c r="N30">
        <v>2</v>
      </c>
      <c r="O30">
        <v>7</v>
      </c>
      <c r="P30">
        <v>90</v>
      </c>
    </row>
    <row r="31" spans="1:16" x14ac:dyDescent="0.35">
      <c r="A31" t="s">
        <v>37</v>
      </c>
      <c r="B31" t="s">
        <v>38</v>
      </c>
      <c r="C31" t="s">
        <v>47</v>
      </c>
      <c r="D31" t="s">
        <v>46</v>
      </c>
      <c r="E31">
        <v>2021</v>
      </c>
      <c r="F31" s="16">
        <v>44399</v>
      </c>
      <c r="G31">
        <v>40</v>
      </c>
      <c r="H31">
        <v>43.280966999999997</v>
      </c>
      <c r="I31">
        <v>-80.028029000000004</v>
      </c>
      <c r="J31">
        <v>0</v>
      </c>
      <c r="K31">
        <v>0</v>
      </c>
      <c r="L31">
        <v>0</v>
      </c>
      <c r="M31">
        <v>0</v>
      </c>
      <c r="N31">
        <v>2</v>
      </c>
      <c r="O31">
        <v>7.5</v>
      </c>
      <c r="P31">
        <v>95</v>
      </c>
    </row>
    <row r="32" spans="1:16" x14ac:dyDescent="0.35">
      <c r="A32" t="s">
        <v>37</v>
      </c>
      <c r="B32" t="s">
        <v>38</v>
      </c>
      <c r="C32" t="s">
        <v>47</v>
      </c>
      <c r="D32" t="s">
        <v>46</v>
      </c>
      <c r="E32">
        <v>2021</v>
      </c>
      <c r="F32" s="16">
        <v>44399</v>
      </c>
      <c r="G32">
        <v>48</v>
      </c>
      <c r="H32">
        <v>43.28398</v>
      </c>
      <c r="I32">
        <v>-80.034800000000004</v>
      </c>
      <c r="J32">
        <v>0</v>
      </c>
      <c r="K32">
        <v>0</v>
      </c>
      <c r="L32">
        <v>0</v>
      </c>
      <c r="M32">
        <v>0</v>
      </c>
      <c r="N32">
        <v>2</v>
      </c>
      <c r="O32">
        <v>6.5</v>
      </c>
      <c r="P32">
        <v>95</v>
      </c>
    </row>
    <row r="33" spans="1:16" x14ac:dyDescent="0.35">
      <c r="A33" t="s">
        <v>37</v>
      </c>
      <c r="B33" t="s">
        <v>38</v>
      </c>
      <c r="C33" t="s">
        <v>47</v>
      </c>
      <c r="D33" t="s">
        <v>46</v>
      </c>
      <c r="E33">
        <v>2021</v>
      </c>
      <c r="F33" s="16">
        <v>44399</v>
      </c>
      <c r="G33">
        <v>56</v>
      </c>
      <c r="H33">
        <v>43.29081</v>
      </c>
      <c r="I33">
        <v>-80.037589999999994</v>
      </c>
      <c r="J33">
        <v>0</v>
      </c>
      <c r="K33">
        <v>0</v>
      </c>
      <c r="L33">
        <v>1</v>
      </c>
      <c r="M33">
        <v>0</v>
      </c>
      <c r="N33">
        <v>1</v>
      </c>
      <c r="O33">
        <v>5.5</v>
      </c>
      <c r="P33">
        <v>75</v>
      </c>
    </row>
    <row r="34" spans="1:16" x14ac:dyDescent="0.35">
      <c r="A34" t="s">
        <v>37</v>
      </c>
      <c r="B34" t="s">
        <v>38</v>
      </c>
      <c r="C34" t="s">
        <v>47</v>
      </c>
      <c r="D34" t="s">
        <v>46</v>
      </c>
      <c r="E34">
        <v>2021</v>
      </c>
      <c r="F34" s="16">
        <v>44399</v>
      </c>
      <c r="G34">
        <v>64</v>
      </c>
      <c r="H34">
        <v>43.251134</v>
      </c>
      <c r="I34">
        <v>-80.031319999999994</v>
      </c>
      <c r="J34">
        <v>0</v>
      </c>
      <c r="K34">
        <v>0</v>
      </c>
      <c r="L34">
        <v>0</v>
      </c>
      <c r="M34">
        <v>0</v>
      </c>
      <c r="N34">
        <v>3</v>
      </c>
      <c r="O34">
        <v>4</v>
      </c>
      <c r="P34">
        <v>90</v>
      </c>
    </row>
    <row r="35" spans="1:16" x14ac:dyDescent="0.35">
      <c r="A35" t="s">
        <v>37</v>
      </c>
      <c r="B35" t="s">
        <v>38</v>
      </c>
      <c r="C35" t="s">
        <v>47</v>
      </c>
      <c r="D35" t="s">
        <v>46</v>
      </c>
      <c r="E35">
        <v>2021</v>
      </c>
      <c r="F35" s="16">
        <v>44399</v>
      </c>
      <c r="G35">
        <v>72</v>
      </c>
      <c r="H35">
        <v>43.278995999999999</v>
      </c>
      <c r="I35">
        <v>-80.031983999999994</v>
      </c>
      <c r="J35">
        <v>0</v>
      </c>
      <c r="K35">
        <v>0</v>
      </c>
      <c r="L35">
        <v>0</v>
      </c>
      <c r="M35">
        <v>0</v>
      </c>
      <c r="N35">
        <v>3</v>
      </c>
      <c r="O35">
        <v>8.5</v>
      </c>
      <c r="P35">
        <v>85</v>
      </c>
    </row>
    <row r="36" spans="1:16" x14ac:dyDescent="0.35">
      <c r="A36" t="s">
        <v>37</v>
      </c>
      <c r="B36" t="s">
        <v>38</v>
      </c>
      <c r="C36" t="s">
        <v>47</v>
      </c>
      <c r="D36" t="s">
        <v>46</v>
      </c>
      <c r="E36">
        <v>2021</v>
      </c>
      <c r="F36" s="16">
        <v>44399</v>
      </c>
      <c r="G36">
        <v>80</v>
      </c>
      <c r="H36">
        <v>43.28049</v>
      </c>
      <c r="I36">
        <v>-80.021850000000001</v>
      </c>
      <c r="J36">
        <v>0</v>
      </c>
      <c r="K36">
        <v>0</v>
      </c>
      <c r="L36">
        <v>0</v>
      </c>
      <c r="M36">
        <v>0</v>
      </c>
      <c r="N36">
        <v>1</v>
      </c>
      <c r="O36">
        <v>9</v>
      </c>
      <c r="P36">
        <v>85</v>
      </c>
    </row>
    <row r="37" spans="1:16" x14ac:dyDescent="0.35">
      <c r="A37" t="s">
        <v>37</v>
      </c>
      <c r="B37" t="s">
        <v>38</v>
      </c>
      <c r="C37" t="s">
        <v>52</v>
      </c>
      <c r="D37" t="s">
        <v>51</v>
      </c>
      <c r="E37">
        <v>2021</v>
      </c>
      <c r="F37" s="16">
        <v>44398</v>
      </c>
      <c r="G37">
        <v>8</v>
      </c>
      <c r="H37">
        <v>43.36544</v>
      </c>
      <c r="I37">
        <v>-80.150180000000006</v>
      </c>
      <c r="J37">
        <v>0</v>
      </c>
      <c r="K37">
        <v>0</v>
      </c>
      <c r="L37">
        <v>0</v>
      </c>
      <c r="M37">
        <v>0</v>
      </c>
      <c r="N37">
        <v>2</v>
      </c>
      <c r="O37">
        <v>7</v>
      </c>
      <c r="P37">
        <v>80</v>
      </c>
    </row>
    <row r="38" spans="1:16" x14ac:dyDescent="0.35">
      <c r="A38" t="s">
        <v>37</v>
      </c>
      <c r="B38" t="s">
        <v>38</v>
      </c>
      <c r="C38" t="s">
        <v>52</v>
      </c>
      <c r="D38" t="s">
        <v>51</v>
      </c>
      <c r="E38">
        <v>2021</v>
      </c>
      <c r="F38" s="16">
        <v>44398</v>
      </c>
      <c r="G38">
        <v>16</v>
      </c>
      <c r="H38">
        <v>43.366540000000001</v>
      </c>
      <c r="I38">
        <v>-80.150310000000005</v>
      </c>
      <c r="J38">
        <v>0</v>
      </c>
      <c r="K38">
        <v>0</v>
      </c>
      <c r="L38">
        <v>0</v>
      </c>
      <c r="M38">
        <v>0</v>
      </c>
      <c r="N38">
        <v>1.5</v>
      </c>
      <c r="O38">
        <v>5</v>
      </c>
      <c r="P38">
        <v>95</v>
      </c>
    </row>
    <row r="39" spans="1:16" x14ac:dyDescent="0.35">
      <c r="A39" t="s">
        <v>37</v>
      </c>
      <c r="B39" t="s">
        <v>38</v>
      </c>
      <c r="C39" t="s">
        <v>52</v>
      </c>
      <c r="D39" t="s">
        <v>51</v>
      </c>
      <c r="E39">
        <v>2021</v>
      </c>
      <c r="F39" s="16">
        <v>44398</v>
      </c>
      <c r="G39">
        <v>24</v>
      </c>
      <c r="H39">
        <v>43.365839999999999</v>
      </c>
      <c r="I39">
        <v>-80.148399999999995</v>
      </c>
      <c r="J39">
        <v>0</v>
      </c>
      <c r="K39">
        <v>0</v>
      </c>
      <c r="L39">
        <v>0</v>
      </c>
      <c r="M39">
        <v>0</v>
      </c>
      <c r="N39">
        <v>3</v>
      </c>
      <c r="O39">
        <v>4.5</v>
      </c>
      <c r="P39">
        <v>90</v>
      </c>
    </row>
    <row r="40" spans="1:16" x14ac:dyDescent="0.35">
      <c r="A40" t="s">
        <v>37</v>
      </c>
      <c r="B40" t="s">
        <v>38</v>
      </c>
      <c r="C40" t="s">
        <v>52</v>
      </c>
      <c r="D40" t="s">
        <v>51</v>
      </c>
      <c r="E40">
        <v>2021</v>
      </c>
      <c r="F40" s="16">
        <v>44398</v>
      </c>
      <c r="G40">
        <v>32</v>
      </c>
      <c r="H40">
        <v>43.36683</v>
      </c>
      <c r="I40">
        <v>-80.150959999999998</v>
      </c>
      <c r="J40">
        <v>0</v>
      </c>
      <c r="K40">
        <v>0</v>
      </c>
      <c r="L40">
        <v>0</v>
      </c>
      <c r="M40">
        <v>0</v>
      </c>
      <c r="N40">
        <v>4</v>
      </c>
      <c r="O40">
        <v>2.5</v>
      </c>
      <c r="P40">
        <v>90</v>
      </c>
    </row>
    <row r="41" spans="1:16" x14ac:dyDescent="0.35">
      <c r="A41" t="s">
        <v>37</v>
      </c>
      <c r="B41" t="s">
        <v>38</v>
      </c>
      <c r="C41" t="s">
        <v>52</v>
      </c>
      <c r="D41" t="s">
        <v>51</v>
      </c>
      <c r="E41">
        <v>2021</v>
      </c>
      <c r="F41" s="16">
        <v>44398</v>
      </c>
      <c r="G41">
        <v>40</v>
      </c>
      <c r="H41">
        <v>43.364600000000003</v>
      </c>
      <c r="I41">
        <v>-80.151200000000003</v>
      </c>
      <c r="J41">
        <v>0</v>
      </c>
      <c r="K41">
        <v>0</v>
      </c>
      <c r="L41">
        <v>0</v>
      </c>
      <c r="M41">
        <v>0</v>
      </c>
      <c r="N41">
        <v>3.5</v>
      </c>
      <c r="O41">
        <v>4</v>
      </c>
      <c r="P41">
        <v>95</v>
      </c>
    </row>
    <row r="42" spans="1:16" x14ac:dyDescent="0.35">
      <c r="A42" t="s">
        <v>37</v>
      </c>
      <c r="B42" t="s">
        <v>38</v>
      </c>
      <c r="C42" t="s">
        <v>52</v>
      </c>
      <c r="D42" t="s">
        <v>51</v>
      </c>
      <c r="E42">
        <v>2021</v>
      </c>
      <c r="F42" s="16">
        <v>44398</v>
      </c>
      <c r="G42">
        <v>48</v>
      </c>
      <c r="H42">
        <v>43.36544</v>
      </c>
      <c r="I42">
        <v>-80.150180000000006</v>
      </c>
      <c r="J42">
        <v>0</v>
      </c>
      <c r="K42">
        <v>0</v>
      </c>
      <c r="L42">
        <v>0</v>
      </c>
      <c r="M42">
        <v>0</v>
      </c>
      <c r="N42">
        <v>0</v>
      </c>
      <c r="O42">
        <v>8</v>
      </c>
      <c r="P42">
        <v>100</v>
      </c>
    </row>
    <row r="43" spans="1:16" x14ac:dyDescent="0.35">
      <c r="A43" t="s">
        <v>37</v>
      </c>
      <c r="B43" t="s">
        <v>38</v>
      </c>
      <c r="C43" t="s">
        <v>52</v>
      </c>
      <c r="D43" t="s">
        <v>51</v>
      </c>
      <c r="E43">
        <v>2021</v>
      </c>
      <c r="F43" s="16">
        <v>44398</v>
      </c>
      <c r="G43">
        <v>56</v>
      </c>
      <c r="H43">
        <v>43.366540000000001</v>
      </c>
      <c r="I43">
        <v>-80.150310000000005</v>
      </c>
      <c r="J43">
        <v>0</v>
      </c>
      <c r="K43">
        <v>0</v>
      </c>
      <c r="L43">
        <v>0</v>
      </c>
      <c r="M43">
        <v>0</v>
      </c>
      <c r="N43">
        <v>1</v>
      </c>
      <c r="O43">
        <v>6</v>
      </c>
      <c r="P43">
        <v>90</v>
      </c>
    </row>
    <row r="44" spans="1:16" x14ac:dyDescent="0.35">
      <c r="A44" t="s">
        <v>37</v>
      </c>
      <c r="B44" t="s">
        <v>38</v>
      </c>
      <c r="C44" t="s">
        <v>52</v>
      </c>
      <c r="D44" t="s">
        <v>51</v>
      </c>
      <c r="E44">
        <v>2021</v>
      </c>
      <c r="F44" s="16">
        <v>44398</v>
      </c>
      <c r="G44">
        <v>64</v>
      </c>
      <c r="H44">
        <v>43.365839999999999</v>
      </c>
      <c r="I44">
        <v>-80.148399999999995</v>
      </c>
      <c r="J44">
        <v>0</v>
      </c>
      <c r="K44">
        <v>0</v>
      </c>
      <c r="L44">
        <v>0</v>
      </c>
      <c r="M44">
        <v>0</v>
      </c>
      <c r="N44">
        <v>2</v>
      </c>
      <c r="O44">
        <v>5</v>
      </c>
      <c r="P44">
        <v>100</v>
      </c>
    </row>
    <row r="45" spans="1:16" x14ac:dyDescent="0.35">
      <c r="A45" t="s">
        <v>37</v>
      </c>
      <c r="B45" t="s">
        <v>38</v>
      </c>
      <c r="C45" t="s">
        <v>52</v>
      </c>
      <c r="D45" t="s">
        <v>51</v>
      </c>
      <c r="E45">
        <v>2021</v>
      </c>
      <c r="F45" s="16">
        <v>44398</v>
      </c>
      <c r="G45">
        <v>72</v>
      </c>
      <c r="H45">
        <v>43.36683</v>
      </c>
      <c r="I45">
        <v>-80.150959999999998</v>
      </c>
      <c r="J45">
        <v>0</v>
      </c>
      <c r="K45">
        <v>0</v>
      </c>
      <c r="L45">
        <v>0</v>
      </c>
      <c r="M45">
        <v>0</v>
      </c>
      <c r="N45">
        <v>4</v>
      </c>
      <c r="O45">
        <v>3</v>
      </c>
      <c r="P45">
        <v>95</v>
      </c>
    </row>
    <row r="46" spans="1:16" x14ac:dyDescent="0.35">
      <c r="A46" t="s">
        <v>37</v>
      </c>
      <c r="B46" t="s">
        <v>38</v>
      </c>
      <c r="C46" t="s">
        <v>52</v>
      </c>
      <c r="D46" t="s">
        <v>51</v>
      </c>
      <c r="E46">
        <v>2021</v>
      </c>
      <c r="F46" s="16">
        <v>44398</v>
      </c>
      <c r="G46">
        <v>80</v>
      </c>
      <c r="H46">
        <v>43.564599999999999</v>
      </c>
      <c r="I46">
        <v>-80.151200000000003</v>
      </c>
      <c r="J46">
        <v>0</v>
      </c>
      <c r="K46">
        <v>0</v>
      </c>
      <c r="L46">
        <v>0</v>
      </c>
      <c r="M46">
        <v>0</v>
      </c>
      <c r="N46">
        <v>1</v>
      </c>
      <c r="O46">
        <v>2</v>
      </c>
      <c r="P46">
        <v>95</v>
      </c>
    </row>
    <row r="47" spans="1:16" x14ac:dyDescent="0.35">
      <c r="A47" t="s">
        <v>37</v>
      </c>
      <c r="B47" t="s">
        <v>38</v>
      </c>
      <c r="C47" t="s">
        <v>54</v>
      </c>
      <c r="D47" t="s">
        <v>53</v>
      </c>
      <c r="E47">
        <v>2021</v>
      </c>
      <c r="F47" s="16">
        <v>44400</v>
      </c>
      <c r="G47">
        <v>8</v>
      </c>
      <c r="H47">
        <v>43.498109999999997</v>
      </c>
      <c r="I47">
        <v>-79.968050000000005</v>
      </c>
      <c r="J47">
        <v>0</v>
      </c>
      <c r="K47">
        <v>0</v>
      </c>
      <c r="L47">
        <v>0</v>
      </c>
      <c r="M47">
        <v>0</v>
      </c>
      <c r="N47">
        <v>4</v>
      </c>
      <c r="O47">
        <v>0.5</v>
      </c>
      <c r="P47">
        <v>95</v>
      </c>
    </row>
    <row r="48" spans="1:16" x14ac:dyDescent="0.35">
      <c r="A48" t="s">
        <v>37</v>
      </c>
      <c r="B48" t="s">
        <v>38</v>
      </c>
      <c r="C48" t="s">
        <v>54</v>
      </c>
      <c r="D48" t="s">
        <v>53</v>
      </c>
      <c r="E48">
        <v>2021</v>
      </c>
      <c r="F48" s="16">
        <v>44400</v>
      </c>
      <c r="G48">
        <v>16</v>
      </c>
      <c r="H48">
        <v>43.472760000000001</v>
      </c>
      <c r="I48">
        <v>-79.940780000000004</v>
      </c>
      <c r="J48">
        <v>0</v>
      </c>
      <c r="K48">
        <v>0</v>
      </c>
      <c r="L48">
        <v>0</v>
      </c>
      <c r="M48">
        <v>0</v>
      </c>
      <c r="N48">
        <v>3.5</v>
      </c>
      <c r="O48">
        <v>8</v>
      </c>
      <c r="P48">
        <v>100</v>
      </c>
    </row>
    <row r="49" spans="1:16" x14ac:dyDescent="0.35">
      <c r="A49" t="s">
        <v>37</v>
      </c>
      <c r="B49" t="s">
        <v>38</v>
      </c>
      <c r="C49" t="s">
        <v>54</v>
      </c>
      <c r="D49" t="s">
        <v>53</v>
      </c>
      <c r="E49">
        <v>2021</v>
      </c>
      <c r="F49" s="16">
        <v>44400</v>
      </c>
      <c r="G49">
        <v>24</v>
      </c>
      <c r="H49">
        <v>43.467829999999999</v>
      </c>
      <c r="I49">
        <v>-79.95581</v>
      </c>
      <c r="J49">
        <v>0</v>
      </c>
      <c r="K49">
        <v>0</v>
      </c>
      <c r="L49">
        <v>0</v>
      </c>
      <c r="M49">
        <v>0</v>
      </c>
      <c r="N49">
        <v>2.5</v>
      </c>
      <c r="O49">
        <v>5</v>
      </c>
      <c r="P49">
        <v>95</v>
      </c>
    </row>
    <row r="50" spans="1:16" x14ac:dyDescent="0.35">
      <c r="A50" t="s">
        <v>37</v>
      </c>
      <c r="B50" t="s">
        <v>38</v>
      </c>
      <c r="C50" t="s">
        <v>54</v>
      </c>
      <c r="D50" t="s">
        <v>53</v>
      </c>
      <c r="E50">
        <v>2021</v>
      </c>
      <c r="F50" s="16">
        <v>44400</v>
      </c>
      <c r="G50">
        <v>32</v>
      </c>
      <c r="H50">
        <v>43.497030000000002</v>
      </c>
      <c r="I50">
        <v>-79.965957000000003</v>
      </c>
      <c r="J50">
        <v>0</v>
      </c>
      <c r="K50">
        <v>0</v>
      </c>
      <c r="L50">
        <v>0</v>
      </c>
      <c r="M50">
        <v>0</v>
      </c>
      <c r="N50">
        <v>3</v>
      </c>
      <c r="O50">
        <v>6</v>
      </c>
      <c r="P50">
        <v>100</v>
      </c>
    </row>
    <row r="51" spans="1:16" x14ac:dyDescent="0.35">
      <c r="A51" t="s">
        <v>37</v>
      </c>
      <c r="B51" t="s">
        <v>38</v>
      </c>
      <c r="C51" t="s">
        <v>54</v>
      </c>
      <c r="D51" t="s">
        <v>53</v>
      </c>
      <c r="E51">
        <v>2021</v>
      </c>
      <c r="F51" s="16">
        <v>44400</v>
      </c>
      <c r="G51">
        <v>40</v>
      </c>
      <c r="H51">
        <v>43.499980000000001</v>
      </c>
      <c r="I51">
        <v>-79.965599999999995</v>
      </c>
      <c r="J51">
        <v>0</v>
      </c>
      <c r="K51">
        <v>0</v>
      </c>
      <c r="L51">
        <v>0</v>
      </c>
      <c r="M51">
        <v>0</v>
      </c>
      <c r="N51">
        <v>4</v>
      </c>
      <c r="O51">
        <v>6</v>
      </c>
      <c r="P51">
        <v>85</v>
      </c>
    </row>
    <row r="52" spans="1:16" x14ac:dyDescent="0.35">
      <c r="A52" t="s">
        <v>37</v>
      </c>
      <c r="B52" t="s">
        <v>38</v>
      </c>
      <c r="C52" t="s">
        <v>54</v>
      </c>
      <c r="D52" t="s">
        <v>53</v>
      </c>
      <c r="E52">
        <v>2021</v>
      </c>
      <c r="F52" s="16">
        <v>44400</v>
      </c>
      <c r="G52">
        <v>48</v>
      </c>
      <c r="H52">
        <v>43.50544</v>
      </c>
      <c r="I52">
        <v>-79.966200000000001</v>
      </c>
      <c r="J52">
        <v>0</v>
      </c>
      <c r="K52">
        <v>0</v>
      </c>
      <c r="L52">
        <v>0</v>
      </c>
      <c r="M52">
        <v>0</v>
      </c>
      <c r="N52">
        <v>4.5</v>
      </c>
      <c r="O52">
        <v>5.5</v>
      </c>
      <c r="P52">
        <v>95</v>
      </c>
    </row>
    <row r="53" spans="1:16" x14ac:dyDescent="0.35">
      <c r="A53" t="s">
        <v>37</v>
      </c>
      <c r="B53" t="s">
        <v>38</v>
      </c>
      <c r="C53" t="s">
        <v>54</v>
      </c>
      <c r="D53" t="s">
        <v>53</v>
      </c>
      <c r="E53">
        <v>2021</v>
      </c>
      <c r="F53" s="16">
        <v>44400</v>
      </c>
      <c r="G53">
        <v>56</v>
      </c>
      <c r="H53">
        <v>43.505679999999998</v>
      </c>
      <c r="I53">
        <v>-79.967860000000002</v>
      </c>
      <c r="J53">
        <v>0</v>
      </c>
      <c r="K53">
        <v>0</v>
      </c>
      <c r="L53">
        <v>0</v>
      </c>
      <c r="M53">
        <v>0</v>
      </c>
      <c r="N53">
        <v>4</v>
      </c>
      <c r="O53">
        <v>6.5</v>
      </c>
      <c r="P53">
        <v>95</v>
      </c>
    </row>
    <row r="54" spans="1:16" x14ac:dyDescent="0.35">
      <c r="A54" t="s">
        <v>37</v>
      </c>
      <c r="B54" t="s">
        <v>38</v>
      </c>
      <c r="C54" t="s">
        <v>54</v>
      </c>
      <c r="D54" t="s">
        <v>53</v>
      </c>
      <c r="E54">
        <v>2021</v>
      </c>
      <c r="F54" s="16">
        <v>44400</v>
      </c>
      <c r="G54">
        <v>64</v>
      </c>
      <c r="H54">
        <v>43.507210000000001</v>
      </c>
      <c r="I54">
        <v>-79.969830000000002</v>
      </c>
      <c r="J54">
        <v>0</v>
      </c>
      <c r="K54">
        <v>0</v>
      </c>
      <c r="L54">
        <v>0</v>
      </c>
      <c r="M54">
        <v>0</v>
      </c>
      <c r="N54">
        <v>5</v>
      </c>
      <c r="O54">
        <v>5</v>
      </c>
      <c r="P54">
        <v>95</v>
      </c>
    </row>
    <row r="55" spans="1:16" x14ac:dyDescent="0.35">
      <c r="A55" t="s">
        <v>37</v>
      </c>
      <c r="B55" t="s">
        <v>38</v>
      </c>
      <c r="C55" t="s">
        <v>54</v>
      </c>
      <c r="D55" t="s">
        <v>53</v>
      </c>
      <c r="E55">
        <v>2021</v>
      </c>
      <c r="F55" s="16">
        <v>44400</v>
      </c>
      <c r="G55">
        <v>72</v>
      </c>
      <c r="H55">
        <v>43.507530000000003</v>
      </c>
      <c r="I55">
        <v>-79.967290000000006</v>
      </c>
      <c r="J55">
        <v>0</v>
      </c>
      <c r="K55">
        <v>0</v>
      </c>
      <c r="L55">
        <v>0</v>
      </c>
      <c r="M55">
        <v>0</v>
      </c>
      <c r="N55">
        <v>6</v>
      </c>
      <c r="O55">
        <v>7</v>
      </c>
      <c r="P55">
        <v>100</v>
      </c>
    </row>
    <row r="56" spans="1:16" x14ac:dyDescent="0.35">
      <c r="A56" t="s">
        <v>37</v>
      </c>
      <c r="B56" t="s">
        <v>38</v>
      </c>
      <c r="C56" t="s">
        <v>54</v>
      </c>
      <c r="D56" t="s">
        <v>53</v>
      </c>
      <c r="E56">
        <v>2021</v>
      </c>
      <c r="F56" s="16">
        <v>44400</v>
      </c>
      <c r="G56">
        <v>80</v>
      </c>
      <c r="H56">
        <v>43.507739999999998</v>
      </c>
      <c r="I56">
        <v>-79.964749999999995</v>
      </c>
      <c r="J56">
        <v>0</v>
      </c>
      <c r="K56">
        <v>0</v>
      </c>
      <c r="L56">
        <v>0</v>
      </c>
      <c r="M56">
        <v>0</v>
      </c>
      <c r="N56">
        <v>2.5</v>
      </c>
      <c r="O56">
        <v>6</v>
      </c>
      <c r="P56">
        <v>90</v>
      </c>
    </row>
    <row r="57" spans="1:16" x14ac:dyDescent="0.35">
      <c r="A57" t="s">
        <v>37</v>
      </c>
      <c r="B57" t="s">
        <v>38</v>
      </c>
      <c r="C57" t="s">
        <v>57</v>
      </c>
      <c r="D57" t="s">
        <v>56</v>
      </c>
      <c r="E57">
        <v>2021</v>
      </c>
      <c r="F57" s="16">
        <v>44407</v>
      </c>
      <c r="G57">
        <v>8</v>
      </c>
      <c r="H57">
        <v>43.248761999999999</v>
      </c>
      <c r="I57">
        <v>-79.991829999999993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75</v>
      </c>
    </row>
    <row r="58" spans="1:16" x14ac:dyDescent="0.35">
      <c r="A58" t="s">
        <v>37</v>
      </c>
      <c r="B58" t="s">
        <v>38</v>
      </c>
      <c r="C58" t="s">
        <v>57</v>
      </c>
      <c r="D58" t="s">
        <v>56</v>
      </c>
      <c r="E58">
        <v>2021</v>
      </c>
      <c r="F58" s="16">
        <v>44407</v>
      </c>
      <c r="G58">
        <v>16</v>
      </c>
      <c r="H58">
        <v>43.248859000000003</v>
      </c>
      <c r="I58">
        <v>-79.991799999999998</v>
      </c>
      <c r="J58">
        <v>0</v>
      </c>
      <c r="K58">
        <v>0</v>
      </c>
      <c r="L58">
        <v>0</v>
      </c>
      <c r="M58">
        <v>0</v>
      </c>
      <c r="N58">
        <v>1</v>
      </c>
      <c r="O58">
        <v>3</v>
      </c>
      <c r="P58">
        <v>95</v>
      </c>
    </row>
    <row r="59" spans="1:16" x14ac:dyDescent="0.35">
      <c r="A59" t="s">
        <v>37</v>
      </c>
      <c r="B59" t="s">
        <v>38</v>
      </c>
      <c r="C59" t="s">
        <v>57</v>
      </c>
      <c r="D59" t="s">
        <v>56</v>
      </c>
      <c r="E59">
        <v>2021</v>
      </c>
      <c r="F59" s="16">
        <v>44407</v>
      </c>
      <c r="G59">
        <v>24</v>
      </c>
      <c r="H59">
        <v>43.246861000000003</v>
      </c>
      <c r="I59">
        <v>-79.992923000000005</v>
      </c>
      <c r="J59">
        <v>0</v>
      </c>
      <c r="K59">
        <v>0</v>
      </c>
      <c r="L59">
        <v>0</v>
      </c>
      <c r="M59">
        <v>0</v>
      </c>
      <c r="N59">
        <v>0.5</v>
      </c>
      <c r="O59">
        <v>6.5</v>
      </c>
      <c r="P59">
        <v>95</v>
      </c>
    </row>
    <row r="60" spans="1:16" x14ac:dyDescent="0.35">
      <c r="A60" t="s">
        <v>37</v>
      </c>
      <c r="B60" t="s">
        <v>38</v>
      </c>
      <c r="C60" t="s">
        <v>57</v>
      </c>
      <c r="D60" t="s">
        <v>56</v>
      </c>
      <c r="E60">
        <v>2021</v>
      </c>
      <c r="F60" s="16">
        <v>44407</v>
      </c>
      <c r="G60">
        <v>32</v>
      </c>
      <c r="H60">
        <v>43.248144000000003</v>
      </c>
      <c r="I60">
        <v>-79.990322000000006</v>
      </c>
      <c r="J60">
        <v>0</v>
      </c>
      <c r="K60">
        <v>0</v>
      </c>
      <c r="L60">
        <v>0</v>
      </c>
      <c r="M60">
        <v>0</v>
      </c>
      <c r="N60">
        <v>2.5</v>
      </c>
      <c r="O60">
        <v>9</v>
      </c>
      <c r="P60">
        <v>100</v>
      </c>
    </row>
    <row r="61" spans="1:16" x14ac:dyDescent="0.35">
      <c r="A61" t="s">
        <v>37</v>
      </c>
      <c r="B61" t="s">
        <v>38</v>
      </c>
      <c r="C61" t="s">
        <v>57</v>
      </c>
      <c r="D61" t="s">
        <v>56</v>
      </c>
      <c r="E61">
        <v>2021</v>
      </c>
      <c r="F61" s="16">
        <v>44407</v>
      </c>
      <c r="G61">
        <v>40</v>
      </c>
      <c r="H61">
        <v>43.249299999999998</v>
      </c>
      <c r="I61">
        <v>-79.987699000000006</v>
      </c>
      <c r="J61">
        <v>0</v>
      </c>
      <c r="K61">
        <v>0</v>
      </c>
      <c r="L61">
        <v>0</v>
      </c>
      <c r="M61">
        <v>0</v>
      </c>
      <c r="N61">
        <v>2.5</v>
      </c>
      <c r="O61">
        <v>3</v>
      </c>
      <c r="P61">
        <v>100</v>
      </c>
    </row>
    <row r="62" spans="1:16" x14ac:dyDescent="0.35">
      <c r="A62" t="s">
        <v>37</v>
      </c>
      <c r="B62" t="s">
        <v>38</v>
      </c>
      <c r="C62" t="s">
        <v>57</v>
      </c>
      <c r="D62" t="s">
        <v>56</v>
      </c>
      <c r="E62">
        <v>2021</v>
      </c>
      <c r="F62" s="16">
        <v>44407</v>
      </c>
      <c r="G62">
        <v>48</v>
      </c>
      <c r="H62">
        <v>43.248761999999999</v>
      </c>
      <c r="I62">
        <v>-79.991836000000006</v>
      </c>
      <c r="J62">
        <v>0</v>
      </c>
      <c r="K62">
        <v>0</v>
      </c>
      <c r="L62">
        <v>0</v>
      </c>
      <c r="M62">
        <v>0</v>
      </c>
      <c r="N62">
        <v>0</v>
      </c>
      <c r="O62">
        <v>6</v>
      </c>
      <c r="P62">
        <v>95</v>
      </c>
    </row>
    <row r="63" spans="1:16" x14ac:dyDescent="0.35">
      <c r="A63" t="s">
        <v>37</v>
      </c>
      <c r="B63" t="s">
        <v>38</v>
      </c>
      <c r="C63" t="s">
        <v>57</v>
      </c>
      <c r="D63" t="s">
        <v>56</v>
      </c>
      <c r="E63">
        <v>2021</v>
      </c>
      <c r="F63" s="16">
        <v>44407</v>
      </c>
      <c r="G63">
        <v>56</v>
      </c>
      <c r="H63">
        <v>43.249650000000003</v>
      </c>
      <c r="I63">
        <v>-79.991470000000007</v>
      </c>
      <c r="J63">
        <v>0</v>
      </c>
      <c r="K63">
        <v>0</v>
      </c>
      <c r="L63">
        <v>0</v>
      </c>
      <c r="M63">
        <v>0</v>
      </c>
      <c r="N63">
        <v>5.5</v>
      </c>
      <c r="O63">
        <v>6</v>
      </c>
      <c r="P63">
        <v>100</v>
      </c>
    </row>
    <row r="64" spans="1:16" x14ac:dyDescent="0.35">
      <c r="A64" t="s">
        <v>37</v>
      </c>
      <c r="B64" t="s">
        <v>38</v>
      </c>
      <c r="C64" t="s">
        <v>57</v>
      </c>
      <c r="D64" t="s">
        <v>56</v>
      </c>
      <c r="E64">
        <v>2021</v>
      </c>
      <c r="F64" s="16">
        <v>44407</v>
      </c>
      <c r="G64">
        <v>64</v>
      </c>
      <c r="H64">
        <v>43.248399999999997</v>
      </c>
      <c r="I64">
        <v>-79.99427</v>
      </c>
      <c r="J64">
        <v>0</v>
      </c>
      <c r="K64">
        <v>0</v>
      </c>
      <c r="L64">
        <v>0</v>
      </c>
      <c r="M64">
        <v>0</v>
      </c>
      <c r="N64">
        <v>2.5</v>
      </c>
      <c r="O64">
        <v>4.5</v>
      </c>
      <c r="P64">
        <v>90</v>
      </c>
    </row>
    <row r="65" spans="1:16" x14ac:dyDescent="0.35">
      <c r="A65" t="s">
        <v>37</v>
      </c>
      <c r="B65" t="s">
        <v>38</v>
      </c>
      <c r="C65" t="s">
        <v>57</v>
      </c>
      <c r="D65" t="s">
        <v>56</v>
      </c>
      <c r="E65">
        <v>2021</v>
      </c>
      <c r="F65" s="16">
        <v>44407</v>
      </c>
      <c r="G65">
        <v>72</v>
      </c>
      <c r="H65">
        <v>43.248144000000003</v>
      </c>
      <c r="I65">
        <v>-79.990322000000006</v>
      </c>
      <c r="J65">
        <v>0</v>
      </c>
      <c r="K65">
        <v>0</v>
      </c>
      <c r="L65">
        <v>0</v>
      </c>
      <c r="M65">
        <v>0</v>
      </c>
      <c r="N65">
        <v>2</v>
      </c>
      <c r="O65">
        <v>6.5</v>
      </c>
      <c r="P65">
        <v>90</v>
      </c>
    </row>
    <row r="66" spans="1:16" x14ac:dyDescent="0.35">
      <c r="A66" t="s">
        <v>37</v>
      </c>
      <c r="B66" t="s">
        <v>38</v>
      </c>
      <c r="C66" t="s">
        <v>57</v>
      </c>
      <c r="D66" t="s">
        <v>56</v>
      </c>
      <c r="E66">
        <v>2021</v>
      </c>
      <c r="F66" s="16">
        <v>44407</v>
      </c>
      <c r="G66">
        <v>80</v>
      </c>
      <c r="H66">
        <v>43.249470000000002</v>
      </c>
      <c r="I66">
        <v>-79.987729999999999</v>
      </c>
      <c r="J66">
        <v>0</v>
      </c>
      <c r="K66">
        <v>0</v>
      </c>
      <c r="L66">
        <v>0</v>
      </c>
      <c r="M66">
        <v>0</v>
      </c>
      <c r="N66">
        <v>3</v>
      </c>
      <c r="O66">
        <v>7</v>
      </c>
      <c r="P66">
        <v>95</v>
      </c>
    </row>
    <row r="67" spans="1:16" x14ac:dyDescent="0.35">
      <c r="A67" t="s">
        <v>37</v>
      </c>
      <c r="B67" t="s">
        <v>38</v>
      </c>
      <c r="C67" t="s">
        <v>59</v>
      </c>
      <c r="D67" t="s">
        <v>58</v>
      </c>
      <c r="E67">
        <v>2021</v>
      </c>
      <c r="F67" s="16">
        <v>44427</v>
      </c>
      <c r="G67">
        <v>5</v>
      </c>
      <c r="H67">
        <v>43.101999999999997</v>
      </c>
      <c r="I67">
        <v>-80.231099999999998</v>
      </c>
      <c r="J67">
        <v>0</v>
      </c>
      <c r="K67">
        <v>0</v>
      </c>
      <c r="L67">
        <v>0</v>
      </c>
      <c r="M67">
        <v>0</v>
      </c>
      <c r="N67">
        <v>2</v>
      </c>
      <c r="O67">
        <v>4</v>
      </c>
      <c r="P67">
        <v>95</v>
      </c>
    </row>
    <row r="68" spans="1:16" x14ac:dyDescent="0.35">
      <c r="A68" t="s">
        <v>37</v>
      </c>
      <c r="B68" t="s">
        <v>38</v>
      </c>
      <c r="C68" t="s">
        <v>59</v>
      </c>
      <c r="D68" t="s">
        <v>58</v>
      </c>
      <c r="E68">
        <v>2021</v>
      </c>
      <c r="F68" s="16">
        <v>44427</v>
      </c>
      <c r="G68">
        <v>11</v>
      </c>
      <c r="H68">
        <v>43.265873999999997</v>
      </c>
      <c r="I68">
        <v>-80.386830000000003</v>
      </c>
      <c r="J68">
        <v>0</v>
      </c>
      <c r="K68">
        <v>0</v>
      </c>
      <c r="L68">
        <v>0</v>
      </c>
      <c r="M68">
        <v>0</v>
      </c>
      <c r="N68">
        <v>1</v>
      </c>
      <c r="O68">
        <v>4</v>
      </c>
      <c r="P68">
        <v>95</v>
      </c>
    </row>
    <row r="69" spans="1:16" x14ac:dyDescent="0.35">
      <c r="A69" t="s">
        <v>37</v>
      </c>
      <c r="B69" t="s">
        <v>38</v>
      </c>
      <c r="C69" t="s">
        <v>59</v>
      </c>
      <c r="D69" t="s">
        <v>58</v>
      </c>
      <c r="E69">
        <v>2021</v>
      </c>
      <c r="F69" s="16">
        <v>44427</v>
      </c>
      <c r="G69">
        <v>16</v>
      </c>
      <c r="H69">
        <v>43.265341999999997</v>
      </c>
      <c r="I69">
        <v>-80.385389000000004</v>
      </c>
      <c r="J69">
        <v>0</v>
      </c>
      <c r="K69">
        <v>0</v>
      </c>
      <c r="L69">
        <v>0</v>
      </c>
      <c r="M69">
        <v>0</v>
      </c>
      <c r="N69">
        <v>2</v>
      </c>
      <c r="O69">
        <v>4.5</v>
      </c>
      <c r="P69">
        <v>95</v>
      </c>
    </row>
    <row r="70" spans="1:16" x14ac:dyDescent="0.35">
      <c r="A70" t="s">
        <v>37</v>
      </c>
      <c r="B70" t="s">
        <v>38</v>
      </c>
      <c r="C70" t="s">
        <v>59</v>
      </c>
      <c r="D70" t="s">
        <v>58</v>
      </c>
      <c r="E70">
        <v>2021</v>
      </c>
      <c r="F70" s="16">
        <v>44427</v>
      </c>
      <c r="G70">
        <v>22</v>
      </c>
      <c r="H70">
        <v>43.263677999999999</v>
      </c>
      <c r="I70">
        <v>-80.384051999999997</v>
      </c>
      <c r="J70">
        <v>0</v>
      </c>
      <c r="K70">
        <v>0</v>
      </c>
      <c r="L70">
        <v>0</v>
      </c>
      <c r="M70">
        <v>0</v>
      </c>
      <c r="N70">
        <v>0.5</v>
      </c>
      <c r="O70">
        <v>3</v>
      </c>
      <c r="P70">
        <v>95</v>
      </c>
    </row>
    <row r="71" spans="1:16" x14ac:dyDescent="0.35">
      <c r="A71" t="s">
        <v>37</v>
      </c>
      <c r="B71" t="s">
        <v>38</v>
      </c>
      <c r="C71" t="s">
        <v>59</v>
      </c>
      <c r="D71" t="s">
        <v>58</v>
      </c>
      <c r="E71">
        <v>2021</v>
      </c>
      <c r="F71" s="16">
        <v>44427</v>
      </c>
      <c r="G71">
        <v>27</v>
      </c>
      <c r="H71">
        <v>43.263789000000003</v>
      </c>
      <c r="I71">
        <v>-80.384024999999994</v>
      </c>
      <c r="J71">
        <v>0</v>
      </c>
      <c r="K71">
        <v>0</v>
      </c>
      <c r="L71">
        <v>0</v>
      </c>
      <c r="M71">
        <v>0</v>
      </c>
      <c r="N71">
        <v>1</v>
      </c>
      <c r="O71">
        <v>7</v>
      </c>
      <c r="P71">
        <v>100</v>
      </c>
    </row>
    <row r="72" spans="1:16" x14ac:dyDescent="0.35">
      <c r="A72" t="s">
        <v>37</v>
      </c>
      <c r="B72" t="s">
        <v>38</v>
      </c>
      <c r="C72" t="s">
        <v>59</v>
      </c>
      <c r="D72" t="s">
        <v>58</v>
      </c>
      <c r="E72">
        <v>2021</v>
      </c>
      <c r="F72" s="16">
        <v>44427</v>
      </c>
      <c r="G72">
        <v>32</v>
      </c>
      <c r="H72">
        <v>43.101999999999997</v>
      </c>
      <c r="I72">
        <v>-80.231099999999998</v>
      </c>
      <c r="J72">
        <v>0</v>
      </c>
      <c r="K72">
        <v>0</v>
      </c>
      <c r="L72">
        <v>0</v>
      </c>
      <c r="M72">
        <v>0</v>
      </c>
      <c r="N72">
        <v>2</v>
      </c>
      <c r="O72">
        <v>5</v>
      </c>
      <c r="P72">
        <v>95</v>
      </c>
    </row>
    <row r="73" spans="1:16" x14ac:dyDescent="0.35">
      <c r="A73" t="s">
        <v>37</v>
      </c>
      <c r="B73" t="s">
        <v>38</v>
      </c>
      <c r="C73" t="s">
        <v>59</v>
      </c>
      <c r="D73" t="s">
        <v>58</v>
      </c>
      <c r="E73">
        <v>2021</v>
      </c>
      <c r="F73" s="16">
        <v>44427</v>
      </c>
      <c r="G73">
        <v>38</v>
      </c>
      <c r="H73">
        <v>43.265873999999997</v>
      </c>
      <c r="I73">
        <v>-80.386830000000003</v>
      </c>
      <c r="J73">
        <v>0</v>
      </c>
      <c r="K73">
        <v>0</v>
      </c>
      <c r="L73">
        <v>0</v>
      </c>
      <c r="M73">
        <v>0</v>
      </c>
      <c r="N73">
        <v>1</v>
      </c>
      <c r="O73">
        <v>4</v>
      </c>
      <c r="P73">
        <v>95</v>
      </c>
    </row>
    <row r="74" spans="1:16" x14ac:dyDescent="0.35">
      <c r="A74" t="s">
        <v>37</v>
      </c>
      <c r="B74" t="s">
        <v>38</v>
      </c>
      <c r="C74" t="s">
        <v>59</v>
      </c>
      <c r="D74" t="s">
        <v>58</v>
      </c>
      <c r="E74">
        <v>2021</v>
      </c>
      <c r="F74" s="16">
        <v>44427</v>
      </c>
      <c r="G74">
        <v>43</v>
      </c>
      <c r="H74">
        <v>43.263677999999999</v>
      </c>
      <c r="I74">
        <v>-80.384051999999997</v>
      </c>
      <c r="J74">
        <v>0</v>
      </c>
      <c r="K74">
        <v>0</v>
      </c>
      <c r="L74">
        <v>0</v>
      </c>
      <c r="M74">
        <v>0</v>
      </c>
      <c r="N74">
        <v>1.5</v>
      </c>
      <c r="O74">
        <v>2</v>
      </c>
      <c r="P74">
        <v>95</v>
      </c>
    </row>
    <row r="75" spans="1:16" x14ac:dyDescent="0.35">
      <c r="A75" t="s">
        <v>37</v>
      </c>
      <c r="B75" t="s">
        <v>38</v>
      </c>
      <c r="C75" t="s">
        <v>59</v>
      </c>
      <c r="D75" t="s">
        <v>58</v>
      </c>
      <c r="E75">
        <v>2021</v>
      </c>
      <c r="F75" s="16">
        <v>44427</v>
      </c>
      <c r="G75">
        <v>49</v>
      </c>
      <c r="H75">
        <v>43.263677999999999</v>
      </c>
      <c r="I75">
        <v>-80.384051999999997</v>
      </c>
      <c r="J75">
        <v>0</v>
      </c>
      <c r="K75">
        <v>0</v>
      </c>
      <c r="L75">
        <v>0</v>
      </c>
      <c r="M75">
        <v>0</v>
      </c>
      <c r="N75">
        <v>1</v>
      </c>
      <c r="O75">
        <v>2</v>
      </c>
      <c r="P75">
        <v>95</v>
      </c>
    </row>
    <row r="76" spans="1:16" x14ac:dyDescent="0.35">
      <c r="A76" t="s">
        <v>37</v>
      </c>
      <c r="B76" t="s">
        <v>38</v>
      </c>
      <c r="C76" t="s">
        <v>59</v>
      </c>
      <c r="D76" t="s">
        <v>58</v>
      </c>
      <c r="E76">
        <v>2021</v>
      </c>
      <c r="F76" s="16">
        <v>44427</v>
      </c>
      <c r="G76">
        <v>54</v>
      </c>
      <c r="H76">
        <v>43.263789000000003</v>
      </c>
      <c r="I76">
        <v>-80.384024999999994</v>
      </c>
      <c r="J76">
        <v>0</v>
      </c>
      <c r="K76">
        <v>0</v>
      </c>
      <c r="L76">
        <v>0</v>
      </c>
      <c r="M76">
        <v>0</v>
      </c>
      <c r="N76">
        <v>0.5</v>
      </c>
      <c r="O76">
        <v>3</v>
      </c>
      <c r="P76">
        <v>95</v>
      </c>
    </row>
    <row r="77" spans="1:16" x14ac:dyDescent="0.35">
      <c r="A77" t="s">
        <v>37</v>
      </c>
      <c r="B77" t="s">
        <v>38</v>
      </c>
      <c r="C77" t="s">
        <v>59</v>
      </c>
      <c r="D77" t="s">
        <v>58</v>
      </c>
      <c r="E77">
        <v>2021</v>
      </c>
      <c r="F77" s="16">
        <v>44427</v>
      </c>
      <c r="G77">
        <v>59</v>
      </c>
      <c r="H77">
        <v>43.101999999999997</v>
      </c>
      <c r="I77">
        <v>-80.231099999999998</v>
      </c>
      <c r="J77">
        <v>0</v>
      </c>
      <c r="K77">
        <v>0</v>
      </c>
      <c r="L77">
        <v>0</v>
      </c>
      <c r="M77">
        <v>0</v>
      </c>
      <c r="N77">
        <v>2</v>
      </c>
      <c r="O77">
        <v>5</v>
      </c>
      <c r="P77">
        <v>95</v>
      </c>
    </row>
    <row r="78" spans="1:16" x14ac:dyDescent="0.35">
      <c r="A78" t="s">
        <v>37</v>
      </c>
      <c r="B78" t="s">
        <v>38</v>
      </c>
      <c r="C78" t="s">
        <v>59</v>
      </c>
      <c r="D78" t="s">
        <v>58</v>
      </c>
      <c r="E78">
        <v>2021</v>
      </c>
      <c r="F78" s="16">
        <v>44427</v>
      </c>
      <c r="G78">
        <v>65</v>
      </c>
      <c r="H78">
        <v>43.265873999999997</v>
      </c>
      <c r="I78">
        <v>-80.386830000000003</v>
      </c>
      <c r="J78">
        <v>0</v>
      </c>
      <c r="K78">
        <v>0</v>
      </c>
      <c r="L78">
        <v>0</v>
      </c>
      <c r="M78">
        <v>0</v>
      </c>
      <c r="N78">
        <v>1</v>
      </c>
      <c r="O78">
        <v>6</v>
      </c>
      <c r="P78">
        <v>100</v>
      </c>
    </row>
    <row r="79" spans="1:16" x14ac:dyDescent="0.35">
      <c r="A79" t="s">
        <v>37</v>
      </c>
      <c r="B79" t="s">
        <v>38</v>
      </c>
      <c r="C79" t="s">
        <v>59</v>
      </c>
      <c r="D79" t="s">
        <v>58</v>
      </c>
      <c r="E79">
        <v>2021</v>
      </c>
      <c r="F79" s="16">
        <v>44427</v>
      </c>
      <c r="G79">
        <v>70</v>
      </c>
      <c r="H79">
        <v>43.263677999999999</v>
      </c>
      <c r="I79">
        <v>-80.384051999999997</v>
      </c>
      <c r="J79">
        <v>0</v>
      </c>
      <c r="K79">
        <v>0</v>
      </c>
      <c r="L79">
        <v>0</v>
      </c>
      <c r="M79">
        <v>0</v>
      </c>
      <c r="N79">
        <v>3</v>
      </c>
      <c r="O79">
        <v>8</v>
      </c>
      <c r="P79">
        <v>100</v>
      </c>
    </row>
    <row r="80" spans="1:16" x14ac:dyDescent="0.35">
      <c r="A80" t="s">
        <v>37</v>
      </c>
      <c r="B80" t="s">
        <v>38</v>
      </c>
      <c r="C80" t="s">
        <v>59</v>
      </c>
      <c r="D80" t="s">
        <v>58</v>
      </c>
      <c r="E80">
        <v>2021</v>
      </c>
      <c r="F80" s="16">
        <v>44427</v>
      </c>
      <c r="G80">
        <v>75</v>
      </c>
      <c r="H80">
        <v>43.263677999999999</v>
      </c>
      <c r="I80">
        <v>-80.384051999999997</v>
      </c>
      <c r="J80">
        <v>0</v>
      </c>
      <c r="K80">
        <v>0</v>
      </c>
      <c r="L80">
        <v>0</v>
      </c>
      <c r="M80">
        <v>0</v>
      </c>
      <c r="N80">
        <v>2</v>
      </c>
      <c r="O80">
        <v>3</v>
      </c>
      <c r="P80">
        <v>100</v>
      </c>
    </row>
    <row r="81" spans="1:16" x14ac:dyDescent="0.35">
      <c r="A81" t="s">
        <v>37</v>
      </c>
      <c r="B81" t="s">
        <v>38</v>
      </c>
      <c r="C81" t="s">
        <v>59</v>
      </c>
      <c r="D81" t="s">
        <v>58</v>
      </c>
      <c r="E81">
        <v>2021</v>
      </c>
      <c r="F81" s="16">
        <v>44427</v>
      </c>
      <c r="G81">
        <v>80</v>
      </c>
      <c r="H81">
        <v>43.263699000000003</v>
      </c>
      <c r="I81">
        <v>-80.384034999999997</v>
      </c>
      <c r="J81">
        <v>0</v>
      </c>
      <c r="K81">
        <v>0</v>
      </c>
      <c r="L81">
        <v>0</v>
      </c>
      <c r="M81">
        <v>0</v>
      </c>
      <c r="N81">
        <v>1</v>
      </c>
      <c r="O81">
        <v>8</v>
      </c>
      <c r="P81">
        <v>100</v>
      </c>
    </row>
    <row r="82" spans="1:16" x14ac:dyDescent="0.35">
      <c r="A82" t="s">
        <v>37</v>
      </c>
      <c r="B82" t="s">
        <v>38</v>
      </c>
      <c r="C82" t="s">
        <v>62</v>
      </c>
      <c r="D82" t="s">
        <v>61</v>
      </c>
      <c r="E82">
        <v>2021</v>
      </c>
      <c r="F82" s="16">
        <v>44393</v>
      </c>
      <c r="G82">
        <v>5</v>
      </c>
      <c r="H82">
        <v>43.307369999999999</v>
      </c>
      <c r="I82">
        <v>-80.134630000000001</v>
      </c>
      <c r="J82">
        <v>0</v>
      </c>
      <c r="K82">
        <v>0</v>
      </c>
      <c r="L82">
        <v>0</v>
      </c>
      <c r="M82">
        <v>0</v>
      </c>
      <c r="N82">
        <v>3.5</v>
      </c>
      <c r="O82">
        <v>4.5</v>
      </c>
      <c r="P82">
        <v>90</v>
      </c>
    </row>
    <row r="83" spans="1:16" x14ac:dyDescent="0.35">
      <c r="A83" t="s">
        <v>37</v>
      </c>
      <c r="B83" t="s">
        <v>38</v>
      </c>
      <c r="C83" t="s">
        <v>62</v>
      </c>
      <c r="D83" t="s">
        <v>61</v>
      </c>
      <c r="E83">
        <v>2021</v>
      </c>
      <c r="F83" s="16">
        <v>44393</v>
      </c>
      <c r="G83">
        <v>11</v>
      </c>
      <c r="H83">
        <v>43.308669999999999</v>
      </c>
      <c r="I83">
        <v>-80.134820000000005</v>
      </c>
      <c r="J83">
        <v>0</v>
      </c>
      <c r="K83">
        <v>0</v>
      </c>
      <c r="L83">
        <v>0</v>
      </c>
      <c r="M83">
        <v>0</v>
      </c>
      <c r="N83">
        <v>1</v>
      </c>
      <c r="O83">
        <v>9</v>
      </c>
      <c r="P83">
        <v>95</v>
      </c>
    </row>
    <row r="84" spans="1:16" x14ac:dyDescent="0.35">
      <c r="A84" t="s">
        <v>37</v>
      </c>
      <c r="B84" t="s">
        <v>38</v>
      </c>
      <c r="C84" t="s">
        <v>62</v>
      </c>
      <c r="D84" t="s">
        <v>61</v>
      </c>
      <c r="E84">
        <v>2021</v>
      </c>
      <c r="F84" s="16">
        <v>44393</v>
      </c>
      <c r="G84">
        <v>16</v>
      </c>
      <c r="H84">
        <v>43.308700000000002</v>
      </c>
      <c r="I84">
        <v>-80.134829999999994</v>
      </c>
      <c r="J84">
        <v>0</v>
      </c>
      <c r="K84">
        <v>0</v>
      </c>
      <c r="L84">
        <v>0</v>
      </c>
      <c r="M84">
        <v>0</v>
      </c>
      <c r="N84">
        <v>1</v>
      </c>
      <c r="O84">
        <v>8.5</v>
      </c>
      <c r="P84">
        <v>95</v>
      </c>
    </row>
    <row r="85" spans="1:16" x14ac:dyDescent="0.35">
      <c r="A85" t="s">
        <v>37</v>
      </c>
      <c r="B85" t="s">
        <v>38</v>
      </c>
      <c r="C85" t="s">
        <v>62</v>
      </c>
      <c r="D85" t="s">
        <v>61</v>
      </c>
      <c r="E85">
        <v>2021</v>
      </c>
      <c r="F85" s="16">
        <v>44393</v>
      </c>
      <c r="G85">
        <v>21</v>
      </c>
      <c r="H85">
        <v>43.307980000000001</v>
      </c>
      <c r="I85">
        <v>-80.134649999999993</v>
      </c>
      <c r="J85">
        <v>0</v>
      </c>
      <c r="K85">
        <v>0</v>
      </c>
      <c r="L85">
        <v>0</v>
      </c>
      <c r="M85">
        <v>0</v>
      </c>
      <c r="N85">
        <v>2</v>
      </c>
      <c r="O85">
        <v>9</v>
      </c>
      <c r="P85">
        <v>90</v>
      </c>
    </row>
    <row r="86" spans="1:16" x14ac:dyDescent="0.35">
      <c r="A86" t="s">
        <v>37</v>
      </c>
      <c r="B86" t="s">
        <v>38</v>
      </c>
      <c r="C86" t="s">
        <v>62</v>
      </c>
      <c r="D86" t="s">
        <v>61</v>
      </c>
      <c r="E86">
        <v>2021</v>
      </c>
      <c r="F86" s="16">
        <v>44393</v>
      </c>
      <c r="G86">
        <v>27</v>
      </c>
      <c r="H86">
        <v>43.307409999999997</v>
      </c>
      <c r="I86">
        <v>-80.134810000000002</v>
      </c>
      <c r="J86">
        <v>0</v>
      </c>
      <c r="K86">
        <v>0</v>
      </c>
      <c r="L86">
        <v>0</v>
      </c>
      <c r="M86">
        <v>0</v>
      </c>
      <c r="N86">
        <v>1.5</v>
      </c>
      <c r="O86">
        <v>8.5</v>
      </c>
      <c r="P86">
        <v>85</v>
      </c>
    </row>
    <row r="87" spans="1:16" x14ac:dyDescent="0.35">
      <c r="A87" t="s">
        <v>37</v>
      </c>
      <c r="B87" t="s">
        <v>38</v>
      </c>
      <c r="C87" t="s">
        <v>62</v>
      </c>
      <c r="D87" t="s">
        <v>61</v>
      </c>
      <c r="E87">
        <v>2021</v>
      </c>
      <c r="F87" s="16">
        <v>44393</v>
      </c>
      <c r="G87">
        <v>32</v>
      </c>
      <c r="H87">
        <v>43.307870000000001</v>
      </c>
      <c r="I87">
        <v>-80.134630000000001</v>
      </c>
      <c r="J87">
        <v>0</v>
      </c>
      <c r="K87">
        <v>0</v>
      </c>
      <c r="L87">
        <v>0</v>
      </c>
      <c r="M87">
        <v>0</v>
      </c>
      <c r="N87">
        <v>1</v>
      </c>
      <c r="O87">
        <v>6</v>
      </c>
      <c r="P87">
        <v>85</v>
      </c>
    </row>
    <row r="88" spans="1:16" x14ac:dyDescent="0.35">
      <c r="A88" t="s">
        <v>37</v>
      </c>
      <c r="B88" t="s">
        <v>38</v>
      </c>
      <c r="C88" t="s">
        <v>62</v>
      </c>
      <c r="D88" t="s">
        <v>61</v>
      </c>
      <c r="E88">
        <v>2021</v>
      </c>
      <c r="F88" s="16">
        <v>44393</v>
      </c>
      <c r="G88">
        <v>38</v>
      </c>
      <c r="H88">
        <v>43.308669999999999</v>
      </c>
      <c r="I88">
        <v>-80.134820000000005</v>
      </c>
      <c r="J88">
        <v>0</v>
      </c>
      <c r="K88">
        <v>0</v>
      </c>
      <c r="L88">
        <v>0</v>
      </c>
      <c r="M88">
        <v>0</v>
      </c>
      <c r="N88">
        <v>1.5</v>
      </c>
      <c r="O88">
        <v>7.5</v>
      </c>
      <c r="P88">
        <v>95</v>
      </c>
    </row>
    <row r="89" spans="1:16" x14ac:dyDescent="0.35">
      <c r="A89" t="s">
        <v>37</v>
      </c>
      <c r="B89" t="s">
        <v>38</v>
      </c>
      <c r="C89" t="s">
        <v>62</v>
      </c>
      <c r="D89" t="s">
        <v>61</v>
      </c>
      <c r="E89">
        <v>2021</v>
      </c>
      <c r="F89" s="16">
        <v>44393</v>
      </c>
      <c r="G89">
        <v>43</v>
      </c>
      <c r="H89">
        <v>43.308700000000002</v>
      </c>
      <c r="I89">
        <v>-80.134829999999994</v>
      </c>
      <c r="J89">
        <v>0</v>
      </c>
      <c r="K89">
        <v>0</v>
      </c>
      <c r="L89">
        <v>0</v>
      </c>
      <c r="M89">
        <v>0</v>
      </c>
      <c r="N89">
        <v>1</v>
      </c>
      <c r="O89">
        <v>6</v>
      </c>
      <c r="P89">
        <v>90</v>
      </c>
    </row>
    <row r="90" spans="1:16" x14ac:dyDescent="0.35">
      <c r="A90" t="s">
        <v>37</v>
      </c>
      <c r="B90" t="s">
        <v>38</v>
      </c>
      <c r="C90" t="s">
        <v>62</v>
      </c>
      <c r="D90" t="s">
        <v>61</v>
      </c>
      <c r="E90">
        <v>2021</v>
      </c>
      <c r="F90" s="16">
        <v>44393</v>
      </c>
      <c r="G90">
        <v>48</v>
      </c>
      <c r="H90">
        <v>43.307479999999998</v>
      </c>
      <c r="I90">
        <v>-80.134649999999993</v>
      </c>
      <c r="J90">
        <v>0</v>
      </c>
      <c r="K90">
        <v>0</v>
      </c>
      <c r="L90">
        <v>0</v>
      </c>
      <c r="M90">
        <v>0</v>
      </c>
      <c r="N90">
        <v>0.5</v>
      </c>
      <c r="O90">
        <v>1</v>
      </c>
      <c r="P90">
        <v>85</v>
      </c>
    </row>
    <row r="91" spans="1:16" x14ac:dyDescent="0.35">
      <c r="A91" t="s">
        <v>37</v>
      </c>
      <c r="B91" t="s">
        <v>38</v>
      </c>
      <c r="C91" t="s">
        <v>62</v>
      </c>
      <c r="D91" t="s">
        <v>61</v>
      </c>
      <c r="E91">
        <v>2021</v>
      </c>
      <c r="F91" s="16">
        <v>44393</v>
      </c>
      <c r="G91">
        <v>54</v>
      </c>
      <c r="H91">
        <v>43.307409999999997</v>
      </c>
      <c r="I91">
        <v>-80.134810000000002</v>
      </c>
      <c r="J91">
        <v>0</v>
      </c>
      <c r="K91">
        <v>0</v>
      </c>
      <c r="L91">
        <v>0</v>
      </c>
      <c r="M91">
        <v>0</v>
      </c>
      <c r="N91">
        <v>0.5</v>
      </c>
      <c r="O91">
        <v>5.5</v>
      </c>
      <c r="P91">
        <v>90</v>
      </c>
    </row>
    <row r="92" spans="1:16" x14ac:dyDescent="0.35">
      <c r="A92" t="s">
        <v>37</v>
      </c>
      <c r="B92" t="s">
        <v>38</v>
      </c>
      <c r="C92" t="s">
        <v>62</v>
      </c>
      <c r="D92" t="s">
        <v>61</v>
      </c>
      <c r="E92">
        <v>2021</v>
      </c>
      <c r="F92" s="16">
        <v>44393</v>
      </c>
      <c r="G92">
        <v>59</v>
      </c>
      <c r="H92">
        <v>43.30782</v>
      </c>
      <c r="I92">
        <v>-80.134630000000001</v>
      </c>
      <c r="J92">
        <v>0</v>
      </c>
      <c r="K92">
        <v>0</v>
      </c>
      <c r="L92">
        <v>0</v>
      </c>
      <c r="M92">
        <v>0</v>
      </c>
      <c r="N92">
        <v>2</v>
      </c>
      <c r="O92">
        <v>7</v>
      </c>
      <c r="P92">
        <v>90</v>
      </c>
    </row>
    <row r="93" spans="1:16" x14ac:dyDescent="0.35">
      <c r="A93" t="s">
        <v>37</v>
      </c>
      <c r="B93" t="s">
        <v>38</v>
      </c>
      <c r="C93" t="s">
        <v>62</v>
      </c>
      <c r="D93" t="s">
        <v>61</v>
      </c>
      <c r="E93">
        <v>2021</v>
      </c>
      <c r="F93" s="16">
        <v>44393</v>
      </c>
      <c r="G93">
        <v>65</v>
      </c>
      <c r="H93">
        <v>43.308669999999999</v>
      </c>
      <c r="I93">
        <v>-80.134820000000005</v>
      </c>
      <c r="J93">
        <v>0</v>
      </c>
      <c r="K93">
        <v>0</v>
      </c>
      <c r="L93">
        <v>0</v>
      </c>
      <c r="M93">
        <v>0</v>
      </c>
      <c r="N93">
        <v>0.5</v>
      </c>
      <c r="O93">
        <v>1</v>
      </c>
      <c r="P93">
        <v>100</v>
      </c>
    </row>
    <row r="94" spans="1:16" x14ac:dyDescent="0.35">
      <c r="A94" t="s">
        <v>37</v>
      </c>
      <c r="B94" t="s">
        <v>38</v>
      </c>
      <c r="C94" t="s">
        <v>62</v>
      </c>
      <c r="D94" t="s">
        <v>61</v>
      </c>
      <c r="E94">
        <v>2021</v>
      </c>
      <c r="F94" s="16">
        <v>44393</v>
      </c>
      <c r="G94">
        <v>70</v>
      </c>
      <c r="H94">
        <v>43.308700000000002</v>
      </c>
      <c r="I94">
        <v>-80.134829999999994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90</v>
      </c>
    </row>
    <row r="95" spans="1:16" x14ac:dyDescent="0.35">
      <c r="A95" t="s">
        <v>37</v>
      </c>
      <c r="B95" t="s">
        <v>38</v>
      </c>
      <c r="C95" t="s">
        <v>62</v>
      </c>
      <c r="D95" t="s">
        <v>61</v>
      </c>
      <c r="E95">
        <v>2021</v>
      </c>
      <c r="F95" s="16">
        <v>44393</v>
      </c>
      <c r="G95">
        <v>75</v>
      </c>
      <c r="H95">
        <v>43.307980000000001</v>
      </c>
      <c r="I95">
        <v>-80.134649999999993</v>
      </c>
      <c r="J95">
        <v>0</v>
      </c>
      <c r="K95">
        <v>0</v>
      </c>
      <c r="L95">
        <v>0</v>
      </c>
      <c r="M95">
        <v>0</v>
      </c>
      <c r="N95">
        <v>1</v>
      </c>
      <c r="O95">
        <v>1</v>
      </c>
      <c r="P95">
        <v>100</v>
      </c>
    </row>
    <row r="96" spans="1:16" x14ac:dyDescent="0.35">
      <c r="A96" t="s">
        <v>37</v>
      </c>
      <c r="B96" t="s">
        <v>38</v>
      </c>
      <c r="C96" t="s">
        <v>62</v>
      </c>
      <c r="D96" t="s">
        <v>61</v>
      </c>
      <c r="E96">
        <v>2021</v>
      </c>
      <c r="F96" s="16">
        <v>44393</v>
      </c>
      <c r="G96">
        <v>80</v>
      </c>
      <c r="H96">
        <v>43.307409999999997</v>
      </c>
      <c r="I96">
        <v>-80.134810000000002</v>
      </c>
      <c r="J96">
        <v>0</v>
      </c>
      <c r="K96">
        <v>0</v>
      </c>
      <c r="L96">
        <v>0</v>
      </c>
      <c r="M96">
        <v>0</v>
      </c>
      <c r="N96">
        <v>3</v>
      </c>
      <c r="O96">
        <v>8</v>
      </c>
      <c r="P96">
        <v>100</v>
      </c>
    </row>
    <row r="97" spans="1:16" x14ac:dyDescent="0.35">
      <c r="A97" t="s">
        <v>37</v>
      </c>
      <c r="B97" t="s">
        <v>38</v>
      </c>
      <c r="C97" t="s">
        <v>65</v>
      </c>
      <c r="D97" t="s">
        <v>64</v>
      </c>
      <c r="E97">
        <v>2021</v>
      </c>
      <c r="F97" s="16">
        <v>44392</v>
      </c>
      <c r="G97">
        <v>8</v>
      </c>
      <c r="H97">
        <v>43.518281999999999</v>
      </c>
      <c r="I97">
        <v>-79.605954999999994</v>
      </c>
      <c r="J97">
        <v>0</v>
      </c>
      <c r="K97">
        <v>0</v>
      </c>
      <c r="L97">
        <v>0</v>
      </c>
      <c r="M97">
        <v>1</v>
      </c>
      <c r="N97">
        <v>2</v>
      </c>
      <c r="O97">
        <v>5.5</v>
      </c>
      <c r="P97">
        <v>95</v>
      </c>
    </row>
    <row r="98" spans="1:16" x14ac:dyDescent="0.35">
      <c r="A98" t="s">
        <v>37</v>
      </c>
      <c r="B98" t="s">
        <v>38</v>
      </c>
      <c r="C98" t="s">
        <v>65</v>
      </c>
      <c r="D98" t="s">
        <v>64</v>
      </c>
      <c r="E98">
        <v>2021</v>
      </c>
      <c r="F98" s="16">
        <v>44392</v>
      </c>
      <c r="G98">
        <v>16</v>
      </c>
      <c r="H98">
        <v>43.519950999999999</v>
      </c>
      <c r="I98">
        <v>-79.607338999999996</v>
      </c>
      <c r="J98">
        <v>0</v>
      </c>
      <c r="K98">
        <v>0</v>
      </c>
      <c r="L98">
        <v>0</v>
      </c>
      <c r="M98">
        <v>0</v>
      </c>
      <c r="N98">
        <v>1</v>
      </c>
      <c r="O98">
        <v>3.5</v>
      </c>
      <c r="P98">
        <v>95</v>
      </c>
    </row>
    <row r="99" spans="1:16" x14ac:dyDescent="0.35">
      <c r="A99" t="s">
        <v>37</v>
      </c>
      <c r="B99" t="s">
        <v>38</v>
      </c>
      <c r="C99" t="s">
        <v>65</v>
      </c>
      <c r="D99" t="s">
        <v>64</v>
      </c>
      <c r="E99">
        <v>2021</v>
      </c>
      <c r="F99" s="16">
        <v>44392</v>
      </c>
      <c r="G99">
        <v>24</v>
      </c>
      <c r="H99">
        <v>43.520332000000003</v>
      </c>
      <c r="I99">
        <v>-79.60857</v>
      </c>
      <c r="J99">
        <v>0</v>
      </c>
      <c r="K99">
        <v>0</v>
      </c>
      <c r="L99">
        <v>0</v>
      </c>
      <c r="M99">
        <v>0</v>
      </c>
      <c r="N99">
        <v>1</v>
      </c>
      <c r="O99">
        <v>4</v>
      </c>
      <c r="P99">
        <v>95</v>
      </c>
    </row>
    <row r="100" spans="1:16" x14ac:dyDescent="0.35">
      <c r="A100" t="s">
        <v>37</v>
      </c>
      <c r="B100" t="s">
        <v>38</v>
      </c>
      <c r="C100" t="s">
        <v>65</v>
      </c>
      <c r="D100" t="s">
        <v>64</v>
      </c>
      <c r="E100">
        <v>2021</v>
      </c>
      <c r="F100" s="16">
        <v>44392</v>
      </c>
      <c r="G100">
        <v>32</v>
      </c>
      <c r="H100">
        <v>43.518528000000003</v>
      </c>
      <c r="I100">
        <v>-79.605311</v>
      </c>
      <c r="J100">
        <v>0</v>
      </c>
      <c r="K100">
        <v>0</v>
      </c>
      <c r="L100">
        <v>0</v>
      </c>
      <c r="M100">
        <v>0</v>
      </c>
      <c r="N100">
        <v>2</v>
      </c>
      <c r="O100">
        <v>3</v>
      </c>
      <c r="P100">
        <v>95</v>
      </c>
    </row>
    <row r="101" spans="1:16" x14ac:dyDescent="0.35">
      <c r="A101" t="s">
        <v>37</v>
      </c>
      <c r="B101" t="s">
        <v>38</v>
      </c>
      <c r="C101" t="s">
        <v>65</v>
      </c>
      <c r="D101" t="s">
        <v>64</v>
      </c>
      <c r="E101">
        <v>2021</v>
      </c>
      <c r="F101" s="16">
        <v>44392</v>
      </c>
      <c r="G101">
        <v>40</v>
      </c>
      <c r="H101">
        <v>43.519356999999999</v>
      </c>
      <c r="I101">
        <v>-79.604089999999999</v>
      </c>
      <c r="J101">
        <v>0</v>
      </c>
      <c r="K101">
        <v>0</v>
      </c>
      <c r="L101">
        <v>0</v>
      </c>
      <c r="M101">
        <v>0</v>
      </c>
      <c r="N101">
        <v>1.5</v>
      </c>
      <c r="O101">
        <v>5.5</v>
      </c>
      <c r="P101">
        <v>95</v>
      </c>
    </row>
    <row r="102" spans="1:16" x14ac:dyDescent="0.35">
      <c r="A102" t="s">
        <v>37</v>
      </c>
      <c r="B102" t="s">
        <v>38</v>
      </c>
      <c r="C102" t="s">
        <v>65</v>
      </c>
      <c r="D102" t="s">
        <v>64</v>
      </c>
      <c r="E102">
        <v>2021</v>
      </c>
      <c r="F102" s="16">
        <v>44392</v>
      </c>
      <c r="G102">
        <v>48</v>
      </c>
      <c r="H102">
        <v>43.516500000000001</v>
      </c>
      <c r="I102">
        <v>-79.6233</v>
      </c>
      <c r="J102">
        <v>0</v>
      </c>
      <c r="K102">
        <v>0</v>
      </c>
      <c r="L102">
        <v>0</v>
      </c>
      <c r="M102">
        <v>0</v>
      </c>
      <c r="N102">
        <v>6.5</v>
      </c>
      <c r="O102">
        <v>5.5</v>
      </c>
      <c r="P102">
        <v>90</v>
      </c>
    </row>
    <row r="103" spans="1:16" x14ac:dyDescent="0.35">
      <c r="A103" t="s">
        <v>37</v>
      </c>
      <c r="B103" t="s">
        <v>38</v>
      </c>
      <c r="C103" t="s">
        <v>65</v>
      </c>
      <c r="D103" t="s">
        <v>64</v>
      </c>
      <c r="E103">
        <v>2021</v>
      </c>
      <c r="F103" s="16">
        <v>44392</v>
      </c>
      <c r="G103">
        <v>56</v>
      </c>
      <c r="H103">
        <v>43.511000000000003</v>
      </c>
      <c r="I103">
        <v>-79.618399999999994</v>
      </c>
      <c r="J103">
        <v>0</v>
      </c>
      <c r="K103">
        <v>0</v>
      </c>
      <c r="L103">
        <v>0</v>
      </c>
      <c r="M103">
        <v>0</v>
      </c>
      <c r="N103">
        <v>3</v>
      </c>
      <c r="O103">
        <v>7</v>
      </c>
      <c r="P103">
        <v>85</v>
      </c>
    </row>
    <row r="104" spans="1:16" x14ac:dyDescent="0.35">
      <c r="A104" t="s">
        <v>37</v>
      </c>
      <c r="B104" t="s">
        <v>38</v>
      </c>
      <c r="C104" t="s">
        <v>65</v>
      </c>
      <c r="D104" t="s">
        <v>64</v>
      </c>
      <c r="E104">
        <v>2021</v>
      </c>
      <c r="F104" s="16">
        <v>44392</v>
      </c>
      <c r="G104">
        <v>64</v>
      </c>
      <c r="H104">
        <v>43.520099999999999</v>
      </c>
      <c r="I104">
        <v>-79.609800000000007</v>
      </c>
      <c r="J104">
        <v>0</v>
      </c>
      <c r="K104">
        <v>0</v>
      </c>
      <c r="L104">
        <v>0</v>
      </c>
      <c r="M104">
        <v>0</v>
      </c>
      <c r="N104">
        <v>3.5</v>
      </c>
      <c r="O104">
        <v>3</v>
      </c>
      <c r="P104">
        <v>95</v>
      </c>
    </row>
    <row r="105" spans="1:16" x14ac:dyDescent="0.35">
      <c r="A105" t="s">
        <v>37</v>
      </c>
      <c r="B105" t="s">
        <v>38</v>
      </c>
      <c r="C105" t="s">
        <v>65</v>
      </c>
      <c r="D105" t="s">
        <v>64</v>
      </c>
      <c r="E105">
        <v>2021</v>
      </c>
      <c r="F105" s="16">
        <v>44392</v>
      </c>
      <c r="G105">
        <v>72</v>
      </c>
      <c r="H105">
        <v>43.518900000000002</v>
      </c>
      <c r="I105">
        <v>-79.608599999999996</v>
      </c>
      <c r="J105">
        <v>0</v>
      </c>
      <c r="K105">
        <v>0</v>
      </c>
      <c r="L105">
        <v>0</v>
      </c>
      <c r="M105">
        <v>0</v>
      </c>
      <c r="N105">
        <v>6.5</v>
      </c>
      <c r="O105">
        <v>2.5</v>
      </c>
      <c r="P105">
        <v>85</v>
      </c>
    </row>
    <row r="106" spans="1:16" x14ac:dyDescent="0.35">
      <c r="A106" t="s">
        <v>37</v>
      </c>
      <c r="B106" t="s">
        <v>38</v>
      </c>
      <c r="C106" t="s">
        <v>65</v>
      </c>
      <c r="D106" t="s">
        <v>64</v>
      </c>
      <c r="E106">
        <v>2021</v>
      </c>
      <c r="F106" s="16">
        <v>44392</v>
      </c>
      <c r="G106">
        <v>80</v>
      </c>
      <c r="H106">
        <v>43.5197</v>
      </c>
      <c r="I106">
        <v>-79.6053</v>
      </c>
      <c r="J106">
        <v>0</v>
      </c>
      <c r="K106">
        <v>0</v>
      </c>
      <c r="L106">
        <v>0</v>
      </c>
      <c r="M106">
        <v>0</v>
      </c>
      <c r="N106">
        <v>4</v>
      </c>
      <c r="O106">
        <v>6</v>
      </c>
      <c r="P106">
        <v>95</v>
      </c>
    </row>
    <row r="107" spans="1:16" x14ac:dyDescent="0.35">
      <c r="A107" t="s">
        <v>37</v>
      </c>
      <c r="B107" t="s">
        <v>38</v>
      </c>
      <c r="C107" t="s">
        <v>67</v>
      </c>
      <c r="D107" t="s">
        <v>66</v>
      </c>
      <c r="E107">
        <v>2021</v>
      </c>
      <c r="F107" s="16">
        <v>44396</v>
      </c>
      <c r="G107">
        <v>8</v>
      </c>
      <c r="H107">
        <v>43.32996</v>
      </c>
      <c r="I107">
        <v>-80.329689999999999</v>
      </c>
      <c r="J107">
        <v>0</v>
      </c>
      <c r="K107">
        <v>0</v>
      </c>
      <c r="L107">
        <v>0</v>
      </c>
      <c r="M107">
        <v>0</v>
      </c>
      <c r="N107">
        <v>1.5</v>
      </c>
      <c r="O107">
        <v>9.5</v>
      </c>
      <c r="P107">
        <v>95</v>
      </c>
    </row>
    <row r="108" spans="1:16" x14ac:dyDescent="0.35">
      <c r="A108" t="s">
        <v>37</v>
      </c>
      <c r="B108" t="s">
        <v>38</v>
      </c>
      <c r="C108" t="s">
        <v>67</v>
      </c>
      <c r="D108" t="s">
        <v>66</v>
      </c>
      <c r="E108">
        <v>2021</v>
      </c>
      <c r="F108" s="16">
        <v>44396</v>
      </c>
      <c r="G108">
        <v>16</v>
      </c>
      <c r="H108">
        <v>43.330019999999998</v>
      </c>
      <c r="I108">
        <v>-80.107349999999997</v>
      </c>
      <c r="J108">
        <v>0</v>
      </c>
      <c r="K108">
        <v>0</v>
      </c>
      <c r="L108">
        <v>0</v>
      </c>
      <c r="M108">
        <v>0</v>
      </c>
      <c r="N108">
        <v>2</v>
      </c>
      <c r="O108">
        <v>1</v>
      </c>
      <c r="P108">
        <v>95</v>
      </c>
    </row>
    <row r="109" spans="1:16" x14ac:dyDescent="0.35">
      <c r="A109" t="s">
        <v>37</v>
      </c>
      <c r="B109" t="s">
        <v>38</v>
      </c>
      <c r="C109" t="s">
        <v>67</v>
      </c>
      <c r="D109" t="s">
        <v>66</v>
      </c>
      <c r="E109">
        <v>2021</v>
      </c>
      <c r="F109" s="16">
        <v>44396</v>
      </c>
      <c r="G109">
        <v>24</v>
      </c>
      <c r="H109">
        <v>43.330689999999997</v>
      </c>
      <c r="I109">
        <v>-80.105829999999997</v>
      </c>
      <c r="J109">
        <v>0</v>
      </c>
      <c r="K109">
        <v>0</v>
      </c>
      <c r="L109">
        <v>0</v>
      </c>
      <c r="M109">
        <v>0</v>
      </c>
      <c r="N109">
        <v>0.5</v>
      </c>
      <c r="O109">
        <v>7.5</v>
      </c>
      <c r="P109">
        <v>90</v>
      </c>
    </row>
    <row r="110" spans="1:16" x14ac:dyDescent="0.35">
      <c r="A110" t="s">
        <v>37</v>
      </c>
      <c r="B110" t="s">
        <v>38</v>
      </c>
      <c r="C110" t="s">
        <v>67</v>
      </c>
      <c r="D110" t="s">
        <v>66</v>
      </c>
      <c r="E110">
        <v>2021</v>
      </c>
      <c r="F110" s="16">
        <v>44396</v>
      </c>
      <c r="G110">
        <v>32</v>
      </c>
      <c r="H110">
        <v>43.331389999999999</v>
      </c>
      <c r="I110">
        <v>-80.104640000000003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5</v>
      </c>
      <c r="P110">
        <v>95</v>
      </c>
    </row>
    <row r="111" spans="1:16" x14ac:dyDescent="0.35">
      <c r="A111" t="s">
        <v>37</v>
      </c>
      <c r="B111" t="s">
        <v>38</v>
      </c>
      <c r="C111" t="s">
        <v>67</v>
      </c>
      <c r="D111" t="s">
        <v>66</v>
      </c>
      <c r="E111">
        <v>2021</v>
      </c>
      <c r="F111" s="16">
        <v>44396</v>
      </c>
      <c r="G111">
        <v>40</v>
      </c>
      <c r="H111">
        <v>43.33211</v>
      </c>
      <c r="I111">
        <v>-80.103890000000007</v>
      </c>
      <c r="J111">
        <v>0</v>
      </c>
      <c r="K111">
        <v>0</v>
      </c>
      <c r="L111">
        <v>0</v>
      </c>
      <c r="M111">
        <v>0</v>
      </c>
      <c r="N111">
        <v>2</v>
      </c>
      <c r="O111">
        <v>6</v>
      </c>
      <c r="P111">
        <v>95</v>
      </c>
    </row>
    <row r="112" spans="1:16" x14ac:dyDescent="0.35">
      <c r="A112" t="s">
        <v>37</v>
      </c>
      <c r="B112" t="s">
        <v>38</v>
      </c>
      <c r="C112" t="s">
        <v>67</v>
      </c>
      <c r="D112" t="s">
        <v>66</v>
      </c>
      <c r="E112">
        <v>2021</v>
      </c>
      <c r="F112" s="16">
        <v>44396</v>
      </c>
      <c r="G112">
        <v>48</v>
      </c>
      <c r="H112">
        <v>43.329689999999999</v>
      </c>
      <c r="I112">
        <v>-80.108559999999997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6.5</v>
      </c>
      <c r="P112">
        <v>95</v>
      </c>
    </row>
    <row r="113" spans="1:16" x14ac:dyDescent="0.35">
      <c r="A113" t="s">
        <v>37</v>
      </c>
      <c r="B113" t="s">
        <v>38</v>
      </c>
      <c r="C113" t="s">
        <v>67</v>
      </c>
      <c r="D113" t="s">
        <v>66</v>
      </c>
      <c r="E113">
        <v>2021</v>
      </c>
      <c r="F113" s="16">
        <v>44396</v>
      </c>
      <c r="G113">
        <v>56</v>
      </c>
      <c r="H113">
        <v>43.330019999999998</v>
      </c>
      <c r="I113">
        <v>-80.107349999999997</v>
      </c>
      <c r="J113">
        <v>0</v>
      </c>
      <c r="K113">
        <v>0</v>
      </c>
      <c r="L113">
        <v>0</v>
      </c>
      <c r="M113">
        <v>0</v>
      </c>
      <c r="N113">
        <v>2</v>
      </c>
      <c r="O113">
        <v>9</v>
      </c>
      <c r="P113">
        <v>95</v>
      </c>
    </row>
    <row r="114" spans="1:16" x14ac:dyDescent="0.35">
      <c r="A114" t="s">
        <v>37</v>
      </c>
      <c r="B114" t="s">
        <v>38</v>
      </c>
      <c r="C114" t="s">
        <v>67</v>
      </c>
      <c r="D114" t="s">
        <v>66</v>
      </c>
      <c r="E114">
        <v>2021</v>
      </c>
      <c r="F114" s="16">
        <v>44396</v>
      </c>
      <c r="G114">
        <v>64</v>
      </c>
      <c r="H114">
        <v>43.330689999999997</v>
      </c>
      <c r="I114">
        <v>-80.105829999999997</v>
      </c>
      <c r="J114">
        <v>0</v>
      </c>
      <c r="K114">
        <v>0</v>
      </c>
      <c r="L114">
        <v>0</v>
      </c>
      <c r="M114">
        <v>0</v>
      </c>
      <c r="N114">
        <v>0.5</v>
      </c>
      <c r="O114">
        <v>6.5</v>
      </c>
      <c r="P114">
        <v>85</v>
      </c>
    </row>
    <row r="115" spans="1:16" x14ac:dyDescent="0.35">
      <c r="A115" t="s">
        <v>37</v>
      </c>
      <c r="B115" t="s">
        <v>38</v>
      </c>
      <c r="C115" t="s">
        <v>67</v>
      </c>
      <c r="D115" t="s">
        <v>66</v>
      </c>
      <c r="E115">
        <v>2021</v>
      </c>
      <c r="F115" s="16">
        <v>44396</v>
      </c>
      <c r="G115">
        <v>72</v>
      </c>
      <c r="H115">
        <v>43.331389999999999</v>
      </c>
      <c r="I115">
        <v>-80.104640000000003</v>
      </c>
      <c r="J115">
        <v>0</v>
      </c>
      <c r="K115">
        <v>0</v>
      </c>
      <c r="L115">
        <v>0</v>
      </c>
      <c r="M115">
        <v>0</v>
      </c>
      <c r="N115">
        <v>0.5</v>
      </c>
      <c r="O115">
        <v>3.5</v>
      </c>
      <c r="P115">
        <v>95</v>
      </c>
    </row>
    <row r="116" spans="1:16" x14ac:dyDescent="0.35">
      <c r="A116" t="s">
        <v>37</v>
      </c>
      <c r="B116" t="s">
        <v>38</v>
      </c>
      <c r="C116" t="s">
        <v>67</v>
      </c>
      <c r="D116" t="s">
        <v>66</v>
      </c>
      <c r="E116">
        <v>2021</v>
      </c>
      <c r="F116" s="16">
        <v>44396</v>
      </c>
      <c r="G116">
        <v>80</v>
      </c>
      <c r="H116">
        <v>43.33211</v>
      </c>
      <c r="I116">
        <v>-80.103890000000007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9</v>
      </c>
      <c r="P116">
        <v>85</v>
      </c>
    </row>
    <row r="117" spans="1:16" x14ac:dyDescent="0.35">
      <c r="A117" t="s">
        <v>37</v>
      </c>
      <c r="B117" t="s">
        <v>69</v>
      </c>
      <c r="C117" t="s">
        <v>71</v>
      </c>
      <c r="D117" t="s">
        <v>70</v>
      </c>
      <c r="E117">
        <v>2021</v>
      </c>
      <c r="F117" s="16">
        <v>44405</v>
      </c>
      <c r="G117">
        <v>8</v>
      </c>
      <c r="H117">
        <v>45.389719999999997</v>
      </c>
      <c r="I117">
        <v>-79.21199</v>
      </c>
      <c r="J117">
        <v>0</v>
      </c>
      <c r="K117">
        <v>0</v>
      </c>
      <c r="L117">
        <v>0</v>
      </c>
      <c r="M117">
        <v>0</v>
      </c>
      <c r="N117">
        <v>2</v>
      </c>
      <c r="O117">
        <v>2.5</v>
      </c>
      <c r="P117">
        <v>100</v>
      </c>
    </row>
    <row r="118" spans="1:16" x14ac:dyDescent="0.35">
      <c r="A118" t="s">
        <v>37</v>
      </c>
      <c r="B118" t="s">
        <v>69</v>
      </c>
      <c r="C118" t="s">
        <v>71</v>
      </c>
      <c r="D118" t="s">
        <v>70</v>
      </c>
      <c r="E118">
        <v>2021</v>
      </c>
      <c r="F118" s="16">
        <v>44405</v>
      </c>
      <c r="G118">
        <v>16</v>
      </c>
      <c r="H118">
        <v>45.39002</v>
      </c>
      <c r="I118">
        <v>-79.207729999999998</v>
      </c>
      <c r="J118">
        <v>0</v>
      </c>
      <c r="K118">
        <v>0</v>
      </c>
      <c r="L118">
        <v>0</v>
      </c>
      <c r="M118">
        <v>0</v>
      </c>
      <c r="N118">
        <v>2.5</v>
      </c>
      <c r="O118">
        <v>2</v>
      </c>
      <c r="P118">
        <v>95</v>
      </c>
    </row>
    <row r="119" spans="1:16" x14ac:dyDescent="0.35">
      <c r="A119" t="s">
        <v>37</v>
      </c>
      <c r="B119" t="s">
        <v>69</v>
      </c>
      <c r="C119" t="s">
        <v>71</v>
      </c>
      <c r="D119" t="s">
        <v>70</v>
      </c>
      <c r="E119">
        <v>2021</v>
      </c>
      <c r="F119" s="16">
        <v>44405</v>
      </c>
      <c r="G119">
        <v>24</v>
      </c>
      <c r="H119">
        <v>45.388829999999999</v>
      </c>
      <c r="I119">
        <v>-79.205740000000006</v>
      </c>
      <c r="J119">
        <v>0</v>
      </c>
      <c r="K119">
        <v>0</v>
      </c>
      <c r="L119">
        <v>0</v>
      </c>
      <c r="M119">
        <v>0</v>
      </c>
      <c r="N119">
        <v>2</v>
      </c>
      <c r="O119">
        <v>3.5</v>
      </c>
      <c r="P119">
        <v>100</v>
      </c>
    </row>
    <row r="120" spans="1:16" x14ac:dyDescent="0.35">
      <c r="A120" t="s">
        <v>37</v>
      </c>
      <c r="B120" t="s">
        <v>69</v>
      </c>
      <c r="C120" t="s">
        <v>71</v>
      </c>
      <c r="D120" t="s">
        <v>70</v>
      </c>
      <c r="E120">
        <v>2021</v>
      </c>
      <c r="F120" s="16">
        <v>44405</v>
      </c>
      <c r="G120">
        <v>32</v>
      </c>
      <c r="H120">
        <v>45.387529999999998</v>
      </c>
      <c r="I120">
        <v>-79.206789999999998</v>
      </c>
      <c r="J120">
        <v>0</v>
      </c>
      <c r="K120">
        <v>0</v>
      </c>
      <c r="L120">
        <v>0</v>
      </c>
      <c r="M120">
        <v>0</v>
      </c>
      <c r="N120">
        <v>2.5</v>
      </c>
      <c r="O120">
        <v>3</v>
      </c>
      <c r="P120">
        <v>100</v>
      </c>
    </row>
    <row r="121" spans="1:16" x14ac:dyDescent="0.35">
      <c r="A121" t="s">
        <v>37</v>
      </c>
      <c r="B121" t="s">
        <v>69</v>
      </c>
      <c r="C121" t="s">
        <v>71</v>
      </c>
      <c r="D121" t="s">
        <v>70</v>
      </c>
      <c r="E121">
        <v>2021</v>
      </c>
      <c r="F121" s="16">
        <v>44405</v>
      </c>
      <c r="G121">
        <v>40</v>
      </c>
      <c r="H121">
        <v>45.386319999999998</v>
      </c>
      <c r="I121">
        <v>-79.209230000000005</v>
      </c>
      <c r="J121">
        <v>0</v>
      </c>
      <c r="K121">
        <v>0</v>
      </c>
      <c r="L121">
        <v>0</v>
      </c>
      <c r="M121">
        <v>0</v>
      </c>
      <c r="N121">
        <v>2</v>
      </c>
      <c r="O121">
        <v>2</v>
      </c>
      <c r="P121">
        <v>100</v>
      </c>
    </row>
    <row r="122" spans="1:16" x14ac:dyDescent="0.35">
      <c r="A122" t="s">
        <v>37</v>
      </c>
      <c r="B122" t="s">
        <v>69</v>
      </c>
      <c r="C122" t="s">
        <v>71</v>
      </c>
      <c r="D122" t="s">
        <v>70</v>
      </c>
      <c r="E122">
        <v>2021</v>
      </c>
      <c r="F122" s="16">
        <v>44405</v>
      </c>
      <c r="G122">
        <v>48</v>
      </c>
      <c r="H122">
        <v>45.389719999999997</v>
      </c>
      <c r="I122">
        <v>-79.21199</v>
      </c>
      <c r="J122">
        <v>0</v>
      </c>
      <c r="K122">
        <v>0</v>
      </c>
      <c r="L122">
        <v>0</v>
      </c>
      <c r="M122">
        <v>0</v>
      </c>
      <c r="N122">
        <v>2.5</v>
      </c>
      <c r="O122">
        <v>1</v>
      </c>
      <c r="P122">
        <v>100</v>
      </c>
    </row>
    <row r="123" spans="1:16" x14ac:dyDescent="0.35">
      <c r="A123" t="s">
        <v>37</v>
      </c>
      <c r="B123" t="s">
        <v>69</v>
      </c>
      <c r="C123" t="s">
        <v>71</v>
      </c>
      <c r="D123" t="s">
        <v>70</v>
      </c>
      <c r="E123">
        <v>2021</v>
      </c>
      <c r="F123" s="16">
        <v>44405</v>
      </c>
      <c r="G123">
        <v>56</v>
      </c>
      <c r="H123">
        <v>45.39002</v>
      </c>
      <c r="I123">
        <v>-79.207729999999998</v>
      </c>
      <c r="J123">
        <v>0</v>
      </c>
      <c r="K123">
        <v>0</v>
      </c>
      <c r="L123">
        <v>0</v>
      </c>
      <c r="M123">
        <v>0</v>
      </c>
      <c r="N123">
        <v>2.5</v>
      </c>
      <c r="O123">
        <v>1</v>
      </c>
      <c r="P123">
        <v>100</v>
      </c>
    </row>
    <row r="124" spans="1:16" x14ac:dyDescent="0.35">
      <c r="A124" t="s">
        <v>37</v>
      </c>
      <c r="B124" t="s">
        <v>69</v>
      </c>
      <c r="C124" t="s">
        <v>71</v>
      </c>
      <c r="D124" t="s">
        <v>70</v>
      </c>
      <c r="E124">
        <v>2021</v>
      </c>
      <c r="F124" s="16">
        <v>44405</v>
      </c>
      <c r="G124">
        <v>64</v>
      </c>
      <c r="H124">
        <v>45.388829999999999</v>
      </c>
      <c r="I124">
        <v>-79.205740000000006</v>
      </c>
      <c r="J124">
        <v>0</v>
      </c>
      <c r="K124">
        <v>0</v>
      </c>
      <c r="L124">
        <v>0</v>
      </c>
      <c r="M124">
        <v>0</v>
      </c>
      <c r="N124">
        <v>1.5</v>
      </c>
      <c r="O124">
        <v>1.5</v>
      </c>
      <c r="P124">
        <v>100</v>
      </c>
    </row>
    <row r="125" spans="1:16" x14ac:dyDescent="0.35">
      <c r="A125" t="s">
        <v>37</v>
      </c>
      <c r="B125" t="s">
        <v>69</v>
      </c>
      <c r="C125" t="s">
        <v>71</v>
      </c>
      <c r="D125" t="s">
        <v>70</v>
      </c>
      <c r="E125">
        <v>2021</v>
      </c>
      <c r="F125" s="16">
        <v>44405</v>
      </c>
      <c r="G125">
        <v>72</v>
      </c>
      <c r="H125">
        <v>45.387529999999998</v>
      </c>
      <c r="I125">
        <v>-79.206789999999998</v>
      </c>
      <c r="J125">
        <v>0</v>
      </c>
      <c r="K125">
        <v>0</v>
      </c>
      <c r="L125">
        <v>0</v>
      </c>
      <c r="M125">
        <v>0</v>
      </c>
      <c r="N125">
        <v>1.5</v>
      </c>
      <c r="O125">
        <v>2.5</v>
      </c>
      <c r="P125">
        <v>95</v>
      </c>
    </row>
    <row r="126" spans="1:16" x14ac:dyDescent="0.35">
      <c r="A126" t="s">
        <v>37</v>
      </c>
      <c r="B126" t="s">
        <v>69</v>
      </c>
      <c r="C126" t="s">
        <v>71</v>
      </c>
      <c r="D126" t="s">
        <v>70</v>
      </c>
      <c r="E126">
        <v>2021</v>
      </c>
      <c r="F126" s="16">
        <v>44405</v>
      </c>
      <c r="G126">
        <v>80</v>
      </c>
      <c r="H126">
        <v>45.386319999999998</v>
      </c>
      <c r="I126">
        <v>-79.209230000000005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3</v>
      </c>
      <c r="P126">
        <v>100</v>
      </c>
    </row>
    <row r="127" spans="1:16" x14ac:dyDescent="0.35">
      <c r="A127" t="s">
        <v>37</v>
      </c>
      <c r="B127" t="s">
        <v>69</v>
      </c>
      <c r="C127" t="s">
        <v>149</v>
      </c>
      <c r="D127" t="s">
        <v>73</v>
      </c>
      <c r="E127">
        <v>2021</v>
      </c>
      <c r="F127" s="16">
        <v>44405</v>
      </c>
      <c r="G127">
        <v>8</v>
      </c>
      <c r="H127">
        <v>45.009504</v>
      </c>
      <c r="I127">
        <v>-79.526600999999999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2</v>
      </c>
      <c r="P127">
        <v>95</v>
      </c>
    </row>
    <row r="128" spans="1:16" x14ac:dyDescent="0.35">
      <c r="A128" t="s">
        <v>37</v>
      </c>
      <c r="B128" t="s">
        <v>69</v>
      </c>
      <c r="C128" t="s">
        <v>149</v>
      </c>
      <c r="D128" t="s">
        <v>73</v>
      </c>
      <c r="E128">
        <v>2021</v>
      </c>
      <c r="F128" s="16">
        <v>44405</v>
      </c>
      <c r="G128">
        <v>16</v>
      </c>
      <c r="H128">
        <v>45.005085000000001</v>
      </c>
      <c r="I128">
        <v>-79.522831999999994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4</v>
      </c>
      <c r="P128">
        <v>95</v>
      </c>
    </row>
    <row r="129" spans="1:16" x14ac:dyDescent="0.35">
      <c r="A129" t="s">
        <v>37</v>
      </c>
      <c r="B129" t="s">
        <v>69</v>
      </c>
      <c r="C129" t="s">
        <v>149</v>
      </c>
      <c r="D129" t="s">
        <v>73</v>
      </c>
      <c r="E129">
        <v>2021</v>
      </c>
      <c r="F129" s="16">
        <v>44405</v>
      </c>
      <c r="G129">
        <v>24</v>
      </c>
      <c r="H129">
        <v>45.006636999999998</v>
      </c>
      <c r="I129">
        <v>-79.525523000000007</v>
      </c>
      <c r="J129">
        <v>0</v>
      </c>
      <c r="K129">
        <v>0</v>
      </c>
      <c r="L129">
        <v>0</v>
      </c>
      <c r="M129">
        <v>0</v>
      </c>
      <c r="N129">
        <v>1.5</v>
      </c>
      <c r="O129">
        <v>4</v>
      </c>
      <c r="P129">
        <v>90</v>
      </c>
    </row>
    <row r="130" spans="1:16" x14ac:dyDescent="0.35">
      <c r="A130" t="s">
        <v>37</v>
      </c>
      <c r="B130" t="s">
        <v>69</v>
      </c>
      <c r="C130" t="s">
        <v>149</v>
      </c>
      <c r="D130" t="s">
        <v>73</v>
      </c>
      <c r="E130">
        <v>2021</v>
      </c>
      <c r="F130" s="16">
        <v>44405</v>
      </c>
      <c r="G130">
        <v>32</v>
      </c>
      <c r="H130">
        <v>45.006754999999998</v>
      </c>
      <c r="I130">
        <v>-79.527933000000004</v>
      </c>
      <c r="J130">
        <v>0</v>
      </c>
      <c r="K130">
        <v>0</v>
      </c>
      <c r="L130">
        <v>0</v>
      </c>
      <c r="M130">
        <v>0</v>
      </c>
      <c r="N130">
        <v>1.5</v>
      </c>
      <c r="O130">
        <v>3</v>
      </c>
      <c r="P130">
        <v>95</v>
      </c>
    </row>
    <row r="131" spans="1:16" x14ac:dyDescent="0.35">
      <c r="A131" t="s">
        <v>37</v>
      </c>
      <c r="B131" t="s">
        <v>69</v>
      </c>
      <c r="C131" t="s">
        <v>149</v>
      </c>
      <c r="D131" t="s">
        <v>73</v>
      </c>
      <c r="E131">
        <v>2021</v>
      </c>
      <c r="F131" s="16">
        <v>44405</v>
      </c>
      <c r="G131">
        <v>40</v>
      </c>
      <c r="H131">
        <v>45.008011000000003</v>
      </c>
      <c r="I131">
        <v>-79.530148999999994</v>
      </c>
      <c r="J131">
        <v>0</v>
      </c>
      <c r="K131">
        <v>0</v>
      </c>
      <c r="L131">
        <v>0</v>
      </c>
      <c r="M131">
        <v>0</v>
      </c>
      <c r="N131">
        <v>0.5</v>
      </c>
      <c r="O131">
        <v>1</v>
      </c>
      <c r="P131">
        <v>95</v>
      </c>
    </row>
    <row r="132" spans="1:16" x14ac:dyDescent="0.35">
      <c r="A132" t="s">
        <v>37</v>
      </c>
      <c r="B132" t="s">
        <v>69</v>
      </c>
      <c r="C132" t="s">
        <v>149</v>
      </c>
      <c r="D132" t="s">
        <v>73</v>
      </c>
      <c r="E132">
        <v>2021</v>
      </c>
      <c r="F132" s="16">
        <v>44405</v>
      </c>
      <c r="G132">
        <v>48</v>
      </c>
      <c r="H132">
        <v>45.009504</v>
      </c>
      <c r="I132">
        <v>-79.526600999999999</v>
      </c>
      <c r="J132">
        <v>0</v>
      </c>
      <c r="K132">
        <v>0</v>
      </c>
      <c r="L132">
        <v>0</v>
      </c>
      <c r="M132">
        <v>0</v>
      </c>
      <c r="N132">
        <v>0.5</v>
      </c>
      <c r="O132">
        <v>1</v>
      </c>
      <c r="P132">
        <v>95</v>
      </c>
    </row>
    <row r="133" spans="1:16" x14ac:dyDescent="0.35">
      <c r="A133" t="s">
        <v>37</v>
      </c>
      <c r="B133" t="s">
        <v>69</v>
      </c>
      <c r="C133" t="s">
        <v>149</v>
      </c>
      <c r="D133" t="s">
        <v>73</v>
      </c>
      <c r="E133">
        <v>2021</v>
      </c>
      <c r="F133" s="16">
        <v>44405</v>
      </c>
      <c r="G133">
        <v>56</v>
      </c>
      <c r="H133">
        <v>45.005085000000001</v>
      </c>
      <c r="I133">
        <v>-79.522831999999994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2.5</v>
      </c>
      <c r="P133">
        <v>95</v>
      </c>
    </row>
    <row r="134" spans="1:16" x14ac:dyDescent="0.35">
      <c r="A134" t="s">
        <v>37</v>
      </c>
      <c r="B134" t="s">
        <v>69</v>
      </c>
      <c r="C134" t="s">
        <v>149</v>
      </c>
      <c r="D134" t="s">
        <v>73</v>
      </c>
      <c r="E134">
        <v>2021</v>
      </c>
      <c r="F134" s="16">
        <v>44405</v>
      </c>
      <c r="G134">
        <v>64</v>
      </c>
      <c r="H134">
        <v>45.006636999999998</v>
      </c>
      <c r="I134">
        <v>-79.525523000000007</v>
      </c>
      <c r="J134">
        <v>0</v>
      </c>
      <c r="K134">
        <v>0</v>
      </c>
      <c r="L134">
        <v>0</v>
      </c>
      <c r="M134">
        <v>0</v>
      </c>
      <c r="N134">
        <v>0.5</v>
      </c>
      <c r="O134">
        <v>2</v>
      </c>
      <c r="P134">
        <v>95</v>
      </c>
    </row>
    <row r="135" spans="1:16" x14ac:dyDescent="0.35">
      <c r="A135" t="s">
        <v>37</v>
      </c>
      <c r="B135" t="s">
        <v>69</v>
      </c>
      <c r="C135" t="s">
        <v>149</v>
      </c>
      <c r="D135" t="s">
        <v>73</v>
      </c>
      <c r="E135">
        <v>2021</v>
      </c>
      <c r="F135" s="16">
        <v>44405</v>
      </c>
      <c r="G135">
        <v>72</v>
      </c>
      <c r="H135">
        <v>45.006754999999998</v>
      </c>
      <c r="I135">
        <v>-79.527933000000004</v>
      </c>
      <c r="J135">
        <v>0</v>
      </c>
      <c r="K135">
        <v>0</v>
      </c>
      <c r="L135">
        <v>0</v>
      </c>
      <c r="M135">
        <v>0</v>
      </c>
      <c r="N135">
        <v>3</v>
      </c>
      <c r="O135">
        <v>3.5</v>
      </c>
      <c r="P135">
        <v>95</v>
      </c>
    </row>
    <row r="136" spans="1:16" x14ac:dyDescent="0.35">
      <c r="A136" t="s">
        <v>37</v>
      </c>
      <c r="B136" t="s">
        <v>69</v>
      </c>
      <c r="C136" t="s">
        <v>149</v>
      </c>
      <c r="D136" t="s">
        <v>73</v>
      </c>
      <c r="E136">
        <v>2021</v>
      </c>
      <c r="F136" s="16">
        <v>44405</v>
      </c>
      <c r="G136">
        <v>80</v>
      </c>
      <c r="H136">
        <v>45.008011000000003</v>
      </c>
      <c r="I136">
        <v>-79.530148999999994</v>
      </c>
      <c r="J136">
        <v>0</v>
      </c>
      <c r="K136">
        <v>0</v>
      </c>
      <c r="L136">
        <v>0</v>
      </c>
      <c r="M136">
        <v>0</v>
      </c>
      <c r="N136">
        <v>0.5</v>
      </c>
      <c r="O136">
        <v>1.5</v>
      </c>
      <c r="P136">
        <v>100</v>
      </c>
    </row>
    <row r="137" spans="1:16" x14ac:dyDescent="0.35">
      <c r="A137" t="s">
        <v>37</v>
      </c>
      <c r="B137" t="s">
        <v>69</v>
      </c>
      <c r="C137" t="s">
        <v>150</v>
      </c>
      <c r="D137" t="s">
        <v>75</v>
      </c>
      <c r="E137">
        <v>2021</v>
      </c>
      <c r="F137" s="16">
        <v>44404</v>
      </c>
      <c r="G137">
        <v>8</v>
      </c>
      <c r="H137">
        <v>45.356160000000003</v>
      </c>
      <c r="I137">
        <v>-80.194789999999998</v>
      </c>
      <c r="J137">
        <v>0</v>
      </c>
      <c r="K137">
        <v>0</v>
      </c>
      <c r="L137">
        <v>0</v>
      </c>
      <c r="M137">
        <v>0</v>
      </c>
      <c r="N137">
        <v>1.5</v>
      </c>
      <c r="O137">
        <v>9</v>
      </c>
      <c r="P137">
        <v>95</v>
      </c>
    </row>
    <row r="138" spans="1:16" x14ac:dyDescent="0.35">
      <c r="A138" t="s">
        <v>37</v>
      </c>
      <c r="B138" t="s">
        <v>69</v>
      </c>
      <c r="C138" t="s">
        <v>150</v>
      </c>
      <c r="D138" t="s">
        <v>75</v>
      </c>
      <c r="E138">
        <v>2021</v>
      </c>
      <c r="F138" s="16">
        <v>44404</v>
      </c>
      <c r="G138">
        <v>16</v>
      </c>
      <c r="H138">
        <v>45.357019999999999</v>
      </c>
      <c r="I138">
        <v>-80.292209999999997</v>
      </c>
      <c r="J138">
        <v>0</v>
      </c>
      <c r="K138">
        <v>0</v>
      </c>
      <c r="L138">
        <v>0</v>
      </c>
      <c r="M138">
        <v>0</v>
      </c>
      <c r="N138">
        <v>1.5</v>
      </c>
      <c r="O138">
        <v>6.5</v>
      </c>
      <c r="P138">
        <v>95</v>
      </c>
    </row>
    <row r="139" spans="1:16" x14ac:dyDescent="0.35">
      <c r="A139" t="s">
        <v>37</v>
      </c>
      <c r="B139" t="s">
        <v>69</v>
      </c>
      <c r="C139" t="s">
        <v>150</v>
      </c>
      <c r="D139" t="s">
        <v>75</v>
      </c>
      <c r="E139">
        <v>2021</v>
      </c>
      <c r="F139" s="16">
        <v>44404</v>
      </c>
      <c r="G139">
        <v>24</v>
      </c>
      <c r="H139">
        <v>45.350250000000003</v>
      </c>
      <c r="I139">
        <v>-80.189670000000007</v>
      </c>
      <c r="J139">
        <v>0</v>
      </c>
      <c r="K139">
        <v>0</v>
      </c>
      <c r="L139">
        <v>0</v>
      </c>
      <c r="M139">
        <v>0</v>
      </c>
      <c r="N139">
        <v>2</v>
      </c>
      <c r="O139">
        <v>5</v>
      </c>
      <c r="P139">
        <v>95</v>
      </c>
    </row>
    <row r="140" spans="1:16" x14ac:dyDescent="0.35">
      <c r="A140" t="s">
        <v>37</v>
      </c>
      <c r="B140" t="s">
        <v>69</v>
      </c>
      <c r="C140" t="s">
        <v>150</v>
      </c>
      <c r="D140" t="s">
        <v>75</v>
      </c>
      <c r="E140">
        <v>2021</v>
      </c>
      <c r="F140" s="16">
        <v>44404</v>
      </c>
      <c r="G140">
        <v>32</v>
      </c>
      <c r="H140">
        <v>45.359580000000001</v>
      </c>
      <c r="I140">
        <v>-80.188490000000002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8</v>
      </c>
      <c r="P140">
        <v>95</v>
      </c>
    </row>
    <row r="141" spans="1:16" x14ac:dyDescent="0.35">
      <c r="A141" t="s">
        <v>37</v>
      </c>
      <c r="B141" t="s">
        <v>69</v>
      </c>
      <c r="C141" t="s">
        <v>150</v>
      </c>
      <c r="D141" t="s">
        <v>75</v>
      </c>
      <c r="E141">
        <v>2021</v>
      </c>
      <c r="F141" s="16">
        <v>44404</v>
      </c>
      <c r="G141">
        <v>40</v>
      </c>
      <c r="H141">
        <v>45.36083</v>
      </c>
      <c r="I141">
        <v>-80.186350000000004</v>
      </c>
      <c r="J141">
        <v>0</v>
      </c>
      <c r="K141">
        <v>0</v>
      </c>
      <c r="L141">
        <v>0</v>
      </c>
      <c r="M141">
        <v>0</v>
      </c>
      <c r="N141">
        <v>2</v>
      </c>
      <c r="O141">
        <v>4</v>
      </c>
      <c r="P141">
        <v>95</v>
      </c>
    </row>
    <row r="142" spans="1:16" x14ac:dyDescent="0.35">
      <c r="A142" t="s">
        <v>37</v>
      </c>
      <c r="B142" t="s">
        <v>69</v>
      </c>
      <c r="C142" t="s">
        <v>150</v>
      </c>
      <c r="D142" t="s">
        <v>75</v>
      </c>
      <c r="E142">
        <v>2021</v>
      </c>
      <c r="F142" s="16">
        <v>44404</v>
      </c>
      <c r="G142">
        <v>48</v>
      </c>
      <c r="H142">
        <v>45.356160000000003</v>
      </c>
      <c r="I142">
        <v>-80.194789999999998</v>
      </c>
      <c r="J142">
        <v>0</v>
      </c>
      <c r="K142">
        <v>0</v>
      </c>
      <c r="L142">
        <v>0</v>
      </c>
      <c r="M142">
        <v>0</v>
      </c>
      <c r="N142">
        <v>2</v>
      </c>
      <c r="O142">
        <v>5</v>
      </c>
      <c r="P142">
        <v>95</v>
      </c>
    </row>
    <row r="143" spans="1:16" x14ac:dyDescent="0.35">
      <c r="A143" t="s">
        <v>37</v>
      </c>
      <c r="B143" t="s">
        <v>69</v>
      </c>
      <c r="C143" t="s">
        <v>150</v>
      </c>
      <c r="D143" t="s">
        <v>75</v>
      </c>
      <c r="E143">
        <v>2021</v>
      </c>
      <c r="F143" s="16">
        <v>44404</v>
      </c>
      <c r="G143">
        <v>56</v>
      </c>
      <c r="H143">
        <v>45.357019999999999</v>
      </c>
      <c r="I143">
        <v>-80.192210000000003</v>
      </c>
      <c r="J143">
        <v>0</v>
      </c>
      <c r="K143">
        <v>0</v>
      </c>
      <c r="L143">
        <v>0</v>
      </c>
      <c r="M143">
        <v>0</v>
      </c>
      <c r="N143">
        <v>2</v>
      </c>
      <c r="O143">
        <v>6</v>
      </c>
      <c r="P143">
        <v>95</v>
      </c>
    </row>
    <row r="144" spans="1:16" x14ac:dyDescent="0.35">
      <c r="A144" t="s">
        <v>37</v>
      </c>
      <c r="B144" t="s">
        <v>69</v>
      </c>
      <c r="C144" t="s">
        <v>150</v>
      </c>
      <c r="D144" t="s">
        <v>75</v>
      </c>
      <c r="E144">
        <v>2021</v>
      </c>
      <c r="F144" s="16">
        <v>44404</v>
      </c>
      <c r="G144">
        <v>64</v>
      </c>
      <c r="H144">
        <v>45.358249999999998</v>
      </c>
      <c r="I144">
        <v>-80.189670000000007</v>
      </c>
      <c r="J144">
        <v>0</v>
      </c>
      <c r="K144">
        <v>0</v>
      </c>
      <c r="L144">
        <v>0</v>
      </c>
      <c r="M144">
        <v>0</v>
      </c>
      <c r="N144">
        <v>2.5</v>
      </c>
      <c r="O144">
        <v>4</v>
      </c>
      <c r="P144">
        <v>95</v>
      </c>
    </row>
    <row r="145" spans="1:16" x14ac:dyDescent="0.35">
      <c r="A145" t="s">
        <v>37</v>
      </c>
      <c r="B145" t="s">
        <v>69</v>
      </c>
      <c r="C145" t="s">
        <v>150</v>
      </c>
      <c r="D145" t="s">
        <v>75</v>
      </c>
      <c r="E145">
        <v>2021</v>
      </c>
      <c r="F145" s="16">
        <v>44404</v>
      </c>
      <c r="G145">
        <v>72</v>
      </c>
      <c r="H145">
        <v>45.359580000000001</v>
      </c>
      <c r="I145">
        <v>-80.188490000000002</v>
      </c>
      <c r="J145">
        <v>0</v>
      </c>
      <c r="K145">
        <v>0</v>
      </c>
      <c r="L145">
        <v>0</v>
      </c>
      <c r="M145">
        <v>0</v>
      </c>
      <c r="N145">
        <v>2</v>
      </c>
      <c r="O145">
        <v>4</v>
      </c>
      <c r="P145">
        <v>90</v>
      </c>
    </row>
    <row r="146" spans="1:16" x14ac:dyDescent="0.35">
      <c r="A146" t="s">
        <v>37</v>
      </c>
      <c r="B146" t="s">
        <v>69</v>
      </c>
      <c r="C146" t="s">
        <v>150</v>
      </c>
      <c r="D146" t="s">
        <v>75</v>
      </c>
      <c r="E146">
        <v>2021</v>
      </c>
      <c r="F146" s="16">
        <v>44404</v>
      </c>
      <c r="G146">
        <v>80</v>
      </c>
      <c r="H146">
        <v>45.36083</v>
      </c>
      <c r="I146">
        <v>-80.186350000000004</v>
      </c>
      <c r="J146">
        <v>0</v>
      </c>
      <c r="K146">
        <v>0</v>
      </c>
      <c r="L146">
        <v>0</v>
      </c>
      <c r="M146">
        <v>0</v>
      </c>
      <c r="N146">
        <v>3.5</v>
      </c>
      <c r="O146">
        <v>6.5</v>
      </c>
      <c r="P146">
        <v>95</v>
      </c>
    </row>
    <row r="147" spans="1:16" x14ac:dyDescent="0.35">
      <c r="A147" t="s">
        <v>37</v>
      </c>
      <c r="B147" t="s">
        <v>69</v>
      </c>
      <c r="C147" t="s">
        <v>78</v>
      </c>
      <c r="D147" t="s">
        <v>77</v>
      </c>
      <c r="E147">
        <v>2021</v>
      </c>
      <c r="F147" s="16">
        <v>44403</v>
      </c>
      <c r="G147">
        <v>8</v>
      </c>
      <c r="H147">
        <v>44.895679999999999</v>
      </c>
      <c r="I147">
        <v>-79.755589999999998</v>
      </c>
      <c r="J147">
        <v>0</v>
      </c>
      <c r="K147">
        <v>0</v>
      </c>
      <c r="L147">
        <v>0</v>
      </c>
      <c r="M147">
        <v>0</v>
      </c>
      <c r="N147">
        <v>1.5</v>
      </c>
      <c r="O147">
        <v>4</v>
      </c>
      <c r="P147">
        <v>95</v>
      </c>
    </row>
    <row r="148" spans="1:16" x14ac:dyDescent="0.35">
      <c r="A148" t="s">
        <v>37</v>
      </c>
      <c r="B148" t="s">
        <v>69</v>
      </c>
      <c r="C148" t="s">
        <v>78</v>
      </c>
      <c r="D148" t="s">
        <v>77</v>
      </c>
      <c r="E148">
        <v>2021</v>
      </c>
      <c r="F148" s="16">
        <v>44403</v>
      </c>
      <c r="G148">
        <v>16</v>
      </c>
      <c r="H148">
        <v>44.897370000000002</v>
      </c>
      <c r="I148">
        <v>-79.755589999999998</v>
      </c>
      <c r="J148">
        <v>0</v>
      </c>
      <c r="K148">
        <v>0</v>
      </c>
      <c r="L148">
        <v>0</v>
      </c>
      <c r="M148">
        <v>0</v>
      </c>
      <c r="N148">
        <v>2.5</v>
      </c>
      <c r="O148">
        <v>8</v>
      </c>
      <c r="P148">
        <v>95</v>
      </c>
    </row>
    <row r="149" spans="1:16" x14ac:dyDescent="0.35">
      <c r="A149" t="s">
        <v>37</v>
      </c>
      <c r="B149" t="s">
        <v>69</v>
      </c>
      <c r="C149" t="s">
        <v>78</v>
      </c>
      <c r="D149" t="s">
        <v>77</v>
      </c>
      <c r="E149">
        <v>2021</v>
      </c>
      <c r="F149" s="16">
        <v>44403</v>
      </c>
      <c r="G149">
        <v>24</v>
      </c>
      <c r="H149">
        <v>44.895220000000002</v>
      </c>
      <c r="I149">
        <v>-79.758380000000002</v>
      </c>
      <c r="J149">
        <v>0</v>
      </c>
      <c r="K149">
        <v>0</v>
      </c>
      <c r="L149">
        <v>0</v>
      </c>
      <c r="M149">
        <v>0</v>
      </c>
      <c r="N149">
        <v>2</v>
      </c>
      <c r="O149">
        <v>5</v>
      </c>
      <c r="P149">
        <v>90</v>
      </c>
    </row>
    <row r="150" spans="1:16" x14ac:dyDescent="0.35">
      <c r="A150" t="s">
        <v>37</v>
      </c>
      <c r="B150" t="s">
        <v>69</v>
      </c>
      <c r="C150" t="s">
        <v>78</v>
      </c>
      <c r="D150" t="s">
        <v>77</v>
      </c>
      <c r="E150">
        <v>2021</v>
      </c>
      <c r="F150" s="16">
        <v>44403</v>
      </c>
      <c r="G150">
        <v>32</v>
      </c>
      <c r="H150">
        <v>44.899990000000003</v>
      </c>
      <c r="I150">
        <v>-79.754890000000003</v>
      </c>
      <c r="J150">
        <v>0</v>
      </c>
      <c r="K150">
        <v>0</v>
      </c>
      <c r="L150">
        <v>0</v>
      </c>
      <c r="M150">
        <v>0</v>
      </c>
      <c r="N150">
        <v>1.5</v>
      </c>
      <c r="O150">
        <v>3</v>
      </c>
      <c r="P150">
        <v>90</v>
      </c>
    </row>
    <row r="151" spans="1:16" x14ac:dyDescent="0.35">
      <c r="A151" t="s">
        <v>37</v>
      </c>
      <c r="B151" t="s">
        <v>69</v>
      </c>
      <c r="C151" t="s">
        <v>78</v>
      </c>
      <c r="D151" t="s">
        <v>77</v>
      </c>
      <c r="E151">
        <v>2021</v>
      </c>
      <c r="F151" s="16">
        <v>44403</v>
      </c>
      <c r="G151">
        <v>40</v>
      </c>
      <c r="H151">
        <v>44.877789999999997</v>
      </c>
      <c r="I151">
        <v>-79.756110000000007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2.5</v>
      </c>
      <c r="P151">
        <v>90</v>
      </c>
    </row>
    <row r="152" spans="1:16" x14ac:dyDescent="0.35">
      <c r="A152" t="s">
        <v>37</v>
      </c>
      <c r="B152" t="s">
        <v>69</v>
      </c>
      <c r="C152" t="s">
        <v>78</v>
      </c>
      <c r="D152" t="s">
        <v>77</v>
      </c>
      <c r="E152">
        <v>2021</v>
      </c>
      <c r="F152" s="16">
        <v>44403</v>
      </c>
      <c r="G152">
        <v>48</v>
      </c>
      <c r="H152">
        <v>44.895679999999999</v>
      </c>
      <c r="I152">
        <v>-79.757180000000005</v>
      </c>
      <c r="J152">
        <v>0</v>
      </c>
      <c r="K152">
        <v>0</v>
      </c>
      <c r="L152">
        <v>0</v>
      </c>
      <c r="M152">
        <v>0</v>
      </c>
      <c r="N152">
        <v>1.5</v>
      </c>
      <c r="O152">
        <v>4</v>
      </c>
      <c r="P152">
        <v>95</v>
      </c>
    </row>
    <row r="153" spans="1:16" x14ac:dyDescent="0.35">
      <c r="A153" t="s">
        <v>37</v>
      </c>
      <c r="B153" t="s">
        <v>69</v>
      </c>
      <c r="C153" t="s">
        <v>78</v>
      </c>
      <c r="D153" t="s">
        <v>77</v>
      </c>
      <c r="E153">
        <v>2021</v>
      </c>
      <c r="F153" s="16">
        <v>44403</v>
      </c>
      <c r="G153">
        <v>56</v>
      </c>
      <c r="H153">
        <v>44.897370000000002</v>
      </c>
      <c r="I153">
        <v>-79.758380000000002</v>
      </c>
      <c r="J153">
        <v>0</v>
      </c>
      <c r="K153">
        <v>0</v>
      </c>
      <c r="L153">
        <v>0</v>
      </c>
      <c r="M153">
        <v>0</v>
      </c>
      <c r="N153">
        <v>2</v>
      </c>
      <c r="O153">
        <v>5</v>
      </c>
      <c r="P153">
        <v>90</v>
      </c>
    </row>
    <row r="154" spans="1:16" x14ac:dyDescent="0.35">
      <c r="A154" t="s">
        <v>37</v>
      </c>
      <c r="B154" t="s">
        <v>69</v>
      </c>
      <c r="C154" t="s">
        <v>78</v>
      </c>
      <c r="D154" t="s">
        <v>77</v>
      </c>
      <c r="E154">
        <v>2021</v>
      </c>
      <c r="F154" s="16">
        <v>44403</v>
      </c>
      <c r="G154">
        <v>64</v>
      </c>
      <c r="H154">
        <v>44.895220000000002</v>
      </c>
      <c r="I154">
        <v>-79.754890000000003</v>
      </c>
      <c r="J154">
        <v>0</v>
      </c>
      <c r="K154">
        <v>0</v>
      </c>
      <c r="L154">
        <v>0</v>
      </c>
      <c r="M154">
        <v>0</v>
      </c>
      <c r="N154">
        <v>3</v>
      </c>
      <c r="O154">
        <v>5.5</v>
      </c>
      <c r="P154">
        <v>90</v>
      </c>
    </row>
    <row r="155" spans="1:16" x14ac:dyDescent="0.35">
      <c r="A155" t="s">
        <v>37</v>
      </c>
      <c r="B155" t="s">
        <v>69</v>
      </c>
      <c r="C155" t="s">
        <v>78</v>
      </c>
      <c r="D155" t="s">
        <v>77</v>
      </c>
      <c r="E155">
        <v>2021</v>
      </c>
      <c r="F155" s="16">
        <v>44403</v>
      </c>
      <c r="G155">
        <v>72</v>
      </c>
      <c r="H155">
        <v>44.899990000000003</v>
      </c>
      <c r="I155">
        <v>-79.756110000000007</v>
      </c>
      <c r="J155">
        <v>0</v>
      </c>
      <c r="K155">
        <v>0</v>
      </c>
      <c r="L155">
        <v>0</v>
      </c>
      <c r="M155">
        <v>0</v>
      </c>
      <c r="N155">
        <v>1.5</v>
      </c>
      <c r="O155">
        <v>2.5</v>
      </c>
      <c r="P155">
        <v>90</v>
      </c>
    </row>
    <row r="156" spans="1:16" x14ac:dyDescent="0.35">
      <c r="A156" t="s">
        <v>37</v>
      </c>
      <c r="B156" t="s">
        <v>69</v>
      </c>
      <c r="C156" t="s">
        <v>78</v>
      </c>
      <c r="D156" t="s">
        <v>77</v>
      </c>
      <c r="E156">
        <v>2021</v>
      </c>
      <c r="F156" s="16">
        <v>44403</v>
      </c>
      <c r="G156">
        <v>80</v>
      </c>
      <c r="H156">
        <v>44.877789999999997</v>
      </c>
      <c r="I156">
        <v>-79.757180000000005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2</v>
      </c>
      <c r="P156">
        <v>85</v>
      </c>
    </row>
  </sheetData>
  <autoFilter ref="A1:P156" xr:uid="{6AC48616-4005-4E47-B053-06B246EE1FDB}"/>
  <sortState xmlns:xlrd2="http://schemas.microsoft.com/office/spreadsheetml/2017/richdata2" ref="A2:P156">
    <sortCondition ref="A2:A156"/>
    <sortCondition ref="B2:B156"/>
    <sortCondition ref="D2:D156"/>
    <sortCondition ref="G2:G156"/>
  </sortState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D7595-8684-47EA-8843-3B0C8ED1EE32}">
  <sheetPr codeName="Sheet6"/>
  <dimension ref="A1:BU79"/>
  <sheetViews>
    <sheetView workbookViewId="0">
      <selection activeCell="P23" sqref="P23"/>
    </sheetView>
  </sheetViews>
  <sheetFormatPr defaultColWidth="9.36328125" defaultRowHeight="14.5" x14ac:dyDescent="0.35"/>
  <cols>
    <col min="1" max="1" width="21.6328125" style="6" customWidth="1"/>
    <col min="2" max="16384" width="9.36328125" style="2"/>
  </cols>
  <sheetData>
    <row r="1" spans="1:73" s="4" customFormat="1" x14ac:dyDescent="0.35">
      <c r="A1" s="5" t="s">
        <v>151</v>
      </c>
      <c r="B1" s="5" t="s">
        <v>152</v>
      </c>
    </row>
    <row r="2" spans="1:73" x14ac:dyDescent="0.35">
      <c r="A2" s="6" t="s">
        <v>0</v>
      </c>
      <c r="B2" s="2" t="s">
        <v>153</v>
      </c>
    </row>
    <row r="3" spans="1:73" x14ac:dyDescent="0.35">
      <c r="A3" s="6" t="s">
        <v>2</v>
      </c>
      <c r="B3" s="2" t="s">
        <v>154</v>
      </c>
    </row>
    <row r="4" spans="1:73" x14ac:dyDescent="0.35">
      <c r="A4" s="6" t="s">
        <v>3</v>
      </c>
      <c r="B4" s="2" t="s">
        <v>155</v>
      </c>
    </row>
    <row r="5" spans="1:73" x14ac:dyDescent="0.35">
      <c r="A5" s="6" t="s">
        <v>5</v>
      </c>
      <c r="B5" s="2" t="s">
        <v>156</v>
      </c>
    </row>
    <row r="6" spans="1:73" x14ac:dyDescent="0.35">
      <c r="A6" s="6" t="s">
        <v>6</v>
      </c>
      <c r="B6" s="2" t="s">
        <v>157</v>
      </c>
    </row>
    <row r="7" spans="1:73" x14ac:dyDescent="0.35">
      <c r="A7" s="6" t="s">
        <v>7</v>
      </c>
      <c r="B7" s="2" t="s">
        <v>158</v>
      </c>
    </row>
    <row r="8" spans="1:73" x14ac:dyDescent="0.35">
      <c r="A8" s="6" t="s">
        <v>8</v>
      </c>
      <c r="B8" s="2" t="s">
        <v>159</v>
      </c>
    </row>
    <row r="9" spans="1:73" x14ac:dyDescent="0.35">
      <c r="A9" s="6" t="s">
        <v>9</v>
      </c>
      <c r="B9" s="2" t="s">
        <v>160</v>
      </c>
    </row>
    <row r="10" spans="1:73" x14ac:dyDescent="0.35">
      <c r="A10" s="6" t="s">
        <v>10</v>
      </c>
      <c r="B10" s="2" t="s">
        <v>161</v>
      </c>
    </row>
    <row r="11" spans="1:73" x14ac:dyDescent="0.35">
      <c r="A11" s="6" t="s">
        <v>11</v>
      </c>
      <c r="B11" s="2" t="s">
        <v>162</v>
      </c>
    </row>
    <row r="12" spans="1:73" x14ac:dyDescent="0.35">
      <c r="A12" s="6" t="s">
        <v>12</v>
      </c>
      <c r="B12" s="2" t="s">
        <v>163</v>
      </c>
    </row>
    <row r="13" spans="1:73" x14ac:dyDescent="0.35">
      <c r="A13" s="6" t="s">
        <v>13</v>
      </c>
      <c r="B13" s="2" t="s">
        <v>164</v>
      </c>
    </row>
    <row r="14" spans="1:73" x14ac:dyDescent="0.35">
      <c r="A14" s="6" t="s">
        <v>14</v>
      </c>
      <c r="B14" s="2" t="s">
        <v>165</v>
      </c>
    </row>
    <row r="15" spans="1:73" x14ac:dyDescent="0.35">
      <c r="A15" s="6" t="s">
        <v>15</v>
      </c>
      <c r="B15" s="2" t="s">
        <v>166</v>
      </c>
    </row>
    <row r="16" spans="1:73" x14ac:dyDescent="0.35">
      <c r="A16" s="6" t="s">
        <v>16</v>
      </c>
      <c r="B16" s="2" t="s">
        <v>167</v>
      </c>
    </row>
    <row r="17" spans="1:2" x14ac:dyDescent="0.35">
      <c r="A17" s="6" t="s">
        <v>17</v>
      </c>
      <c r="B17" s="2" t="s">
        <v>168</v>
      </c>
    </row>
    <row r="18" spans="1:2" x14ac:dyDescent="0.35">
      <c r="A18" s="6" t="s">
        <v>81</v>
      </c>
      <c r="B18" s="2" t="s">
        <v>169</v>
      </c>
    </row>
    <row r="19" spans="1:2" x14ac:dyDescent="0.35">
      <c r="A19" s="6" t="s">
        <v>82</v>
      </c>
      <c r="B19" s="2" t="s">
        <v>170</v>
      </c>
    </row>
    <row r="20" spans="1:2" x14ac:dyDescent="0.35">
      <c r="A20" s="6" t="s">
        <v>83</v>
      </c>
      <c r="B20" s="2" t="s">
        <v>171</v>
      </c>
    </row>
    <row r="21" spans="1:2" x14ac:dyDescent="0.35">
      <c r="A21" s="6" t="s">
        <v>84</v>
      </c>
      <c r="B21" s="2" t="s">
        <v>172</v>
      </c>
    </row>
    <row r="22" spans="1:2" x14ac:dyDescent="0.35">
      <c r="A22" s="6" t="s">
        <v>85</v>
      </c>
      <c r="B22" s="2" t="s">
        <v>173</v>
      </c>
    </row>
    <row r="23" spans="1:2" x14ac:dyDescent="0.35">
      <c r="A23" s="6" t="s">
        <v>86</v>
      </c>
      <c r="B23" s="2" t="s">
        <v>174</v>
      </c>
    </row>
    <row r="24" spans="1:2" x14ac:dyDescent="0.35">
      <c r="A24" s="6" t="s">
        <v>175</v>
      </c>
      <c r="B24" s="2" t="s">
        <v>176</v>
      </c>
    </row>
    <row r="25" spans="1:2" x14ac:dyDescent="0.35">
      <c r="A25" s="6" t="s">
        <v>177</v>
      </c>
      <c r="B25" s="2" t="s">
        <v>178</v>
      </c>
    </row>
    <row r="26" spans="1:2" x14ac:dyDescent="0.35">
      <c r="A26" s="6" t="s">
        <v>179</v>
      </c>
      <c r="B26" s="2" t="s">
        <v>180</v>
      </c>
    </row>
    <row r="27" spans="1:2" x14ac:dyDescent="0.35">
      <c r="A27" s="6" t="s">
        <v>181</v>
      </c>
      <c r="B27" s="2" t="s">
        <v>182</v>
      </c>
    </row>
    <row r="28" spans="1:2" x14ac:dyDescent="0.35">
      <c r="A28" s="6" t="s">
        <v>183</v>
      </c>
      <c r="B28" s="2" t="s">
        <v>184</v>
      </c>
    </row>
    <row r="29" spans="1:2" x14ac:dyDescent="0.35">
      <c r="A29" s="6" t="s">
        <v>185</v>
      </c>
      <c r="B29" s="2" t="s">
        <v>186</v>
      </c>
    </row>
    <row r="30" spans="1:2" x14ac:dyDescent="0.35">
      <c r="A30" s="6" t="s">
        <v>187</v>
      </c>
      <c r="B30" s="2" t="s">
        <v>188</v>
      </c>
    </row>
    <row r="31" spans="1:2" x14ac:dyDescent="0.35">
      <c r="A31" s="6" t="s">
        <v>189</v>
      </c>
      <c r="B31" s="2" t="s">
        <v>190</v>
      </c>
    </row>
    <row r="32" spans="1:2" x14ac:dyDescent="0.35">
      <c r="A32" s="6" t="s">
        <v>191</v>
      </c>
      <c r="B32" s="2" t="s">
        <v>192</v>
      </c>
    </row>
    <row r="33" spans="1:2" x14ac:dyDescent="0.35">
      <c r="A33" s="6" t="s">
        <v>193</v>
      </c>
      <c r="B33" s="2" t="s">
        <v>194</v>
      </c>
    </row>
    <row r="34" spans="1:2" x14ac:dyDescent="0.35">
      <c r="A34" s="6" t="s">
        <v>195</v>
      </c>
      <c r="B34" s="2" t="s">
        <v>196</v>
      </c>
    </row>
    <row r="35" spans="1:2" x14ac:dyDescent="0.35">
      <c r="A35" s="6" t="s">
        <v>197</v>
      </c>
      <c r="B35" s="2" t="s">
        <v>198</v>
      </c>
    </row>
    <row r="36" spans="1:2" x14ac:dyDescent="0.35">
      <c r="A36" s="6" t="s">
        <v>199</v>
      </c>
      <c r="B36" s="2" t="s">
        <v>200</v>
      </c>
    </row>
    <row r="37" spans="1:2" x14ac:dyDescent="0.35">
      <c r="A37" s="6" t="s">
        <v>201</v>
      </c>
      <c r="B37" s="2" t="s">
        <v>202</v>
      </c>
    </row>
    <row r="38" spans="1:2" x14ac:dyDescent="0.35">
      <c r="A38" s="6" t="s">
        <v>87</v>
      </c>
      <c r="B38" s="2" t="s">
        <v>203</v>
      </c>
    </row>
    <row r="39" spans="1:2" x14ac:dyDescent="0.35">
      <c r="A39" s="6" t="s">
        <v>19</v>
      </c>
      <c r="B39" s="2" t="s">
        <v>204</v>
      </c>
    </row>
    <row r="40" spans="1:2" x14ac:dyDescent="0.35">
      <c r="A40" s="6" t="s">
        <v>93</v>
      </c>
      <c r="B40" s="2" t="s">
        <v>205</v>
      </c>
    </row>
    <row r="41" spans="1:2" x14ac:dyDescent="0.35">
      <c r="A41" s="6" t="s">
        <v>94</v>
      </c>
      <c r="B41" s="2" t="s">
        <v>206</v>
      </c>
    </row>
    <row r="42" spans="1:2" x14ac:dyDescent="0.35">
      <c r="A42" s="6" t="s">
        <v>95</v>
      </c>
      <c r="B42" s="2" t="s">
        <v>207</v>
      </c>
    </row>
    <row r="43" spans="1:2" x14ac:dyDescent="0.35">
      <c r="A43" s="6" t="s">
        <v>96</v>
      </c>
      <c r="B43" s="2" t="s">
        <v>208</v>
      </c>
    </row>
    <row r="44" spans="1:2" x14ac:dyDescent="0.35">
      <c r="A44" s="6" t="s">
        <v>97</v>
      </c>
      <c r="B44" s="2" t="s">
        <v>209</v>
      </c>
    </row>
    <row r="45" spans="1:2" x14ac:dyDescent="0.35">
      <c r="A45" s="6" t="s">
        <v>98</v>
      </c>
      <c r="B45" s="2" t="s">
        <v>210</v>
      </c>
    </row>
    <row r="46" spans="1:2" x14ac:dyDescent="0.35">
      <c r="A46" s="6" t="s">
        <v>211</v>
      </c>
      <c r="B46" s="2" t="s">
        <v>212</v>
      </c>
    </row>
    <row r="47" spans="1:2" x14ac:dyDescent="0.35">
      <c r="A47" s="6" t="s">
        <v>99</v>
      </c>
      <c r="B47" s="2" t="s">
        <v>213</v>
      </c>
    </row>
    <row r="48" spans="1:2" x14ac:dyDescent="0.35">
      <c r="A48" s="6" t="s">
        <v>100</v>
      </c>
      <c r="B48" s="2" t="s">
        <v>214</v>
      </c>
    </row>
    <row r="49" spans="1:2" x14ac:dyDescent="0.35">
      <c r="A49" s="6" t="s">
        <v>101</v>
      </c>
      <c r="B49" s="2" t="s">
        <v>215</v>
      </c>
    </row>
    <row r="50" spans="1:2" x14ac:dyDescent="0.35">
      <c r="A50" s="6" t="s">
        <v>102</v>
      </c>
      <c r="B50" s="2" t="s">
        <v>216</v>
      </c>
    </row>
    <row r="51" spans="1:2" x14ac:dyDescent="0.35">
      <c r="A51" s="6" t="s">
        <v>103</v>
      </c>
      <c r="B51" s="2" t="s">
        <v>217</v>
      </c>
    </row>
    <row r="52" spans="1:2" x14ac:dyDescent="0.35">
      <c r="A52" s="6" t="s">
        <v>104</v>
      </c>
      <c r="B52" s="2" t="s">
        <v>218</v>
      </c>
    </row>
    <row r="53" spans="1:2" x14ac:dyDescent="0.35">
      <c r="A53" s="6" t="s">
        <v>21</v>
      </c>
      <c r="B53" s="2" t="s">
        <v>219</v>
      </c>
    </row>
    <row r="54" spans="1:2" x14ac:dyDescent="0.35">
      <c r="A54" s="6" t="s">
        <v>105</v>
      </c>
      <c r="B54" s="2" t="s">
        <v>220</v>
      </c>
    </row>
    <row r="55" spans="1:2" x14ac:dyDescent="0.35">
      <c r="A55" s="6" t="s">
        <v>106</v>
      </c>
      <c r="B55" s="2" t="s">
        <v>221</v>
      </c>
    </row>
    <row r="56" spans="1:2" x14ac:dyDescent="0.35">
      <c r="A56" s="6" t="s">
        <v>107</v>
      </c>
      <c r="B56" s="2" t="s">
        <v>222</v>
      </c>
    </row>
    <row r="57" spans="1:2" x14ac:dyDescent="0.35">
      <c r="A57" s="6" t="s">
        <v>108</v>
      </c>
      <c r="B57" s="2" t="s">
        <v>223</v>
      </c>
    </row>
    <row r="58" spans="1:2" x14ac:dyDescent="0.35">
      <c r="A58" s="6" t="s">
        <v>109</v>
      </c>
      <c r="B58" s="2" t="s">
        <v>224</v>
      </c>
    </row>
    <row r="59" spans="1:2" x14ac:dyDescent="0.35">
      <c r="A59" s="6" t="s">
        <v>110</v>
      </c>
      <c r="B59" s="2" t="s">
        <v>225</v>
      </c>
    </row>
    <row r="60" spans="1:2" x14ac:dyDescent="0.35">
      <c r="A60" s="6" t="s">
        <v>23</v>
      </c>
      <c r="B60" s="2" t="s">
        <v>226</v>
      </c>
    </row>
    <row r="61" spans="1:2" x14ac:dyDescent="0.35">
      <c r="A61" s="6" t="s">
        <v>117</v>
      </c>
      <c r="B61" s="2" t="s">
        <v>227</v>
      </c>
    </row>
    <row r="62" spans="1:2" x14ac:dyDescent="0.35">
      <c r="A62" s="6" t="s">
        <v>118</v>
      </c>
      <c r="B62" s="2" t="s">
        <v>228</v>
      </c>
    </row>
    <row r="63" spans="1:2" x14ac:dyDescent="0.35">
      <c r="A63" s="6" t="s">
        <v>119</v>
      </c>
      <c r="B63" s="2" t="s">
        <v>229</v>
      </c>
    </row>
    <row r="64" spans="1:2" x14ac:dyDescent="0.35">
      <c r="A64" s="6" t="s">
        <v>120</v>
      </c>
      <c r="B64" s="2" t="s">
        <v>230</v>
      </c>
    </row>
    <row r="65" spans="1:2" x14ac:dyDescent="0.35">
      <c r="A65" s="6" t="s">
        <v>121</v>
      </c>
      <c r="B65" s="2" t="s">
        <v>231</v>
      </c>
    </row>
    <row r="66" spans="1:2" x14ac:dyDescent="0.35">
      <c r="A66" s="6" t="s">
        <v>122</v>
      </c>
      <c r="B66" s="2" t="s">
        <v>232</v>
      </c>
    </row>
    <row r="67" spans="1:2" x14ac:dyDescent="0.35">
      <c r="A67" s="6" t="s">
        <v>233</v>
      </c>
      <c r="B67" s="2" t="s">
        <v>234</v>
      </c>
    </row>
    <row r="68" spans="1:2" x14ac:dyDescent="0.35">
      <c r="A68" s="6" t="s">
        <v>123</v>
      </c>
      <c r="B68" s="2" t="s">
        <v>235</v>
      </c>
    </row>
    <row r="69" spans="1:2" x14ac:dyDescent="0.35">
      <c r="A69" s="6" t="s">
        <v>124</v>
      </c>
      <c r="B69" s="2" t="s">
        <v>236</v>
      </c>
    </row>
    <row r="70" spans="1:2" x14ac:dyDescent="0.35">
      <c r="A70" s="6" t="s">
        <v>125</v>
      </c>
      <c r="B70" s="2" t="s">
        <v>237</v>
      </c>
    </row>
    <row r="71" spans="1:2" x14ac:dyDescent="0.35">
      <c r="A71" s="6" t="s">
        <v>126</v>
      </c>
      <c r="B71" s="2" t="s">
        <v>238</v>
      </c>
    </row>
    <row r="72" spans="1:2" x14ac:dyDescent="0.35">
      <c r="A72" s="6" t="s">
        <v>127</v>
      </c>
      <c r="B72" s="2" t="s">
        <v>239</v>
      </c>
    </row>
    <row r="73" spans="1:2" x14ac:dyDescent="0.35">
      <c r="A73" s="6" t="s">
        <v>128</v>
      </c>
      <c r="B73" s="2" t="s">
        <v>240</v>
      </c>
    </row>
    <row r="74" spans="1:2" x14ac:dyDescent="0.35">
      <c r="A74" s="6" t="s">
        <v>25</v>
      </c>
      <c r="B74" s="2" t="s">
        <v>241</v>
      </c>
    </row>
    <row r="75" spans="1:2" x14ac:dyDescent="0.35">
      <c r="A75" s="6" t="s">
        <v>28</v>
      </c>
      <c r="B75" s="2" t="s">
        <v>242</v>
      </c>
    </row>
    <row r="76" spans="1:2" x14ac:dyDescent="0.35">
      <c r="A76" s="6" t="s">
        <v>29</v>
      </c>
      <c r="B76" s="2" t="s">
        <v>243</v>
      </c>
    </row>
    <row r="77" spans="1:2" x14ac:dyDescent="0.35">
      <c r="A77" s="6" t="s">
        <v>244</v>
      </c>
      <c r="B77" s="2" t="s">
        <v>245</v>
      </c>
    </row>
    <row r="78" spans="1:2" x14ac:dyDescent="0.35">
      <c r="A78" s="6" t="s">
        <v>246</v>
      </c>
      <c r="B78" s="2" t="s">
        <v>247</v>
      </c>
    </row>
    <row r="79" spans="1:2" x14ac:dyDescent="0.35">
      <c r="A79" s="6" t="s">
        <v>31</v>
      </c>
      <c r="B79" s="2" t="s">
        <v>248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SiteSpecies</vt:lpstr>
      <vt:lpstr>Site info - infection status</vt:lpstr>
      <vt:lpstr>Tick species per region</vt:lpstr>
      <vt:lpstr>Ixodes spp per region</vt:lpstr>
      <vt:lpstr>IxodesWaypoint</vt:lpstr>
      <vt:lpstr>Variables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Camille Guillot</dc:creator>
  <cp:keywords/>
  <dc:description/>
  <cp:lastModifiedBy>August Moon</cp:lastModifiedBy>
  <cp:revision/>
  <dcterms:created xsi:type="dcterms:W3CDTF">2021-10-27T18:49:20Z</dcterms:created>
  <dcterms:modified xsi:type="dcterms:W3CDTF">2025-06-19T21:17:11Z</dcterms:modified>
  <cp:category/>
  <cp:contentStatus/>
</cp:coreProperties>
</file>