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Queer\RStudio\TickEcology\Data\"/>
    </mc:Choice>
  </mc:AlternateContent>
  <xr:revisionPtr revIDLastSave="0" documentId="13_ncr:1_{806E27F2-AE92-4CCD-ADA0-CA6FF6B91BB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iteSpecies" sheetId="13" r:id="rId1"/>
    <sheet name="Site info - infection status" sheetId="8" state="hidden" r:id="rId2"/>
    <sheet name="Tick species per region" sheetId="14" state="hidden" r:id="rId3"/>
    <sheet name="IxodesWaypoint" sheetId="15" r:id="rId4"/>
    <sheet name="Ixodes spp per region" sheetId="6" state="hidden" r:id="rId5"/>
    <sheet name="Variables" sheetId="9" r:id="rId6"/>
  </sheets>
  <definedNames>
    <definedName name="_xlnm._FilterDatabase" localSheetId="4" hidden="1">'Ixodes spp per region'!$A$1:$N$6</definedName>
    <definedName name="_xlnm._FilterDatabase" localSheetId="1" hidden="1">'Site info - infection status'!$A$1:$CD$26</definedName>
    <definedName name="_xlnm._FilterDatabase" localSheetId="0" hidden="1">SiteSpecies!$A$1:$R$26</definedName>
    <definedName name="_xlnm._FilterDatabase" localSheetId="2" hidden="1">'Tick species per region'!$A$1:$AB$6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3" l="1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" i="13"/>
  <c r="V3" i="13"/>
  <c r="V4" i="13"/>
  <c r="V6" i="13"/>
  <c r="V7" i="13"/>
  <c r="V8" i="13"/>
  <c r="V9" i="13"/>
  <c r="V10" i="13"/>
  <c r="V11" i="13"/>
  <c r="V12" i="13"/>
  <c r="V13" i="13"/>
  <c r="V15" i="13"/>
  <c r="V16" i="13"/>
  <c r="V17" i="13"/>
  <c r="V18" i="13"/>
  <c r="V19" i="13"/>
  <c r="V20" i="13"/>
  <c r="V21" i="13"/>
  <c r="V22" i="13"/>
  <c r="V23" i="13"/>
  <c r="V24" i="13"/>
  <c r="V26" i="13"/>
  <c r="V2" i="13"/>
  <c r="T3" i="13"/>
  <c r="T4" i="13"/>
  <c r="T6" i="13"/>
  <c r="T7" i="13"/>
  <c r="T8" i="13"/>
  <c r="T9" i="13"/>
  <c r="T10" i="13"/>
  <c r="T11" i="13"/>
  <c r="T12" i="13"/>
  <c r="T13" i="13"/>
  <c r="T15" i="13"/>
  <c r="T16" i="13"/>
  <c r="T17" i="13"/>
  <c r="T18" i="13"/>
  <c r="T19" i="13"/>
  <c r="T20" i="13"/>
  <c r="T21" i="13"/>
  <c r="T22" i="13"/>
  <c r="T23" i="13"/>
  <c r="T24" i="13"/>
  <c r="T26" i="13"/>
  <c r="T2" i="13"/>
  <c r="T3" i="6"/>
  <c r="T4" i="6"/>
  <c r="T5" i="6"/>
  <c r="T6" i="6"/>
  <c r="Q2" i="6"/>
  <c r="Q3" i="6"/>
  <c r="Q4" i="6"/>
  <c r="Q5" i="6"/>
  <c r="Q6" i="6"/>
  <c r="T2" i="6" l="1"/>
  <c r="L2" i="6"/>
  <c r="M2" i="6"/>
  <c r="L3" i="6"/>
  <c r="M3" i="6"/>
  <c r="L4" i="6"/>
  <c r="M4" i="6"/>
  <c r="L5" i="6"/>
  <c r="M5" i="6"/>
  <c r="L6" i="6"/>
  <c r="M6" i="6"/>
  <c r="K2" i="6"/>
  <c r="K3" i="6"/>
  <c r="K4" i="6"/>
  <c r="K5" i="6"/>
  <c r="K6" i="6"/>
  <c r="J2" i="6"/>
  <c r="N2" i="6" s="1"/>
  <c r="J3" i="6"/>
  <c r="N3" i="6" s="1"/>
  <c r="J4" i="6"/>
  <c r="N4" i="6" s="1"/>
  <c r="J5" i="6"/>
  <c r="N5" i="6" s="1"/>
  <c r="J6" i="6"/>
  <c r="N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tc={8E0D91CD-B8E5-41D7-BD7B-8E1ECEFE3050}</author>
    <author>tc={38BB4EDE-68BE-49CE-8E01-9E0BD640E79B}</author>
    <author>tc={0E57C73B-45FE-47D9-A7B1-698E515486AF}</author>
    <author>tc={81637040-2B63-4ED8-8461-5A2C9B370D43}</author>
    <author>tc={4312DAF0-7593-47CE-B821-4F019C9A515B}</author>
  </authors>
  <commentList>
    <comment ref="BH1" authorId="0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O1" authorId="1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W1" authorId="2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Y1" authorId="3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Z1" authorId="4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tc={8E29618C-7B5F-44C6-9CC2-75954DDC9CF3}</author>
    <author>tc={6B8E589C-F23B-4926-977B-EBA8321C9378}</author>
    <author>tc={9CB059EF-F2C3-4AFE-86E9-CD9FF0D0C20A}</author>
    <author>tc={333FE29E-4B9F-4297-BA40-00EA6F19374B}</author>
    <author>tc={D7B096E6-4BF5-4ABE-B709-EE23CDD2A932}</author>
  </authors>
  <commentList>
    <comment ref="AY3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<sst xmlns="http://schemas.openxmlformats.org/spreadsheetml/2006/main" count="3099" uniqueCount="301">
  <si>
    <t xml:space="preserve">Province </t>
  </si>
  <si>
    <t>Region</t>
  </si>
  <si>
    <t>Site_ID</t>
  </si>
  <si>
    <t>Site_name</t>
  </si>
  <si>
    <t>Year</t>
  </si>
  <si>
    <t>Date</t>
  </si>
  <si>
    <t>Start time</t>
  </si>
  <si>
    <t>Finish time</t>
  </si>
  <si>
    <t>Start latitude</t>
  </si>
  <si>
    <t>Start longitude</t>
  </si>
  <si>
    <t>Finish latitude</t>
  </si>
  <si>
    <t>Finish longitude</t>
  </si>
  <si>
    <t>Total distance</t>
  </si>
  <si>
    <t>Temperature</t>
  </si>
  <si>
    <t>Forest type</t>
  </si>
  <si>
    <t>Weather</t>
  </si>
  <si>
    <t>IS_QL</t>
  </si>
  <si>
    <t>IS_QN</t>
  </si>
  <si>
    <t>IS_QA</t>
  </si>
  <si>
    <t>IP_QL</t>
  </si>
  <si>
    <t>IP_QN</t>
  </si>
  <si>
    <t>IP_QA</t>
  </si>
  <si>
    <t>IA_QN</t>
  </si>
  <si>
    <t>IA_QA</t>
  </si>
  <si>
    <t>IAu_QN</t>
  </si>
  <si>
    <t>IAu_QA</t>
  </si>
  <si>
    <t>Iscul_QN</t>
  </si>
  <si>
    <t>Iscul_QA</t>
  </si>
  <si>
    <t>HL_QL</t>
  </si>
  <si>
    <t>HL_QN</t>
  </si>
  <si>
    <t>HL_QA</t>
  </si>
  <si>
    <t>DA_QN</t>
  </si>
  <si>
    <t>DA_QA</t>
  </si>
  <si>
    <t>DV_QN</t>
  </si>
  <si>
    <t>DV_QA</t>
  </si>
  <si>
    <t>IM_QA</t>
  </si>
  <si>
    <t>IM_QN</t>
  </si>
  <si>
    <t>Other observations</t>
  </si>
  <si>
    <t>ON</t>
  </si>
  <si>
    <t>Hamilton</t>
  </si>
  <si>
    <t>HM1</t>
  </si>
  <si>
    <t>Belwood Lake Conservation Area</t>
  </si>
  <si>
    <t>1000 m</t>
  </si>
  <si>
    <t>Mixed</t>
  </si>
  <si>
    <t>Sunny/partly cloudy</t>
  </si>
  <si>
    <t>Minimal leaf litter due to coniferous trees</t>
  </si>
  <si>
    <t>HM2</t>
  </si>
  <si>
    <t>Pinehurst Conservation Area</t>
  </si>
  <si>
    <t>HM3</t>
  </si>
  <si>
    <t>Hilton Falls Conservation Area</t>
  </si>
  <si>
    <t>Deciduous</t>
  </si>
  <si>
    <t>Cloudy</t>
  </si>
  <si>
    <t>HM4</t>
  </si>
  <si>
    <t>Preservation Park</t>
  </si>
  <si>
    <t>Feels like 19°C</t>
  </si>
  <si>
    <t>HM5</t>
  </si>
  <si>
    <t>Valens Conservation Area</t>
  </si>
  <si>
    <t>Sunny</t>
  </si>
  <si>
    <t>Feels like 21°C, ticks found with needles as leaf litter</t>
  </si>
  <si>
    <t>Muskoka</t>
  </si>
  <si>
    <t>MU1</t>
  </si>
  <si>
    <t>Arrowhead Provincial Park</t>
  </si>
  <si>
    <t>Partly cloudy</t>
  </si>
  <si>
    <t>Soil was mossy and porous, some coniferous trees</t>
  </si>
  <si>
    <t>MU2</t>
  </si>
  <si>
    <t>Hardy Lake Provincial Park</t>
  </si>
  <si>
    <t>Rocky trail and surrounding area</t>
  </si>
  <si>
    <t>MU3</t>
  </si>
  <si>
    <t>Killbear Provincial Park</t>
  </si>
  <si>
    <t>MU4</t>
  </si>
  <si>
    <t>Six Mile Lake Provincial Park</t>
  </si>
  <si>
    <t>Soil was mossy and porous</t>
  </si>
  <si>
    <t>MU5</t>
  </si>
  <si>
    <t xml:space="preserve">Oastler Lake / Rose Point Trail </t>
  </si>
  <si>
    <t>Sault Ste. Mary</t>
  </si>
  <si>
    <t>SM1</t>
  </si>
  <si>
    <t>Hiawatha Highlands</t>
  </si>
  <si>
    <t>SM2</t>
  </si>
  <si>
    <t>Fort Creek Conservation Area</t>
  </si>
  <si>
    <t>SM3</t>
  </si>
  <si>
    <t>Marks Bay</t>
  </si>
  <si>
    <t>Unable to do - not a suitable park - will replace in 2023</t>
  </si>
  <si>
    <t>N/A</t>
  </si>
  <si>
    <t>SM4</t>
  </si>
  <si>
    <t>Shore Ridges</t>
  </si>
  <si>
    <t>Sandy soil, lots of ferns</t>
  </si>
  <si>
    <t>SM5</t>
  </si>
  <si>
    <t xml:space="preserve">Pancake Bay Provincial Park </t>
  </si>
  <si>
    <t>London</t>
  </si>
  <si>
    <t>LD1</t>
  </si>
  <si>
    <t>Parkhill Conservation Area</t>
  </si>
  <si>
    <t>LD2</t>
  </si>
  <si>
    <t>Longwood Roads Conservation Area</t>
  </si>
  <si>
    <t>Heat warning - feels like 27°C</t>
  </si>
  <si>
    <t>LD3</t>
  </si>
  <si>
    <t>Lake Whittaker Conservation Area</t>
  </si>
  <si>
    <t>Not many insects observed/captured at this site at all</t>
  </si>
  <si>
    <t>LD4</t>
  </si>
  <si>
    <t>Springwater Conservation Area</t>
  </si>
  <si>
    <t>Heat warning - feels like 32°C</t>
  </si>
  <si>
    <t>LD5</t>
  </si>
  <si>
    <t>Fanshawe Conservation Area</t>
  </si>
  <si>
    <t>Minimal leaf litter, mainly grasses</t>
  </si>
  <si>
    <t>Peterborough</t>
  </si>
  <si>
    <t>PT1</t>
  </si>
  <si>
    <t>Ken Reid Conservation Area</t>
  </si>
  <si>
    <t>PT2</t>
  </si>
  <si>
    <t>Windy Ridge Conservation Area</t>
  </si>
  <si>
    <t>PT3</t>
  </si>
  <si>
    <t>Jackson Creek Conservation Area</t>
  </si>
  <si>
    <t>PT4</t>
  </si>
  <si>
    <t>Mark S. Burham Provincial Park</t>
  </si>
  <si>
    <t>Unable to do - park closed due to storm damage</t>
  </si>
  <si>
    <t>PT5</t>
  </si>
  <si>
    <t>Selwyn Creek Conservation Area</t>
  </si>
  <si>
    <t>Mainly coniferous, minimal leaf litter, moist soil</t>
  </si>
  <si>
    <t>Finis: time</t>
  </si>
  <si>
    <t>Bburg_IS_QN</t>
  </si>
  <si>
    <t>Bmiya_IS_QN</t>
  </si>
  <si>
    <t>Aphag_IS_QN</t>
  </si>
  <si>
    <t>Bodo_IS_QN</t>
  </si>
  <si>
    <t>Bmicro_IS_QN</t>
  </si>
  <si>
    <t>Pow_IS_QN</t>
  </si>
  <si>
    <t>Bburg_IS_QA</t>
  </si>
  <si>
    <t>Bmiya_IS_QA</t>
  </si>
  <si>
    <t>Aphag_IS_QA</t>
  </si>
  <si>
    <t>Bodo_IS_QA</t>
  </si>
  <si>
    <t>Bmicro_IS_QA</t>
  </si>
  <si>
    <t>Pow_IS_QA</t>
  </si>
  <si>
    <t>Bburg_IP_QN</t>
  </si>
  <si>
    <t>Bmiya_IP_QN</t>
  </si>
  <si>
    <t>Aphag_IP_QN</t>
  </si>
  <si>
    <t>Bodo_IP_QN</t>
  </si>
  <si>
    <t>Bmicro_IP_QN</t>
  </si>
  <si>
    <t>Pow_IP_QN</t>
  </si>
  <si>
    <t>Bburg_IP_QAM</t>
  </si>
  <si>
    <t>Bmiya_IP_QAM</t>
  </si>
  <si>
    <t>Aphag_IP_QAM</t>
  </si>
  <si>
    <t>Bodo_IP_QAM</t>
  </si>
  <si>
    <t>Bmicro_IP_QAM</t>
  </si>
  <si>
    <t>Pow_IP_QAM</t>
  </si>
  <si>
    <t>Bburg_IA_QN</t>
  </si>
  <si>
    <t>Bmiya_IA_QN</t>
  </si>
  <si>
    <t>Aphag_IA_QN</t>
  </si>
  <si>
    <t>Bodo_IA_QN</t>
  </si>
  <si>
    <t>Bmicro_IA_QN</t>
  </si>
  <si>
    <t>Pow_IA_QN</t>
  </si>
  <si>
    <t>Bburg_IA_QA</t>
  </si>
  <si>
    <t>Bmiya_IA_QA</t>
  </si>
  <si>
    <t>Aphag_IA_QA</t>
  </si>
  <si>
    <t>Bodo_IA_QA</t>
  </si>
  <si>
    <t>Bmicro_IA_QA</t>
  </si>
  <si>
    <t>Pow_IA_QA</t>
  </si>
  <si>
    <t>Bburg_IAu_QN</t>
  </si>
  <si>
    <t>Bmiya_IAu_QN</t>
  </si>
  <si>
    <t>Aphag_IAu_QN</t>
  </si>
  <si>
    <t>Bodo_IAu_QN</t>
  </si>
  <si>
    <t>Bmicro_IAu_QN</t>
  </si>
  <si>
    <t>Pow_IAu_QN</t>
  </si>
  <si>
    <t>Bburg_Iscul_QAM</t>
  </si>
  <si>
    <t>Bmiya_Iscul_QAM</t>
  </si>
  <si>
    <t>Aphag_Iscul_QAM</t>
  </si>
  <si>
    <t>Bodo_Iscul_QAM</t>
  </si>
  <si>
    <t>Bmicro_Iscul_QAM</t>
  </si>
  <si>
    <t>Pow_Iscul_QAM</t>
  </si>
  <si>
    <t>.</t>
  </si>
  <si>
    <t>Province</t>
  </si>
  <si>
    <t>LAT</t>
  </si>
  <si>
    <t>LONG</t>
  </si>
  <si>
    <t>Distance</t>
  </si>
  <si>
    <t>No. Sites</t>
  </si>
  <si>
    <t>Sault Ste. Marie</t>
  </si>
  <si>
    <t>Waypoint number</t>
  </si>
  <si>
    <t>Latitude</t>
  </si>
  <si>
    <t>Longitude</t>
  </si>
  <si>
    <t>Larva</t>
  </si>
  <si>
    <t>Nymphs</t>
  </si>
  <si>
    <t>Male</t>
  </si>
  <si>
    <t>Females</t>
  </si>
  <si>
    <t>Litter depth</t>
  </si>
  <si>
    <t>Soil humidity</t>
  </si>
  <si>
    <t>Canopy cover</t>
  </si>
  <si>
    <t>N/D</t>
  </si>
  <si>
    <t>Total</t>
  </si>
  <si>
    <t>Density_Larvae</t>
  </si>
  <si>
    <t>Density_Nymph</t>
  </si>
  <si>
    <t>Density_Adult</t>
  </si>
  <si>
    <t>Density_Tot</t>
  </si>
  <si>
    <t>IS nymph tested</t>
  </si>
  <si>
    <t>IS adult tested</t>
  </si>
  <si>
    <t>Total IS tested</t>
  </si>
  <si>
    <t>Positive IS nymph for Bb</t>
  </si>
  <si>
    <t>Positive IS adult for Bb</t>
  </si>
  <si>
    <t>Total IS positive for Bb</t>
  </si>
  <si>
    <t>Variable name</t>
  </si>
  <si>
    <t xml:space="preserve">Description </t>
  </si>
  <si>
    <t>Province in which the sample site is location</t>
  </si>
  <si>
    <t xml:space="preserve">ID of the sampling site </t>
  </si>
  <si>
    <t>Name of the sampling site</t>
  </si>
  <si>
    <t>Date of the sampling</t>
  </si>
  <si>
    <t>Starting time of the sampling</t>
  </si>
  <si>
    <t>Finishing time of the sampling</t>
  </si>
  <si>
    <t>Starting lattitude of the sampling parcel, on the day of sampling</t>
  </si>
  <si>
    <t>Starting longitude of the sampling parcel, on the day of sampling</t>
  </si>
  <si>
    <t>Finishing lattitude of the sampling parcel, on the day of sampling</t>
  </si>
  <si>
    <t>Finishing longitude of the sampling parcel, on the day of sampling</t>
  </si>
  <si>
    <t>Total distance sampled in meters</t>
  </si>
  <si>
    <t>Temperature during the sampling (average)</t>
  </si>
  <si>
    <t xml:space="preserve">Type of forest within the parcel (leafy, mixed, deciduous) </t>
  </si>
  <si>
    <t>Weather during the sampling (sunny, cloudy, rainy)</t>
  </si>
  <si>
    <t>No. of questing larva of species Ixodes scapularis collected at the site</t>
  </si>
  <si>
    <t>No. of questing nymphs  of species Ixodes scapularis collected at the site</t>
  </si>
  <si>
    <t>No. of questing nymphs of species Ixodes scapularis found positive for Borrelia burgdorferi</t>
  </si>
  <si>
    <t>No. of questing nymphs of species Ixodes scapularis found positive for Borrelia miyamotoi</t>
  </si>
  <si>
    <t>No. of questing nymphs of species Ixodes scapularis found positive for Anaplasma phagocytophilum</t>
  </si>
  <si>
    <t>No. of questing nymphs of species Ixodes scapularis found positive for Babesia odocoilei</t>
  </si>
  <si>
    <t>No. of questing nymphs of species Ixodes scapularis found positive for Babesia microti</t>
  </si>
  <si>
    <t>No. of questing nymphs of species Ixodes scapularis found positive for Powassan virus</t>
  </si>
  <si>
    <t>IS_QAM</t>
  </si>
  <si>
    <t>No. of questing adult males  of species Ixodes scapularis collected at the site</t>
  </si>
  <si>
    <t>Bburg_IS_QAM</t>
  </si>
  <si>
    <t>No. of questing adult males of species Ixodes scapularis found positive for Borrelia burgdorferi</t>
  </si>
  <si>
    <t>Bmiya_IS_QAM</t>
  </si>
  <si>
    <t>No. of questing adult males of species Ixodes scapularis found positive for Borrelia miyamotoi</t>
  </si>
  <si>
    <t>Aphag_IS_QAM</t>
  </si>
  <si>
    <t>No. of questing adult males of species Ixodes scapularis found positive for Anaplasma phagocytophilum</t>
  </si>
  <si>
    <t>Bodo_IS_QAM</t>
  </si>
  <si>
    <t>No. of questing adult males of species Ixodes scapularis found positive for Babesia odocoilei</t>
  </si>
  <si>
    <t>Bmicro_IS_QAM</t>
  </si>
  <si>
    <t>No. of questing adult males of species Ixodes scapularis found positive for Babesia microti</t>
  </si>
  <si>
    <t>Pow_IS_QAM</t>
  </si>
  <si>
    <t>No. of questing adult males of species Ixodes scapularis found positive for Powassan virus</t>
  </si>
  <si>
    <t>IS_QAF</t>
  </si>
  <si>
    <t>No. of questing adult females  of species Ixodes scapularis collected at the site</t>
  </si>
  <si>
    <t>Bburg_IS_QAF</t>
  </si>
  <si>
    <t>No. of questing adult females of species Ixodes scapularis found positive for Borrelia burgdorferi</t>
  </si>
  <si>
    <t>Bmiya_IS_QAF</t>
  </si>
  <si>
    <t>No. of questing adult females of species Ixodes scapularis found positive for Borrelia miyamotoi</t>
  </si>
  <si>
    <t>Aphag_IS_QAF</t>
  </si>
  <si>
    <t>No. of questing adult females of species Ixodes scapularis found positive for Anaplasma phagocytophilum</t>
  </si>
  <si>
    <t>Bodo_IS_QAF</t>
  </si>
  <si>
    <t>No. of questing adult females of species Ixodes scapularis found positive for Babesia odocoilei</t>
  </si>
  <si>
    <t>Bmicro_IS_QAF</t>
  </si>
  <si>
    <t>No. of questing adult females of species Ixodes scapularis found positive for Babesia microti</t>
  </si>
  <si>
    <t>Pow_IS_QAF</t>
  </si>
  <si>
    <t>No. of questing adult females of species Ixodes scapularis found positive for Powassan virus</t>
  </si>
  <si>
    <t>No. of questing adults of species Ixodes scapularis collected at the site (WHEN FEMALES AND MALES NOT TESTED SEPARATELY*)</t>
  </si>
  <si>
    <t>No. of questing nymphs  of species Ixodes pacificus collected at the site</t>
  </si>
  <si>
    <t>No. of questing nymphs of species Ixodes pacificus found positive for Borrelia burgdorferi</t>
  </si>
  <si>
    <t>No. of questing nymphs of species Ixodes pacificus found positive for Borrelia miyamotoi</t>
  </si>
  <si>
    <t>No. of questing nymphs of species Ixodes pacificus found positive for Anaplasma phagocytophilum</t>
  </si>
  <si>
    <t>No. of questing nymphs of species Ixodes pacificus found positive for Babesia odocoilei</t>
  </si>
  <si>
    <t>No. of questing nymphs of species Ixodes pacificus found positive for Babesia microti</t>
  </si>
  <si>
    <t>No. of questing nymphs of species Ixodes pacificus found positive for Powassan virus</t>
  </si>
  <si>
    <t>IP_QAM</t>
  </si>
  <si>
    <t>No. of questing adult males  of species Ixodes pacificus collected at the site</t>
  </si>
  <si>
    <t>No. of questing adult males of species Ixodes pacificus found positive for Borrelia burgdorferi</t>
  </si>
  <si>
    <t>No. of questing adult males of species Ixodes pacificus found positive for Borrelia miyamotoi</t>
  </si>
  <si>
    <t>No. of questing adult males of species Ixodes pacificus found positive for Anaplasma phagocytophilum</t>
  </si>
  <si>
    <t>No. of questing adult males of species Ixodes pacificus found positive for Babesia odocoilei</t>
  </si>
  <si>
    <t>No. of questing adult males of species Ixodes pacificus found positive for Babesia microti</t>
  </si>
  <si>
    <t>No. of questing adult males of species Ixodes pacificus found positive for Powassan virus</t>
  </si>
  <si>
    <t>No. of questing nymphs  of species Ixodes angustus collected at the site</t>
  </si>
  <si>
    <t>No. of questing nymphs of species Ixodes angustus found positive for Borrelia burgdorferi</t>
  </si>
  <si>
    <t>No. of questing nymphs of species Ixodes angustus found positive for Borrelia miyamotoi</t>
  </si>
  <si>
    <t>No. of questing nymphs of species Ixodes angustus found positive for Anaplasma phagocytophilum</t>
  </si>
  <si>
    <t>No. of questing nymphs of species Ixodes angustus found positive for Babesia odocoilei</t>
  </si>
  <si>
    <t>No. of questing nymphs of species Ixodes angustus found positive for Babesia microti</t>
  </si>
  <si>
    <t>No. of questing nymphs of species Ixodes angustus found positive for Powassan virus</t>
  </si>
  <si>
    <t>No. of questing nymphs  of species Ixodes auritulus collected at the site</t>
  </si>
  <si>
    <t>No. of questing nymphs of species Ixodes auritulus found positive for Borrelia burgdorferi</t>
  </si>
  <si>
    <t>No. of questing nymphs of species Ixodes auritulus found positive for Borrelia miyamotoi</t>
  </si>
  <si>
    <t>No. of questing nymphs of species Ixodes auritulus found positive for Anaplasma phagocytophilum</t>
  </si>
  <si>
    <t>No. of questing nymphs of species Ixodes auritulus found positive for Babesia odocoilei</t>
  </si>
  <si>
    <t>No. of questing nymphs of species Ixodes auritulus found positive for Babesia microti</t>
  </si>
  <si>
    <t>No. of questing nymphs of species Ixodes auritulus found positive for Powassan virus</t>
  </si>
  <si>
    <t>Iscul_QAM</t>
  </si>
  <si>
    <t>No. of questing adult males  of species Ixodes sculptus collected at the site</t>
  </si>
  <si>
    <t>No. of questing adult males of species Ixodes sculptus found positive for Borrelia burgdorferi</t>
  </si>
  <si>
    <t>No. of questing adult males of species Ixodes sculptus found positive for Borrelia miyamotoi</t>
  </si>
  <si>
    <t>No. of questing adult males of species Ixodes sculptus found positive for Anaplasma phagocytophilum</t>
  </si>
  <si>
    <t>No. of questing adult males of species Ixodes sculptus found positive for Babesia odocoilei</t>
  </si>
  <si>
    <t>No. of questing adult males of species Ixodes sculptus found positive for Babesia microti</t>
  </si>
  <si>
    <t>No. of questing adult males of species Ixodes sculptus found positive for Powassan virus</t>
  </si>
  <si>
    <t>No. of questing larva species Haemophysalis leporispalustris found positive for Powassan virus</t>
  </si>
  <si>
    <t>No. of questing nymphs of species Dermacentor andersoni collected at the site</t>
  </si>
  <si>
    <t>No. of questing adults of species Dermacentor andersoni collected at the site</t>
  </si>
  <si>
    <t>No. of questing nymphs of species Dermacentor variabilis collected at the site</t>
  </si>
  <si>
    <t>No. of questing adult of species Dermacentor variabilis collected at the site</t>
  </si>
  <si>
    <t>No. of questing nymphs  of species Ixodes muris collected at the site</t>
  </si>
  <si>
    <t>No. of questing adults of species Ixodes muris collected at the site</t>
  </si>
  <si>
    <t xml:space="preserve">Any other relavent information </t>
  </si>
  <si>
    <t/>
  </si>
  <si>
    <t>leaf_litter</t>
  </si>
  <si>
    <t>soil_humidity</t>
  </si>
  <si>
    <t>canopy_cover</t>
  </si>
  <si>
    <t>ixodes_count</t>
  </si>
  <si>
    <t>Startlatitude</t>
  </si>
  <si>
    <t>Startlongitude</t>
  </si>
  <si>
    <t>Finishlatitude</t>
  </si>
  <si>
    <t>Finishlongitude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</si>
</sst>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sz val="11"/>
      <name val="Californian FB"/>
      <family val="1"/>
    </font>
    <font>
      <b/>
      <sz val="11"/>
      <name val="Californian FB"/>
      <family val="1"/>
    </font>
    <font>
      <sz val="11"/>
      <color rgb="FFFF0000"/>
      <name val="Californian FB"/>
      <family val="1"/>
    </font>
    <font>
      <sz val="11"/>
      <color rgb="FF000000"/>
      <name val="Californian FB"/>
      <family val="1"/>
      <charset val="1"/>
    </font>
    <font>
      <sz val="12"/>
      <color rgb="FF000000"/>
      <name val="Garamond"/>
      <family val="1"/>
    </font>
    <font>
      <sz val="11"/>
      <color rgb="FF000000"/>
      <name val="Calibri"/>
      <family val="2"/>
    </font>
    <font>
      <sz val="11"/>
      <name val="Californian FB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right" wrapText="1"/>
    </xf>
    <xf numFmtId="20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20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wrapText="1"/>
    </xf>
    <xf numFmtId="0" fontId="7" fillId="0" borderId="0" xfId="0" applyFont="1"/>
    <xf numFmtId="14" fontId="6" fillId="0" borderId="0" xfId="0" applyNumberFormat="1" applyFont="1"/>
    <xf numFmtId="0" fontId="8" fillId="0" borderId="0" xfId="0" applyFont="1"/>
    <xf numFmtId="14" fontId="9" fillId="0" borderId="0" xfId="0" applyNumberFormat="1" applyFont="1"/>
    <xf numFmtId="2" fontId="6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0" fontId="2" fillId="0" borderId="0" xfId="1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B4BF6DEF-81F5-4BD3-AFF6-F2FF3B392CE9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1" dT="2021-12-22T14:58:26.11" personId="{B4BF6DEF-81F5-4BD3-AFF6-F2FF3B392CE9}" id="{8E0D91CD-B8E5-41D7-BD7B-8E1ECEFE3050}">
    <text>Ixodes auritulus</text>
  </threadedComment>
  <threadedComment ref="BO1" dT="2021-12-22T15:06:03.06" personId="{B4BF6DEF-81F5-4BD3-AFF6-F2FF3B392CE9}" id="{38BB4EDE-68BE-49CE-8E01-9E0BD640E79B}">
    <text>Ixodes sculptus</text>
  </threadedComment>
  <threadedComment ref="BW1" dT="2021-12-22T17:16:28.78" personId="{B4BF6DEF-81F5-4BD3-AFF6-F2FF3B392CE9}" id="{0E57C73B-45FE-47D9-A7B1-698E515486AF}">
    <text>Haemophasalys leporispalustris</text>
  </threadedComment>
  <threadedComment ref="BY1" dT="2021-12-22T17:16:28.78" personId="{B4BF6DEF-81F5-4BD3-AFF6-F2FF3B392CE9}" id="{81637040-2B63-4ED8-8461-5A2C9B370D43}">
    <text>Haemophasalys leporispalustris</text>
  </threadedComment>
  <threadedComment ref="BZ1" dT="2021-12-22T15:18:18.65" personId="{B4BF6DEF-81F5-4BD3-AFF6-F2FF3B392CE9}" id="{4312DAF0-7593-47CE-B821-4F019C9A515B}">
    <text>Dermacentor andersoni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Y3" dT="2021-12-22T14:57:45.43" personId="{B4BF6DEF-81F5-4BD3-AFF6-F2FF3B392CE9}" id="{8E29618C-7B5F-44C6-9CC2-75954DDC9CF3}">
    <text>Ixodes augustus</text>
  </threadedComment>
  <threadedComment ref="BF3" dT="2021-12-22T14:58:26.11" personId="{B4BF6DEF-81F5-4BD3-AFF6-F2FF3B392CE9}" id="{6B8E589C-F23B-4926-977B-EBA8321C9378}">
    <text>Ixodes auritulus</text>
  </threadedComment>
  <threadedComment ref="BM3" dT="2021-12-22T15:06:03.06" personId="{B4BF6DEF-81F5-4BD3-AFF6-F2FF3B392CE9}" id="{9CB059EF-F2C3-4AFE-86E9-CD9FF0D0C20A}">
    <text>Ixodes sculptus</text>
  </threadedComment>
  <threadedComment ref="BT3" dT="2021-12-22T15:17:58.58" personId="{B4BF6DEF-81F5-4BD3-AFF6-F2FF3B392CE9}" id="{333FE29E-4B9F-4297-BA40-00EA6F19374B}">
    <text>Dermacentor andersoni</text>
  </threadedComment>
  <threadedComment ref="BU3" dT="2021-12-22T15:18:18.65" personId="{B4BF6DEF-81F5-4BD3-AFF6-F2FF3B392CE9}" id="{D7B096E6-4BF5-4ABE-B709-EE23CDD2A932}">
    <text>Dermacentor andersoni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tabSelected="1" zoomScale="90" zoomScaleNormal="90" workbookViewId="0">
      <pane ySplit="1" topLeftCell="A5" activePane="bottomLeft" state="frozen"/>
      <selection pane="bottomLeft" activeCell="I29" sqref="I29"/>
    </sheetView>
  </sheetViews>
  <sheetFormatPr defaultColWidth="11.453125" defaultRowHeight="14.5" x14ac:dyDescent="0.35"/>
  <cols>
    <col min="1" max="2" width="11.453125" style="13"/>
    <col min="3" max="3" width="30.26953125" style="13" customWidth="1"/>
    <col min="4" max="4" width="11.453125" style="13"/>
    <col min="5" max="5" width="12.81640625" style="13" customWidth="1"/>
    <col min="6" max="6" width="13" style="8" bestFit="1" customWidth="1"/>
    <col min="7" max="7" width="15.453125" style="36" customWidth="1"/>
    <col min="8" max="8" width="16" style="36" customWidth="1"/>
    <col min="9" max="9" width="12.26953125" style="16" bestFit="1" customWidth="1"/>
    <col min="10" max="10" width="14.26953125" style="16" bestFit="1" customWidth="1"/>
    <col min="11" max="11" width="12.26953125" style="16" bestFit="1" customWidth="1"/>
    <col min="12" max="12" width="14.26953125" style="16" bestFit="1" customWidth="1"/>
    <col min="13" max="13" width="11.453125" style="10"/>
    <col min="14" max="14" width="11.7265625" style="10" bestFit="1" customWidth="1"/>
    <col min="15" max="16" width="11.453125" style="13"/>
    <col min="17" max="19" width="11.453125" style="10"/>
    <col min="21" max="21" width="11.90625" customWidth="1"/>
  </cols>
  <sheetData>
    <row r="1" spans="1:26" s="15" customFormat="1" x14ac:dyDescent="0.35">
      <c r="A1" s="13" t="s">
        <v>0</v>
      </c>
      <c r="B1" s="13" t="s">
        <v>1</v>
      </c>
      <c r="C1" s="13" t="s">
        <v>3</v>
      </c>
      <c r="D1" s="13" t="s">
        <v>2</v>
      </c>
      <c r="E1" s="13" t="s">
        <v>4</v>
      </c>
      <c r="F1" s="34" t="s">
        <v>5</v>
      </c>
      <c r="G1" s="35" t="s">
        <v>6</v>
      </c>
      <c r="H1" s="35" t="s">
        <v>7</v>
      </c>
      <c r="I1" s="30" t="s">
        <v>297</v>
      </c>
      <c r="J1" s="30" t="s">
        <v>298</v>
      </c>
      <c r="K1" s="30" t="s">
        <v>299</v>
      </c>
      <c r="L1" s="30" t="s">
        <v>300</v>
      </c>
      <c r="M1" s="11" t="s">
        <v>12</v>
      </c>
      <c r="N1" s="11" t="s">
        <v>13</v>
      </c>
      <c r="O1" s="13" t="s">
        <v>14</v>
      </c>
      <c r="P1" s="13" t="s">
        <v>15</v>
      </c>
      <c r="Q1" s="11" t="s">
        <v>16</v>
      </c>
      <c r="R1" s="11" t="s">
        <v>17</v>
      </c>
      <c r="S1" s="11" t="s">
        <v>18</v>
      </c>
      <c r="T1" s="11" t="s">
        <v>293</v>
      </c>
      <c r="U1" s="11" t="s">
        <v>294</v>
      </c>
      <c r="V1" s="11" t="s">
        <v>295</v>
      </c>
      <c r="W1" s="11" t="s">
        <v>296</v>
      </c>
      <c r="X1" s="11" t="s">
        <v>37</v>
      </c>
      <c r="Y1" s="11"/>
    </row>
    <row r="2" spans="1:26" s="1" customFormat="1" x14ac:dyDescent="0.35">
      <c r="A2" s="13" t="s">
        <v>38</v>
      </c>
      <c r="B2" s="13" t="s">
        <v>39</v>
      </c>
      <c r="C2" s="13" t="s">
        <v>41</v>
      </c>
      <c r="D2" s="13" t="s">
        <v>40</v>
      </c>
      <c r="E2" s="13">
        <v>2022</v>
      </c>
      <c r="F2" s="8">
        <v>44722</v>
      </c>
      <c r="G2" s="36">
        <v>0.48958333333333331</v>
      </c>
      <c r="H2" s="36">
        <v>0.64583333333333337</v>
      </c>
      <c r="I2" s="16">
        <v>43.733283333333297</v>
      </c>
      <c r="J2" s="16">
        <v>-80.334016666666699</v>
      </c>
      <c r="K2" s="16">
        <v>43.733283333333297</v>
      </c>
      <c r="L2" s="16">
        <v>-80.334016666666699</v>
      </c>
      <c r="M2" s="10" t="s">
        <v>42</v>
      </c>
      <c r="N2" s="10">
        <v>20</v>
      </c>
      <c r="O2" s="13" t="s">
        <v>43</v>
      </c>
      <c r="P2" s="13" t="s">
        <v>44</v>
      </c>
      <c r="Q2" s="10">
        <v>0</v>
      </c>
      <c r="R2" s="10">
        <v>0</v>
      </c>
      <c r="S2" s="1">
        <v>0</v>
      </c>
      <c r="T2" s="28">
        <f>AVERAGEIF(IxodesWaypoint!$D:$D, D2,IxodesWaypoint!$N:$N)</f>
        <v>2.2600000000000002</v>
      </c>
      <c r="U2" s="28">
        <f>AVERAGEIF(IxodesWaypoint!$D:$D, D2,IxodesWaypoint!$O:$O)*10</f>
        <v>72.400000000000006</v>
      </c>
      <c r="V2" s="29">
        <f>AVERAGEIF(IxodesWaypoint!$D:$D, D2,IxodesWaypoint!$P:$P)</f>
        <v>68.743200000000002</v>
      </c>
      <c r="W2" s="13">
        <f>SUM(Q2:S2)</f>
        <v>0</v>
      </c>
      <c r="X2" s="1" t="s">
        <v>45</v>
      </c>
    </row>
    <row r="3" spans="1:26" s="1" customFormat="1" x14ac:dyDescent="0.35">
      <c r="A3" s="13" t="s">
        <v>38</v>
      </c>
      <c r="B3" s="13" t="s">
        <v>39</v>
      </c>
      <c r="C3" s="13" t="s">
        <v>47</v>
      </c>
      <c r="D3" s="13" t="s">
        <v>46</v>
      </c>
      <c r="E3" s="13">
        <v>2022</v>
      </c>
      <c r="F3" s="8">
        <v>44721</v>
      </c>
      <c r="G3" s="36">
        <v>0.53819444444444442</v>
      </c>
      <c r="H3" s="36">
        <v>0.6875</v>
      </c>
      <c r="I3" s="16">
        <v>43.269199999999998</v>
      </c>
      <c r="J3" s="16">
        <v>-80.387616666666702</v>
      </c>
      <c r="K3" s="16">
        <v>43.269199999999998</v>
      </c>
      <c r="L3" s="16">
        <v>-80.387616666666702</v>
      </c>
      <c r="M3" s="10" t="s">
        <v>42</v>
      </c>
      <c r="N3" s="10">
        <v>19</v>
      </c>
      <c r="O3" s="13" t="s">
        <v>43</v>
      </c>
      <c r="P3" s="13" t="s">
        <v>44</v>
      </c>
      <c r="Q3" s="10">
        <v>0</v>
      </c>
      <c r="R3" s="10">
        <v>0</v>
      </c>
      <c r="S3" s="10">
        <v>0</v>
      </c>
      <c r="T3" s="28">
        <f>AVERAGEIF(IxodesWaypoint!$D:$D, D3,IxodesWaypoint!$N:$N)</f>
        <v>4.57</v>
      </c>
      <c r="U3" s="28">
        <f>AVERAGEIF(IxodesWaypoint!$D:$D, D3,IxodesWaypoint!$O:$O)*10</f>
        <v>64.599999999999994</v>
      </c>
      <c r="V3" s="29">
        <f>AVERAGEIF(IxodesWaypoint!$D:$D, D3,IxodesWaypoint!$P:$P)</f>
        <v>74.161599999999993</v>
      </c>
      <c r="W3" s="13">
        <f t="shared" ref="W3:W26" si="0">SUM(Q3:S3)</f>
        <v>0</v>
      </c>
    </row>
    <row r="4" spans="1:26" s="1" customFormat="1" x14ac:dyDescent="0.35">
      <c r="A4" s="13" t="s">
        <v>38</v>
      </c>
      <c r="B4" s="13" t="s">
        <v>39</v>
      </c>
      <c r="C4" s="13" t="s">
        <v>49</v>
      </c>
      <c r="D4" s="13" t="s">
        <v>48</v>
      </c>
      <c r="E4" s="13">
        <v>2022</v>
      </c>
      <c r="F4" s="8">
        <v>44720</v>
      </c>
      <c r="G4" s="36">
        <v>0.5854166666666667</v>
      </c>
      <c r="H4" s="36">
        <v>0.72638888888888886</v>
      </c>
      <c r="I4" s="16">
        <v>42.505966666666701</v>
      </c>
      <c r="J4" s="16">
        <v>-79.961666666666702</v>
      </c>
      <c r="K4" s="16">
        <v>42.505966666666701</v>
      </c>
      <c r="L4" s="16">
        <v>-79.961666666666702</v>
      </c>
      <c r="M4" s="10" t="s">
        <v>42</v>
      </c>
      <c r="N4" s="10">
        <v>22</v>
      </c>
      <c r="O4" s="13" t="s">
        <v>50</v>
      </c>
      <c r="P4" s="13" t="s">
        <v>51</v>
      </c>
      <c r="Q4" s="10">
        <v>0</v>
      </c>
      <c r="R4" s="10">
        <v>0</v>
      </c>
      <c r="S4" s="10">
        <v>2</v>
      </c>
      <c r="T4" s="28">
        <f>AVERAGEIF(IxodesWaypoint!$D:$D, D4,IxodesWaypoint!$N:$N)</f>
        <v>3.5</v>
      </c>
      <c r="U4" s="28">
        <f>AVERAGEIF(IxodesWaypoint!$D:$D, D4,IxodesWaypoint!$O:$O)*10</f>
        <v>51.7</v>
      </c>
      <c r="V4" s="29">
        <f>AVERAGEIF(IxodesWaypoint!$D:$D, D4,IxodesWaypoint!$P:$P)</f>
        <v>83.744799999999984</v>
      </c>
      <c r="W4" s="13">
        <f t="shared" si="0"/>
        <v>2</v>
      </c>
    </row>
    <row r="5" spans="1:26" s="1" customFormat="1" x14ac:dyDescent="0.35">
      <c r="A5" s="13" t="s">
        <v>38</v>
      </c>
      <c r="B5" s="13" t="s">
        <v>39</v>
      </c>
      <c r="C5" s="13" t="s">
        <v>53</v>
      </c>
      <c r="D5" s="13" t="s">
        <v>52</v>
      </c>
      <c r="E5" s="13">
        <v>2022</v>
      </c>
      <c r="F5" s="8">
        <v>44714</v>
      </c>
      <c r="G5" s="36">
        <v>0.50902777777777775</v>
      </c>
      <c r="H5" s="36">
        <v>0.625</v>
      </c>
      <c r="I5" s="16">
        <v>43.511533333333297</v>
      </c>
      <c r="J5" s="16">
        <v>-80.225650000000002</v>
      </c>
      <c r="K5" s="16">
        <v>43.511533333333297</v>
      </c>
      <c r="L5" s="16">
        <v>-80.225650000000002</v>
      </c>
      <c r="M5" s="10" t="s">
        <v>42</v>
      </c>
      <c r="N5" s="10">
        <v>18</v>
      </c>
      <c r="O5" s="13" t="s">
        <v>50</v>
      </c>
      <c r="P5" s="13" t="s">
        <v>51</v>
      </c>
      <c r="Q5" s="10">
        <v>0</v>
      </c>
      <c r="R5" s="10">
        <v>0</v>
      </c>
      <c r="S5" s="10">
        <v>0</v>
      </c>
      <c r="T5" s="28"/>
      <c r="U5" s="28" t="e">
        <f>AVERAGEIF(IxodesWaypoint!$D:$D, D5,IxodesWaypoint!$O:$O)*10</f>
        <v>#DIV/0!</v>
      </c>
      <c r="V5" s="29"/>
      <c r="W5" s="13">
        <f t="shared" si="0"/>
        <v>0</v>
      </c>
      <c r="X5" s="1" t="s">
        <v>54</v>
      </c>
    </row>
    <row r="6" spans="1:26" s="1" customFormat="1" x14ac:dyDescent="0.35">
      <c r="A6" s="13" t="s">
        <v>38</v>
      </c>
      <c r="B6" s="13" t="s">
        <v>39</v>
      </c>
      <c r="C6" s="13" t="s">
        <v>56</v>
      </c>
      <c r="D6" s="13" t="s">
        <v>55</v>
      </c>
      <c r="E6" s="13">
        <v>2022</v>
      </c>
      <c r="F6" s="8">
        <v>44725</v>
      </c>
      <c r="G6" s="36">
        <v>0.46875</v>
      </c>
      <c r="H6" s="36">
        <v>0.64444444444444449</v>
      </c>
      <c r="I6" s="16">
        <v>43.3824166666667</v>
      </c>
      <c r="J6" s="16">
        <v>-80.143299999999996</v>
      </c>
      <c r="K6" s="16">
        <v>43.3824166666667</v>
      </c>
      <c r="L6" s="16">
        <v>-80.143299999999996</v>
      </c>
      <c r="M6" s="10" t="s">
        <v>42</v>
      </c>
      <c r="N6" s="10">
        <v>21</v>
      </c>
      <c r="O6" s="13" t="s">
        <v>43</v>
      </c>
      <c r="P6" s="13" t="s">
        <v>57</v>
      </c>
      <c r="Q6" s="10">
        <v>0</v>
      </c>
      <c r="R6" s="10">
        <v>0</v>
      </c>
      <c r="S6" s="10">
        <v>1</v>
      </c>
      <c r="T6" s="28">
        <f>AVERAGEIF(IxodesWaypoint!$D:$D, D6,IxodesWaypoint!$N:$N)</f>
        <v>2.0300000000000002</v>
      </c>
      <c r="U6" s="28">
        <f>AVERAGEIF(IxodesWaypoint!$D:$D, D6,IxodesWaypoint!$O:$O)*10</f>
        <v>66.8</v>
      </c>
      <c r="V6" s="29">
        <f>AVERAGEIF(IxodesWaypoint!$D:$D, D6,IxodesWaypoint!$P:$P)</f>
        <v>73.744799999999998</v>
      </c>
      <c r="W6" s="13">
        <f t="shared" si="0"/>
        <v>1</v>
      </c>
      <c r="X6" s="1" t="s">
        <v>58</v>
      </c>
    </row>
    <row r="7" spans="1:26" x14ac:dyDescent="0.35">
      <c r="A7" s="13" t="s">
        <v>38</v>
      </c>
      <c r="B7" s="13" t="s">
        <v>59</v>
      </c>
      <c r="C7" s="13" t="s">
        <v>61</v>
      </c>
      <c r="D7" s="13" t="s">
        <v>60</v>
      </c>
      <c r="E7" s="13">
        <v>2022</v>
      </c>
      <c r="F7" s="8">
        <v>44755</v>
      </c>
      <c r="G7" s="36">
        <v>0.39999999999999997</v>
      </c>
      <c r="H7" s="36">
        <v>0.52083333333333337</v>
      </c>
      <c r="I7" s="16">
        <v>45.392249999999997</v>
      </c>
      <c r="J7" s="16">
        <v>-79.219283333333294</v>
      </c>
      <c r="K7" s="16">
        <v>45.392249999999997</v>
      </c>
      <c r="L7" s="16">
        <v>-79.219283333333294</v>
      </c>
      <c r="M7" s="10" t="s">
        <v>42</v>
      </c>
      <c r="N7" s="10">
        <v>18</v>
      </c>
      <c r="O7" s="13" t="s">
        <v>43</v>
      </c>
      <c r="P7" s="13" t="s">
        <v>62</v>
      </c>
      <c r="Q7" s="10">
        <v>0</v>
      </c>
      <c r="R7" s="10">
        <v>0</v>
      </c>
      <c r="S7" s="10">
        <v>0</v>
      </c>
      <c r="T7" s="28">
        <f>AVERAGEIF(IxodesWaypoint!$D:$D, D7,IxodesWaypoint!$N:$N)</f>
        <v>3.7699999999999996</v>
      </c>
      <c r="U7" s="28">
        <f>AVERAGEIF(IxodesWaypoint!$D:$D, D7,IxodesWaypoint!$O:$O)*10</f>
        <v>21.9</v>
      </c>
      <c r="V7" s="29">
        <f>AVERAGEIF(IxodesWaypoint!$D:$D, D7,IxodesWaypoint!$P:$P)</f>
        <v>72.494399999999999</v>
      </c>
      <c r="W7" s="13">
        <f t="shared" si="0"/>
        <v>0</v>
      </c>
      <c r="X7" s="1" t="s">
        <v>63</v>
      </c>
    </row>
    <row r="8" spans="1:26" x14ac:dyDescent="0.35">
      <c r="A8" s="13" t="s">
        <v>38</v>
      </c>
      <c r="B8" s="13" t="s">
        <v>59</v>
      </c>
      <c r="C8" s="13" t="s">
        <v>65</v>
      </c>
      <c r="D8" s="13" t="s">
        <v>64</v>
      </c>
      <c r="E8" s="13">
        <v>2022</v>
      </c>
      <c r="F8" s="8">
        <v>44755</v>
      </c>
      <c r="G8" s="36">
        <v>0.60416666666666663</v>
      </c>
      <c r="H8" s="36">
        <v>0.71944444444444444</v>
      </c>
      <c r="I8" s="16">
        <v>45.002400000000002</v>
      </c>
      <c r="J8" s="16">
        <v>-79.518816666666694</v>
      </c>
      <c r="K8" s="16">
        <v>45.002400000000002</v>
      </c>
      <c r="L8" s="16">
        <v>-79.518816666666694</v>
      </c>
      <c r="M8" s="10" t="s">
        <v>42</v>
      </c>
      <c r="N8" s="10">
        <v>22</v>
      </c>
      <c r="O8" s="13" t="s">
        <v>43</v>
      </c>
      <c r="P8" s="13" t="s">
        <v>62</v>
      </c>
      <c r="Q8" s="10">
        <v>0</v>
      </c>
      <c r="R8" s="10">
        <v>0</v>
      </c>
      <c r="S8" s="10">
        <v>0</v>
      </c>
      <c r="T8" s="28">
        <f>AVERAGEIF(IxodesWaypoint!$D:$D, D8,IxodesWaypoint!$N:$N)</f>
        <v>2.87</v>
      </c>
      <c r="U8" s="28">
        <f>AVERAGEIF(IxodesWaypoint!$D:$D, D8,IxodesWaypoint!$O:$O)*10</f>
        <v>16.599999999999998</v>
      </c>
      <c r="V8" s="29">
        <f>AVERAGEIF(IxodesWaypoint!$D:$D, D8,IxodesWaypoint!$P:$P)</f>
        <v>86.662399999999991</v>
      </c>
      <c r="W8" s="13">
        <f t="shared" si="0"/>
        <v>0</v>
      </c>
      <c r="X8" s="1" t="s">
        <v>66</v>
      </c>
    </row>
    <row r="9" spans="1:26" x14ac:dyDescent="0.35">
      <c r="A9" s="13" t="s">
        <v>38</v>
      </c>
      <c r="B9" s="13" t="s">
        <v>59</v>
      </c>
      <c r="C9" s="13" t="s">
        <v>68</v>
      </c>
      <c r="D9" s="13" t="s">
        <v>67</v>
      </c>
      <c r="E9" s="13">
        <v>2022</v>
      </c>
      <c r="F9" s="8">
        <v>44757</v>
      </c>
      <c r="G9" s="36">
        <v>0.40972222222222227</v>
      </c>
      <c r="H9" s="36">
        <v>0.54861111111111105</v>
      </c>
      <c r="I9" s="16">
        <v>45.354583333333302</v>
      </c>
      <c r="J9" s="16">
        <v>-80.196566666666698</v>
      </c>
      <c r="K9" s="16">
        <v>45.354583333333302</v>
      </c>
      <c r="L9" s="16">
        <v>-80.196566666666698</v>
      </c>
      <c r="M9" s="10" t="s">
        <v>42</v>
      </c>
      <c r="N9" s="10">
        <v>20</v>
      </c>
      <c r="O9" s="13" t="s">
        <v>43</v>
      </c>
      <c r="P9" s="13" t="s">
        <v>57</v>
      </c>
      <c r="Q9" s="10">
        <v>0</v>
      </c>
      <c r="R9" s="10">
        <v>0</v>
      </c>
      <c r="S9" s="10">
        <v>0</v>
      </c>
      <c r="T9" s="28">
        <f>AVERAGEIF(IxodesWaypoint!$D:$D, D9,IxodesWaypoint!$N:$N)</f>
        <v>2.5499999999999998</v>
      </c>
      <c r="U9" s="28">
        <f>AVERAGEIF(IxodesWaypoint!$D:$D, D9,IxodesWaypoint!$O:$O)*10</f>
        <v>38.699999999999996</v>
      </c>
      <c r="V9" s="29">
        <f>AVERAGEIF(IxodesWaypoint!$D:$D, D9,IxodesWaypoint!$P:$P)</f>
        <v>86.248799999999989</v>
      </c>
      <c r="W9" s="13">
        <f t="shared" si="0"/>
        <v>0</v>
      </c>
      <c r="X9" s="1"/>
    </row>
    <row r="10" spans="1:26" x14ac:dyDescent="0.35">
      <c r="A10" s="13" t="s">
        <v>38</v>
      </c>
      <c r="B10" s="13" t="s">
        <v>59</v>
      </c>
      <c r="C10" s="13" t="s">
        <v>70</v>
      </c>
      <c r="D10" s="13" t="s">
        <v>69</v>
      </c>
      <c r="E10" s="13">
        <v>2022</v>
      </c>
      <c r="F10" s="8">
        <v>44756</v>
      </c>
      <c r="G10" s="36">
        <v>0.41666666666666669</v>
      </c>
      <c r="H10" s="36">
        <v>0.54791666666666672</v>
      </c>
      <c r="I10" s="16">
        <v>44.895166666666697</v>
      </c>
      <c r="J10" s="16">
        <v>-79.754683333333304</v>
      </c>
      <c r="K10" s="16">
        <v>44.895166666666697</v>
      </c>
      <c r="L10" s="16">
        <v>-79.754683333333304</v>
      </c>
      <c r="M10" s="10" t="s">
        <v>42</v>
      </c>
      <c r="N10" s="10">
        <v>21</v>
      </c>
      <c r="O10" s="13" t="s">
        <v>43</v>
      </c>
      <c r="P10" s="13" t="s">
        <v>57</v>
      </c>
      <c r="Q10" s="10">
        <v>0</v>
      </c>
      <c r="R10" s="10">
        <v>0</v>
      </c>
      <c r="S10" s="10">
        <v>0</v>
      </c>
      <c r="T10" s="28">
        <f>AVERAGEIF(IxodesWaypoint!$D:$D, D10,IxodesWaypoint!$N:$N)</f>
        <v>2.59</v>
      </c>
      <c r="U10" s="28">
        <f>AVERAGEIF(IxodesWaypoint!$D:$D, D10,IxodesWaypoint!$O:$O)*10</f>
        <v>16.899999999999999</v>
      </c>
      <c r="V10" s="29">
        <f>AVERAGEIF(IxodesWaypoint!$D:$D, D10,IxodesWaypoint!$P:$P)</f>
        <v>64.1584</v>
      </c>
      <c r="W10" s="13">
        <f t="shared" si="0"/>
        <v>0</v>
      </c>
      <c r="X10" s="1" t="s">
        <v>71</v>
      </c>
    </row>
    <row r="11" spans="1:26" x14ac:dyDescent="0.35">
      <c r="A11" s="13" t="s">
        <v>38</v>
      </c>
      <c r="B11" s="13" t="s">
        <v>59</v>
      </c>
      <c r="C11" s="13" t="s">
        <v>73</v>
      </c>
      <c r="D11" s="13" t="s">
        <v>72</v>
      </c>
      <c r="E11" s="13">
        <v>2022</v>
      </c>
      <c r="F11" s="8">
        <v>44756</v>
      </c>
      <c r="G11" s="36">
        <v>0.65972222222222221</v>
      </c>
      <c r="H11" s="36">
        <v>0.76180555555555562</v>
      </c>
      <c r="I11" s="16">
        <v>45.312916666666702</v>
      </c>
      <c r="J11" s="16">
        <v>-79.981266666666698</v>
      </c>
      <c r="K11" s="16">
        <v>45.312916666666702</v>
      </c>
      <c r="L11" s="16">
        <v>-79.981266666666698</v>
      </c>
      <c r="M11" s="10" t="s">
        <v>42</v>
      </c>
      <c r="N11" s="10">
        <v>24</v>
      </c>
      <c r="O11" s="13" t="s">
        <v>43</v>
      </c>
      <c r="P11" s="13" t="s">
        <v>62</v>
      </c>
      <c r="Q11" s="10">
        <v>0</v>
      </c>
      <c r="R11" s="10">
        <v>0</v>
      </c>
      <c r="S11" s="10">
        <v>0</v>
      </c>
      <c r="T11" s="28">
        <f>AVERAGEIF(IxodesWaypoint!$D:$D, D11,IxodesWaypoint!$N:$N)</f>
        <v>1.52</v>
      </c>
      <c r="U11" s="28">
        <f>AVERAGEIF(IxodesWaypoint!$D:$D, D11,IxodesWaypoint!$O:$O)*10</f>
        <v>15.7</v>
      </c>
      <c r="V11" s="29">
        <f>AVERAGEIF(IxodesWaypoint!$D:$D, D11,IxodesWaypoint!$P:$P)</f>
        <v>34.578400000000002</v>
      </c>
      <c r="W11" s="13">
        <f t="shared" si="0"/>
        <v>0</v>
      </c>
      <c r="X11" s="1" t="s">
        <v>66</v>
      </c>
    </row>
    <row r="12" spans="1:26" s="1" customFormat="1" x14ac:dyDescent="0.35">
      <c r="A12" s="13" t="s">
        <v>38</v>
      </c>
      <c r="B12" s="13" t="s">
        <v>74</v>
      </c>
      <c r="C12" s="13" t="s">
        <v>76</v>
      </c>
      <c r="D12" s="13" t="s">
        <v>75</v>
      </c>
      <c r="E12" s="13">
        <v>2022</v>
      </c>
      <c r="F12" s="8">
        <v>44764</v>
      </c>
      <c r="G12" s="36">
        <v>0.60416666666666663</v>
      </c>
      <c r="H12" s="36">
        <v>0.69444444444444453</v>
      </c>
      <c r="I12" s="16">
        <v>46.587783333333299</v>
      </c>
      <c r="J12" s="16">
        <v>-84.281466666666702</v>
      </c>
      <c r="K12" s="16">
        <v>46.587783333333299</v>
      </c>
      <c r="L12" s="16">
        <v>-84.281466666666702</v>
      </c>
      <c r="M12" s="10" t="s">
        <v>42</v>
      </c>
      <c r="N12" s="10">
        <v>27</v>
      </c>
      <c r="O12" s="13" t="s">
        <v>43</v>
      </c>
      <c r="P12" s="13" t="s">
        <v>62</v>
      </c>
      <c r="Q12" s="10">
        <v>0</v>
      </c>
      <c r="R12" s="10">
        <v>0</v>
      </c>
      <c r="S12" s="10">
        <v>0</v>
      </c>
      <c r="T12" s="28">
        <f>AVERAGEIF(IxodesWaypoint!$D:$D, D12,IxodesWaypoint!$N:$N)</f>
        <v>2.5900000000000003</v>
      </c>
      <c r="U12" s="28">
        <f>AVERAGEIF(IxodesWaypoint!$D:$D, D12,IxodesWaypoint!$O:$O)*10</f>
        <v>18.999999999999996</v>
      </c>
      <c r="V12" s="29">
        <f>AVERAGEIF(IxodesWaypoint!$D:$D, D12,IxodesWaypoint!$P:$P)</f>
        <v>78.743199999999987</v>
      </c>
      <c r="W12" s="13">
        <f t="shared" si="0"/>
        <v>0</v>
      </c>
    </row>
    <row r="13" spans="1:26" s="1" customFormat="1" x14ac:dyDescent="0.35">
      <c r="A13" s="13" t="s">
        <v>38</v>
      </c>
      <c r="B13" s="13" t="s">
        <v>74</v>
      </c>
      <c r="C13" s="13" t="s">
        <v>78</v>
      </c>
      <c r="D13" s="13" t="s">
        <v>77</v>
      </c>
      <c r="E13" s="13">
        <v>2022</v>
      </c>
      <c r="F13" s="8">
        <v>44764</v>
      </c>
      <c r="G13" s="36">
        <v>0.41666666666666669</v>
      </c>
      <c r="H13" s="36">
        <v>0.53819444444444442</v>
      </c>
      <c r="I13" s="16">
        <v>46.539933333333302</v>
      </c>
      <c r="J13" s="16">
        <v>-84.344083333333302</v>
      </c>
      <c r="K13" s="16">
        <v>46.539933333333302</v>
      </c>
      <c r="L13" s="16">
        <v>-84.344083333333302</v>
      </c>
      <c r="M13" s="10" t="s">
        <v>42</v>
      </c>
      <c r="N13" s="10">
        <v>21</v>
      </c>
      <c r="O13" s="13" t="s">
        <v>43</v>
      </c>
      <c r="P13" s="13" t="s">
        <v>57</v>
      </c>
      <c r="Q13" s="10">
        <v>0</v>
      </c>
      <c r="R13" s="10">
        <v>0</v>
      </c>
      <c r="S13" s="10">
        <v>0</v>
      </c>
      <c r="T13" s="28">
        <f>AVERAGEIF(IxodesWaypoint!$D:$D, D13,IxodesWaypoint!$N:$N)</f>
        <v>2.4699999999999998</v>
      </c>
      <c r="U13" s="28">
        <f>AVERAGEIF(IxodesWaypoint!$D:$D, D13,IxodesWaypoint!$O:$O)*10</f>
        <v>57.1</v>
      </c>
      <c r="V13" s="29">
        <f>AVERAGEIF(IxodesWaypoint!$D:$D, D13,IxodesWaypoint!$P:$P)</f>
        <v>91.247199999999992</v>
      </c>
      <c r="W13" s="13">
        <f t="shared" si="0"/>
        <v>0</v>
      </c>
    </row>
    <row r="14" spans="1:26" s="1" customFormat="1" x14ac:dyDescent="0.35">
      <c r="A14" s="13" t="s">
        <v>38</v>
      </c>
      <c r="B14" s="13" t="s">
        <v>74</v>
      </c>
      <c r="C14" s="13" t="s">
        <v>80</v>
      </c>
      <c r="D14" s="13" t="s">
        <v>79</v>
      </c>
      <c r="E14" s="1">
        <v>2022</v>
      </c>
      <c r="F14" s="8"/>
      <c r="G14" s="36"/>
      <c r="H14" s="36"/>
      <c r="I14" s="16" t="s">
        <v>82</v>
      </c>
      <c r="J14" s="16" t="s">
        <v>82</v>
      </c>
      <c r="K14" s="16" t="s">
        <v>82</v>
      </c>
      <c r="L14" s="16" t="s">
        <v>82</v>
      </c>
      <c r="M14" s="10" t="s">
        <v>82</v>
      </c>
      <c r="N14" s="10" t="s">
        <v>82</v>
      </c>
      <c r="O14" s="13" t="s">
        <v>82</v>
      </c>
      <c r="P14" s="13" t="s">
        <v>82</v>
      </c>
      <c r="Q14" s="10">
        <v>0</v>
      </c>
      <c r="R14" s="10">
        <v>0</v>
      </c>
      <c r="S14" s="10">
        <v>0</v>
      </c>
      <c r="T14" s="28"/>
      <c r="U14" s="28" t="e">
        <f>AVERAGEIF(IxodesWaypoint!$D:$D, D14,IxodesWaypoint!$O:$O)*10</f>
        <v>#DIV/0!</v>
      </c>
      <c r="V14" s="29"/>
      <c r="W14" s="13">
        <f t="shared" si="0"/>
        <v>0</v>
      </c>
      <c r="X14" s="13" t="s">
        <v>81</v>
      </c>
      <c r="Y14"/>
      <c r="Z14"/>
    </row>
    <row r="15" spans="1:26" x14ac:dyDescent="0.35">
      <c r="A15" s="13" t="s">
        <v>38</v>
      </c>
      <c r="B15" s="13" t="s">
        <v>74</v>
      </c>
      <c r="C15" s="13" t="s">
        <v>84</v>
      </c>
      <c r="D15" s="13" t="s">
        <v>83</v>
      </c>
      <c r="E15" s="13">
        <v>2022</v>
      </c>
      <c r="F15" s="8">
        <v>44763</v>
      </c>
      <c r="G15" s="36">
        <v>0.57847222222222217</v>
      </c>
      <c r="H15" s="36">
        <v>0.71180555555555547</v>
      </c>
      <c r="I15" s="16">
        <v>46.511483333333302</v>
      </c>
      <c r="J15" s="16">
        <v>-84.530983333333296</v>
      </c>
      <c r="K15" s="16">
        <v>46.511483333333302</v>
      </c>
      <c r="L15" s="16">
        <v>-84.530983333333296</v>
      </c>
      <c r="M15" s="10" t="s">
        <v>42</v>
      </c>
      <c r="N15" s="10">
        <v>22</v>
      </c>
      <c r="O15" s="13" t="s">
        <v>43</v>
      </c>
      <c r="P15" s="13" t="s">
        <v>62</v>
      </c>
      <c r="Q15" s="10">
        <v>0</v>
      </c>
      <c r="R15" s="10">
        <v>0</v>
      </c>
      <c r="S15" s="10">
        <v>0</v>
      </c>
      <c r="T15" s="28">
        <f>AVERAGEIF(IxodesWaypoint!$D:$D, D15,IxodesWaypoint!$N:$N)</f>
        <v>2.6</v>
      </c>
      <c r="U15" s="28">
        <f>AVERAGEIF(IxodesWaypoint!$D:$D, D15,IxodesWaypoint!$O:$O)*10</f>
        <v>17.599999999999998</v>
      </c>
      <c r="V15" s="29">
        <f>AVERAGEIF(IxodesWaypoint!$D:$D, D15,IxodesWaypoint!$P:$P)</f>
        <v>81.660799999999995</v>
      </c>
      <c r="W15" s="13">
        <f t="shared" si="0"/>
        <v>0</v>
      </c>
      <c r="X15" s="1" t="s">
        <v>85</v>
      </c>
    </row>
    <row r="16" spans="1:26" x14ac:dyDescent="0.35">
      <c r="A16" s="13" t="s">
        <v>38</v>
      </c>
      <c r="B16" s="13" t="s">
        <v>74</v>
      </c>
      <c r="C16" s="13" t="s">
        <v>87</v>
      </c>
      <c r="D16" s="13" t="s">
        <v>86</v>
      </c>
      <c r="E16" s="13">
        <v>2022</v>
      </c>
      <c r="F16" s="8">
        <v>44765</v>
      </c>
      <c r="G16" s="36">
        <v>0.375</v>
      </c>
      <c r="H16" s="36">
        <v>0.48680555555555555</v>
      </c>
      <c r="I16" s="16">
        <v>46.971133333333299</v>
      </c>
      <c r="J16" s="16">
        <v>-84.703316666666694</v>
      </c>
      <c r="K16" s="16">
        <v>46.971133333333299</v>
      </c>
      <c r="L16" s="16">
        <v>-84.703316666666694</v>
      </c>
      <c r="M16" s="10" t="s">
        <v>42</v>
      </c>
      <c r="N16" s="10">
        <v>18</v>
      </c>
      <c r="O16" s="13" t="s">
        <v>43</v>
      </c>
      <c r="P16" s="13" t="s">
        <v>57</v>
      </c>
      <c r="Q16" s="10">
        <v>0</v>
      </c>
      <c r="R16" s="10">
        <v>0</v>
      </c>
      <c r="S16" s="10">
        <v>0</v>
      </c>
      <c r="T16" s="28">
        <f>AVERAGEIF(IxodesWaypoint!$D:$D, D16,IxodesWaypoint!$N:$N)</f>
        <v>2.6500000000000004</v>
      </c>
      <c r="U16" s="28">
        <f>AVERAGEIF(IxodesWaypoint!$D:$D, D16,IxodesWaypoint!$O:$O)*10</f>
        <v>20</v>
      </c>
      <c r="V16" s="29">
        <f>AVERAGEIF(IxodesWaypoint!$D:$D, D16,IxodesWaypoint!$P:$P)</f>
        <v>90.830399999999983</v>
      </c>
      <c r="W16" s="13">
        <f t="shared" si="0"/>
        <v>0</v>
      </c>
      <c r="X16" s="1"/>
    </row>
    <row r="17" spans="1:24" x14ac:dyDescent="0.35">
      <c r="A17" s="13" t="s">
        <v>38</v>
      </c>
      <c r="B17" s="13" t="s">
        <v>88</v>
      </c>
      <c r="C17" s="13" t="s">
        <v>90</v>
      </c>
      <c r="D17" s="13" t="s">
        <v>89</v>
      </c>
      <c r="E17" s="13">
        <v>2022</v>
      </c>
      <c r="F17" s="8">
        <v>44726</v>
      </c>
      <c r="G17" s="36">
        <v>0.45</v>
      </c>
      <c r="H17" s="36">
        <v>0.59722222222222221</v>
      </c>
      <c r="I17" s="16">
        <v>43.161866666666697</v>
      </c>
      <c r="J17" s="16">
        <v>-81.654250000000005</v>
      </c>
      <c r="K17" s="16">
        <v>43.161866666666697</v>
      </c>
      <c r="L17" s="16">
        <v>-81.654250000000005</v>
      </c>
      <c r="M17" s="10" t="s">
        <v>42</v>
      </c>
      <c r="N17" s="10">
        <v>24</v>
      </c>
      <c r="O17" s="13" t="s">
        <v>43</v>
      </c>
      <c r="P17" s="13" t="s">
        <v>57</v>
      </c>
      <c r="Q17" s="10">
        <v>0</v>
      </c>
      <c r="R17" s="10">
        <v>2</v>
      </c>
      <c r="S17" s="10">
        <v>0</v>
      </c>
      <c r="T17" s="28">
        <f>AVERAGEIF(IxodesWaypoint!$D:$D, D17,IxodesWaypoint!$N:$N)</f>
        <v>2.62</v>
      </c>
      <c r="U17" s="28">
        <f>AVERAGEIF(IxodesWaypoint!$D:$D, D17,IxodesWaypoint!$O:$O)*10</f>
        <v>59</v>
      </c>
      <c r="V17" s="29">
        <f>AVERAGEIF(IxodesWaypoint!$D:$D, D17,IxodesWaypoint!$P:$P)</f>
        <v>67.909599999999998</v>
      </c>
      <c r="W17" s="13">
        <f t="shared" si="0"/>
        <v>2</v>
      </c>
      <c r="X17" s="1"/>
    </row>
    <row r="18" spans="1:24" x14ac:dyDescent="0.35">
      <c r="A18" s="13" t="s">
        <v>38</v>
      </c>
      <c r="B18" s="13" t="s">
        <v>88</v>
      </c>
      <c r="C18" s="13" t="s">
        <v>92</v>
      </c>
      <c r="D18" s="13" t="s">
        <v>91</v>
      </c>
      <c r="E18" s="13">
        <v>2022</v>
      </c>
      <c r="F18" s="8">
        <v>44726</v>
      </c>
      <c r="G18" s="36">
        <v>0.68055555555555547</v>
      </c>
      <c r="H18" s="36">
        <v>0.80555555555555547</v>
      </c>
      <c r="I18" s="16">
        <v>42.884500000000003</v>
      </c>
      <c r="J18" s="16">
        <v>-81.476433333333304</v>
      </c>
      <c r="K18" s="16">
        <v>42.884500000000003</v>
      </c>
      <c r="L18" s="16">
        <v>-81.476433333333304</v>
      </c>
      <c r="M18" s="10" t="s">
        <v>42</v>
      </c>
      <c r="N18" s="10">
        <v>27</v>
      </c>
      <c r="O18" s="13" t="s">
        <v>50</v>
      </c>
      <c r="P18" s="13" t="s">
        <v>57</v>
      </c>
      <c r="Q18" s="10">
        <v>0</v>
      </c>
      <c r="R18" s="10">
        <v>0</v>
      </c>
      <c r="S18" s="10">
        <v>1</v>
      </c>
      <c r="T18" s="28">
        <f>AVERAGEIF(IxodesWaypoint!$D:$D, D18,IxodesWaypoint!$N:$N)</f>
        <v>2.54</v>
      </c>
      <c r="U18" s="28">
        <f>AVERAGEIF(IxodesWaypoint!$D:$D, D18,IxodesWaypoint!$O:$O)*10</f>
        <v>47.699999999999996</v>
      </c>
      <c r="V18" s="29">
        <f>AVERAGEIF(IxodesWaypoint!$D:$D, D18,IxodesWaypoint!$P:$P)</f>
        <v>80.827199999999991</v>
      </c>
      <c r="W18" s="13">
        <f t="shared" si="0"/>
        <v>1</v>
      </c>
      <c r="X18" s="1" t="s">
        <v>93</v>
      </c>
    </row>
    <row r="19" spans="1:24" x14ac:dyDescent="0.35">
      <c r="A19" s="13" t="s">
        <v>38</v>
      </c>
      <c r="B19" s="13" t="s">
        <v>88</v>
      </c>
      <c r="C19" s="13" t="s">
        <v>95</v>
      </c>
      <c r="D19" s="13" t="s">
        <v>94</v>
      </c>
      <c r="E19" s="13">
        <v>2022</v>
      </c>
      <c r="F19" s="8">
        <v>44728</v>
      </c>
      <c r="G19" s="36">
        <v>0.42430555555555555</v>
      </c>
      <c r="H19" s="36">
        <v>0.56944444444444442</v>
      </c>
      <c r="I19" s="16">
        <v>42.9133</v>
      </c>
      <c r="J19" s="16">
        <v>-80.954216666666696</v>
      </c>
      <c r="K19" s="16">
        <v>42.9133</v>
      </c>
      <c r="L19" s="16">
        <v>-80.954216666666696</v>
      </c>
      <c r="M19" s="10" t="s">
        <v>42</v>
      </c>
      <c r="N19" s="10">
        <v>23</v>
      </c>
      <c r="O19" s="13" t="s">
        <v>50</v>
      </c>
      <c r="P19" s="13" t="s">
        <v>62</v>
      </c>
      <c r="Q19" s="10">
        <v>0</v>
      </c>
      <c r="R19" s="10">
        <v>0</v>
      </c>
      <c r="S19" s="10">
        <v>0</v>
      </c>
      <c r="T19" s="28">
        <f>AVERAGEIF(IxodesWaypoint!$D:$D, D19,IxodesWaypoint!$N:$N)</f>
        <v>2.25</v>
      </c>
      <c r="U19" s="28">
        <f>AVERAGEIF(IxodesWaypoint!$D:$D, D19,IxodesWaypoint!$O:$O)*10</f>
        <v>57.499999999999993</v>
      </c>
      <c r="V19" s="29">
        <f>AVERAGEIF(IxodesWaypoint!$D:$D, D19,IxodesWaypoint!$P:$P)</f>
        <v>41.240799999999993</v>
      </c>
      <c r="W19" s="13">
        <f t="shared" si="0"/>
        <v>0</v>
      </c>
      <c r="X19" s="1" t="s">
        <v>96</v>
      </c>
    </row>
    <row r="20" spans="1:24" x14ac:dyDescent="0.35">
      <c r="A20" s="13" t="s">
        <v>38</v>
      </c>
      <c r="B20" s="13" t="s">
        <v>88</v>
      </c>
      <c r="C20" s="13" t="s">
        <v>98</v>
      </c>
      <c r="D20" s="13" t="s">
        <v>97</v>
      </c>
      <c r="E20" s="13">
        <v>2022</v>
      </c>
      <c r="F20" s="8">
        <v>44727</v>
      </c>
      <c r="G20" s="36">
        <v>0.39583333333333331</v>
      </c>
      <c r="H20" s="36">
        <v>0.56458333333333333</v>
      </c>
      <c r="I20" s="16">
        <v>42.750316666666698</v>
      </c>
      <c r="J20" s="16">
        <v>-81.018233333333299</v>
      </c>
      <c r="K20" s="16">
        <v>42.750316666666698</v>
      </c>
      <c r="L20" s="16">
        <v>-81.018233333333299</v>
      </c>
      <c r="M20" s="10" t="s">
        <v>42</v>
      </c>
      <c r="N20" s="10">
        <v>24</v>
      </c>
      <c r="O20" s="13" t="s">
        <v>50</v>
      </c>
      <c r="P20" s="13" t="s">
        <v>62</v>
      </c>
      <c r="Q20" s="10">
        <v>0</v>
      </c>
      <c r="R20" s="10">
        <v>0</v>
      </c>
      <c r="S20" s="10">
        <v>4</v>
      </c>
      <c r="T20" s="28">
        <f>AVERAGEIF(IxodesWaypoint!$D:$D, D20,IxodesWaypoint!$N:$N)</f>
        <v>2.31</v>
      </c>
      <c r="U20" s="28">
        <f>AVERAGEIF(IxodesWaypoint!$D:$D, D20,IxodesWaypoint!$O:$O)*10</f>
        <v>38.099999999999994</v>
      </c>
      <c r="V20" s="29">
        <f>AVERAGEIF(IxodesWaypoint!$D:$D, D20,IxodesWaypoint!$P:$P)</f>
        <v>82.494399999999999</v>
      </c>
      <c r="W20" s="13">
        <f t="shared" si="0"/>
        <v>4</v>
      </c>
      <c r="X20" s="1" t="s">
        <v>99</v>
      </c>
    </row>
    <row r="21" spans="1:24" x14ac:dyDescent="0.35">
      <c r="A21" s="13" t="s">
        <v>38</v>
      </c>
      <c r="B21" s="13" t="s">
        <v>88</v>
      </c>
      <c r="C21" s="13" t="s">
        <v>101</v>
      </c>
      <c r="D21" s="13" t="s">
        <v>100</v>
      </c>
      <c r="E21" s="13">
        <v>2022</v>
      </c>
      <c r="F21" s="8">
        <v>44736</v>
      </c>
      <c r="G21" s="36">
        <v>0.6972222222222223</v>
      </c>
      <c r="H21" s="36">
        <v>0.82638888888888884</v>
      </c>
      <c r="I21" s="16">
        <v>43.054349999999999</v>
      </c>
      <c r="J21" s="16">
        <v>-81.182766666666694</v>
      </c>
      <c r="K21" s="16">
        <v>43.054349999999999</v>
      </c>
      <c r="L21" s="16">
        <v>-81.182766666666694</v>
      </c>
      <c r="M21" s="10" t="s">
        <v>42</v>
      </c>
      <c r="N21" s="10">
        <v>29</v>
      </c>
      <c r="O21" s="13" t="s">
        <v>43</v>
      </c>
      <c r="P21" s="13" t="s">
        <v>57</v>
      </c>
      <c r="Q21" s="10">
        <v>0</v>
      </c>
      <c r="R21" s="10">
        <v>0</v>
      </c>
      <c r="S21" s="10">
        <v>0</v>
      </c>
      <c r="T21" s="28">
        <f>AVERAGEIF(IxodesWaypoint!$D:$D, D21,IxodesWaypoint!$N:$N)</f>
        <v>2.13</v>
      </c>
      <c r="U21" s="28">
        <f>AVERAGEIF(IxodesWaypoint!$D:$D, D21,IxodesWaypoint!$O:$O)*10</f>
        <v>33.6</v>
      </c>
      <c r="V21" s="29">
        <f>AVERAGEIF(IxodesWaypoint!$D:$D, D21,IxodesWaypoint!$P:$P)</f>
        <v>79.576800000000006</v>
      </c>
      <c r="W21" s="13">
        <f t="shared" si="0"/>
        <v>0</v>
      </c>
      <c r="X21" s="1" t="s">
        <v>102</v>
      </c>
    </row>
    <row r="22" spans="1:24" x14ac:dyDescent="0.35">
      <c r="A22" s="13" t="s">
        <v>38</v>
      </c>
      <c r="B22" s="13" t="s">
        <v>103</v>
      </c>
      <c r="C22" s="13" t="s">
        <v>105</v>
      </c>
      <c r="D22" s="13" t="s">
        <v>104</v>
      </c>
      <c r="E22" s="13">
        <v>2022</v>
      </c>
      <c r="F22" s="8">
        <v>44749</v>
      </c>
      <c r="G22" s="36">
        <v>0.42986111111111108</v>
      </c>
      <c r="H22" s="36">
        <v>0.53888888888888886</v>
      </c>
      <c r="I22" s="16">
        <v>44.407299999999999</v>
      </c>
      <c r="J22" s="16">
        <v>-78.769916666666703</v>
      </c>
      <c r="K22" s="16">
        <v>44.407299999999999</v>
      </c>
      <c r="L22" s="16">
        <v>-78.769916666666703</v>
      </c>
      <c r="M22" s="10" t="s">
        <v>42</v>
      </c>
      <c r="N22" s="10">
        <v>21</v>
      </c>
      <c r="O22" s="13" t="s">
        <v>43</v>
      </c>
      <c r="P22" s="13" t="s">
        <v>57</v>
      </c>
      <c r="Q22" s="10">
        <v>0</v>
      </c>
      <c r="R22" s="10">
        <v>0</v>
      </c>
      <c r="S22" s="10">
        <v>1</v>
      </c>
      <c r="T22" s="28">
        <f>AVERAGEIF(IxodesWaypoint!$D:$D, D22,IxodesWaypoint!$N:$N)</f>
        <v>2.7800000000000002</v>
      </c>
      <c r="U22" s="28">
        <f>AVERAGEIF(IxodesWaypoint!$D:$D, D22,IxodesWaypoint!$O:$O)*10</f>
        <v>39.5</v>
      </c>
      <c r="V22" s="29">
        <f>AVERAGEIF(IxodesWaypoint!$D:$D, D22,IxodesWaypoint!$P:$P)</f>
        <v>63.741600000000005</v>
      </c>
      <c r="W22" s="13">
        <f t="shared" si="0"/>
        <v>1</v>
      </c>
      <c r="X22" s="1"/>
    </row>
    <row r="23" spans="1:24" x14ac:dyDescent="0.35">
      <c r="A23" s="13" t="s">
        <v>38</v>
      </c>
      <c r="B23" s="13" t="s">
        <v>103</v>
      </c>
      <c r="C23" s="13" t="s">
        <v>107</v>
      </c>
      <c r="D23" s="13" t="s">
        <v>106</v>
      </c>
      <c r="E23" s="13">
        <v>2022</v>
      </c>
      <c r="F23" s="8">
        <v>44739</v>
      </c>
      <c r="G23" s="36">
        <v>0.62847222222222221</v>
      </c>
      <c r="H23" s="36">
        <v>0.72499999999999998</v>
      </c>
      <c r="I23" s="16">
        <v>44.271416666666703</v>
      </c>
      <c r="J23" s="16">
        <v>-78.607550000000003</v>
      </c>
      <c r="K23" s="16">
        <v>44.271416666666703</v>
      </c>
      <c r="L23" s="16">
        <v>-78.607550000000003</v>
      </c>
      <c r="M23" s="10" t="s">
        <v>42</v>
      </c>
      <c r="N23" s="10">
        <v>18</v>
      </c>
      <c r="O23" s="13" t="s">
        <v>43</v>
      </c>
      <c r="P23" s="13" t="s">
        <v>51</v>
      </c>
      <c r="Q23" s="10">
        <v>0</v>
      </c>
      <c r="R23" s="10">
        <v>0</v>
      </c>
      <c r="S23" s="10">
        <v>0</v>
      </c>
      <c r="T23" s="28">
        <f>AVERAGEIF(IxodesWaypoint!$D:$D, D23,IxodesWaypoint!$N:$N)</f>
        <v>2.4400000000000004</v>
      </c>
      <c r="U23" s="28">
        <f>AVERAGEIF(IxodesWaypoint!$D:$D, D23,IxodesWaypoint!$O:$O)*10</f>
        <v>19.2</v>
      </c>
      <c r="V23" s="29">
        <f>AVERAGEIF(IxodesWaypoint!$D:$D, D23,IxodesWaypoint!$P:$P)</f>
        <v>32.497599999999998</v>
      </c>
      <c r="W23" s="13">
        <f t="shared" si="0"/>
        <v>0</v>
      </c>
      <c r="X23" s="1" t="s">
        <v>102</v>
      </c>
    </row>
    <row r="24" spans="1:24" x14ac:dyDescent="0.35">
      <c r="A24" s="13" t="s">
        <v>38</v>
      </c>
      <c r="B24" s="13" t="s">
        <v>103</v>
      </c>
      <c r="C24" s="13" t="s">
        <v>109</v>
      </c>
      <c r="D24" s="13" t="s">
        <v>108</v>
      </c>
      <c r="E24" s="13">
        <v>2022</v>
      </c>
      <c r="F24" s="8">
        <v>44748</v>
      </c>
      <c r="G24" s="36">
        <v>0.70486111111111116</v>
      </c>
      <c r="H24" s="36">
        <v>0.82291666666666663</v>
      </c>
      <c r="I24" s="16">
        <v>44.311916666666697</v>
      </c>
      <c r="J24" s="16">
        <v>-78.342033333333305</v>
      </c>
      <c r="K24" s="16">
        <v>44.311916666666697</v>
      </c>
      <c r="L24" s="16">
        <v>-78.342033333333305</v>
      </c>
      <c r="M24" s="10" t="s">
        <v>42</v>
      </c>
      <c r="N24" s="10">
        <v>24</v>
      </c>
      <c r="O24" s="13" t="s">
        <v>43</v>
      </c>
      <c r="P24" s="13" t="s">
        <v>62</v>
      </c>
      <c r="Q24" s="10">
        <v>0</v>
      </c>
      <c r="R24" s="10">
        <v>0</v>
      </c>
      <c r="S24" s="10">
        <v>1</v>
      </c>
      <c r="T24" s="28">
        <f>AVERAGEIF(IxodesWaypoint!$D:$D, D24,IxodesWaypoint!$N:$N)</f>
        <v>2.2800000000000002</v>
      </c>
      <c r="U24" s="28">
        <f>AVERAGEIF(IxodesWaypoint!$D:$D, D24,IxodesWaypoint!$O:$O)*10</f>
        <v>45.200000000000017</v>
      </c>
      <c r="V24" s="29">
        <f>AVERAGEIF(IxodesWaypoint!$D:$D, D24,IxodesWaypoint!$P:$P)</f>
        <v>83.744799999999984</v>
      </c>
      <c r="W24" s="13">
        <f t="shared" si="0"/>
        <v>1</v>
      </c>
      <c r="X24" s="1" t="s">
        <v>66</v>
      </c>
    </row>
    <row r="25" spans="1:24" x14ac:dyDescent="0.35">
      <c r="A25" s="13" t="s">
        <v>38</v>
      </c>
      <c r="B25" s="13" t="s">
        <v>103</v>
      </c>
      <c r="C25" s="13" t="s">
        <v>111</v>
      </c>
      <c r="D25" s="13" t="s">
        <v>110</v>
      </c>
      <c r="E25" s="13">
        <v>2022</v>
      </c>
      <c r="I25" s="16" t="s">
        <v>82</v>
      </c>
      <c r="J25" s="16" t="s">
        <v>82</v>
      </c>
      <c r="K25" s="16" t="s">
        <v>82</v>
      </c>
      <c r="L25" s="16" t="s">
        <v>82</v>
      </c>
      <c r="M25" s="10" t="s">
        <v>82</v>
      </c>
      <c r="N25" s="10" t="s">
        <v>82</v>
      </c>
      <c r="O25" s="13" t="s">
        <v>82</v>
      </c>
      <c r="P25" s="13" t="s">
        <v>82</v>
      </c>
      <c r="Q25" s="10">
        <v>0</v>
      </c>
      <c r="R25" s="10">
        <v>0</v>
      </c>
      <c r="S25" s="10">
        <v>0</v>
      </c>
      <c r="T25" s="28"/>
      <c r="U25" s="28" t="e">
        <f>AVERAGEIF(IxodesWaypoint!$D:$D, D25,IxodesWaypoint!$O:$O)*10</f>
        <v>#DIV/0!</v>
      </c>
      <c r="V25" s="29"/>
      <c r="W25" s="13">
        <f t="shared" si="0"/>
        <v>0</v>
      </c>
      <c r="X25" s="13" t="s">
        <v>112</v>
      </c>
    </row>
    <row r="26" spans="1:24" x14ac:dyDescent="0.35">
      <c r="A26" s="13" t="s">
        <v>38</v>
      </c>
      <c r="B26" s="13" t="s">
        <v>103</v>
      </c>
      <c r="C26" s="13" t="s">
        <v>114</v>
      </c>
      <c r="D26" s="13" t="s">
        <v>113</v>
      </c>
      <c r="E26" s="13">
        <v>2022</v>
      </c>
      <c r="F26" s="8">
        <v>44748</v>
      </c>
      <c r="G26" s="36">
        <v>0.47569444444444442</v>
      </c>
      <c r="H26" s="36">
        <v>0.62361111111111112</v>
      </c>
      <c r="I26" s="16">
        <v>44.470983333333301</v>
      </c>
      <c r="J26" s="16">
        <v>-78.342083333333306</v>
      </c>
      <c r="K26" s="16">
        <v>44.470983333333301</v>
      </c>
      <c r="L26" s="16">
        <v>-78.342083333333306</v>
      </c>
      <c r="M26" s="10" t="s">
        <v>42</v>
      </c>
      <c r="N26" s="10">
        <v>19</v>
      </c>
      <c r="O26" s="13" t="s">
        <v>43</v>
      </c>
      <c r="P26" s="13" t="s">
        <v>62</v>
      </c>
      <c r="Q26" s="10">
        <v>0</v>
      </c>
      <c r="R26" s="10">
        <v>0</v>
      </c>
      <c r="S26" s="10">
        <v>2</v>
      </c>
      <c r="T26" s="28">
        <f>AVERAGEIF(IxodesWaypoint!$D:$D, D26,IxodesWaypoint!$N:$N)</f>
        <v>3.14</v>
      </c>
      <c r="U26" s="28">
        <f>AVERAGEIF(IxodesWaypoint!$D:$D, D26,IxodesWaypoint!$O:$O)*10</f>
        <v>61.599999999999994</v>
      </c>
      <c r="V26" s="29">
        <f>AVERAGEIF(IxodesWaypoint!$D:$D, D26,IxodesWaypoint!$P:$P)</f>
        <v>62.911200000000008</v>
      </c>
      <c r="W26" s="13">
        <f t="shared" si="0"/>
        <v>2</v>
      </c>
      <c r="X26" s="1" t="s">
        <v>115</v>
      </c>
    </row>
  </sheetData>
  <autoFilter ref="A1:R2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D26"/>
  <sheetViews>
    <sheetView zoomScaleNormal="100" workbookViewId="0">
      <pane ySplit="1" topLeftCell="A2" activePane="bottomLeft" state="frozen"/>
      <selection activeCell="BP1" sqref="BP1"/>
      <selection pane="bottomLeft" activeCell="D45" sqref="D45"/>
    </sheetView>
  </sheetViews>
  <sheetFormatPr defaultColWidth="11.453125" defaultRowHeight="14.5" x14ac:dyDescent="0.35"/>
  <cols>
    <col min="1" max="3" width="11.453125" style="13"/>
    <col min="4" max="4" width="30.26953125" style="13" customWidth="1"/>
    <col min="5" max="5" width="12.81640625" style="13" customWidth="1"/>
    <col min="6" max="6" width="13" style="8" bestFit="1" customWidth="1"/>
    <col min="7" max="7" width="15.453125" style="9" customWidth="1"/>
    <col min="8" max="8" width="16" style="9" customWidth="1"/>
    <col min="9" max="9" width="12.26953125" style="16" bestFit="1" customWidth="1"/>
    <col min="10" max="10" width="14.26953125" style="16" bestFit="1" customWidth="1"/>
    <col min="11" max="11" width="12.26953125" style="16" bestFit="1" customWidth="1"/>
    <col min="12" max="12" width="14.26953125" style="16" bestFit="1" customWidth="1"/>
    <col min="13" max="14" width="11.453125" style="10"/>
    <col min="15" max="16" width="11.453125" style="13"/>
    <col min="17" max="80" width="11.453125" style="10"/>
    <col min="81" max="81" width="38.453125" style="13" customWidth="1"/>
    <col min="82" max="82" width="11.453125" style="12"/>
  </cols>
  <sheetData>
    <row r="1" spans="1:82" s="15" customForma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" t="s">
        <v>5</v>
      </c>
      <c r="G1" s="14" t="s">
        <v>6</v>
      </c>
      <c r="H1" s="14" t="s">
        <v>116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11" t="s">
        <v>13</v>
      </c>
      <c r="O1" s="13" t="s">
        <v>14</v>
      </c>
      <c r="P1" s="13" t="s">
        <v>15</v>
      </c>
      <c r="Q1" s="11" t="s">
        <v>16</v>
      </c>
      <c r="R1" s="11" t="s">
        <v>17</v>
      </c>
      <c r="S1" s="11" t="s">
        <v>117</v>
      </c>
      <c r="T1" s="11" t="s">
        <v>118</v>
      </c>
      <c r="U1" s="11" t="s">
        <v>119</v>
      </c>
      <c r="V1" s="11" t="s">
        <v>120</v>
      </c>
      <c r="W1" s="11" t="s">
        <v>121</v>
      </c>
      <c r="X1" s="11" t="s">
        <v>122</v>
      </c>
      <c r="Y1" s="11" t="s">
        <v>18</v>
      </c>
      <c r="Z1" s="11" t="s">
        <v>123</v>
      </c>
      <c r="AA1" s="11" t="s">
        <v>124</v>
      </c>
      <c r="AB1" s="11" t="s">
        <v>125</v>
      </c>
      <c r="AC1" s="11" t="s">
        <v>126</v>
      </c>
      <c r="AD1" s="11" t="s">
        <v>127</v>
      </c>
      <c r="AE1" s="11" t="s">
        <v>128</v>
      </c>
      <c r="AF1" s="11" t="s">
        <v>20</v>
      </c>
      <c r="AG1" s="11" t="s">
        <v>129</v>
      </c>
      <c r="AH1" s="11" t="s">
        <v>130</v>
      </c>
      <c r="AI1" s="11" t="s">
        <v>131</v>
      </c>
      <c r="AJ1" s="11" t="s">
        <v>132</v>
      </c>
      <c r="AK1" s="11" t="s">
        <v>133</v>
      </c>
      <c r="AL1" s="11" t="s">
        <v>134</v>
      </c>
      <c r="AM1" s="11" t="s">
        <v>21</v>
      </c>
      <c r="AN1" s="11" t="s">
        <v>135</v>
      </c>
      <c r="AO1" s="11" t="s">
        <v>136</v>
      </c>
      <c r="AP1" s="11" t="s">
        <v>137</v>
      </c>
      <c r="AQ1" s="11" t="s">
        <v>138</v>
      </c>
      <c r="AR1" s="11" t="s">
        <v>139</v>
      </c>
      <c r="AS1" s="11" t="s">
        <v>140</v>
      </c>
      <c r="AT1" s="11" t="s">
        <v>22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23</v>
      </c>
      <c r="BB1" s="11" t="s">
        <v>147</v>
      </c>
      <c r="BC1" s="11" t="s">
        <v>148</v>
      </c>
      <c r="BD1" s="11" t="s">
        <v>149</v>
      </c>
      <c r="BE1" s="11" t="s">
        <v>150</v>
      </c>
      <c r="BF1" s="11" t="s">
        <v>151</v>
      </c>
      <c r="BG1" s="11" t="s">
        <v>152</v>
      </c>
      <c r="BH1" s="11" t="s">
        <v>24</v>
      </c>
      <c r="BI1" s="11" t="s">
        <v>153</v>
      </c>
      <c r="BJ1" s="11" t="s">
        <v>154</v>
      </c>
      <c r="BK1" s="11" t="s">
        <v>155</v>
      </c>
      <c r="BL1" s="11" t="s">
        <v>156</v>
      </c>
      <c r="BM1" s="11" t="s">
        <v>157</v>
      </c>
      <c r="BN1" s="11" t="s">
        <v>158</v>
      </c>
      <c r="BO1" s="11" t="s">
        <v>27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28</v>
      </c>
      <c r="BW1" s="11" t="s">
        <v>29</v>
      </c>
      <c r="BX1" s="11" t="s">
        <v>30</v>
      </c>
      <c r="BY1" s="11" t="s">
        <v>31</v>
      </c>
      <c r="BZ1" s="11" t="s">
        <v>32</v>
      </c>
      <c r="CA1" s="11" t="s">
        <v>33</v>
      </c>
      <c r="CB1" s="11" t="s">
        <v>34</v>
      </c>
      <c r="CC1" s="11" t="s">
        <v>37</v>
      </c>
      <c r="CD1" s="11"/>
    </row>
    <row r="2" spans="1:82" s="1" customFormat="1" x14ac:dyDescent="0.35">
      <c r="A2" s="13" t="s">
        <v>38</v>
      </c>
      <c r="B2" s="13" t="s">
        <v>39</v>
      </c>
      <c r="C2" s="13" t="s">
        <v>40</v>
      </c>
      <c r="D2" s="13" t="s">
        <v>41</v>
      </c>
      <c r="E2" s="13">
        <v>2022</v>
      </c>
      <c r="F2" s="8">
        <v>44722</v>
      </c>
      <c r="G2" s="9">
        <v>0.48958333333333331</v>
      </c>
      <c r="H2" s="9">
        <v>0.64583333333333337</v>
      </c>
      <c r="I2" s="16">
        <v>43.733283333333297</v>
      </c>
      <c r="J2" s="16">
        <v>-80.334016666666699</v>
      </c>
      <c r="K2" s="16">
        <v>43.733283333333297</v>
      </c>
      <c r="L2" s="16">
        <v>-80.334016666666699</v>
      </c>
      <c r="M2" s="10">
        <v>2000</v>
      </c>
      <c r="N2" s="10">
        <v>20</v>
      </c>
      <c r="O2" s="13" t="s">
        <v>43</v>
      </c>
      <c r="P2" s="13" t="s">
        <v>44</v>
      </c>
      <c r="Q2" s="10">
        <v>0</v>
      </c>
      <c r="R2" s="10">
        <v>0</v>
      </c>
      <c r="S2" s="10" t="s">
        <v>165</v>
      </c>
      <c r="T2" s="10" t="s">
        <v>165</v>
      </c>
      <c r="U2" s="10" t="s">
        <v>165</v>
      </c>
      <c r="V2" s="10" t="s">
        <v>165</v>
      </c>
      <c r="W2" s="10" t="s">
        <v>165</v>
      </c>
      <c r="X2" s="10" t="s">
        <v>165</v>
      </c>
      <c r="Y2" s="1">
        <v>0</v>
      </c>
      <c r="Z2" s="10" t="s">
        <v>165</v>
      </c>
      <c r="AA2" s="10" t="s">
        <v>165</v>
      </c>
      <c r="AB2" s="10" t="s">
        <v>165</v>
      </c>
      <c r="AC2" s="10" t="s">
        <v>165</v>
      </c>
      <c r="AD2" s="10" t="s">
        <v>165</v>
      </c>
      <c r="AE2" s="10" t="s">
        <v>165</v>
      </c>
      <c r="AF2" s="10">
        <v>0</v>
      </c>
      <c r="AG2" s="10" t="s">
        <v>165</v>
      </c>
      <c r="AH2" s="10" t="s">
        <v>165</v>
      </c>
      <c r="AI2" s="10" t="s">
        <v>165</v>
      </c>
      <c r="AJ2" s="10" t="s">
        <v>165</v>
      </c>
      <c r="AK2" s="10" t="s">
        <v>165</v>
      </c>
      <c r="AL2" s="10" t="s">
        <v>165</v>
      </c>
      <c r="AM2" s="10">
        <v>0</v>
      </c>
      <c r="AN2" s="10" t="s">
        <v>165</v>
      </c>
      <c r="AO2" s="10" t="s">
        <v>165</v>
      </c>
      <c r="AP2" s="10" t="s">
        <v>165</v>
      </c>
      <c r="AQ2" s="10" t="s">
        <v>165</v>
      </c>
      <c r="AR2" s="10" t="s">
        <v>165</v>
      </c>
      <c r="AS2" s="10" t="s">
        <v>165</v>
      </c>
      <c r="AT2" s="10">
        <v>0</v>
      </c>
      <c r="AU2" s="10" t="s">
        <v>165</v>
      </c>
      <c r="AV2" s="10" t="s">
        <v>165</v>
      </c>
      <c r="AW2" s="10" t="s">
        <v>165</v>
      </c>
      <c r="AX2" s="10" t="s">
        <v>165</v>
      </c>
      <c r="AY2" s="10" t="s">
        <v>165</v>
      </c>
      <c r="AZ2" s="10" t="s">
        <v>165</v>
      </c>
      <c r="BA2" s="10">
        <v>0</v>
      </c>
      <c r="BB2" s="10" t="s">
        <v>165</v>
      </c>
      <c r="BC2" s="10" t="s">
        <v>165</v>
      </c>
      <c r="BD2" s="10" t="s">
        <v>165</v>
      </c>
      <c r="BE2" s="10" t="s">
        <v>165</v>
      </c>
      <c r="BF2" s="10" t="s">
        <v>165</v>
      </c>
      <c r="BG2" s="10" t="s">
        <v>165</v>
      </c>
      <c r="BH2" s="10">
        <v>0</v>
      </c>
      <c r="BI2" s="10" t="s">
        <v>165</v>
      </c>
      <c r="BJ2" s="10" t="s">
        <v>165</v>
      </c>
      <c r="BK2" s="10" t="s">
        <v>165</v>
      </c>
      <c r="BL2" s="10" t="s">
        <v>165</v>
      </c>
      <c r="BM2" s="10" t="s">
        <v>165</v>
      </c>
      <c r="BN2" s="10" t="s">
        <v>165</v>
      </c>
      <c r="BO2" s="10">
        <v>0</v>
      </c>
      <c r="BP2" s="10" t="s">
        <v>165</v>
      </c>
      <c r="BQ2" s="10" t="s">
        <v>165</v>
      </c>
      <c r="BR2" s="10" t="s">
        <v>165</v>
      </c>
      <c r="BS2" s="10" t="s">
        <v>165</v>
      </c>
      <c r="BT2" s="10" t="s">
        <v>165</v>
      </c>
      <c r="BU2" s="10" t="s">
        <v>165</v>
      </c>
      <c r="BV2" s="10">
        <v>0</v>
      </c>
      <c r="BW2" s="10">
        <v>0</v>
      </c>
      <c r="BX2" s="10">
        <v>0</v>
      </c>
      <c r="BY2" s="10">
        <v>0</v>
      </c>
      <c r="BZ2" s="10">
        <v>0</v>
      </c>
      <c r="CA2" s="10">
        <v>0</v>
      </c>
      <c r="CB2" s="10">
        <v>0</v>
      </c>
      <c r="CC2" s="1" t="s">
        <v>45</v>
      </c>
      <c r="CD2" s="12"/>
    </row>
    <row r="3" spans="1:82" s="1" customFormat="1" x14ac:dyDescent="0.35">
      <c r="A3" s="13" t="s">
        <v>38</v>
      </c>
      <c r="B3" s="13" t="s">
        <v>39</v>
      </c>
      <c r="C3" s="13" t="s">
        <v>46</v>
      </c>
      <c r="D3" s="13" t="s">
        <v>47</v>
      </c>
      <c r="E3" s="13">
        <v>2022</v>
      </c>
      <c r="F3" s="8">
        <v>44721</v>
      </c>
      <c r="G3" s="9">
        <v>0.53819444444444442</v>
      </c>
      <c r="H3" s="9">
        <v>0.6875</v>
      </c>
      <c r="I3" s="16">
        <v>43.269199999999998</v>
      </c>
      <c r="J3" s="16">
        <v>-80.387616666666702</v>
      </c>
      <c r="K3" s="16">
        <v>43.269199999999998</v>
      </c>
      <c r="L3" s="16">
        <v>-80.387616666666702</v>
      </c>
      <c r="M3" s="10">
        <v>2000</v>
      </c>
      <c r="N3" s="10">
        <v>19</v>
      </c>
      <c r="O3" s="13" t="s">
        <v>43</v>
      </c>
      <c r="P3" s="13" t="s">
        <v>44</v>
      </c>
      <c r="Q3" s="10">
        <v>0</v>
      </c>
      <c r="R3" s="10">
        <v>0</v>
      </c>
      <c r="S3" s="10" t="s">
        <v>165</v>
      </c>
      <c r="T3" s="10" t="s">
        <v>165</v>
      </c>
      <c r="U3" s="10" t="s">
        <v>165</v>
      </c>
      <c r="V3" s="10" t="s">
        <v>165</v>
      </c>
      <c r="W3" s="10" t="s">
        <v>165</v>
      </c>
      <c r="X3" s="10" t="s">
        <v>165</v>
      </c>
      <c r="Y3" s="10">
        <v>0</v>
      </c>
      <c r="Z3" s="10" t="s">
        <v>165</v>
      </c>
      <c r="AA3" s="10" t="s">
        <v>165</v>
      </c>
      <c r="AB3" s="10" t="s">
        <v>165</v>
      </c>
      <c r="AC3" s="10" t="s">
        <v>165</v>
      </c>
      <c r="AD3" s="10" t="s">
        <v>165</v>
      </c>
      <c r="AE3" s="10" t="s">
        <v>165</v>
      </c>
      <c r="AF3" s="10">
        <v>0</v>
      </c>
      <c r="AG3" s="10" t="s">
        <v>165</v>
      </c>
      <c r="AH3" s="10" t="s">
        <v>165</v>
      </c>
      <c r="AI3" s="10" t="s">
        <v>165</v>
      </c>
      <c r="AJ3" s="10" t="s">
        <v>165</v>
      </c>
      <c r="AK3" s="10" t="s">
        <v>165</v>
      </c>
      <c r="AL3" s="10" t="s">
        <v>165</v>
      </c>
      <c r="AM3" s="10">
        <v>0</v>
      </c>
      <c r="AN3" s="10" t="s">
        <v>165</v>
      </c>
      <c r="AO3" s="10" t="s">
        <v>165</v>
      </c>
      <c r="AP3" s="10" t="s">
        <v>165</v>
      </c>
      <c r="AQ3" s="10" t="s">
        <v>165</v>
      </c>
      <c r="AR3" s="10" t="s">
        <v>165</v>
      </c>
      <c r="AS3" s="10" t="s">
        <v>165</v>
      </c>
      <c r="AT3" s="10">
        <v>0</v>
      </c>
      <c r="AU3" s="10" t="s">
        <v>165</v>
      </c>
      <c r="AV3" s="10" t="s">
        <v>165</v>
      </c>
      <c r="AW3" s="10" t="s">
        <v>165</v>
      </c>
      <c r="AX3" s="10" t="s">
        <v>165</v>
      </c>
      <c r="AY3" s="10" t="s">
        <v>165</v>
      </c>
      <c r="AZ3" s="10" t="s">
        <v>165</v>
      </c>
      <c r="BA3" s="10">
        <v>0</v>
      </c>
      <c r="BB3" s="10" t="s">
        <v>165</v>
      </c>
      <c r="BC3" s="10" t="s">
        <v>165</v>
      </c>
      <c r="BD3" s="10" t="s">
        <v>165</v>
      </c>
      <c r="BE3" s="10" t="s">
        <v>165</v>
      </c>
      <c r="BF3" s="10" t="s">
        <v>165</v>
      </c>
      <c r="BG3" s="10" t="s">
        <v>165</v>
      </c>
      <c r="BH3" s="10">
        <v>0</v>
      </c>
      <c r="BI3" s="10" t="s">
        <v>165</v>
      </c>
      <c r="BJ3" s="10" t="s">
        <v>165</v>
      </c>
      <c r="BK3" s="10" t="s">
        <v>165</v>
      </c>
      <c r="BL3" s="10" t="s">
        <v>165</v>
      </c>
      <c r="BM3" s="10" t="s">
        <v>165</v>
      </c>
      <c r="BN3" s="10" t="s">
        <v>165</v>
      </c>
      <c r="BO3" s="10">
        <v>0</v>
      </c>
      <c r="BP3" s="10" t="s">
        <v>165</v>
      </c>
      <c r="BQ3" s="10" t="s">
        <v>165</v>
      </c>
      <c r="BR3" s="10" t="s">
        <v>165</v>
      </c>
      <c r="BS3" s="10" t="s">
        <v>165</v>
      </c>
      <c r="BT3" s="10" t="s">
        <v>165</v>
      </c>
      <c r="BU3" s="10" t="s">
        <v>165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0</v>
      </c>
      <c r="CB3" s="10">
        <v>0</v>
      </c>
      <c r="CD3" s="12"/>
    </row>
    <row r="4" spans="1:82" s="1" customFormat="1" x14ac:dyDescent="0.35">
      <c r="A4" s="13" t="s">
        <v>38</v>
      </c>
      <c r="B4" s="13" t="s">
        <v>39</v>
      </c>
      <c r="C4" s="13" t="s">
        <v>48</v>
      </c>
      <c r="D4" s="13" t="s">
        <v>49</v>
      </c>
      <c r="E4" s="13">
        <v>2022</v>
      </c>
      <c r="F4" s="8">
        <v>44720</v>
      </c>
      <c r="G4" s="9">
        <v>0.5854166666666667</v>
      </c>
      <c r="H4" s="9">
        <v>0.72638888888888886</v>
      </c>
      <c r="I4" s="16">
        <v>42.505966666666701</v>
      </c>
      <c r="J4" s="16">
        <v>-79.961666666666702</v>
      </c>
      <c r="K4" s="16">
        <v>42.505966666666701</v>
      </c>
      <c r="L4" s="16">
        <v>-79.961666666666702</v>
      </c>
      <c r="M4" s="10">
        <v>2000</v>
      </c>
      <c r="N4" s="10">
        <v>22</v>
      </c>
      <c r="O4" s="13" t="s">
        <v>50</v>
      </c>
      <c r="P4" s="13" t="s">
        <v>51</v>
      </c>
      <c r="Q4" s="10">
        <v>0</v>
      </c>
      <c r="R4" s="10">
        <v>0</v>
      </c>
      <c r="S4" s="10" t="s">
        <v>165</v>
      </c>
      <c r="T4" s="10" t="s">
        <v>165</v>
      </c>
      <c r="U4" s="10" t="s">
        <v>165</v>
      </c>
      <c r="V4" s="10" t="s">
        <v>165</v>
      </c>
      <c r="W4" s="10" t="s">
        <v>165</v>
      </c>
      <c r="X4" s="10" t="s">
        <v>165</v>
      </c>
      <c r="Y4" s="10">
        <v>2</v>
      </c>
      <c r="Z4" s="10" t="s">
        <v>165</v>
      </c>
      <c r="AA4" s="10" t="s">
        <v>165</v>
      </c>
      <c r="AB4" s="10" t="s">
        <v>165</v>
      </c>
      <c r="AC4" s="19">
        <v>1</v>
      </c>
      <c r="AD4" s="10" t="s">
        <v>165</v>
      </c>
      <c r="AE4" s="10" t="s">
        <v>165</v>
      </c>
      <c r="AF4" s="10">
        <v>0</v>
      </c>
      <c r="AG4" s="10" t="s">
        <v>165</v>
      </c>
      <c r="AH4" s="10" t="s">
        <v>165</v>
      </c>
      <c r="AI4" s="10" t="s">
        <v>165</v>
      </c>
      <c r="AJ4" s="10" t="s">
        <v>165</v>
      </c>
      <c r="AK4" s="10" t="s">
        <v>165</v>
      </c>
      <c r="AL4" s="10" t="s">
        <v>165</v>
      </c>
      <c r="AM4" s="10">
        <v>0</v>
      </c>
      <c r="AN4" s="10" t="s">
        <v>165</v>
      </c>
      <c r="AO4" s="10" t="s">
        <v>165</v>
      </c>
      <c r="AP4" s="10" t="s">
        <v>165</v>
      </c>
      <c r="AQ4" s="10" t="s">
        <v>165</v>
      </c>
      <c r="AR4" s="10" t="s">
        <v>165</v>
      </c>
      <c r="AS4" s="10" t="s">
        <v>165</v>
      </c>
      <c r="AT4" s="10">
        <v>0</v>
      </c>
      <c r="AU4" s="10" t="s">
        <v>165</v>
      </c>
      <c r="AV4" s="10" t="s">
        <v>165</v>
      </c>
      <c r="AW4" s="10" t="s">
        <v>165</v>
      </c>
      <c r="AX4" s="10" t="s">
        <v>165</v>
      </c>
      <c r="AY4" s="10" t="s">
        <v>165</v>
      </c>
      <c r="AZ4" s="10" t="s">
        <v>165</v>
      </c>
      <c r="BA4" s="10">
        <v>0</v>
      </c>
      <c r="BB4" s="10" t="s">
        <v>165</v>
      </c>
      <c r="BC4" s="10" t="s">
        <v>165</v>
      </c>
      <c r="BD4" s="10" t="s">
        <v>165</v>
      </c>
      <c r="BE4" s="10" t="s">
        <v>165</v>
      </c>
      <c r="BF4" s="10" t="s">
        <v>165</v>
      </c>
      <c r="BG4" s="10" t="s">
        <v>165</v>
      </c>
      <c r="BH4" s="10">
        <v>0</v>
      </c>
      <c r="BI4" s="10" t="s">
        <v>165</v>
      </c>
      <c r="BJ4" s="10" t="s">
        <v>165</v>
      </c>
      <c r="BK4" s="10" t="s">
        <v>165</v>
      </c>
      <c r="BL4" s="10" t="s">
        <v>165</v>
      </c>
      <c r="BM4" s="10" t="s">
        <v>165</v>
      </c>
      <c r="BN4" s="10" t="s">
        <v>165</v>
      </c>
      <c r="BO4" s="10">
        <v>0</v>
      </c>
      <c r="BP4" s="10" t="s">
        <v>165</v>
      </c>
      <c r="BQ4" s="10" t="s">
        <v>165</v>
      </c>
      <c r="BR4" s="10" t="s">
        <v>165</v>
      </c>
      <c r="BS4" s="10" t="s">
        <v>165</v>
      </c>
      <c r="BT4" s="10" t="s">
        <v>165</v>
      </c>
      <c r="BU4" s="10" t="s">
        <v>165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D4" s="12"/>
    </row>
    <row r="5" spans="1:82" s="1" customFormat="1" x14ac:dyDescent="0.35">
      <c r="A5" s="13" t="s">
        <v>38</v>
      </c>
      <c r="B5" s="13" t="s">
        <v>39</v>
      </c>
      <c r="C5" s="13" t="s">
        <v>52</v>
      </c>
      <c r="D5" s="13" t="s">
        <v>53</v>
      </c>
      <c r="E5" s="13">
        <v>2022</v>
      </c>
      <c r="F5" s="8">
        <v>44714</v>
      </c>
      <c r="G5" s="9">
        <v>0.50902777777777775</v>
      </c>
      <c r="H5" s="9">
        <v>0.625</v>
      </c>
      <c r="I5" s="16">
        <v>43.511533333333297</v>
      </c>
      <c r="J5" s="16">
        <v>-80.225650000000002</v>
      </c>
      <c r="K5" s="16">
        <v>43.511533333333297</v>
      </c>
      <c r="L5" s="16">
        <v>-80.225650000000002</v>
      </c>
      <c r="M5" s="10">
        <v>2000</v>
      </c>
      <c r="N5" s="10">
        <v>18</v>
      </c>
      <c r="O5" s="13" t="s">
        <v>50</v>
      </c>
      <c r="P5" s="13" t="s">
        <v>51</v>
      </c>
      <c r="Q5" s="10">
        <v>0</v>
      </c>
      <c r="R5" s="10">
        <v>0</v>
      </c>
      <c r="S5" s="10" t="s">
        <v>165</v>
      </c>
      <c r="T5" s="10" t="s">
        <v>165</v>
      </c>
      <c r="U5" s="10" t="s">
        <v>165</v>
      </c>
      <c r="V5" s="10" t="s">
        <v>165</v>
      </c>
      <c r="W5" s="10" t="s">
        <v>165</v>
      </c>
      <c r="X5" s="10" t="s">
        <v>165</v>
      </c>
      <c r="Y5" s="10">
        <v>0</v>
      </c>
      <c r="Z5" s="10" t="s">
        <v>165</v>
      </c>
      <c r="AA5" s="10" t="s">
        <v>165</v>
      </c>
      <c r="AB5" s="10" t="s">
        <v>165</v>
      </c>
      <c r="AC5" s="10" t="s">
        <v>165</v>
      </c>
      <c r="AD5" s="10" t="s">
        <v>165</v>
      </c>
      <c r="AE5" s="10" t="s">
        <v>165</v>
      </c>
      <c r="AF5" s="10">
        <v>0</v>
      </c>
      <c r="AG5" s="10" t="s">
        <v>165</v>
      </c>
      <c r="AH5" s="10" t="s">
        <v>165</v>
      </c>
      <c r="AI5" s="10" t="s">
        <v>165</v>
      </c>
      <c r="AJ5" s="10" t="s">
        <v>165</v>
      </c>
      <c r="AK5" s="10" t="s">
        <v>165</v>
      </c>
      <c r="AL5" s="10" t="s">
        <v>165</v>
      </c>
      <c r="AM5" s="10">
        <v>0</v>
      </c>
      <c r="AN5" s="10" t="s">
        <v>165</v>
      </c>
      <c r="AO5" s="10" t="s">
        <v>165</v>
      </c>
      <c r="AP5" s="10" t="s">
        <v>165</v>
      </c>
      <c r="AQ5" s="10" t="s">
        <v>165</v>
      </c>
      <c r="AR5" s="10" t="s">
        <v>165</v>
      </c>
      <c r="AS5" s="10" t="s">
        <v>165</v>
      </c>
      <c r="AT5" s="10">
        <v>0</v>
      </c>
      <c r="AU5" s="10" t="s">
        <v>165</v>
      </c>
      <c r="AV5" s="10" t="s">
        <v>165</v>
      </c>
      <c r="AW5" s="10" t="s">
        <v>165</v>
      </c>
      <c r="AX5" s="10" t="s">
        <v>165</v>
      </c>
      <c r="AY5" s="10" t="s">
        <v>165</v>
      </c>
      <c r="AZ5" s="10" t="s">
        <v>165</v>
      </c>
      <c r="BA5" s="10">
        <v>0</v>
      </c>
      <c r="BB5" s="10" t="s">
        <v>165</v>
      </c>
      <c r="BC5" s="10" t="s">
        <v>165</v>
      </c>
      <c r="BD5" s="10" t="s">
        <v>165</v>
      </c>
      <c r="BE5" s="10" t="s">
        <v>165</v>
      </c>
      <c r="BF5" s="10" t="s">
        <v>165</v>
      </c>
      <c r="BG5" s="10" t="s">
        <v>165</v>
      </c>
      <c r="BH5" s="10">
        <v>0</v>
      </c>
      <c r="BI5" s="10" t="s">
        <v>165</v>
      </c>
      <c r="BJ5" s="10" t="s">
        <v>165</v>
      </c>
      <c r="BK5" s="10" t="s">
        <v>165</v>
      </c>
      <c r="BL5" s="10" t="s">
        <v>165</v>
      </c>
      <c r="BM5" s="10" t="s">
        <v>165</v>
      </c>
      <c r="BN5" s="10" t="s">
        <v>165</v>
      </c>
      <c r="BO5" s="10">
        <v>0</v>
      </c>
      <c r="BP5" s="10" t="s">
        <v>165</v>
      </c>
      <c r="BQ5" s="10" t="s">
        <v>165</v>
      </c>
      <c r="BR5" s="10" t="s">
        <v>165</v>
      </c>
      <c r="BS5" s="10" t="s">
        <v>165</v>
      </c>
      <c r="BT5" s="10" t="s">
        <v>165</v>
      </c>
      <c r="BU5" s="10" t="s">
        <v>165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" t="s">
        <v>54</v>
      </c>
      <c r="CD5" s="12"/>
    </row>
    <row r="6" spans="1:82" s="1" customFormat="1" x14ac:dyDescent="0.35">
      <c r="A6" s="13" t="s">
        <v>38</v>
      </c>
      <c r="B6" s="13" t="s">
        <v>39</v>
      </c>
      <c r="C6" s="13" t="s">
        <v>55</v>
      </c>
      <c r="D6" s="13" t="s">
        <v>56</v>
      </c>
      <c r="E6" s="13">
        <v>2022</v>
      </c>
      <c r="F6" s="8">
        <v>44725</v>
      </c>
      <c r="G6" s="9">
        <v>0.46875</v>
      </c>
      <c r="H6" s="9">
        <v>0.64444444444444449</v>
      </c>
      <c r="I6" s="16">
        <v>43.3824166666667</v>
      </c>
      <c r="J6" s="16">
        <v>-80.143299999999996</v>
      </c>
      <c r="K6" s="16">
        <v>43.3824166666667</v>
      </c>
      <c r="L6" s="16">
        <v>-80.143299999999996</v>
      </c>
      <c r="M6" s="10">
        <v>2000</v>
      </c>
      <c r="N6" s="10">
        <v>21</v>
      </c>
      <c r="O6" s="13" t="s">
        <v>43</v>
      </c>
      <c r="P6" s="13" t="s">
        <v>57</v>
      </c>
      <c r="Q6" s="10">
        <v>0</v>
      </c>
      <c r="R6" s="10">
        <v>0</v>
      </c>
      <c r="S6" s="10" t="s">
        <v>165</v>
      </c>
      <c r="T6" s="10" t="s">
        <v>165</v>
      </c>
      <c r="U6" s="10" t="s">
        <v>165</v>
      </c>
      <c r="V6" s="10" t="s">
        <v>165</v>
      </c>
      <c r="W6" s="10" t="s">
        <v>165</v>
      </c>
      <c r="X6" s="10" t="s">
        <v>165</v>
      </c>
      <c r="Y6" s="10">
        <v>1</v>
      </c>
      <c r="Z6" s="10" t="s">
        <v>165</v>
      </c>
      <c r="AA6" s="10" t="s">
        <v>165</v>
      </c>
      <c r="AB6" s="10" t="s">
        <v>165</v>
      </c>
      <c r="AC6" s="10" t="s">
        <v>165</v>
      </c>
      <c r="AD6" s="10" t="s">
        <v>165</v>
      </c>
      <c r="AE6" s="10" t="s">
        <v>165</v>
      </c>
      <c r="AF6" s="10">
        <v>0</v>
      </c>
      <c r="AG6" s="10" t="s">
        <v>165</v>
      </c>
      <c r="AH6" s="10" t="s">
        <v>165</v>
      </c>
      <c r="AI6" s="10" t="s">
        <v>165</v>
      </c>
      <c r="AJ6" s="10" t="s">
        <v>165</v>
      </c>
      <c r="AK6" s="10" t="s">
        <v>165</v>
      </c>
      <c r="AL6" s="10" t="s">
        <v>165</v>
      </c>
      <c r="AM6" s="10">
        <v>0</v>
      </c>
      <c r="AN6" s="10" t="s">
        <v>165</v>
      </c>
      <c r="AO6" s="10" t="s">
        <v>165</v>
      </c>
      <c r="AP6" s="10" t="s">
        <v>165</v>
      </c>
      <c r="AQ6" s="10" t="s">
        <v>165</v>
      </c>
      <c r="AR6" s="10" t="s">
        <v>165</v>
      </c>
      <c r="AS6" s="10" t="s">
        <v>165</v>
      </c>
      <c r="AT6" s="10">
        <v>0</v>
      </c>
      <c r="AU6" s="10" t="s">
        <v>165</v>
      </c>
      <c r="AV6" s="10" t="s">
        <v>165</v>
      </c>
      <c r="AW6" s="10" t="s">
        <v>165</v>
      </c>
      <c r="AX6" s="10" t="s">
        <v>165</v>
      </c>
      <c r="AY6" s="10" t="s">
        <v>165</v>
      </c>
      <c r="AZ6" s="10" t="s">
        <v>165</v>
      </c>
      <c r="BA6" s="10">
        <v>0</v>
      </c>
      <c r="BB6" s="10" t="s">
        <v>165</v>
      </c>
      <c r="BC6" s="10" t="s">
        <v>165</v>
      </c>
      <c r="BD6" s="10" t="s">
        <v>165</v>
      </c>
      <c r="BE6" s="10" t="s">
        <v>165</v>
      </c>
      <c r="BF6" s="10" t="s">
        <v>165</v>
      </c>
      <c r="BG6" s="10" t="s">
        <v>165</v>
      </c>
      <c r="BH6" s="10">
        <v>0</v>
      </c>
      <c r="BI6" s="10" t="s">
        <v>165</v>
      </c>
      <c r="BJ6" s="10" t="s">
        <v>165</v>
      </c>
      <c r="BK6" s="10" t="s">
        <v>165</v>
      </c>
      <c r="BL6" s="10" t="s">
        <v>165</v>
      </c>
      <c r="BM6" s="10" t="s">
        <v>165</v>
      </c>
      <c r="BN6" s="10" t="s">
        <v>165</v>
      </c>
      <c r="BO6" s="10">
        <v>0</v>
      </c>
      <c r="BP6" s="10" t="s">
        <v>165</v>
      </c>
      <c r="BQ6" s="10" t="s">
        <v>165</v>
      </c>
      <c r="BR6" s="10" t="s">
        <v>165</v>
      </c>
      <c r="BS6" s="10" t="s">
        <v>165</v>
      </c>
      <c r="BT6" s="10" t="s">
        <v>165</v>
      </c>
      <c r="BU6" s="10" t="s">
        <v>165</v>
      </c>
      <c r="BV6" s="10">
        <v>0</v>
      </c>
      <c r="BW6" s="10">
        <v>1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" t="s">
        <v>58</v>
      </c>
      <c r="CD6" s="12"/>
    </row>
    <row r="7" spans="1:82" x14ac:dyDescent="0.35">
      <c r="A7" s="13" t="s">
        <v>38</v>
      </c>
      <c r="B7" s="13" t="s">
        <v>59</v>
      </c>
      <c r="C7" s="13" t="s">
        <v>60</v>
      </c>
      <c r="D7" s="13" t="s">
        <v>61</v>
      </c>
      <c r="E7" s="13">
        <v>2022</v>
      </c>
      <c r="F7" s="8">
        <v>44755</v>
      </c>
      <c r="G7" s="9">
        <v>0.39999999999999997</v>
      </c>
      <c r="H7" s="9">
        <v>0.52083333333333337</v>
      </c>
      <c r="I7" s="16">
        <v>45.392249999999997</v>
      </c>
      <c r="J7" s="16">
        <v>-79.219283333333294</v>
      </c>
      <c r="K7" s="16">
        <v>45.392249999999997</v>
      </c>
      <c r="L7" s="16">
        <v>-79.219283333333294</v>
      </c>
      <c r="M7" s="10">
        <v>2000</v>
      </c>
      <c r="N7" s="10">
        <v>18</v>
      </c>
      <c r="O7" s="13" t="s">
        <v>43</v>
      </c>
      <c r="P7" s="13" t="s">
        <v>62</v>
      </c>
      <c r="Q7" s="10">
        <v>0</v>
      </c>
      <c r="R7" s="10">
        <v>0</v>
      </c>
      <c r="S7" s="10" t="s">
        <v>165</v>
      </c>
      <c r="T7" s="10" t="s">
        <v>165</v>
      </c>
      <c r="U7" s="10" t="s">
        <v>165</v>
      </c>
      <c r="V7" s="10" t="s">
        <v>165</v>
      </c>
      <c r="W7" s="10" t="s">
        <v>165</v>
      </c>
      <c r="X7" s="10" t="s">
        <v>165</v>
      </c>
      <c r="Y7" s="10">
        <v>0</v>
      </c>
      <c r="Z7" s="10" t="s">
        <v>165</v>
      </c>
      <c r="AA7" s="10" t="s">
        <v>165</v>
      </c>
      <c r="AB7" s="10" t="s">
        <v>165</v>
      </c>
      <c r="AC7" s="10" t="s">
        <v>165</v>
      </c>
      <c r="AD7" s="10" t="s">
        <v>165</v>
      </c>
      <c r="AE7" s="10" t="s">
        <v>165</v>
      </c>
      <c r="AF7" s="10">
        <v>0</v>
      </c>
      <c r="AG7" s="10" t="s">
        <v>165</v>
      </c>
      <c r="AH7" s="10" t="s">
        <v>165</v>
      </c>
      <c r="AI7" s="10" t="s">
        <v>165</v>
      </c>
      <c r="AJ7" s="10" t="s">
        <v>165</v>
      </c>
      <c r="AK7" s="10" t="s">
        <v>165</v>
      </c>
      <c r="AL7" s="10" t="s">
        <v>165</v>
      </c>
      <c r="AM7" s="10">
        <v>0</v>
      </c>
      <c r="AN7" s="10" t="s">
        <v>165</v>
      </c>
      <c r="AO7" s="10" t="s">
        <v>165</v>
      </c>
      <c r="AP7" s="10" t="s">
        <v>165</v>
      </c>
      <c r="AQ7" s="10" t="s">
        <v>165</v>
      </c>
      <c r="AR7" s="10" t="s">
        <v>165</v>
      </c>
      <c r="AS7" s="10" t="s">
        <v>165</v>
      </c>
      <c r="AT7" s="10">
        <v>0</v>
      </c>
      <c r="AU7" s="10" t="s">
        <v>165</v>
      </c>
      <c r="AV7" s="10" t="s">
        <v>165</v>
      </c>
      <c r="AW7" s="10" t="s">
        <v>165</v>
      </c>
      <c r="AX7" s="10" t="s">
        <v>165</v>
      </c>
      <c r="AY7" s="10" t="s">
        <v>165</v>
      </c>
      <c r="AZ7" s="10" t="s">
        <v>165</v>
      </c>
      <c r="BA7" s="10">
        <v>0</v>
      </c>
      <c r="BB7" s="10" t="s">
        <v>165</v>
      </c>
      <c r="BC7" s="10" t="s">
        <v>165</v>
      </c>
      <c r="BD7" s="10" t="s">
        <v>165</v>
      </c>
      <c r="BE7" s="10" t="s">
        <v>165</v>
      </c>
      <c r="BF7" s="10" t="s">
        <v>165</v>
      </c>
      <c r="BG7" s="10" t="s">
        <v>165</v>
      </c>
      <c r="BH7" s="10">
        <v>0</v>
      </c>
      <c r="BI7" s="10" t="s">
        <v>165</v>
      </c>
      <c r="BJ7" s="10" t="s">
        <v>165</v>
      </c>
      <c r="BK7" s="10" t="s">
        <v>165</v>
      </c>
      <c r="BL7" s="10" t="s">
        <v>165</v>
      </c>
      <c r="BM7" s="10" t="s">
        <v>165</v>
      </c>
      <c r="BN7" s="10" t="s">
        <v>165</v>
      </c>
      <c r="BO7" s="10">
        <v>0</v>
      </c>
      <c r="BP7" s="10" t="s">
        <v>165</v>
      </c>
      <c r="BQ7" s="10" t="s">
        <v>165</v>
      </c>
      <c r="BR7" s="10" t="s">
        <v>165</v>
      </c>
      <c r="BS7" s="10" t="s">
        <v>165</v>
      </c>
      <c r="BT7" s="10" t="s">
        <v>165</v>
      </c>
      <c r="BU7" s="10" t="s">
        <v>165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" t="s">
        <v>63</v>
      </c>
    </row>
    <row r="8" spans="1:82" x14ac:dyDescent="0.35">
      <c r="A8" s="13" t="s">
        <v>38</v>
      </c>
      <c r="B8" s="13" t="s">
        <v>59</v>
      </c>
      <c r="C8" s="13" t="s">
        <v>64</v>
      </c>
      <c r="D8" s="13" t="s">
        <v>65</v>
      </c>
      <c r="E8" s="13">
        <v>2022</v>
      </c>
      <c r="F8" s="8">
        <v>44755</v>
      </c>
      <c r="G8" s="9">
        <v>0.60416666666666663</v>
      </c>
      <c r="H8" s="9">
        <v>0.71944444444444444</v>
      </c>
      <c r="I8" s="16">
        <v>45.002400000000002</v>
      </c>
      <c r="J8" s="16">
        <v>-79.518816666666694</v>
      </c>
      <c r="K8" s="16">
        <v>45.002400000000002</v>
      </c>
      <c r="L8" s="16">
        <v>-79.518816666666694</v>
      </c>
      <c r="M8" s="10">
        <v>2000</v>
      </c>
      <c r="N8" s="10">
        <v>22</v>
      </c>
      <c r="O8" s="13" t="s">
        <v>43</v>
      </c>
      <c r="P8" s="13" t="s">
        <v>62</v>
      </c>
      <c r="Q8" s="10">
        <v>0</v>
      </c>
      <c r="R8" s="10">
        <v>0</v>
      </c>
      <c r="S8" s="10" t="s">
        <v>165</v>
      </c>
      <c r="T8" s="10" t="s">
        <v>165</v>
      </c>
      <c r="U8" s="10" t="s">
        <v>165</v>
      </c>
      <c r="V8" s="10" t="s">
        <v>165</v>
      </c>
      <c r="W8" s="10" t="s">
        <v>165</v>
      </c>
      <c r="X8" s="10" t="s">
        <v>165</v>
      </c>
      <c r="Y8" s="10">
        <v>0</v>
      </c>
      <c r="Z8" s="10" t="s">
        <v>165</v>
      </c>
      <c r="AA8" s="10" t="s">
        <v>165</v>
      </c>
      <c r="AB8" s="10" t="s">
        <v>165</v>
      </c>
      <c r="AC8" s="10" t="s">
        <v>165</v>
      </c>
      <c r="AD8" s="10" t="s">
        <v>165</v>
      </c>
      <c r="AE8" s="10" t="s">
        <v>165</v>
      </c>
      <c r="AF8" s="10">
        <v>0</v>
      </c>
      <c r="AG8" s="10" t="s">
        <v>165</v>
      </c>
      <c r="AH8" s="10" t="s">
        <v>165</v>
      </c>
      <c r="AI8" s="10" t="s">
        <v>165</v>
      </c>
      <c r="AJ8" s="10" t="s">
        <v>165</v>
      </c>
      <c r="AK8" s="10" t="s">
        <v>165</v>
      </c>
      <c r="AL8" s="10" t="s">
        <v>165</v>
      </c>
      <c r="AM8" s="10">
        <v>0</v>
      </c>
      <c r="AN8" s="10" t="s">
        <v>165</v>
      </c>
      <c r="AO8" s="10" t="s">
        <v>165</v>
      </c>
      <c r="AP8" s="10" t="s">
        <v>165</v>
      </c>
      <c r="AQ8" s="10" t="s">
        <v>165</v>
      </c>
      <c r="AR8" s="10" t="s">
        <v>165</v>
      </c>
      <c r="AS8" s="10" t="s">
        <v>165</v>
      </c>
      <c r="AT8" s="10">
        <v>0</v>
      </c>
      <c r="AU8" s="10" t="s">
        <v>165</v>
      </c>
      <c r="AV8" s="10" t="s">
        <v>165</v>
      </c>
      <c r="AW8" s="10" t="s">
        <v>165</v>
      </c>
      <c r="AX8" s="10" t="s">
        <v>165</v>
      </c>
      <c r="AY8" s="10" t="s">
        <v>165</v>
      </c>
      <c r="AZ8" s="10" t="s">
        <v>165</v>
      </c>
      <c r="BA8" s="10">
        <v>0</v>
      </c>
      <c r="BB8" s="10" t="s">
        <v>165</v>
      </c>
      <c r="BC8" s="10" t="s">
        <v>165</v>
      </c>
      <c r="BD8" s="10" t="s">
        <v>165</v>
      </c>
      <c r="BE8" s="10" t="s">
        <v>165</v>
      </c>
      <c r="BF8" s="10" t="s">
        <v>165</v>
      </c>
      <c r="BG8" s="10" t="s">
        <v>165</v>
      </c>
      <c r="BH8" s="10">
        <v>0</v>
      </c>
      <c r="BI8" s="10" t="s">
        <v>165</v>
      </c>
      <c r="BJ8" s="10" t="s">
        <v>165</v>
      </c>
      <c r="BK8" s="10" t="s">
        <v>165</v>
      </c>
      <c r="BL8" s="10" t="s">
        <v>165</v>
      </c>
      <c r="BM8" s="10" t="s">
        <v>165</v>
      </c>
      <c r="BN8" s="10" t="s">
        <v>165</v>
      </c>
      <c r="BO8" s="10">
        <v>0</v>
      </c>
      <c r="BP8" s="10" t="s">
        <v>165</v>
      </c>
      <c r="BQ8" s="10" t="s">
        <v>165</v>
      </c>
      <c r="BR8" s="10" t="s">
        <v>165</v>
      </c>
      <c r="BS8" s="10" t="s">
        <v>165</v>
      </c>
      <c r="BT8" s="10" t="s">
        <v>165</v>
      </c>
      <c r="BU8" s="10" t="s">
        <v>165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" t="s">
        <v>66</v>
      </c>
    </row>
    <row r="9" spans="1:82" x14ac:dyDescent="0.35">
      <c r="A9" s="13" t="s">
        <v>38</v>
      </c>
      <c r="B9" s="13" t="s">
        <v>59</v>
      </c>
      <c r="C9" s="13" t="s">
        <v>67</v>
      </c>
      <c r="D9" s="13" t="s">
        <v>68</v>
      </c>
      <c r="E9" s="13">
        <v>2022</v>
      </c>
      <c r="F9" s="8">
        <v>44757</v>
      </c>
      <c r="G9" s="9">
        <v>0.40972222222222227</v>
      </c>
      <c r="H9" s="9">
        <v>0.54861111111111105</v>
      </c>
      <c r="I9" s="16">
        <v>45.354583333333302</v>
      </c>
      <c r="J9" s="16">
        <v>-80.196566666666698</v>
      </c>
      <c r="K9" s="16">
        <v>45.354583333333302</v>
      </c>
      <c r="L9" s="16">
        <v>-80.196566666666698</v>
      </c>
      <c r="M9" s="10">
        <v>2000</v>
      </c>
      <c r="N9" s="10">
        <v>20</v>
      </c>
      <c r="O9" s="13" t="s">
        <v>43</v>
      </c>
      <c r="P9" s="13" t="s">
        <v>57</v>
      </c>
      <c r="Q9" s="10">
        <v>0</v>
      </c>
      <c r="R9" s="10">
        <v>0</v>
      </c>
      <c r="S9" s="10" t="s">
        <v>165</v>
      </c>
      <c r="T9" s="10" t="s">
        <v>165</v>
      </c>
      <c r="U9" s="10" t="s">
        <v>165</v>
      </c>
      <c r="V9" s="10" t="s">
        <v>165</v>
      </c>
      <c r="W9" s="10" t="s">
        <v>165</v>
      </c>
      <c r="X9" s="10" t="s">
        <v>165</v>
      </c>
      <c r="Y9" s="10">
        <v>0</v>
      </c>
      <c r="Z9" s="10" t="s">
        <v>165</v>
      </c>
      <c r="AA9" s="10" t="s">
        <v>165</v>
      </c>
      <c r="AB9" s="10" t="s">
        <v>165</v>
      </c>
      <c r="AC9" s="10" t="s">
        <v>165</v>
      </c>
      <c r="AD9" s="10" t="s">
        <v>165</v>
      </c>
      <c r="AE9" s="10" t="s">
        <v>165</v>
      </c>
      <c r="AF9" s="10">
        <v>0</v>
      </c>
      <c r="AG9" s="10" t="s">
        <v>165</v>
      </c>
      <c r="AH9" s="10" t="s">
        <v>165</v>
      </c>
      <c r="AI9" s="10" t="s">
        <v>165</v>
      </c>
      <c r="AJ9" s="10" t="s">
        <v>165</v>
      </c>
      <c r="AK9" s="10" t="s">
        <v>165</v>
      </c>
      <c r="AL9" s="10" t="s">
        <v>165</v>
      </c>
      <c r="AM9" s="10">
        <v>0</v>
      </c>
      <c r="AN9" s="10" t="s">
        <v>165</v>
      </c>
      <c r="AO9" s="10" t="s">
        <v>165</v>
      </c>
      <c r="AP9" s="10" t="s">
        <v>165</v>
      </c>
      <c r="AQ9" s="10" t="s">
        <v>165</v>
      </c>
      <c r="AR9" s="10" t="s">
        <v>165</v>
      </c>
      <c r="AS9" s="10" t="s">
        <v>165</v>
      </c>
      <c r="AT9" s="10">
        <v>0</v>
      </c>
      <c r="AU9" s="10" t="s">
        <v>165</v>
      </c>
      <c r="AV9" s="10" t="s">
        <v>165</v>
      </c>
      <c r="AW9" s="10" t="s">
        <v>165</v>
      </c>
      <c r="AX9" s="10" t="s">
        <v>165</v>
      </c>
      <c r="AY9" s="10" t="s">
        <v>165</v>
      </c>
      <c r="AZ9" s="10" t="s">
        <v>165</v>
      </c>
      <c r="BA9" s="10">
        <v>0</v>
      </c>
      <c r="BB9" s="10" t="s">
        <v>165</v>
      </c>
      <c r="BC9" s="10" t="s">
        <v>165</v>
      </c>
      <c r="BD9" s="10" t="s">
        <v>165</v>
      </c>
      <c r="BE9" s="10" t="s">
        <v>165</v>
      </c>
      <c r="BF9" s="10" t="s">
        <v>165</v>
      </c>
      <c r="BG9" s="10" t="s">
        <v>165</v>
      </c>
      <c r="BH9" s="10">
        <v>0</v>
      </c>
      <c r="BI9" s="10" t="s">
        <v>165</v>
      </c>
      <c r="BJ9" s="10" t="s">
        <v>165</v>
      </c>
      <c r="BK9" s="10" t="s">
        <v>165</v>
      </c>
      <c r="BL9" s="10" t="s">
        <v>165</v>
      </c>
      <c r="BM9" s="10" t="s">
        <v>165</v>
      </c>
      <c r="BN9" s="10" t="s">
        <v>165</v>
      </c>
      <c r="BO9" s="10">
        <v>0</v>
      </c>
      <c r="BP9" s="10" t="s">
        <v>165</v>
      </c>
      <c r="BQ9" s="10" t="s">
        <v>165</v>
      </c>
      <c r="BR9" s="10" t="s">
        <v>165</v>
      </c>
      <c r="BS9" s="10" t="s">
        <v>165</v>
      </c>
      <c r="BT9" s="10" t="s">
        <v>165</v>
      </c>
      <c r="BU9" s="10" t="s">
        <v>165</v>
      </c>
      <c r="BV9" s="10">
        <v>15</v>
      </c>
      <c r="BW9" s="10">
        <v>1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"/>
    </row>
    <row r="10" spans="1:82" x14ac:dyDescent="0.35">
      <c r="A10" s="13" t="s">
        <v>38</v>
      </c>
      <c r="B10" s="13" t="s">
        <v>59</v>
      </c>
      <c r="C10" s="13" t="s">
        <v>69</v>
      </c>
      <c r="D10" s="13" t="s">
        <v>70</v>
      </c>
      <c r="E10" s="13">
        <v>2022</v>
      </c>
      <c r="F10" s="8">
        <v>44756</v>
      </c>
      <c r="G10" s="9">
        <v>0.41666666666666669</v>
      </c>
      <c r="H10" s="9">
        <v>0.54791666666666672</v>
      </c>
      <c r="I10" s="16">
        <v>44.895166666666697</v>
      </c>
      <c r="J10" s="16">
        <v>-79.754683333333304</v>
      </c>
      <c r="K10" s="16">
        <v>44.895166666666697</v>
      </c>
      <c r="L10" s="16">
        <v>-79.754683333333304</v>
      </c>
      <c r="M10" s="10">
        <v>2000</v>
      </c>
      <c r="N10" s="10">
        <v>21</v>
      </c>
      <c r="O10" s="13" t="s">
        <v>43</v>
      </c>
      <c r="P10" s="13" t="s">
        <v>57</v>
      </c>
      <c r="Q10" s="10">
        <v>0</v>
      </c>
      <c r="R10" s="10">
        <v>0</v>
      </c>
      <c r="S10" s="10" t="s">
        <v>165</v>
      </c>
      <c r="T10" s="10" t="s">
        <v>165</v>
      </c>
      <c r="U10" s="10" t="s">
        <v>165</v>
      </c>
      <c r="V10" s="10" t="s">
        <v>165</v>
      </c>
      <c r="W10" s="10" t="s">
        <v>165</v>
      </c>
      <c r="X10" s="10" t="s">
        <v>165</v>
      </c>
      <c r="Y10" s="10">
        <v>0</v>
      </c>
      <c r="Z10" s="10" t="s">
        <v>165</v>
      </c>
      <c r="AA10" s="10" t="s">
        <v>165</v>
      </c>
      <c r="AB10" s="10" t="s">
        <v>165</v>
      </c>
      <c r="AC10" s="10" t="s">
        <v>165</v>
      </c>
      <c r="AD10" s="10" t="s">
        <v>165</v>
      </c>
      <c r="AE10" s="10" t="s">
        <v>165</v>
      </c>
      <c r="AF10" s="10">
        <v>0</v>
      </c>
      <c r="AG10" s="10" t="s">
        <v>165</v>
      </c>
      <c r="AH10" s="10" t="s">
        <v>165</v>
      </c>
      <c r="AI10" s="10" t="s">
        <v>165</v>
      </c>
      <c r="AJ10" s="10" t="s">
        <v>165</v>
      </c>
      <c r="AK10" s="10" t="s">
        <v>165</v>
      </c>
      <c r="AL10" s="10" t="s">
        <v>165</v>
      </c>
      <c r="AM10" s="10">
        <v>0</v>
      </c>
      <c r="AN10" s="10" t="s">
        <v>165</v>
      </c>
      <c r="AO10" s="10" t="s">
        <v>165</v>
      </c>
      <c r="AP10" s="10" t="s">
        <v>165</v>
      </c>
      <c r="AQ10" s="10" t="s">
        <v>165</v>
      </c>
      <c r="AR10" s="10" t="s">
        <v>165</v>
      </c>
      <c r="AS10" s="10" t="s">
        <v>165</v>
      </c>
      <c r="AT10" s="10">
        <v>0</v>
      </c>
      <c r="AU10" s="10" t="s">
        <v>165</v>
      </c>
      <c r="AV10" s="10" t="s">
        <v>165</v>
      </c>
      <c r="AW10" s="10" t="s">
        <v>165</v>
      </c>
      <c r="AX10" s="10" t="s">
        <v>165</v>
      </c>
      <c r="AY10" s="10" t="s">
        <v>165</v>
      </c>
      <c r="AZ10" s="10" t="s">
        <v>165</v>
      </c>
      <c r="BA10" s="10">
        <v>0</v>
      </c>
      <c r="BB10" s="10" t="s">
        <v>165</v>
      </c>
      <c r="BC10" s="10" t="s">
        <v>165</v>
      </c>
      <c r="BD10" s="10" t="s">
        <v>165</v>
      </c>
      <c r="BE10" s="10" t="s">
        <v>165</v>
      </c>
      <c r="BF10" s="10" t="s">
        <v>165</v>
      </c>
      <c r="BG10" s="10" t="s">
        <v>165</v>
      </c>
      <c r="BH10" s="10">
        <v>0</v>
      </c>
      <c r="BI10" s="10" t="s">
        <v>165</v>
      </c>
      <c r="BJ10" s="10" t="s">
        <v>165</v>
      </c>
      <c r="BK10" s="10" t="s">
        <v>165</v>
      </c>
      <c r="BL10" s="10" t="s">
        <v>165</v>
      </c>
      <c r="BM10" s="10" t="s">
        <v>165</v>
      </c>
      <c r="BN10" s="10" t="s">
        <v>165</v>
      </c>
      <c r="BO10" s="10">
        <v>0</v>
      </c>
      <c r="BP10" s="10" t="s">
        <v>165</v>
      </c>
      <c r="BQ10" s="10" t="s">
        <v>165</v>
      </c>
      <c r="BR10" s="10" t="s">
        <v>165</v>
      </c>
      <c r="BS10" s="10" t="s">
        <v>165</v>
      </c>
      <c r="BT10" s="10" t="s">
        <v>165</v>
      </c>
      <c r="BU10" s="10" t="s">
        <v>165</v>
      </c>
      <c r="BV10" s="10">
        <v>1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" t="s">
        <v>71</v>
      </c>
    </row>
    <row r="11" spans="1:82" x14ac:dyDescent="0.35">
      <c r="A11" s="13" t="s">
        <v>38</v>
      </c>
      <c r="B11" s="13" t="s">
        <v>59</v>
      </c>
      <c r="C11" s="13" t="s">
        <v>72</v>
      </c>
      <c r="D11" s="13" t="s">
        <v>73</v>
      </c>
      <c r="E11" s="13">
        <v>2022</v>
      </c>
      <c r="F11" s="8">
        <v>44756</v>
      </c>
      <c r="G11" s="9">
        <v>0.65972222222222221</v>
      </c>
      <c r="H11" s="9">
        <v>0.76180555555555562</v>
      </c>
      <c r="I11" s="16">
        <v>45.312916666666702</v>
      </c>
      <c r="J11" s="16">
        <v>-79.981266666666698</v>
      </c>
      <c r="K11" s="16">
        <v>45.312916666666702</v>
      </c>
      <c r="L11" s="16">
        <v>-79.981266666666698</v>
      </c>
      <c r="M11" s="10">
        <v>2000</v>
      </c>
      <c r="N11" s="10">
        <v>24</v>
      </c>
      <c r="O11" s="13" t="s">
        <v>43</v>
      </c>
      <c r="P11" s="13" t="s">
        <v>62</v>
      </c>
      <c r="Q11" s="10">
        <v>0</v>
      </c>
      <c r="R11" s="10">
        <v>0</v>
      </c>
      <c r="S11" s="10" t="s">
        <v>165</v>
      </c>
      <c r="T11" s="10" t="s">
        <v>165</v>
      </c>
      <c r="U11" s="10" t="s">
        <v>165</v>
      </c>
      <c r="V11" s="10" t="s">
        <v>165</v>
      </c>
      <c r="W11" s="10" t="s">
        <v>165</v>
      </c>
      <c r="X11" s="10" t="s">
        <v>165</v>
      </c>
      <c r="Y11" s="10">
        <v>0</v>
      </c>
      <c r="Z11" s="10" t="s">
        <v>165</v>
      </c>
      <c r="AA11" s="10" t="s">
        <v>165</v>
      </c>
      <c r="AB11" s="10" t="s">
        <v>165</v>
      </c>
      <c r="AC11" s="10" t="s">
        <v>165</v>
      </c>
      <c r="AD11" s="10" t="s">
        <v>165</v>
      </c>
      <c r="AE11" s="10" t="s">
        <v>165</v>
      </c>
      <c r="AF11" s="10">
        <v>0</v>
      </c>
      <c r="AG11" s="10" t="s">
        <v>165</v>
      </c>
      <c r="AH11" s="10" t="s">
        <v>165</v>
      </c>
      <c r="AI11" s="10" t="s">
        <v>165</v>
      </c>
      <c r="AJ11" s="10" t="s">
        <v>165</v>
      </c>
      <c r="AK11" s="10" t="s">
        <v>165</v>
      </c>
      <c r="AL11" s="10" t="s">
        <v>165</v>
      </c>
      <c r="AM11" s="10">
        <v>0</v>
      </c>
      <c r="AN11" s="10" t="s">
        <v>165</v>
      </c>
      <c r="AO11" s="10" t="s">
        <v>165</v>
      </c>
      <c r="AP11" s="10" t="s">
        <v>165</v>
      </c>
      <c r="AQ11" s="10" t="s">
        <v>165</v>
      </c>
      <c r="AR11" s="10" t="s">
        <v>165</v>
      </c>
      <c r="AS11" s="10" t="s">
        <v>165</v>
      </c>
      <c r="AT11" s="10">
        <v>0</v>
      </c>
      <c r="AU11" s="10" t="s">
        <v>165</v>
      </c>
      <c r="AV11" s="10" t="s">
        <v>165</v>
      </c>
      <c r="AW11" s="10" t="s">
        <v>165</v>
      </c>
      <c r="AX11" s="10" t="s">
        <v>165</v>
      </c>
      <c r="AY11" s="10" t="s">
        <v>165</v>
      </c>
      <c r="AZ11" s="10" t="s">
        <v>165</v>
      </c>
      <c r="BA11" s="10">
        <v>0</v>
      </c>
      <c r="BB11" s="10" t="s">
        <v>165</v>
      </c>
      <c r="BC11" s="10" t="s">
        <v>165</v>
      </c>
      <c r="BD11" s="10" t="s">
        <v>165</v>
      </c>
      <c r="BE11" s="10" t="s">
        <v>165</v>
      </c>
      <c r="BF11" s="10" t="s">
        <v>165</v>
      </c>
      <c r="BG11" s="10" t="s">
        <v>165</v>
      </c>
      <c r="BH11" s="10">
        <v>0</v>
      </c>
      <c r="BI11" s="10" t="s">
        <v>165</v>
      </c>
      <c r="BJ11" s="10" t="s">
        <v>165</v>
      </c>
      <c r="BK11" s="10" t="s">
        <v>165</v>
      </c>
      <c r="BL11" s="10" t="s">
        <v>165</v>
      </c>
      <c r="BM11" s="10" t="s">
        <v>165</v>
      </c>
      <c r="BN11" s="10" t="s">
        <v>165</v>
      </c>
      <c r="BO11" s="10">
        <v>0</v>
      </c>
      <c r="BP11" s="10" t="s">
        <v>165</v>
      </c>
      <c r="BQ11" s="10" t="s">
        <v>165</v>
      </c>
      <c r="BR11" s="10" t="s">
        <v>165</v>
      </c>
      <c r="BS11" s="10" t="s">
        <v>165</v>
      </c>
      <c r="BT11" s="10" t="s">
        <v>165</v>
      </c>
      <c r="BU11" s="10" t="s">
        <v>165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" t="s">
        <v>66</v>
      </c>
    </row>
    <row r="12" spans="1:82" s="1" customFormat="1" x14ac:dyDescent="0.35">
      <c r="A12" s="13" t="s">
        <v>38</v>
      </c>
      <c r="B12" s="13" t="s">
        <v>74</v>
      </c>
      <c r="C12" s="13" t="s">
        <v>75</v>
      </c>
      <c r="D12" s="13" t="s">
        <v>76</v>
      </c>
      <c r="E12" s="13">
        <v>2022</v>
      </c>
      <c r="F12" s="8">
        <v>44764</v>
      </c>
      <c r="G12" s="9">
        <v>0.60416666666666663</v>
      </c>
      <c r="H12" s="9">
        <v>0.69444444444444453</v>
      </c>
      <c r="I12" s="16">
        <v>46.587783333333299</v>
      </c>
      <c r="J12" s="16">
        <v>-84.281466666666702</v>
      </c>
      <c r="K12" s="16">
        <v>46.587783333333299</v>
      </c>
      <c r="L12" s="16">
        <v>-84.281466666666702</v>
      </c>
      <c r="M12" s="10">
        <v>2000</v>
      </c>
      <c r="N12" s="10">
        <v>27</v>
      </c>
      <c r="O12" s="13" t="s">
        <v>43</v>
      </c>
      <c r="P12" s="13" t="s">
        <v>62</v>
      </c>
      <c r="Q12" s="10">
        <v>0</v>
      </c>
      <c r="R12" s="10">
        <v>0</v>
      </c>
      <c r="S12" s="10" t="s">
        <v>165</v>
      </c>
      <c r="T12" s="10" t="s">
        <v>165</v>
      </c>
      <c r="U12" s="10" t="s">
        <v>165</v>
      </c>
      <c r="V12" s="10" t="s">
        <v>165</v>
      </c>
      <c r="W12" s="10" t="s">
        <v>165</v>
      </c>
      <c r="X12" s="10" t="s">
        <v>165</v>
      </c>
      <c r="Y12" s="10">
        <v>0</v>
      </c>
      <c r="Z12" s="10" t="s">
        <v>165</v>
      </c>
      <c r="AA12" s="10" t="s">
        <v>165</v>
      </c>
      <c r="AB12" s="10" t="s">
        <v>165</v>
      </c>
      <c r="AC12" s="10" t="s">
        <v>165</v>
      </c>
      <c r="AD12" s="10" t="s">
        <v>165</v>
      </c>
      <c r="AE12" s="10" t="s">
        <v>165</v>
      </c>
      <c r="AF12" s="10">
        <v>0</v>
      </c>
      <c r="AG12" s="10" t="s">
        <v>165</v>
      </c>
      <c r="AH12" s="10" t="s">
        <v>165</v>
      </c>
      <c r="AI12" s="10" t="s">
        <v>165</v>
      </c>
      <c r="AJ12" s="10" t="s">
        <v>165</v>
      </c>
      <c r="AK12" s="10" t="s">
        <v>165</v>
      </c>
      <c r="AL12" s="10" t="s">
        <v>165</v>
      </c>
      <c r="AM12" s="10">
        <v>0</v>
      </c>
      <c r="AN12" s="10" t="s">
        <v>165</v>
      </c>
      <c r="AO12" s="10" t="s">
        <v>165</v>
      </c>
      <c r="AP12" s="10" t="s">
        <v>165</v>
      </c>
      <c r="AQ12" s="10" t="s">
        <v>165</v>
      </c>
      <c r="AR12" s="10" t="s">
        <v>165</v>
      </c>
      <c r="AS12" s="10" t="s">
        <v>165</v>
      </c>
      <c r="AT12" s="10">
        <v>0</v>
      </c>
      <c r="AU12" s="10" t="s">
        <v>165</v>
      </c>
      <c r="AV12" s="10" t="s">
        <v>165</v>
      </c>
      <c r="AW12" s="10" t="s">
        <v>165</v>
      </c>
      <c r="AX12" s="10" t="s">
        <v>165</v>
      </c>
      <c r="AY12" s="10" t="s">
        <v>165</v>
      </c>
      <c r="AZ12" s="10" t="s">
        <v>165</v>
      </c>
      <c r="BA12" s="10">
        <v>0</v>
      </c>
      <c r="BB12" s="10" t="s">
        <v>165</v>
      </c>
      <c r="BC12" s="10" t="s">
        <v>165</v>
      </c>
      <c r="BD12" s="10" t="s">
        <v>165</v>
      </c>
      <c r="BE12" s="10" t="s">
        <v>165</v>
      </c>
      <c r="BF12" s="10" t="s">
        <v>165</v>
      </c>
      <c r="BG12" s="10" t="s">
        <v>165</v>
      </c>
      <c r="BH12" s="10" t="s">
        <v>165</v>
      </c>
      <c r="BI12" s="10" t="s">
        <v>165</v>
      </c>
      <c r="BJ12" s="10" t="s">
        <v>165</v>
      </c>
      <c r="BK12" s="10" t="s">
        <v>165</v>
      </c>
      <c r="BL12" s="10" t="s">
        <v>165</v>
      </c>
      <c r="BM12" s="10" t="s">
        <v>165</v>
      </c>
      <c r="BN12" s="10" t="s">
        <v>165</v>
      </c>
      <c r="BO12" s="10" t="s">
        <v>165</v>
      </c>
      <c r="BP12" s="10" t="s">
        <v>165</v>
      </c>
      <c r="BQ12" s="10" t="s">
        <v>165</v>
      </c>
      <c r="BR12" s="10" t="s">
        <v>165</v>
      </c>
      <c r="BS12" s="10" t="s">
        <v>165</v>
      </c>
      <c r="BT12" s="10" t="s">
        <v>165</v>
      </c>
      <c r="BU12" s="10" t="s">
        <v>165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D12" s="12"/>
    </row>
    <row r="13" spans="1:82" s="1" customFormat="1" x14ac:dyDescent="0.35">
      <c r="A13" s="13" t="s">
        <v>38</v>
      </c>
      <c r="B13" s="13" t="s">
        <v>74</v>
      </c>
      <c r="C13" s="13" t="s">
        <v>77</v>
      </c>
      <c r="D13" s="13" t="s">
        <v>78</v>
      </c>
      <c r="E13" s="13">
        <v>2022</v>
      </c>
      <c r="F13" s="8">
        <v>44764</v>
      </c>
      <c r="G13" s="9">
        <v>0.41666666666666669</v>
      </c>
      <c r="H13" s="9">
        <v>0.53819444444444442</v>
      </c>
      <c r="I13" s="16">
        <v>46.539933333333302</v>
      </c>
      <c r="J13" s="16">
        <v>-84.344083333333302</v>
      </c>
      <c r="K13" s="16">
        <v>46.539933333333302</v>
      </c>
      <c r="L13" s="16">
        <v>-84.344083333333302</v>
      </c>
      <c r="M13" s="10">
        <v>2000</v>
      </c>
      <c r="N13" s="10">
        <v>21</v>
      </c>
      <c r="O13" s="13" t="s">
        <v>43</v>
      </c>
      <c r="P13" s="13" t="s">
        <v>57</v>
      </c>
      <c r="Q13" s="10">
        <v>0</v>
      </c>
      <c r="R13" s="10">
        <v>0</v>
      </c>
      <c r="S13" s="10" t="s">
        <v>165</v>
      </c>
      <c r="T13" s="10" t="s">
        <v>165</v>
      </c>
      <c r="U13" s="10" t="s">
        <v>165</v>
      </c>
      <c r="V13" s="10" t="s">
        <v>165</v>
      </c>
      <c r="W13" s="10" t="s">
        <v>165</v>
      </c>
      <c r="X13" s="10" t="s">
        <v>165</v>
      </c>
      <c r="Y13" s="10">
        <v>0</v>
      </c>
      <c r="Z13" s="10" t="s">
        <v>165</v>
      </c>
      <c r="AA13" s="10" t="s">
        <v>165</v>
      </c>
      <c r="AB13" s="10" t="s">
        <v>165</v>
      </c>
      <c r="AC13" s="10" t="s">
        <v>165</v>
      </c>
      <c r="AD13" s="10" t="s">
        <v>165</v>
      </c>
      <c r="AE13" s="10" t="s">
        <v>165</v>
      </c>
      <c r="AF13" s="10">
        <v>0</v>
      </c>
      <c r="AG13" s="10" t="s">
        <v>165</v>
      </c>
      <c r="AH13" s="10" t="s">
        <v>165</v>
      </c>
      <c r="AI13" s="10" t="s">
        <v>165</v>
      </c>
      <c r="AJ13" s="10" t="s">
        <v>165</v>
      </c>
      <c r="AK13" s="10" t="s">
        <v>165</v>
      </c>
      <c r="AL13" s="10" t="s">
        <v>165</v>
      </c>
      <c r="AM13" s="10">
        <v>0</v>
      </c>
      <c r="AN13" s="10" t="s">
        <v>165</v>
      </c>
      <c r="AO13" s="10" t="s">
        <v>165</v>
      </c>
      <c r="AP13" s="10" t="s">
        <v>165</v>
      </c>
      <c r="AQ13" s="10" t="s">
        <v>165</v>
      </c>
      <c r="AR13" s="10" t="s">
        <v>165</v>
      </c>
      <c r="AS13" s="10" t="s">
        <v>165</v>
      </c>
      <c r="AT13" s="10">
        <v>0</v>
      </c>
      <c r="AU13" s="10" t="s">
        <v>165</v>
      </c>
      <c r="AV13" s="10" t="s">
        <v>165</v>
      </c>
      <c r="AW13" s="10" t="s">
        <v>165</v>
      </c>
      <c r="AX13" s="10" t="s">
        <v>165</v>
      </c>
      <c r="AY13" s="10" t="s">
        <v>165</v>
      </c>
      <c r="AZ13" s="10" t="s">
        <v>165</v>
      </c>
      <c r="BA13" s="10">
        <v>0</v>
      </c>
      <c r="BB13" s="10" t="s">
        <v>165</v>
      </c>
      <c r="BC13" s="10" t="s">
        <v>165</v>
      </c>
      <c r="BD13" s="10" t="s">
        <v>165</v>
      </c>
      <c r="BE13" s="10" t="s">
        <v>165</v>
      </c>
      <c r="BF13" s="10" t="s">
        <v>165</v>
      </c>
      <c r="BG13" s="10" t="s">
        <v>165</v>
      </c>
      <c r="BH13" s="10" t="s">
        <v>165</v>
      </c>
      <c r="BI13" s="10" t="s">
        <v>165</v>
      </c>
      <c r="BJ13" s="10" t="s">
        <v>165</v>
      </c>
      <c r="BK13" s="10" t="s">
        <v>165</v>
      </c>
      <c r="BL13" s="10" t="s">
        <v>165</v>
      </c>
      <c r="BM13" s="10" t="s">
        <v>165</v>
      </c>
      <c r="BN13" s="10" t="s">
        <v>165</v>
      </c>
      <c r="BO13" s="10" t="s">
        <v>165</v>
      </c>
      <c r="BP13" s="10" t="s">
        <v>165</v>
      </c>
      <c r="BQ13" s="10" t="s">
        <v>165</v>
      </c>
      <c r="BR13" s="10" t="s">
        <v>165</v>
      </c>
      <c r="BS13" s="10" t="s">
        <v>165</v>
      </c>
      <c r="BT13" s="10" t="s">
        <v>165</v>
      </c>
      <c r="BU13" s="10" t="s">
        <v>165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D13" s="12"/>
    </row>
    <row r="14" spans="1:82" s="1" customFormat="1" x14ac:dyDescent="0.35">
      <c r="A14" s="13" t="s">
        <v>38</v>
      </c>
      <c r="B14" s="13" t="s">
        <v>74</v>
      </c>
      <c r="C14" s="13" t="s">
        <v>79</v>
      </c>
      <c r="D14" s="13" t="s">
        <v>80</v>
      </c>
      <c r="E14" s="13" t="s">
        <v>81</v>
      </c>
      <c r="F14" s="8"/>
      <c r="G14" s="9"/>
      <c r="H14" s="9"/>
      <c r="I14" s="16" t="s">
        <v>82</v>
      </c>
      <c r="J14" s="16" t="s">
        <v>82</v>
      </c>
      <c r="K14" s="16" t="s">
        <v>82</v>
      </c>
      <c r="L14" s="16" t="s">
        <v>82</v>
      </c>
      <c r="M14" s="10" t="s">
        <v>82</v>
      </c>
      <c r="N14" s="10" t="s">
        <v>82</v>
      </c>
      <c r="O14" s="13" t="s">
        <v>82</v>
      </c>
      <c r="P14" s="13" t="s">
        <v>82</v>
      </c>
      <c r="Q14" s="10">
        <v>0</v>
      </c>
      <c r="R14" s="10">
        <v>0</v>
      </c>
      <c r="S14" s="10" t="s">
        <v>165</v>
      </c>
      <c r="T14" s="10" t="s">
        <v>165</v>
      </c>
      <c r="U14" s="10" t="s">
        <v>165</v>
      </c>
      <c r="V14" s="10" t="s">
        <v>165</v>
      </c>
      <c r="W14" s="10" t="s">
        <v>165</v>
      </c>
      <c r="X14" s="10" t="s">
        <v>165</v>
      </c>
      <c r="Y14" s="10">
        <v>0</v>
      </c>
      <c r="Z14" s="10" t="s">
        <v>165</v>
      </c>
      <c r="AA14" s="10" t="s">
        <v>165</v>
      </c>
      <c r="AB14" s="10" t="s">
        <v>165</v>
      </c>
      <c r="AC14" s="10" t="s">
        <v>165</v>
      </c>
      <c r="AD14" s="10" t="s">
        <v>165</v>
      </c>
      <c r="AE14" s="10" t="s">
        <v>165</v>
      </c>
      <c r="AF14" s="10">
        <v>0</v>
      </c>
      <c r="AG14" s="10" t="s">
        <v>165</v>
      </c>
      <c r="AH14" s="10" t="s">
        <v>165</v>
      </c>
      <c r="AI14" s="10" t="s">
        <v>165</v>
      </c>
      <c r="AJ14" s="10" t="s">
        <v>165</v>
      </c>
      <c r="AK14" s="10" t="s">
        <v>165</v>
      </c>
      <c r="AL14" s="10" t="s">
        <v>165</v>
      </c>
      <c r="AM14" s="10">
        <v>0</v>
      </c>
      <c r="AN14" s="10" t="s">
        <v>165</v>
      </c>
      <c r="AO14" s="10" t="s">
        <v>165</v>
      </c>
      <c r="AP14" s="10" t="s">
        <v>165</v>
      </c>
      <c r="AQ14" s="10" t="s">
        <v>165</v>
      </c>
      <c r="AR14" s="10" t="s">
        <v>165</v>
      </c>
      <c r="AS14" s="10" t="s">
        <v>165</v>
      </c>
      <c r="AT14" s="10">
        <v>0</v>
      </c>
      <c r="AU14" s="10" t="s">
        <v>165</v>
      </c>
      <c r="AV14" s="10" t="s">
        <v>165</v>
      </c>
      <c r="AW14" s="10" t="s">
        <v>165</v>
      </c>
      <c r="AX14" s="10" t="s">
        <v>165</v>
      </c>
      <c r="AY14" s="10" t="s">
        <v>165</v>
      </c>
      <c r="AZ14" s="10" t="s">
        <v>165</v>
      </c>
      <c r="BA14" s="10">
        <v>0</v>
      </c>
      <c r="BB14" s="10" t="s">
        <v>165</v>
      </c>
      <c r="BC14" s="10" t="s">
        <v>165</v>
      </c>
      <c r="BD14" s="10" t="s">
        <v>165</v>
      </c>
      <c r="BE14" s="10" t="s">
        <v>165</v>
      </c>
      <c r="BF14" s="10" t="s">
        <v>165</v>
      </c>
      <c r="BG14" s="10" t="s">
        <v>165</v>
      </c>
      <c r="BH14" s="10" t="s">
        <v>165</v>
      </c>
      <c r="BI14" s="10" t="s">
        <v>165</v>
      </c>
      <c r="BJ14" s="10" t="s">
        <v>165</v>
      </c>
      <c r="BK14" s="10" t="s">
        <v>165</v>
      </c>
      <c r="BL14" s="10" t="s">
        <v>165</v>
      </c>
      <c r="BM14" s="10" t="s">
        <v>165</v>
      </c>
      <c r="BN14" s="10" t="s">
        <v>165</v>
      </c>
      <c r="BO14" s="10" t="s">
        <v>165</v>
      </c>
      <c r="BP14" s="10" t="s">
        <v>165</v>
      </c>
      <c r="BQ14" s="10" t="s">
        <v>165</v>
      </c>
      <c r="BR14" s="10" t="s">
        <v>165</v>
      </c>
      <c r="BS14" s="10" t="s">
        <v>165</v>
      </c>
      <c r="BT14" s="10" t="s">
        <v>165</v>
      </c>
      <c r="BU14" s="10" t="s">
        <v>165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D14" s="12"/>
    </row>
    <row r="15" spans="1:82" x14ac:dyDescent="0.35">
      <c r="A15" s="13" t="s">
        <v>38</v>
      </c>
      <c r="B15" s="13" t="s">
        <v>74</v>
      </c>
      <c r="C15" s="13" t="s">
        <v>83</v>
      </c>
      <c r="D15" s="13" t="s">
        <v>84</v>
      </c>
      <c r="E15" s="13">
        <v>2022</v>
      </c>
      <c r="F15" s="8">
        <v>44763</v>
      </c>
      <c r="G15" s="9">
        <v>0.57847222222222217</v>
      </c>
      <c r="H15" s="9">
        <v>0.71180555555555547</v>
      </c>
      <c r="I15" s="16">
        <v>46.511483333333302</v>
      </c>
      <c r="J15" s="16">
        <v>-84.530983333333296</v>
      </c>
      <c r="K15" s="16">
        <v>46.511483333333302</v>
      </c>
      <c r="L15" s="16">
        <v>-84.530983333333296</v>
      </c>
      <c r="M15" s="10">
        <v>2000</v>
      </c>
      <c r="N15" s="10">
        <v>22</v>
      </c>
      <c r="O15" s="13" t="s">
        <v>43</v>
      </c>
      <c r="P15" s="13" t="s">
        <v>62</v>
      </c>
      <c r="Q15" s="10">
        <v>0</v>
      </c>
      <c r="R15" s="10">
        <v>0</v>
      </c>
      <c r="S15" s="10" t="s">
        <v>165</v>
      </c>
      <c r="T15" s="10" t="s">
        <v>165</v>
      </c>
      <c r="U15" s="10" t="s">
        <v>165</v>
      </c>
      <c r="V15" s="10" t="s">
        <v>165</v>
      </c>
      <c r="W15" s="10" t="s">
        <v>165</v>
      </c>
      <c r="X15" s="10" t="s">
        <v>165</v>
      </c>
      <c r="Y15" s="10">
        <v>0</v>
      </c>
      <c r="Z15" s="10" t="s">
        <v>165</v>
      </c>
      <c r="AA15" s="10" t="s">
        <v>165</v>
      </c>
      <c r="AB15" s="10" t="s">
        <v>165</v>
      </c>
      <c r="AC15" s="10" t="s">
        <v>165</v>
      </c>
      <c r="AD15" s="10" t="s">
        <v>165</v>
      </c>
      <c r="AE15" s="10" t="s">
        <v>165</v>
      </c>
      <c r="AF15" s="10">
        <v>0</v>
      </c>
      <c r="AG15" s="10" t="s">
        <v>165</v>
      </c>
      <c r="AH15" s="10" t="s">
        <v>165</v>
      </c>
      <c r="AI15" s="10" t="s">
        <v>165</v>
      </c>
      <c r="AJ15" s="10" t="s">
        <v>165</v>
      </c>
      <c r="AK15" s="10" t="s">
        <v>165</v>
      </c>
      <c r="AL15" s="10" t="s">
        <v>165</v>
      </c>
      <c r="AM15" s="10">
        <v>0</v>
      </c>
      <c r="AN15" s="10" t="s">
        <v>165</v>
      </c>
      <c r="AO15" s="10" t="s">
        <v>165</v>
      </c>
      <c r="AP15" s="10" t="s">
        <v>165</v>
      </c>
      <c r="AQ15" s="10" t="s">
        <v>165</v>
      </c>
      <c r="AR15" s="10" t="s">
        <v>165</v>
      </c>
      <c r="AS15" s="10" t="s">
        <v>165</v>
      </c>
      <c r="AT15" s="10">
        <v>0</v>
      </c>
      <c r="AU15" s="10" t="s">
        <v>165</v>
      </c>
      <c r="AV15" s="10" t="s">
        <v>165</v>
      </c>
      <c r="AW15" s="10" t="s">
        <v>165</v>
      </c>
      <c r="AX15" s="10" t="s">
        <v>165</v>
      </c>
      <c r="AY15" s="10" t="s">
        <v>165</v>
      </c>
      <c r="AZ15" s="10" t="s">
        <v>165</v>
      </c>
      <c r="BA15" s="10">
        <v>0</v>
      </c>
      <c r="BB15" s="10" t="s">
        <v>165</v>
      </c>
      <c r="BC15" s="10" t="s">
        <v>165</v>
      </c>
      <c r="BD15" s="10" t="s">
        <v>165</v>
      </c>
      <c r="BE15" s="10" t="s">
        <v>165</v>
      </c>
      <c r="BF15" s="10" t="s">
        <v>165</v>
      </c>
      <c r="BG15" s="10" t="s">
        <v>165</v>
      </c>
      <c r="BH15" s="10" t="s">
        <v>165</v>
      </c>
      <c r="BI15" s="10" t="s">
        <v>165</v>
      </c>
      <c r="BJ15" s="10" t="s">
        <v>165</v>
      </c>
      <c r="BK15" s="10" t="s">
        <v>165</v>
      </c>
      <c r="BL15" s="10" t="s">
        <v>165</v>
      </c>
      <c r="BM15" s="10" t="s">
        <v>165</v>
      </c>
      <c r="BN15" s="10" t="s">
        <v>165</v>
      </c>
      <c r="BO15" s="10" t="s">
        <v>165</v>
      </c>
      <c r="BP15" s="10" t="s">
        <v>165</v>
      </c>
      <c r="BQ15" s="10" t="s">
        <v>165</v>
      </c>
      <c r="BR15" s="10" t="s">
        <v>165</v>
      </c>
      <c r="BS15" s="10" t="s">
        <v>165</v>
      </c>
      <c r="BT15" s="10" t="s">
        <v>165</v>
      </c>
      <c r="BU15" s="10" t="s">
        <v>165</v>
      </c>
      <c r="BV15" s="10">
        <v>19</v>
      </c>
      <c r="BW15" s="10">
        <v>5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" t="s">
        <v>85</v>
      </c>
    </row>
    <row r="16" spans="1:82" x14ac:dyDescent="0.35">
      <c r="A16" s="13" t="s">
        <v>38</v>
      </c>
      <c r="B16" s="13" t="s">
        <v>74</v>
      </c>
      <c r="C16" s="13" t="s">
        <v>86</v>
      </c>
      <c r="D16" s="13" t="s">
        <v>87</v>
      </c>
      <c r="E16" s="13">
        <v>2022</v>
      </c>
      <c r="F16" s="8">
        <v>44765</v>
      </c>
      <c r="G16" s="9">
        <v>0.375</v>
      </c>
      <c r="H16" s="9">
        <v>0.48680555555555555</v>
      </c>
      <c r="I16" s="16">
        <v>46.971133333333299</v>
      </c>
      <c r="J16" s="16">
        <v>-84.703316666666694</v>
      </c>
      <c r="K16" s="16">
        <v>46.971133333333299</v>
      </c>
      <c r="L16" s="16">
        <v>-84.703316666666694</v>
      </c>
      <c r="M16" s="10">
        <v>2000</v>
      </c>
      <c r="N16" s="10">
        <v>18</v>
      </c>
      <c r="O16" s="13" t="s">
        <v>43</v>
      </c>
      <c r="P16" s="13" t="s">
        <v>57</v>
      </c>
      <c r="Q16" s="10">
        <v>0</v>
      </c>
      <c r="R16" s="10">
        <v>0</v>
      </c>
      <c r="S16" s="10" t="s">
        <v>165</v>
      </c>
      <c r="T16" s="10" t="s">
        <v>165</v>
      </c>
      <c r="U16" s="10" t="s">
        <v>165</v>
      </c>
      <c r="V16" s="10" t="s">
        <v>165</v>
      </c>
      <c r="W16" s="10" t="s">
        <v>165</v>
      </c>
      <c r="X16" s="10" t="s">
        <v>165</v>
      </c>
      <c r="Y16" s="10">
        <v>0</v>
      </c>
      <c r="Z16" s="10" t="s">
        <v>165</v>
      </c>
      <c r="AA16" s="10" t="s">
        <v>165</v>
      </c>
      <c r="AB16" s="10" t="s">
        <v>165</v>
      </c>
      <c r="AC16" s="10" t="s">
        <v>165</v>
      </c>
      <c r="AD16" s="10" t="s">
        <v>165</v>
      </c>
      <c r="AE16" s="10" t="s">
        <v>165</v>
      </c>
      <c r="AF16" s="10">
        <v>0</v>
      </c>
      <c r="AG16" s="10" t="s">
        <v>165</v>
      </c>
      <c r="AH16" s="10" t="s">
        <v>165</v>
      </c>
      <c r="AI16" s="10" t="s">
        <v>165</v>
      </c>
      <c r="AJ16" s="10" t="s">
        <v>165</v>
      </c>
      <c r="AK16" s="10" t="s">
        <v>165</v>
      </c>
      <c r="AL16" s="10" t="s">
        <v>165</v>
      </c>
      <c r="AM16" s="10">
        <v>0</v>
      </c>
      <c r="AN16" s="10" t="s">
        <v>165</v>
      </c>
      <c r="AO16" s="10" t="s">
        <v>165</v>
      </c>
      <c r="AP16" s="10" t="s">
        <v>165</v>
      </c>
      <c r="AQ16" s="10" t="s">
        <v>165</v>
      </c>
      <c r="AR16" s="10" t="s">
        <v>165</v>
      </c>
      <c r="AS16" s="10" t="s">
        <v>165</v>
      </c>
      <c r="AT16" s="10">
        <v>0</v>
      </c>
      <c r="AU16" s="10" t="s">
        <v>165</v>
      </c>
      <c r="AV16" s="10" t="s">
        <v>165</v>
      </c>
      <c r="AW16" s="10" t="s">
        <v>165</v>
      </c>
      <c r="AX16" s="10" t="s">
        <v>165</v>
      </c>
      <c r="AY16" s="10" t="s">
        <v>165</v>
      </c>
      <c r="AZ16" s="10" t="s">
        <v>165</v>
      </c>
      <c r="BA16" s="10">
        <v>0</v>
      </c>
      <c r="BB16" s="10" t="s">
        <v>165</v>
      </c>
      <c r="BC16" s="10" t="s">
        <v>165</v>
      </c>
      <c r="BD16" s="10" t="s">
        <v>165</v>
      </c>
      <c r="BE16" s="10" t="s">
        <v>165</v>
      </c>
      <c r="BF16" s="10" t="s">
        <v>165</v>
      </c>
      <c r="BG16" s="10" t="s">
        <v>165</v>
      </c>
      <c r="BH16" s="10" t="s">
        <v>165</v>
      </c>
      <c r="BI16" s="10" t="s">
        <v>165</v>
      </c>
      <c r="BJ16" s="10" t="s">
        <v>165</v>
      </c>
      <c r="BK16" s="10" t="s">
        <v>165</v>
      </c>
      <c r="BL16" s="10" t="s">
        <v>165</v>
      </c>
      <c r="BM16" s="10" t="s">
        <v>165</v>
      </c>
      <c r="BN16" s="10" t="s">
        <v>165</v>
      </c>
      <c r="BO16" s="10" t="s">
        <v>165</v>
      </c>
      <c r="BP16" s="10" t="s">
        <v>165</v>
      </c>
      <c r="BQ16" s="10" t="s">
        <v>165</v>
      </c>
      <c r="BR16" s="10" t="s">
        <v>165</v>
      </c>
      <c r="BS16" s="10" t="s">
        <v>165</v>
      </c>
      <c r="BT16" s="10" t="s">
        <v>165</v>
      </c>
      <c r="BU16" s="10" t="s">
        <v>165</v>
      </c>
      <c r="BV16" s="10">
        <v>1</v>
      </c>
      <c r="BW16" s="10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"/>
    </row>
    <row r="17" spans="1:81" x14ac:dyDescent="0.35">
      <c r="A17" s="13" t="s">
        <v>38</v>
      </c>
      <c r="B17" s="13" t="s">
        <v>88</v>
      </c>
      <c r="C17" s="13" t="s">
        <v>89</v>
      </c>
      <c r="D17" s="13" t="s">
        <v>90</v>
      </c>
      <c r="E17" s="13">
        <v>2022</v>
      </c>
      <c r="F17" s="8">
        <v>44726</v>
      </c>
      <c r="G17" s="9">
        <v>0.45</v>
      </c>
      <c r="H17" s="9">
        <v>0.59722222222222221</v>
      </c>
      <c r="I17" s="16">
        <v>43.161866666666697</v>
      </c>
      <c r="J17" s="16">
        <v>-81.654250000000005</v>
      </c>
      <c r="K17" s="16">
        <v>43.161866666666697</v>
      </c>
      <c r="L17" s="16">
        <v>-81.654250000000005</v>
      </c>
      <c r="M17" s="10">
        <v>2000</v>
      </c>
      <c r="N17" s="10">
        <v>24</v>
      </c>
      <c r="O17" s="13" t="s">
        <v>43</v>
      </c>
      <c r="P17" s="13" t="s">
        <v>57</v>
      </c>
      <c r="Q17" s="10">
        <v>0</v>
      </c>
      <c r="R17" s="10">
        <v>2</v>
      </c>
      <c r="S17" s="10" t="s">
        <v>165</v>
      </c>
      <c r="T17" s="10" t="s">
        <v>165</v>
      </c>
      <c r="U17" s="10" t="s">
        <v>165</v>
      </c>
      <c r="V17" s="10" t="s">
        <v>165</v>
      </c>
      <c r="W17" s="10" t="s">
        <v>165</v>
      </c>
      <c r="X17" s="10" t="s">
        <v>165</v>
      </c>
      <c r="Y17" s="10">
        <v>0</v>
      </c>
      <c r="Z17" s="10" t="s">
        <v>165</v>
      </c>
      <c r="AA17" s="10" t="s">
        <v>165</v>
      </c>
      <c r="AB17" s="10" t="s">
        <v>165</v>
      </c>
      <c r="AC17" s="10" t="s">
        <v>165</v>
      </c>
      <c r="AD17" s="10" t="s">
        <v>165</v>
      </c>
      <c r="AE17" s="10" t="s">
        <v>165</v>
      </c>
      <c r="AF17" s="10">
        <v>0</v>
      </c>
      <c r="AG17" s="10" t="s">
        <v>165</v>
      </c>
      <c r="AH17" s="10" t="s">
        <v>165</v>
      </c>
      <c r="AI17" s="10" t="s">
        <v>165</v>
      </c>
      <c r="AJ17" s="10" t="s">
        <v>165</v>
      </c>
      <c r="AK17" s="10" t="s">
        <v>165</v>
      </c>
      <c r="AL17" s="10" t="s">
        <v>165</v>
      </c>
      <c r="AM17" s="10">
        <v>0</v>
      </c>
      <c r="AN17" s="10" t="s">
        <v>165</v>
      </c>
      <c r="AO17" s="10" t="s">
        <v>165</v>
      </c>
      <c r="AP17" s="10" t="s">
        <v>165</v>
      </c>
      <c r="AQ17" s="10" t="s">
        <v>165</v>
      </c>
      <c r="AR17" s="10" t="s">
        <v>165</v>
      </c>
      <c r="AS17" s="10" t="s">
        <v>165</v>
      </c>
      <c r="AT17" s="10">
        <v>0</v>
      </c>
      <c r="AU17" s="10" t="s">
        <v>165</v>
      </c>
      <c r="AV17" s="10" t="s">
        <v>165</v>
      </c>
      <c r="AW17" s="10" t="s">
        <v>165</v>
      </c>
      <c r="AX17" s="10" t="s">
        <v>165</v>
      </c>
      <c r="AY17" s="10" t="s">
        <v>165</v>
      </c>
      <c r="AZ17" s="10" t="s">
        <v>165</v>
      </c>
      <c r="BA17" s="10">
        <v>0</v>
      </c>
      <c r="BB17" s="10" t="s">
        <v>165</v>
      </c>
      <c r="BC17" s="10" t="s">
        <v>165</v>
      </c>
      <c r="BD17" s="10" t="s">
        <v>165</v>
      </c>
      <c r="BE17" s="10" t="s">
        <v>165</v>
      </c>
      <c r="BF17" s="10" t="s">
        <v>165</v>
      </c>
      <c r="BG17" s="10" t="s">
        <v>165</v>
      </c>
      <c r="BH17" s="10" t="s">
        <v>165</v>
      </c>
      <c r="BI17" s="10" t="s">
        <v>165</v>
      </c>
      <c r="BJ17" s="10" t="s">
        <v>165</v>
      </c>
      <c r="BK17" s="10" t="s">
        <v>165</v>
      </c>
      <c r="BL17" s="10" t="s">
        <v>165</v>
      </c>
      <c r="BM17" s="10" t="s">
        <v>165</v>
      </c>
      <c r="BN17" s="10" t="s">
        <v>165</v>
      </c>
      <c r="BO17" s="10" t="s">
        <v>165</v>
      </c>
      <c r="BP17" s="10" t="s">
        <v>165</v>
      </c>
      <c r="BQ17" s="10" t="s">
        <v>165</v>
      </c>
      <c r="BR17" s="10" t="s">
        <v>165</v>
      </c>
      <c r="BS17" s="10" t="s">
        <v>165</v>
      </c>
      <c r="BT17" s="10" t="s">
        <v>165</v>
      </c>
      <c r="BU17" s="10" t="s">
        <v>165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"/>
    </row>
    <row r="18" spans="1:81" x14ac:dyDescent="0.35">
      <c r="A18" s="13" t="s">
        <v>38</v>
      </c>
      <c r="B18" s="13" t="s">
        <v>88</v>
      </c>
      <c r="C18" s="13" t="s">
        <v>91</v>
      </c>
      <c r="D18" s="13" t="s">
        <v>92</v>
      </c>
      <c r="E18" s="13">
        <v>2022</v>
      </c>
      <c r="F18" s="8">
        <v>44726</v>
      </c>
      <c r="G18" s="9">
        <v>0.68055555555555547</v>
      </c>
      <c r="H18" s="9">
        <v>0.80555555555555547</v>
      </c>
      <c r="I18" s="16">
        <v>42.884500000000003</v>
      </c>
      <c r="J18" s="16">
        <v>-81.476433333333304</v>
      </c>
      <c r="K18" s="16">
        <v>42.884500000000003</v>
      </c>
      <c r="L18" s="16">
        <v>-81.476433333333304</v>
      </c>
      <c r="M18" s="10">
        <v>2000</v>
      </c>
      <c r="N18" s="10">
        <v>27</v>
      </c>
      <c r="O18" s="13" t="s">
        <v>50</v>
      </c>
      <c r="P18" s="13" t="s">
        <v>57</v>
      </c>
      <c r="Q18" s="10">
        <v>0</v>
      </c>
      <c r="R18" s="10">
        <v>0</v>
      </c>
      <c r="S18" s="10" t="s">
        <v>165</v>
      </c>
      <c r="T18" s="10" t="s">
        <v>165</v>
      </c>
      <c r="U18" s="10" t="s">
        <v>165</v>
      </c>
      <c r="V18" s="10" t="s">
        <v>165</v>
      </c>
      <c r="W18" s="10" t="s">
        <v>165</v>
      </c>
      <c r="X18" s="10" t="s">
        <v>165</v>
      </c>
      <c r="Y18" s="10">
        <v>1</v>
      </c>
      <c r="Z18" s="10" t="s">
        <v>165</v>
      </c>
      <c r="AA18" s="10" t="s">
        <v>165</v>
      </c>
      <c r="AB18" s="10" t="s">
        <v>165</v>
      </c>
      <c r="AC18" s="10" t="s">
        <v>165</v>
      </c>
      <c r="AD18" s="10" t="s">
        <v>165</v>
      </c>
      <c r="AE18" s="10" t="s">
        <v>165</v>
      </c>
      <c r="AF18" s="10">
        <v>0</v>
      </c>
      <c r="AG18" s="10" t="s">
        <v>165</v>
      </c>
      <c r="AH18" s="10" t="s">
        <v>165</v>
      </c>
      <c r="AI18" s="10" t="s">
        <v>165</v>
      </c>
      <c r="AJ18" s="10" t="s">
        <v>165</v>
      </c>
      <c r="AK18" s="10" t="s">
        <v>165</v>
      </c>
      <c r="AL18" s="10" t="s">
        <v>165</v>
      </c>
      <c r="AM18" s="10">
        <v>0</v>
      </c>
      <c r="AN18" s="10" t="s">
        <v>165</v>
      </c>
      <c r="AO18" s="10" t="s">
        <v>165</v>
      </c>
      <c r="AP18" s="10" t="s">
        <v>165</v>
      </c>
      <c r="AQ18" s="10" t="s">
        <v>165</v>
      </c>
      <c r="AR18" s="10" t="s">
        <v>165</v>
      </c>
      <c r="AS18" s="10" t="s">
        <v>165</v>
      </c>
      <c r="AT18" s="10">
        <v>0</v>
      </c>
      <c r="AU18" s="10" t="s">
        <v>165</v>
      </c>
      <c r="AV18" s="10" t="s">
        <v>165</v>
      </c>
      <c r="AW18" s="10" t="s">
        <v>165</v>
      </c>
      <c r="AX18" s="10" t="s">
        <v>165</v>
      </c>
      <c r="AY18" s="10" t="s">
        <v>165</v>
      </c>
      <c r="AZ18" s="10" t="s">
        <v>165</v>
      </c>
      <c r="BA18" s="10">
        <v>0</v>
      </c>
      <c r="BB18" s="10" t="s">
        <v>165</v>
      </c>
      <c r="BC18" s="10" t="s">
        <v>165</v>
      </c>
      <c r="BD18" s="10" t="s">
        <v>165</v>
      </c>
      <c r="BE18" s="10" t="s">
        <v>165</v>
      </c>
      <c r="BF18" s="10" t="s">
        <v>165</v>
      </c>
      <c r="BG18" s="10" t="s">
        <v>165</v>
      </c>
      <c r="BH18" s="10" t="s">
        <v>165</v>
      </c>
      <c r="BI18" s="10" t="s">
        <v>165</v>
      </c>
      <c r="BJ18" s="10" t="s">
        <v>165</v>
      </c>
      <c r="BK18" s="10" t="s">
        <v>165</v>
      </c>
      <c r="BL18" s="10" t="s">
        <v>165</v>
      </c>
      <c r="BM18" s="10" t="s">
        <v>165</v>
      </c>
      <c r="BN18" s="10" t="s">
        <v>165</v>
      </c>
      <c r="BO18" s="10" t="s">
        <v>165</v>
      </c>
      <c r="BP18" s="10" t="s">
        <v>165</v>
      </c>
      <c r="BQ18" s="10" t="s">
        <v>165</v>
      </c>
      <c r="BR18" s="10" t="s">
        <v>165</v>
      </c>
      <c r="BS18" s="10" t="s">
        <v>165</v>
      </c>
      <c r="BT18" s="10" t="s">
        <v>165</v>
      </c>
      <c r="BU18" s="10" t="s">
        <v>165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" t="s">
        <v>93</v>
      </c>
    </row>
    <row r="19" spans="1:81" x14ac:dyDescent="0.35">
      <c r="A19" s="13" t="s">
        <v>38</v>
      </c>
      <c r="B19" s="13" t="s">
        <v>88</v>
      </c>
      <c r="C19" s="13" t="s">
        <v>94</v>
      </c>
      <c r="D19" s="13" t="s">
        <v>95</v>
      </c>
      <c r="E19" s="13">
        <v>2022</v>
      </c>
      <c r="F19" s="8">
        <v>44728</v>
      </c>
      <c r="G19" s="9">
        <v>0.42430555555555555</v>
      </c>
      <c r="H19" s="9">
        <v>0.56944444444444442</v>
      </c>
      <c r="I19" s="16">
        <v>42.9133</v>
      </c>
      <c r="J19" s="16">
        <v>-80.954216666666696</v>
      </c>
      <c r="K19" s="16">
        <v>42.9133</v>
      </c>
      <c r="L19" s="16">
        <v>-80.954216666666696</v>
      </c>
      <c r="M19" s="10">
        <v>2000</v>
      </c>
      <c r="N19" s="10">
        <v>23</v>
      </c>
      <c r="O19" s="13" t="s">
        <v>50</v>
      </c>
      <c r="P19" s="13" t="s">
        <v>62</v>
      </c>
      <c r="Q19" s="10">
        <v>0</v>
      </c>
      <c r="R19" s="10">
        <v>0</v>
      </c>
      <c r="S19" s="10" t="s">
        <v>165</v>
      </c>
      <c r="T19" s="10" t="s">
        <v>165</v>
      </c>
      <c r="U19" s="10" t="s">
        <v>165</v>
      </c>
      <c r="V19" s="10" t="s">
        <v>165</v>
      </c>
      <c r="W19" s="10" t="s">
        <v>165</v>
      </c>
      <c r="X19" s="10" t="s">
        <v>165</v>
      </c>
      <c r="Y19" s="10">
        <v>0</v>
      </c>
      <c r="Z19" s="10" t="s">
        <v>165</v>
      </c>
      <c r="AA19" s="10" t="s">
        <v>165</v>
      </c>
      <c r="AB19" s="10" t="s">
        <v>165</v>
      </c>
      <c r="AC19" s="10" t="s">
        <v>165</v>
      </c>
      <c r="AD19" s="10" t="s">
        <v>165</v>
      </c>
      <c r="AE19" s="10" t="s">
        <v>165</v>
      </c>
      <c r="AF19" s="10">
        <v>0</v>
      </c>
      <c r="AG19" s="10" t="s">
        <v>165</v>
      </c>
      <c r="AH19" s="10" t="s">
        <v>165</v>
      </c>
      <c r="AI19" s="10" t="s">
        <v>165</v>
      </c>
      <c r="AJ19" s="10" t="s">
        <v>165</v>
      </c>
      <c r="AK19" s="10" t="s">
        <v>165</v>
      </c>
      <c r="AL19" s="10" t="s">
        <v>165</v>
      </c>
      <c r="AM19" s="10">
        <v>0</v>
      </c>
      <c r="AN19" s="10" t="s">
        <v>165</v>
      </c>
      <c r="AO19" s="10" t="s">
        <v>165</v>
      </c>
      <c r="AP19" s="10" t="s">
        <v>165</v>
      </c>
      <c r="AQ19" s="10" t="s">
        <v>165</v>
      </c>
      <c r="AR19" s="10" t="s">
        <v>165</v>
      </c>
      <c r="AS19" s="10" t="s">
        <v>165</v>
      </c>
      <c r="AT19" s="10">
        <v>0</v>
      </c>
      <c r="AU19" s="10" t="s">
        <v>165</v>
      </c>
      <c r="AV19" s="10" t="s">
        <v>165</v>
      </c>
      <c r="AW19" s="10" t="s">
        <v>165</v>
      </c>
      <c r="AX19" s="10" t="s">
        <v>165</v>
      </c>
      <c r="AY19" s="10" t="s">
        <v>165</v>
      </c>
      <c r="AZ19" s="10" t="s">
        <v>165</v>
      </c>
      <c r="BA19" s="10">
        <v>0</v>
      </c>
      <c r="BB19" s="10" t="s">
        <v>165</v>
      </c>
      <c r="BC19" s="10" t="s">
        <v>165</v>
      </c>
      <c r="BD19" s="10" t="s">
        <v>165</v>
      </c>
      <c r="BE19" s="10" t="s">
        <v>165</v>
      </c>
      <c r="BF19" s="10" t="s">
        <v>165</v>
      </c>
      <c r="BG19" s="10" t="s">
        <v>165</v>
      </c>
      <c r="BH19" s="10" t="s">
        <v>165</v>
      </c>
      <c r="BI19" s="10" t="s">
        <v>165</v>
      </c>
      <c r="BJ19" s="10" t="s">
        <v>165</v>
      </c>
      <c r="BK19" s="10" t="s">
        <v>165</v>
      </c>
      <c r="BL19" s="10" t="s">
        <v>165</v>
      </c>
      <c r="BM19" s="10" t="s">
        <v>165</v>
      </c>
      <c r="BN19" s="10" t="s">
        <v>165</v>
      </c>
      <c r="BO19" s="10" t="s">
        <v>165</v>
      </c>
      <c r="BP19" s="10" t="s">
        <v>165</v>
      </c>
      <c r="BQ19" s="10" t="s">
        <v>165</v>
      </c>
      <c r="BR19" s="10" t="s">
        <v>165</v>
      </c>
      <c r="BS19" s="10" t="s">
        <v>165</v>
      </c>
      <c r="BT19" s="10" t="s">
        <v>165</v>
      </c>
      <c r="BU19" s="10" t="s">
        <v>165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" t="s">
        <v>96</v>
      </c>
    </row>
    <row r="20" spans="1:81" x14ac:dyDescent="0.35">
      <c r="A20" s="13" t="s">
        <v>38</v>
      </c>
      <c r="B20" s="13" t="s">
        <v>88</v>
      </c>
      <c r="C20" s="13" t="s">
        <v>97</v>
      </c>
      <c r="D20" s="13" t="s">
        <v>98</v>
      </c>
      <c r="E20" s="13">
        <v>2022</v>
      </c>
      <c r="F20" s="8">
        <v>44727</v>
      </c>
      <c r="G20" s="9">
        <v>0.39583333333333331</v>
      </c>
      <c r="H20" s="9">
        <v>0.56458333333333333</v>
      </c>
      <c r="I20" s="16">
        <v>42.750316666666698</v>
      </c>
      <c r="J20" s="16">
        <v>-81.018233333333299</v>
      </c>
      <c r="K20" s="16">
        <v>42.750316666666698</v>
      </c>
      <c r="L20" s="16">
        <v>-81.018233333333299</v>
      </c>
      <c r="M20" s="10">
        <v>2000</v>
      </c>
      <c r="N20" s="10">
        <v>24</v>
      </c>
      <c r="O20" s="13" t="s">
        <v>50</v>
      </c>
      <c r="P20" s="13" t="s">
        <v>62</v>
      </c>
      <c r="Q20" s="10">
        <v>0</v>
      </c>
      <c r="R20" s="10">
        <v>0</v>
      </c>
      <c r="S20" s="10" t="s">
        <v>165</v>
      </c>
      <c r="T20" s="10" t="s">
        <v>165</v>
      </c>
      <c r="U20" s="10" t="s">
        <v>165</v>
      </c>
      <c r="V20" s="10" t="s">
        <v>165</v>
      </c>
      <c r="W20" s="10" t="s">
        <v>165</v>
      </c>
      <c r="X20" s="10" t="s">
        <v>165</v>
      </c>
      <c r="Y20" s="10">
        <v>4</v>
      </c>
      <c r="Z20" s="10" t="s">
        <v>165</v>
      </c>
      <c r="AA20" s="10" t="s">
        <v>165</v>
      </c>
      <c r="AB20" s="10" t="s">
        <v>165</v>
      </c>
      <c r="AC20" s="19">
        <v>1</v>
      </c>
      <c r="AD20" s="10" t="s">
        <v>165</v>
      </c>
      <c r="AE20" s="10" t="s">
        <v>165</v>
      </c>
      <c r="AF20" s="10">
        <v>0</v>
      </c>
      <c r="AG20" s="10" t="s">
        <v>165</v>
      </c>
      <c r="AH20" s="10" t="s">
        <v>165</v>
      </c>
      <c r="AI20" s="10" t="s">
        <v>165</v>
      </c>
      <c r="AJ20" s="10" t="s">
        <v>165</v>
      </c>
      <c r="AK20" s="10" t="s">
        <v>165</v>
      </c>
      <c r="AL20" s="10" t="s">
        <v>165</v>
      </c>
      <c r="AM20" s="10">
        <v>0</v>
      </c>
      <c r="AN20" s="10" t="s">
        <v>165</v>
      </c>
      <c r="AO20" s="10" t="s">
        <v>165</v>
      </c>
      <c r="AP20" s="10" t="s">
        <v>165</v>
      </c>
      <c r="AQ20" s="10" t="s">
        <v>165</v>
      </c>
      <c r="AR20" s="10" t="s">
        <v>165</v>
      </c>
      <c r="AS20" s="10" t="s">
        <v>165</v>
      </c>
      <c r="AT20" s="10">
        <v>0</v>
      </c>
      <c r="AU20" s="10" t="s">
        <v>165</v>
      </c>
      <c r="AV20" s="10" t="s">
        <v>165</v>
      </c>
      <c r="AW20" s="10" t="s">
        <v>165</v>
      </c>
      <c r="AX20" s="10" t="s">
        <v>165</v>
      </c>
      <c r="AY20" s="10" t="s">
        <v>165</v>
      </c>
      <c r="AZ20" s="10" t="s">
        <v>165</v>
      </c>
      <c r="BA20" s="10">
        <v>0</v>
      </c>
      <c r="BB20" s="10" t="s">
        <v>165</v>
      </c>
      <c r="BC20" s="10" t="s">
        <v>165</v>
      </c>
      <c r="BD20" s="10" t="s">
        <v>165</v>
      </c>
      <c r="BE20" s="10" t="s">
        <v>165</v>
      </c>
      <c r="BF20" s="10" t="s">
        <v>165</v>
      </c>
      <c r="BG20" s="10" t="s">
        <v>165</v>
      </c>
      <c r="BH20" s="10" t="s">
        <v>165</v>
      </c>
      <c r="BI20" s="10" t="s">
        <v>165</v>
      </c>
      <c r="BJ20" s="10" t="s">
        <v>165</v>
      </c>
      <c r="BK20" s="10" t="s">
        <v>165</v>
      </c>
      <c r="BL20" s="10" t="s">
        <v>165</v>
      </c>
      <c r="BM20" s="10" t="s">
        <v>165</v>
      </c>
      <c r="BN20" s="10" t="s">
        <v>165</v>
      </c>
      <c r="BO20" s="10" t="s">
        <v>165</v>
      </c>
      <c r="BP20" s="10" t="s">
        <v>165</v>
      </c>
      <c r="BQ20" s="10" t="s">
        <v>165</v>
      </c>
      <c r="BR20" s="10" t="s">
        <v>165</v>
      </c>
      <c r="BS20" s="10" t="s">
        <v>165</v>
      </c>
      <c r="BT20" s="10" t="s">
        <v>165</v>
      </c>
      <c r="BU20" s="10" t="s">
        <v>165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" t="s">
        <v>99</v>
      </c>
    </row>
    <row r="21" spans="1:81" x14ac:dyDescent="0.35">
      <c r="A21" s="13" t="s">
        <v>38</v>
      </c>
      <c r="B21" s="13" t="s">
        <v>88</v>
      </c>
      <c r="C21" s="13" t="s">
        <v>100</v>
      </c>
      <c r="D21" s="13" t="s">
        <v>101</v>
      </c>
      <c r="E21" s="13">
        <v>2022</v>
      </c>
      <c r="F21" s="8">
        <v>44736</v>
      </c>
      <c r="G21" s="9">
        <v>0.6972222222222223</v>
      </c>
      <c r="H21" s="9">
        <v>0.82638888888888884</v>
      </c>
      <c r="I21" s="16">
        <v>43.054349999999999</v>
      </c>
      <c r="J21" s="16">
        <v>-81.182766666666694</v>
      </c>
      <c r="K21" s="16">
        <v>43.054349999999999</v>
      </c>
      <c r="L21" s="16">
        <v>-81.182766666666694</v>
      </c>
      <c r="M21" s="10">
        <v>2000</v>
      </c>
      <c r="N21" s="10">
        <v>29</v>
      </c>
      <c r="O21" s="13" t="s">
        <v>43</v>
      </c>
      <c r="P21" s="13" t="s">
        <v>57</v>
      </c>
      <c r="Q21" s="10">
        <v>0</v>
      </c>
      <c r="R21" s="10">
        <v>0</v>
      </c>
      <c r="S21" s="10" t="s">
        <v>165</v>
      </c>
      <c r="T21" s="10" t="s">
        <v>165</v>
      </c>
      <c r="U21" s="10" t="s">
        <v>165</v>
      </c>
      <c r="V21" s="10" t="s">
        <v>165</v>
      </c>
      <c r="W21" s="10" t="s">
        <v>165</v>
      </c>
      <c r="X21" s="10" t="s">
        <v>165</v>
      </c>
      <c r="Y21" s="10">
        <v>0</v>
      </c>
      <c r="Z21" s="10" t="s">
        <v>165</v>
      </c>
      <c r="AA21" s="10" t="s">
        <v>165</v>
      </c>
      <c r="AB21" s="10" t="s">
        <v>165</v>
      </c>
      <c r="AC21" s="10" t="s">
        <v>165</v>
      </c>
      <c r="AD21" s="10" t="s">
        <v>165</v>
      </c>
      <c r="AE21" s="10" t="s">
        <v>165</v>
      </c>
      <c r="AF21" s="10">
        <v>0</v>
      </c>
      <c r="AG21" s="10" t="s">
        <v>165</v>
      </c>
      <c r="AH21" s="10" t="s">
        <v>165</v>
      </c>
      <c r="AI21" s="10" t="s">
        <v>165</v>
      </c>
      <c r="AJ21" s="10" t="s">
        <v>165</v>
      </c>
      <c r="AK21" s="10" t="s">
        <v>165</v>
      </c>
      <c r="AL21" s="10" t="s">
        <v>165</v>
      </c>
      <c r="AM21" s="10">
        <v>0</v>
      </c>
      <c r="AN21" s="10" t="s">
        <v>165</v>
      </c>
      <c r="AO21" s="10" t="s">
        <v>165</v>
      </c>
      <c r="AP21" s="10" t="s">
        <v>165</v>
      </c>
      <c r="AQ21" s="10" t="s">
        <v>165</v>
      </c>
      <c r="AR21" s="10" t="s">
        <v>165</v>
      </c>
      <c r="AS21" s="10" t="s">
        <v>165</v>
      </c>
      <c r="AT21" s="10">
        <v>0</v>
      </c>
      <c r="AU21" s="10" t="s">
        <v>165</v>
      </c>
      <c r="AV21" s="10" t="s">
        <v>165</v>
      </c>
      <c r="AW21" s="10" t="s">
        <v>165</v>
      </c>
      <c r="AX21" s="10" t="s">
        <v>165</v>
      </c>
      <c r="AY21" s="10" t="s">
        <v>165</v>
      </c>
      <c r="AZ21" s="10" t="s">
        <v>165</v>
      </c>
      <c r="BA21" s="10">
        <v>0</v>
      </c>
      <c r="BB21" s="10" t="s">
        <v>165</v>
      </c>
      <c r="BC21" s="10" t="s">
        <v>165</v>
      </c>
      <c r="BD21" s="10" t="s">
        <v>165</v>
      </c>
      <c r="BE21" s="10" t="s">
        <v>165</v>
      </c>
      <c r="BF21" s="10" t="s">
        <v>165</v>
      </c>
      <c r="BG21" s="10" t="s">
        <v>165</v>
      </c>
      <c r="BH21" s="10" t="s">
        <v>165</v>
      </c>
      <c r="BI21" s="10" t="s">
        <v>165</v>
      </c>
      <c r="BJ21" s="10" t="s">
        <v>165</v>
      </c>
      <c r="BK21" s="10" t="s">
        <v>165</v>
      </c>
      <c r="BL21" s="10" t="s">
        <v>165</v>
      </c>
      <c r="BM21" s="10" t="s">
        <v>165</v>
      </c>
      <c r="BN21" s="10" t="s">
        <v>165</v>
      </c>
      <c r="BO21" s="10" t="s">
        <v>165</v>
      </c>
      <c r="BP21" s="10" t="s">
        <v>165</v>
      </c>
      <c r="BQ21" s="10" t="s">
        <v>165</v>
      </c>
      <c r="BR21" s="10" t="s">
        <v>165</v>
      </c>
      <c r="BS21" s="10" t="s">
        <v>165</v>
      </c>
      <c r="BT21" s="10" t="s">
        <v>165</v>
      </c>
      <c r="BU21" s="10" t="s">
        <v>165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" t="s">
        <v>102</v>
      </c>
    </row>
    <row r="22" spans="1:81" x14ac:dyDescent="0.35">
      <c r="A22" s="13" t="s">
        <v>38</v>
      </c>
      <c r="B22" s="13" t="s">
        <v>103</v>
      </c>
      <c r="C22" s="13" t="s">
        <v>104</v>
      </c>
      <c r="D22" s="13" t="s">
        <v>105</v>
      </c>
      <c r="E22" s="13">
        <v>2022</v>
      </c>
      <c r="F22" s="8">
        <v>44749</v>
      </c>
      <c r="G22" s="9">
        <v>0.42986111111111108</v>
      </c>
      <c r="H22" s="9">
        <v>0.53888888888888886</v>
      </c>
      <c r="I22" s="16">
        <v>44.407299999999999</v>
      </c>
      <c r="J22" s="16">
        <v>-78.769916666666703</v>
      </c>
      <c r="K22" s="16">
        <v>44.407299999999999</v>
      </c>
      <c r="L22" s="16">
        <v>-78.769916666666703</v>
      </c>
      <c r="M22" s="10">
        <v>2000</v>
      </c>
      <c r="N22" s="10">
        <v>21</v>
      </c>
      <c r="O22" s="13" t="s">
        <v>43</v>
      </c>
      <c r="P22" s="13" t="s">
        <v>57</v>
      </c>
      <c r="Q22" s="10">
        <v>0</v>
      </c>
      <c r="R22" s="10">
        <v>0</v>
      </c>
      <c r="S22" s="10" t="s">
        <v>165</v>
      </c>
      <c r="T22" s="10" t="s">
        <v>165</v>
      </c>
      <c r="U22" s="10" t="s">
        <v>165</v>
      </c>
      <c r="V22" s="10" t="s">
        <v>165</v>
      </c>
      <c r="W22" s="10" t="s">
        <v>165</v>
      </c>
      <c r="X22" s="10" t="s">
        <v>165</v>
      </c>
      <c r="Y22" s="10">
        <v>1</v>
      </c>
      <c r="Z22" s="10" t="s">
        <v>165</v>
      </c>
      <c r="AA22" s="10" t="s">
        <v>165</v>
      </c>
      <c r="AB22" s="10" t="s">
        <v>165</v>
      </c>
      <c r="AC22" s="10" t="s">
        <v>165</v>
      </c>
      <c r="AD22" s="10" t="s">
        <v>165</v>
      </c>
      <c r="AE22" s="10" t="s">
        <v>165</v>
      </c>
      <c r="AF22" s="10">
        <v>0</v>
      </c>
      <c r="AG22" s="10" t="s">
        <v>165</v>
      </c>
      <c r="AH22" s="10" t="s">
        <v>165</v>
      </c>
      <c r="AI22" s="10" t="s">
        <v>165</v>
      </c>
      <c r="AJ22" s="10" t="s">
        <v>165</v>
      </c>
      <c r="AK22" s="10" t="s">
        <v>165</v>
      </c>
      <c r="AL22" s="10" t="s">
        <v>165</v>
      </c>
      <c r="AM22" s="10">
        <v>0</v>
      </c>
      <c r="AN22" s="10" t="s">
        <v>165</v>
      </c>
      <c r="AO22" s="10" t="s">
        <v>165</v>
      </c>
      <c r="AP22" s="10" t="s">
        <v>165</v>
      </c>
      <c r="AQ22" s="10" t="s">
        <v>165</v>
      </c>
      <c r="AR22" s="10" t="s">
        <v>165</v>
      </c>
      <c r="AS22" s="10" t="s">
        <v>165</v>
      </c>
      <c r="AT22" s="10">
        <v>0</v>
      </c>
      <c r="AU22" s="10" t="s">
        <v>165</v>
      </c>
      <c r="AV22" s="10" t="s">
        <v>165</v>
      </c>
      <c r="AW22" s="10" t="s">
        <v>165</v>
      </c>
      <c r="AX22" s="10" t="s">
        <v>165</v>
      </c>
      <c r="AY22" s="10" t="s">
        <v>165</v>
      </c>
      <c r="AZ22" s="10" t="s">
        <v>165</v>
      </c>
      <c r="BA22" s="10">
        <v>0</v>
      </c>
      <c r="BB22" s="10" t="s">
        <v>165</v>
      </c>
      <c r="BC22" s="10" t="s">
        <v>165</v>
      </c>
      <c r="BD22" s="10" t="s">
        <v>165</v>
      </c>
      <c r="BE22" s="10" t="s">
        <v>165</v>
      </c>
      <c r="BF22" s="10" t="s">
        <v>165</v>
      </c>
      <c r="BG22" s="10" t="s">
        <v>165</v>
      </c>
      <c r="BH22" s="10" t="s">
        <v>165</v>
      </c>
      <c r="BI22" s="10" t="s">
        <v>165</v>
      </c>
      <c r="BJ22" s="10" t="s">
        <v>165</v>
      </c>
      <c r="BK22" s="10" t="s">
        <v>165</v>
      </c>
      <c r="BL22" s="10" t="s">
        <v>165</v>
      </c>
      <c r="BM22" s="10" t="s">
        <v>165</v>
      </c>
      <c r="BN22" s="10" t="s">
        <v>165</v>
      </c>
      <c r="BO22" s="10" t="s">
        <v>165</v>
      </c>
      <c r="BP22" s="10" t="s">
        <v>165</v>
      </c>
      <c r="BQ22" s="10" t="s">
        <v>165</v>
      </c>
      <c r="BR22" s="10" t="s">
        <v>165</v>
      </c>
      <c r="BS22" s="10" t="s">
        <v>165</v>
      </c>
      <c r="BT22" s="10" t="s">
        <v>165</v>
      </c>
      <c r="BU22" s="10" t="s">
        <v>165</v>
      </c>
      <c r="BV22" s="10">
        <v>7</v>
      </c>
      <c r="BW22" s="10">
        <v>2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"/>
    </row>
    <row r="23" spans="1:81" x14ac:dyDescent="0.35">
      <c r="A23" s="13" t="s">
        <v>38</v>
      </c>
      <c r="B23" s="13" t="s">
        <v>103</v>
      </c>
      <c r="C23" s="13" t="s">
        <v>106</v>
      </c>
      <c r="D23" s="13" t="s">
        <v>107</v>
      </c>
      <c r="E23" s="13">
        <v>2022</v>
      </c>
      <c r="F23" s="8">
        <v>44739</v>
      </c>
      <c r="G23" s="9">
        <v>0.62847222222222221</v>
      </c>
      <c r="H23" s="9">
        <v>0.72499999999999998</v>
      </c>
      <c r="I23" s="16">
        <v>44.271416666666703</v>
      </c>
      <c r="J23" s="16">
        <v>-78.607550000000003</v>
      </c>
      <c r="K23" s="16">
        <v>44.271416666666703</v>
      </c>
      <c r="L23" s="16">
        <v>-78.607550000000003</v>
      </c>
      <c r="M23" s="10">
        <v>2000</v>
      </c>
      <c r="N23" s="10">
        <v>18</v>
      </c>
      <c r="O23" s="13" t="s">
        <v>43</v>
      </c>
      <c r="P23" s="13" t="s">
        <v>51</v>
      </c>
      <c r="Q23" s="10">
        <v>0</v>
      </c>
      <c r="R23" s="10">
        <v>0</v>
      </c>
      <c r="S23" s="10" t="s">
        <v>165</v>
      </c>
      <c r="T23" s="10" t="s">
        <v>165</v>
      </c>
      <c r="U23" s="10" t="s">
        <v>165</v>
      </c>
      <c r="V23" s="10" t="s">
        <v>165</v>
      </c>
      <c r="W23" s="10" t="s">
        <v>165</v>
      </c>
      <c r="X23" s="10" t="s">
        <v>165</v>
      </c>
      <c r="Y23" s="10">
        <v>0</v>
      </c>
      <c r="Z23" s="10" t="s">
        <v>165</v>
      </c>
      <c r="AA23" s="10" t="s">
        <v>165</v>
      </c>
      <c r="AB23" s="10" t="s">
        <v>165</v>
      </c>
      <c r="AC23" s="10" t="s">
        <v>165</v>
      </c>
      <c r="AD23" s="10" t="s">
        <v>165</v>
      </c>
      <c r="AE23" s="10" t="s">
        <v>165</v>
      </c>
      <c r="AF23" s="10">
        <v>0</v>
      </c>
      <c r="AG23" s="10" t="s">
        <v>165</v>
      </c>
      <c r="AH23" s="10" t="s">
        <v>165</v>
      </c>
      <c r="AI23" s="10" t="s">
        <v>165</v>
      </c>
      <c r="AJ23" s="10" t="s">
        <v>165</v>
      </c>
      <c r="AK23" s="10" t="s">
        <v>165</v>
      </c>
      <c r="AL23" s="10" t="s">
        <v>165</v>
      </c>
      <c r="AM23" s="10">
        <v>0</v>
      </c>
      <c r="AN23" s="10" t="s">
        <v>165</v>
      </c>
      <c r="AO23" s="10" t="s">
        <v>165</v>
      </c>
      <c r="AP23" s="10" t="s">
        <v>165</v>
      </c>
      <c r="AQ23" s="10" t="s">
        <v>165</v>
      </c>
      <c r="AR23" s="10" t="s">
        <v>165</v>
      </c>
      <c r="AS23" s="10" t="s">
        <v>165</v>
      </c>
      <c r="AT23" s="10">
        <v>0</v>
      </c>
      <c r="AU23" s="10" t="s">
        <v>165</v>
      </c>
      <c r="AV23" s="10" t="s">
        <v>165</v>
      </c>
      <c r="AW23" s="10" t="s">
        <v>165</v>
      </c>
      <c r="AX23" s="10" t="s">
        <v>165</v>
      </c>
      <c r="AY23" s="10" t="s">
        <v>165</v>
      </c>
      <c r="AZ23" s="10" t="s">
        <v>165</v>
      </c>
      <c r="BA23" s="10">
        <v>0</v>
      </c>
      <c r="BB23" s="10" t="s">
        <v>165</v>
      </c>
      <c r="BC23" s="10" t="s">
        <v>165</v>
      </c>
      <c r="BD23" s="10" t="s">
        <v>165</v>
      </c>
      <c r="BE23" s="10" t="s">
        <v>165</v>
      </c>
      <c r="BF23" s="10" t="s">
        <v>165</v>
      </c>
      <c r="BG23" s="10" t="s">
        <v>165</v>
      </c>
      <c r="BH23" s="10" t="s">
        <v>165</v>
      </c>
      <c r="BI23" s="10" t="s">
        <v>165</v>
      </c>
      <c r="BJ23" s="10" t="s">
        <v>165</v>
      </c>
      <c r="BK23" s="10" t="s">
        <v>165</v>
      </c>
      <c r="BL23" s="10" t="s">
        <v>165</v>
      </c>
      <c r="BM23" s="10" t="s">
        <v>165</v>
      </c>
      <c r="BN23" s="10" t="s">
        <v>165</v>
      </c>
      <c r="BO23" s="10" t="s">
        <v>165</v>
      </c>
      <c r="BP23" s="10" t="s">
        <v>165</v>
      </c>
      <c r="BQ23" s="10" t="s">
        <v>165</v>
      </c>
      <c r="BR23" s="10" t="s">
        <v>165</v>
      </c>
      <c r="BS23" s="10" t="s">
        <v>165</v>
      </c>
      <c r="BT23" s="10" t="s">
        <v>165</v>
      </c>
      <c r="BU23" s="10" t="s">
        <v>165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" t="s">
        <v>102</v>
      </c>
    </row>
    <row r="24" spans="1:81" x14ac:dyDescent="0.35">
      <c r="A24" s="13" t="s">
        <v>38</v>
      </c>
      <c r="B24" s="13" t="s">
        <v>103</v>
      </c>
      <c r="C24" s="13" t="s">
        <v>108</v>
      </c>
      <c r="D24" s="13" t="s">
        <v>109</v>
      </c>
      <c r="E24" s="13">
        <v>2022</v>
      </c>
      <c r="F24" s="8">
        <v>44748</v>
      </c>
      <c r="G24" s="9">
        <v>0.70486111111111116</v>
      </c>
      <c r="H24" s="9">
        <v>0.82291666666666663</v>
      </c>
      <c r="I24" s="16">
        <v>44.311916666666697</v>
      </c>
      <c r="J24" s="16">
        <v>-78.342033333333305</v>
      </c>
      <c r="K24" s="16">
        <v>44.311916666666697</v>
      </c>
      <c r="L24" s="16">
        <v>-78.342033333333305</v>
      </c>
      <c r="M24" s="10">
        <v>2000</v>
      </c>
      <c r="N24" s="10">
        <v>24</v>
      </c>
      <c r="O24" s="13" t="s">
        <v>43</v>
      </c>
      <c r="P24" s="13" t="s">
        <v>62</v>
      </c>
      <c r="Q24" s="10">
        <v>0</v>
      </c>
      <c r="R24" s="10">
        <v>0</v>
      </c>
      <c r="S24" s="10" t="s">
        <v>165</v>
      </c>
      <c r="T24" s="10" t="s">
        <v>165</v>
      </c>
      <c r="U24" s="10" t="s">
        <v>165</v>
      </c>
      <c r="V24" s="10" t="s">
        <v>165</v>
      </c>
      <c r="W24" s="10" t="s">
        <v>165</v>
      </c>
      <c r="X24" s="10" t="s">
        <v>165</v>
      </c>
      <c r="Y24" s="10">
        <v>1</v>
      </c>
      <c r="Z24" s="10" t="s">
        <v>165</v>
      </c>
      <c r="AA24" s="10" t="s">
        <v>165</v>
      </c>
      <c r="AB24" s="10" t="s">
        <v>165</v>
      </c>
      <c r="AC24" s="10" t="s">
        <v>165</v>
      </c>
      <c r="AD24" s="10" t="s">
        <v>165</v>
      </c>
      <c r="AE24" s="10" t="s">
        <v>165</v>
      </c>
      <c r="AF24" s="10">
        <v>0</v>
      </c>
      <c r="AG24" s="10" t="s">
        <v>165</v>
      </c>
      <c r="AH24" s="10" t="s">
        <v>165</v>
      </c>
      <c r="AI24" s="10" t="s">
        <v>165</v>
      </c>
      <c r="AJ24" s="10" t="s">
        <v>165</v>
      </c>
      <c r="AK24" s="10" t="s">
        <v>165</v>
      </c>
      <c r="AL24" s="10" t="s">
        <v>165</v>
      </c>
      <c r="AM24" s="10">
        <v>0</v>
      </c>
      <c r="AN24" s="10" t="s">
        <v>165</v>
      </c>
      <c r="AO24" s="10" t="s">
        <v>165</v>
      </c>
      <c r="AP24" s="10" t="s">
        <v>165</v>
      </c>
      <c r="AQ24" s="10" t="s">
        <v>165</v>
      </c>
      <c r="AR24" s="10" t="s">
        <v>165</v>
      </c>
      <c r="AS24" s="10" t="s">
        <v>165</v>
      </c>
      <c r="AT24" s="10">
        <v>0</v>
      </c>
      <c r="AU24" s="10" t="s">
        <v>165</v>
      </c>
      <c r="AV24" s="10" t="s">
        <v>165</v>
      </c>
      <c r="AW24" s="10" t="s">
        <v>165</v>
      </c>
      <c r="AX24" s="10" t="s">
        <v>165</v>
      </c>
      <c r="AY24" s="10" t="s">
        <v>165</v>
      </c>
      <c r="AZ24" s="10" t="s">
        <v>165</v>
      </c>
      <c r="BA24" s="10">
        <v>0</v>
      </c>
      <c r="BB24" s="10" t="s">
        <v>165</v>
      </c>
      <c r="BC24" s="10" t="s">
        <v>165</v>
      </c>
      <c r="BD24" s="10" t="s">
        <v>165</v>
      </c>
      <c r="BE24" s="10" t="s">
        <v>165</v>
      </c>
      <c r="BF24" s="10" t="s">
        <v>165</v>
      </c>
      <c r="BG24" s="10" t="s">
        <v>165</v>
      </c>
      <c r="BH24" s="10" t="s">
        <v>165</v>
      </c>
      <c r="BI24" s="10" t="s">
        <v>165</v>
      </c>
      <c r="BJ24" s="10" t="s">
        <v>165</v>
      </c>
      <c r="BK24" s="10" t="s">
        <v>165</v>
      </c>
      <c r="BL24" s="10" t="s">
        <v>165</v>
      </c>
      <c r="BM24" s="10" t="s">
        <v>165</v>
      </c>
      <c r="BN24" s="10" t="s">
        <v>165</v>
      </c>
      <c r="BO24" s="10" t="s">
        <v>165</v>
      </c>
      <c r="BP24" s="10" t="s">
        <v>165</v>
      </c>
      <c r="BQ24" s="10" t="s">
        <v>165</v>
      </c>
      <c r="BR24" s="10" t="s">
        <v>165</v>
      </c>
      <c r="BS24" s="10" t="s">
        <v>165</v>
      </c>
      <c r="BT24" s="10" t="s">
        <v>165</v>
      </c>
      <c r="BU24" s="10" t="s">
        <v>165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" t="s">
        <v>66</v>
      </c>
    </row>
    <row r="25" spans="1:81" x14ac:dyDescent="0.35">
      <c r="A25" s="13" t="s">
        <v>38</v>
      </c>
      <c r="B25" s="13" t="s">
        <v>103</v>
      </c>
      <c r="C25" s="13" t="s">
        <v>110</v>
      </c>
      <c r="D25" s="13" t="s">
        <v>111</v>
      </c>
      <c r="E25" s="13" t="s">
        <v>112</v>
      </c>
      <c r="I25" s="16" t="s">
        <v>82</v>
      </c>
      <c r="J25" s="16" t="s">
        <v>82</v>
      </c>
      <c r="K25" s="16" t="s">
        <v>82</v>
      </c>
      <c r="L25" s="16" t="s">
        <v>82</v>
      </c>
      <c r="M25" s="10" t="s">
        <v>82</v>
      </c>
      <c r="N25" s="10" t="s">
        <v>82</v>
      </c>
      <c r="O25" s="13" t="s">
        <v>82</v>
      </c>
      <c r="P25" s="13" t="s">
        <v>82</v>
      </c>
      <c r="Q25" s="10">
        <v>0</v>
      </c>
      <c r="R25" s="10">
        <v>0</v>
      </c>
      <c r="S25" s="10" t="s">
        <v>165</v>
      </c>
      <c r="T25" s="10" t="s">
        <v>165</v>
      </c>
      <c r="U25" s="10" t="s">
        <v>165</v>
      </c>
      <c r="V25" s="10" t="s">
        <v>165</v>
      </c>
      <c r="W25" s="10" t="s">
        <v>165</v>
      </c>
      <c r="X25" s="10" t="s">
        <v>165</v>
      </c>
      <c r="Y25" s="10">
        <v>0</v>
      </c>
      <c r="Z25" s="10" t="s">
        <v>165</v>
      </c>
      <c r="AA25" s="10" t="s">
        <v>165</v>
      </c>
      <c r="AB25" s="10" t="s">
        <v>165</v>
      </c>
      <c r="AC25" s="10" t="s">
        <v>165</v>
      </c>
      <c r="AD25" s="10" t="s">
        <v>165</v>
      </c>
      <c r="AE25" s="10" t="s">
        <v>165</v>
      </c>
      <c r="AF25" s="10">
        <v>0</v>
      </c>
      <c r="AG25" s="10" t="s">
        <v>165</v>
      </c>
      <c r="AH25" s="10" t="s">
        <v>165</v>
      </c>
      <c r="AI25" s="10" t="s">
        <v>165</v>
      </c>
      <c r="AJ25" s="10" t="s">
        <v>165</v>
      </c>
      <c r="AK25" s="10" t="s">
        <v>165</v>
      </c>
      <c r="AL25" s="10" t="s">
        <v>165</v>
      </c>
      <c r="AM25" s="10">
        <v>0</v>
      </c>
      <c r="AN25" s="10" t="s">
        <v>165</v>
      </c>
      <c r="AO25" s="10" t="s">
        <v>165</v>
      </c>
      <c r="AP25" s="10" t="s">
        <v>165</v>
      </c>
      <c r="AQ25" s="10" t="s">
        <v>165</v>
      </c>
      <c r="AR25" s="10" t="s">
        <v>165</v>
      </c>
      <c r="AS25" s="10" t="s">
        <v>165</v>
      </c>
      <c r="AT25" s="10">
        <v>0</v>
      </c>
      <c r="AU25" s="10" t="s">
        <v>165</v>
      </c>
      <c r="AV25" s="10" t="s">
        <v>165</v>
      </c>
      <c r="AW25" s="10" t="s">
        <v>165</v>
      </c>
      <c r="AX25" s="10" t="s">
        <v>165</v>
      </c>
      <c r="AY25" s="10" t="s">
        <v>165</v>
      </c>
      <c r="AZ25" s="10" t="s">
        <v>165</v>
      </c>
      <c r="BA25" s="10">
        <v>0</v>
      </c>
      <c r="BB25" s="10" t="s">
        <v>165</v>
      </c>
      <c r="BC25" s="10" t="s">
        <v>165</v>
      </c>
      <c r="BD25" s="10" t="s">
        <v>165</v>
      </c>
      <c r="BE25" s="10" t="s">
        <v>165</v>
      </c>
      <c r="BF25" s="10" t="s">
        <v>165</v>
      </c>
      <c r="BG25" s="10" t="s">
        <v>165</v>
      </c>
      <c r="BH25" s="10" t="s">
        <v>165</v>
      </c>
      <c r="BI25" s="10" t="s">
        <v>165</v>
      </c>
      <c r="BJ25" s="10" t="s">
        <v>165</v>
      </c>
      <c r="BK25" s="10" t="s">
        <v>165</v>
      </c>
      <c r="BL25" s="10" t="s">
        <v>165</v>
      </c>
      <c r="BM25" s="10" t="s">
        <v>165</v>
      </c>
      <c r="BN25" s="10" t="s">
        <v>165</v>
      </c>
      <c r="BO25" s="10" t="s">
        <v>165</v>
      </c>
      <c r="BP25" s="10" t="s">
        <v>165</v>
      </c>
      <c r="BQ25" s="10" t="s">
        <v>165</v>
      </c>
      <c r="BR25" s="10" t="s">
        <v>165</v>
      </c>
      <c r="BS25" s="10" t="s">
        <v>165</v>
      </c>
      <c r="BT25" s="10" t="s">
        <v>165</v>
      </c>
      <c r="BU25" s="10" t="s">
        <v>165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"/>
    </row>
    <row r="26" spans="1:81" x14ac:dyDescent="0.35">
      <c r="A26" s="13" t="s">
        <v>38</v>
      </c>
      <c r="B26" s="13" t="s">
        <v>103</v>
      </c>
      <c r="C26" s="13" t="s">
        <v>113</v>
      </c>
      <c r="D26" s="13" t="s">
        <v>114</v>
      </c>
      <c r="E26" s="13">
        <v>2022</v>
      </c>
      <c r="F26" s="8">
        <v>44748</v>
      </c>
      <c r="G26" s="9">
        <v>0.47569444444444442</v>
      </c>
      <c r="H26" s="9">
        <v>0.62361111111111112</v>
      </c>
      <c r="I26" s="16">
        <v>44.470983333333301</v>
      </c>
      <c r="J26" s="16">
        <v>-78.342083333333306</v>
      </c>
      <c r="K26" s="16">
        <v>44.470983333333301</v>
      </c>
      <c r="L26" s="16">
        <v>-78.342083333333306</v>
      </c>
      <c r="M26" s="10">
        <v>2000</v>
      </c>
      <c r="N26" s="10">
        <v>19</v>
      </c>
      <c r="O26" s="13" t="s">
        <v>43</v>
      </c>
      <c r="P26" s="13" t="s">
        <v>62</v>
      </c>
      <c r="Q26" s="10">
        <v>0</v>
      </c>
      <c r="R26" s="10">
        <v>0</v>
      </c>
      <c r="S26" s="10" t="s">
        <v>165</v>
      </c>
      <c r="T26" s="10" t="s">
        <v>165</v>
      </c>
      <c r="U26" s="10" t="s">
        <v>165</v>
      </c>
      <c r="V26" s="10" t="s">
        <v>165</v>
      </c>
      <c r="W26" s="10" t="s">
        <v>165</v>
      </c>
      <c r="X26" s="10" t="s">
        <v>165</v>
      </c>
      <c r="Y26" s="10">
        <v>2</v>
      </c>
      <c r="Z26" s="10" t="s">
        <v>165</v>
      </c>
      <c r="AA26" s="10" t="s">
        <v>165</v>
      </c>
      <c r="AB26" s="10" t="s">
        <v>165</v>
      </c>
      <c r="AC26" s="10" t="s">
        <v>165</v>
      </c>
      <c r="AD26" s="10" t="s">
        <v>165</v>
      </c>
      <c r="AE26" s="10" t="s">
        <v>165</v>
      </c>
      <c r="AF26" s="10">
        <v>0</v>
      </c>
      <c r="AG26" s="10" t="s">
        <v>165</v>
      </c>
      <c r="AH26" s="10" t="s">
        <v>165</v>
      </c>
      <c r="AI26" s="10" t="s">
        <v>165</v>
      </c>
      <c r="AJ26" s="10" t="s">
        <v>165</v>
      </c>
      <c r="AK26" s="10" t="s">
        <v>165</v>
      </c>
      <c r="AL26" s="10" t="s">
        <v>165</v>
      </c>
      <c r="AM26" s="10">
        <v>0</v>
      </c>
      <c r="AN26" s="10" t="s">
        <v>165</v>
      </c>
      <c r="AO26" s="10" t="s">
        <v>165</v>
      </c>
      <c r="AP26" s="10" t="s">
        <v>165</v>
      </c>
      <c r="AQ26" s="10" t="s">
        <v>165</v>
      </c>
      <c r="AR26" s="10" t="s">
        <v>165</v>
      </c>
      <c r="AS26" s="10" t="s">
        <v>165</v>
      </c>
      <c r="AT26" s="10">
        <v>0</v>
      </c>
      <c r="AU26" s="10" t="s">
        <v>165</v>
      </c>
      <c r="AV26" s="10" t="s">
        <v>165</v>
      </c>
      <c r="AW26" s="10" t="s">
        <v>165</v>
      </c>
      <c r="AX26" s="10" t="s">
        <v>165</v>
      </c>
      <c r="AY26" s="10" t="s">
        <v>165</v>
      </c>
      <c r="AZ26" s="10" t="s">
        <v>165</v>
      </c>
      <c r="BA26" s="10">
        <v>0</v>
      </c>
      <c r="BB26" s="10" t="s">
        <v>165</v>
      </c>
      <c r="BC26" s="10" t="s">
        <v>165</v>
      </c>
      <c r="BD26" s="10" t="s">
        <v>165</v>
      </c>
      <c r="BE26" s="10" t="s">
        <v>165</v>
      </c>
      <c r="BF26" s="10" t="s">
        <v>165</v>
      </c>
      <c r="BG26" s="10" t="s">
        <v>165</v>
      </c>
      <c r="BH26" s="10" t="s">
        <v>165</v>
      </c>
      <c r="BI26" s="10" t="s">
        <v>165</v>
      </c>
      <c r="BJ26" s="10" t="s">
        <v>165</v>
      </c>
      <c r="BK26" s="10" t="s">
        <v>165</v>
      </c>
      <c r="BL26" s="10" t="s">
        <v>165</v>
      </c>
      <c r="BM26" s="10" t="s">
        <v>165</v>
      </c>
      <c r="BN26" s="10" t="s">
        <v>165</v>
      </c>
      <c r="BO26" s="10" t="s">
        <v>165</v>
      </c>
      <c r="BP26" s="10" t="s">
        <v>165</v>
      </c>
      <c r="BQ26" s="10" t="s">
        <v>165</v>
      </c>
      <c r="BR26" s="10" t="s">
        <v>165</v>
      </c>
      <c r="BS26" s="10" t="s">
        <v>165</v>
      </c>
      <c r="BT26" s="10" t="s">
        <v>165</v>
      </c>
      <c r="BU26" s="10" t="s">
        <v>165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" t="s">
        <v>115</v>
      </c>
    </row>
  </sheetData>
  <autoFilter ref="A1:CD26" xr:uid="{00000000-0009-0000-0000-000001000000}"/>
  <sortState xmlns:xlrd2="http://schemas.microsoft.com/office/spreadsheetml/2017/richdata2" ref="A2:CD14">
    <sortCondition ref="A2:A14"/>
    <sortCondition ref="B2:B14"/>
    <sortCondition ref="C2:C14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"/>
  <sheetViews>
    <sheetView workbookViewId="0">
      <selection activeCell="B16" sqref="B16"/>
    </sheetView>
  </sheetViews>
  <sheetFormatPr defaultColWidth="9.1796875" defaultRowHeight="14.5" x14ac:dyDescent="0.35"/>
  <cols>
    <col min="2" max="2" width="16.453125" customWidth="1"/>
  </cols>
  <sheetData>
    <row r="1" spans="1:28" x14ac:dyDescent="0.35">
      <c r="A1" t="s">
        <v>166</v>
      </c>
      <c r="B1" t="s">
        <v>1</v>
      </c>
      <c r="C1" t="s">
        <v>167</v>
      </c>
      <c r="D1" t="s">
        <v>168</v>
      </c>
      <c r="E1" t="s">
        <v>169</v>
      </c>
      <c r="F1" t="s">
        <v>170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AA1" t="s">
        <v>35</v>
      </c>
      <c r="AB1" t="s">
        <v>36</v>
      </c>
    </row>
    <row r="2" spans="1:28" x14ac:dyDescent="0.35">
      <c r="A2" t="s">
        <v>38</v>
      </c>
      <c r="B2" t="s">
        <v>39</v>
      </c>
      <c r="C2">
        <v>43.255699999999898</v>
      </c>
      <c r="D2">
        <v>-79.871099999999899</v>
      </c>
      <c r="E2">
        <v>10000</v>
      </c>
      <c r="F2">
        <v>5</v>
      </c>
      <c r="G2">
        <v>0</v>
      </c>
      <c r="H2">
        <v>0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AB2">
        <v>5</v>
      </c>
    </row>
    <row r="3" spans="1:28" x14ac:dyDescent="0.35">
      <c r="A3" t="s">
        <v>38</v>
      </c>
      <c r="B3" t="s">
        <v>59</v>
      </c>
      <c r="C3" s="4">
        <v>44.806787999999997</v>
      </c>
      <c r="D3" s="4">
        <v>-79.569502999999997</v>
      </c>
      <c r="E3">
        <v>10000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16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AB3">
        <v>1</v>
      </c>
    </row>
    <row r="4" spans="1:28" x14ac:dyDescent="0.35">
      <c r="A4" t="s">
        <v>38</v>
      </c>
      <c r="B4" t="s">
        <v>171</v>
      </c>
      <c r="C4">
        <v>46.532950999999997</v>
      </c>
      <c r="D4">
        <v>-84.35669</v>
      </c>
      <c r="E4">
        <v>10000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20</v>
      </c>
      <c r="T4">
        <v>6</v>
      </c>
      <c r="U4">
        <v>0</v>
      </c>
      <c r="V4">
        <v>0</v>
      </c>
      <c r="W4">
        <v>0</v>
      </c>
      <c r="X4">
        <v>0</v>
      </c>
      <c r="Y4">
        <v>0</v>
      </c>
    </row>
    <row r="5" spans="1:28" x14ac:dyDescent="0.35">
      <c r="A5" t="s">
        <v>38</v>
      </c>
      <c r="B5" t="s">
        <v>88</v>
      </c>
      <c r="C5">
        <v>42.986778999999999</v>
      </c>
      <c r="D5">
        <v>81.265918999999997</v>
      </c>
      <c r="E5">
        <v>10000</v>
      </c>
      <c r="F5">
        <v>5</v>
      </c>
      <c r="G5">
        <v>0</v>
      </c>
      <c r="H5">
        <v>2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8" x14ac:dyDescent="0.35">
      <c r="A6" t="s">
        <v>38</v>
      </c>
      <c r="B6" t="s">
        <v>103</v>
      </c>
      <c r="C6">
        <v>44.300474000000001</v>
      </c>
      <c r="D6">
        <v>-78.332735</v>
      </c>
      <c r="E6">
        <v>10000</v>
      </c>
      <c r="F6">
        <v>5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</row>
  </sheetData>
  <autoFilter ref="A1:AB6" xr:uid="{00000000-0001-0000-0200-000000000000}"/>
  <sortState xmlns:xlrd2="http://schemas.microsoft.com/office/spreadsheetml/2017/richdata2" ref="A2:T3">
    <sortCondition ref="A2:A3"/>
    <sortCondition ref="B2:B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C2D3-213F-4870-ADC2-3AEAFC63B7F2}">
  <dimension ref="A1:S253"/>
  <sheetViews>
    <sheetView topLeftCell="B108" workbookViewId="0">
      <selection activeCell="R6" sqref="R6"/>
    </sheetView>
  </sheetViews>
  <sheetFormatPr defaultRowHeight="14.5" x14ac:dyDescent="0.35"/>
  <cols>
    <col min="6" max="6" width="12.1796875" customWidth="1"/>
    <col min="16" max="16" width="12.26953125" customWidth="1"/>
  </cols>
  <sheetData>
    <row r="1" spans="1:19" ht="14.5" customHeight="1" x14ac:dyDescent="0.35">
      <c r="A1" s="32" t="s">
        <v>166</v>
      </c>
      <c r="B1" s="32" t="s">
        <v>1</v>
      </c>
      <c r="C1" s="32" t="s">
        <v>3</v>
      </c>
      <c r="D1" s="32" t="s">
        <v>2</v>
      </c>
      <c r="E1" s="33" t="s">
        <v>4</v>
      </c>
      <c r="F1" s="32" t="s">
        <v>5</v>
      </c>
      <c r="G1" s="31" t="s">
        <v>172</v>
      </c>
      <c r="H1" s="32" t="s">
        <v>173</v>
      </c>
      <c r="I1" s="32" t="s">
        <v>174</v>
      </c>
      <c r="J1" s="32" t="s">
        <v>175</v>
      </c>
      <c r="K1" s="32" t="s">
        <v>176</v>
      </c>
      <c r="L1" s="32" t="s">
        <v>177</v>
      </c>
      <c r="M1" s="32" t="s">
        <v>178</v>
      </c>
      <c r="N1" s="32" t="s">
        <v>179</v>
      </c>
      <c r="O1" s="32" t="s">
        <v>180</v>
      </c>
      <c r="P1" s="33" t="s">
        <v>181</v>
      </c>
      <c r="Q1" s="21"/>
      <c r="R1" s="21"/>
    </row>
    <row r="2" spans="1:19" x14ac:dyDescent="0.35">
      <c r="A2" s="32"/>
      <c r="B2" s="32"/>
      <c r="C2" s="32"/>
      <c r="D2" s="32"/>
      <c r="E2" s="33"/>
      <c r="F2" s="32"/>
      <c r="G2" s="31"/>
      <c r="H2" s="32"/>
      <c r="I2" s="32"/>
      <c r="J2" s="32"/>
      <c r="K2" s="32"/>
      <c r="L2" s="32"/>
      <c r="M2" s="32"/>
      <c r="N2" s="32"/>
      <c r="O2" s="32"/>
      <c r="P2" s="33"/>
      <c r="Q2" s="21"/>
      <c r="R2" s="21"/>
      <c r="S2" s="21"/>
    </row>
    <row r="3" spans="1:19" ht="15.5" x14ac:dyDescent="0.35">
      <c r="A3" s="20" t="s">
        <v>38</v>
      </c>
      <c r="B3" s="20" t="s">
        <v>39</v>
      </c>
      <c r="C3" s="20" t="s">
        <v>41</v>
      </c>
      <c r="D3" s="20" t="s">
        <v>40</v>
      </c>
      <c r="E3" s="20">
        <v>2022</v>
      </c>
      <c r="F3" s="22">
        <v>44722</v>
      </c>
      <c r="G3" s="20">
        <v>8</v>
      </c>
      <c r="H3" s="23">
        <v>43.735533330000003</v>
      </c>
      <c r="I3" s="23">
        <v>-80.343299999999999</v>
      </c>
      <c r="J3" s="20">
        <v>0</v>
      </c>
      <c r="K3" s="20">
        <v>0</v>
      </c>
      <c r="L3" s="20">
        <v>0</v>
      </c>
      <c r="M3" s="20">
        <v>0</v>
      </c>
      <c r="N3" s="20">
        <v>1.5</v>
      </c>
      <c r="O3" s="20">
        <v>5.5</v>
      </c>
      <c r="P3" s="27">
        <v>87.495999999999995</v>
      </c>
      <c r="Q3" s="20"/>
      <c r="R3" s="20"/>
      <c r="S3" s="20"/>
    </row>
    <row r="4" spans="1:19" ht="15.5" x14ac:dyDescent="0.35">
      <c r="A4" s="20" t="s">
        <v>38</v>
      </c>
      <c r="B4" s="20" t="s">
        <v>39</v>
      </c>
      <c r="C4" s="20" t="s">
        <v>41</v>
      </c>
      <c r="D4" s="20" t="s">
        <v>40</v>
      </c>
      <c r="E4" s="20">
        <v>2022</v>
      </c>
      <c r="F4" s="22">
        <v>44722</v>
      </c>
      <c r="G4" s="20">
        <v>16</v>
      </c>
      <c r="H4" s="23">
        <v>43.734616670000001</v>
      </c>
      <c r="I4" s="23">
        <v>-80.344200000000001</v>
      </c>
      <c r="J4" s="20">
        <v>0</v>
      </c>
      <c r="K4" s="20">
        <v>0</v>
      </c>
      <c r="L4" s="20">
        <v>0</v>
      </c>
      <c r="M4" s="20">
        <v>0</v>
      </c>
      <c r="N4" s="20">
        <v>1.7</v>
      </c>
      <c r="O4" s="20">
        <v>6.2</v>
      </c>
      <c r="P4" s="27">
        <v>100</v>
      </c>
      <c r="Q4" s="20"/>
      <c r="R4" s="20"/>
      <c r="S4" s="20"/>
    </row>
    <row r="5" spans="1:19" ht="15.5" x14ac:dyDescent="0.35">
      <c r="A5" s="20" t="s">
        <v>38</v>
      </c>
      <c r="B5" s="20" t="s">
        <v>39</v>
      </c>
      <c r="C5" s="20" t="s">
        <v>41</v>
      </c>
      <c r="D5" s="20" t="s">
        <v>40</v>
      </c>
      <c r="E5" s="20">
        <v>2022</v>
      </c>
      <c r="F5" s="22">
        <v>44722</v>
      </c>
      <c r="G5" s="20">
        <v>24</v>
      </c>
      <c r="H5" s="23">
        <v>43.733133330000001</v>
      </c>
      <c r="I5" s="23">
        <v>-80.343900000000005</v>
      </c>
      <c r="J5" s="20">
        <v>0</v>
      </c>
      <c r="K5" s="20">
        <v>0</v>
      </c>
      <c r="L5" s="20">
        <v>0</v>
      </c>
      <c r="M5" s="20">
        <v>0</v>
      </c>
      <c r="N5" s="20">
        <v>3.2</v>
      </c>
      <c r="O5" s="20">
        <v>6.5</v>
      </c>
      <c r="P5" s="27">
        <v>66.656000000000006</v>
      </c>
      <c r="Q5" s="20"/>
      <c r="R5" s="20"/>
      <c r="S5" s="20"/>
    </row>
    <row r="6" spans="1:19" ht="15.5" x14ac:dyDescent="0.35">
      <c r="A6" s="20" t="s">
        <v>38</v>
      </c>
      <c r="B6" s="20" t="s">
        <v>39</v>
      </c>
      <c r="C6" s="20" t="s">
        <v>41</v>
      </c>
      <c r="D6" s="20" t="s">
        <v>40</v>
      </c>
      <c r="E6" s="20">
        <v>2022</v>
      </c>
      <c r="F6" s="22">
        <v>44722</v>
      </c>
      <c r="G6" s="20">
        <v>32</v>
      </c>
      <c r="H6" s="23">
        <v>43.734066669999997</v>
      </c>
      <c r="I6" s="23">
        <v>-80.342316670000002</v>
      </c>
      <c r="J6" s="20">
        <v>0</v>
      </c>
      <c r="K6" s="20">
        <v>0</v>
      </c>
      <c r="L6" s="20">
        <v>0</v>
      </c>
      <c r="M6" s="20">
        <v>0</v>
      </c>
      <c r="N6" s="20">
        <v>1.9</v>
      </c>
      <c r="O6" s="20">
        <v>6.5</v>
      </c>
      <c r="P6" s="27">
        <v>91.664000000000001</v>
      </c>
      <c r="Q6" s="20"/>
      <c r="R6" s="20"/>
      <c r="S6" s="20"/>
    </row>
    <row r="7" spans="1:19" ht="15.5" x14ac:dyDescent="0.35">
      <c r="A7" s="20" t="s">
        <v>38</v>
      </c>
      <c r="B7" s="20" t="s">
        <v>39</v>
      </c>
      <c r="C7" s="20" t="s">
        <v>41</v>
      </c>
      <c r="D7" s="20" t="s">
        <v>40</v>
      </c>
      <c r="E7" s="20">
        <v>2022</v>
      </c>
      <c r="F7" s="22">
        <v>44722</v>
      </c>
      <c r="G7" s="20">
        <v>40</v>
      </c>
      <c r="H7" s="23">
        <v>43.734983329999999</v>
      </c>
      <c r="I7" s="23">
        <v>-80.341566670000006</v>
      </c>
      <c r="J7" s="20">
        <v>0</v>
      </c>
      <c r="K7" s="20">
        <v>0</v>
      </c>
      <c r="L7" s="20">
        <v>0</v>
      </c>
      <c r="M7" s="20">
        <v>0</v>
      </c>
      <c r="N7" s="20">
        <v>1.8</v>
      </c>
      <c r="O7" s="20">
        <v>8</v>
      </c>
      <c r="P7" s="27">
        <v>79.16</v>
      </c>
      <c r="Q7" s="20"/>
      <c r="R7" s="20"/>
      <c r="S7" s="20"/>
    </row>
    <row r="8" spans="1:19" ht="15.5" x14ac:dyDescent="0.35">
      <c r="A8" s="20" t="s">
        <v>38</v>
      </c>
      <c r="B8" s="20" t="s">
        <v>39</v>
      </c>
      <c r="C8" s="20" t="s">
        <v>41</v>
      </c>
      <c r="D8" s="20" t="s">
        <v>40</v>
      </c>
      <c r="E8" s="20">
        <v>2022</v>
      </c>
      <c r="F8" s="22">
        <v>44722</v>
      </c>
      <c r="G8" s="20">
        <v>48</v>
      </c>
      <c r="H8" s="23">
        <v>43.735483330000001</v>
      </c>
      <c r="I8" s="23">
        <v>-80.342966669999996</v>
      </c>
      <c r="J8" s="20">
        <v>0</v>
      </c>
      <c r="K8" s="20">
        <v>0</v>
      </c>
      <c r="L8" s="20">
        <v>0</v>
      </c>
      <c r="M8" s="20">
        <v>0</v>
      </c>
      <c r="N8" s="20">
        <v>0.5</v>
      </c>
      <c r="O8" s="20">
        <v>6.5</v>
      </c>
      <c r="P8" s="27">
        <v>49.983999999999995</v>
      </c>
      <c r="Q8" s="20"/>
      <c r="R8" s="20"/>
      <c r="S8" s="20"/>
    </row>
    <row r="9" spans="1:19" ht="15.5" x14ac:dyDescent="0.35">
      <c r="A9" s="20" t="s">
        <v>38</v>
      </c>
      <c r="B9" s="20" t="s">
        <v>39</v>
      </c>
      <c r="C9" s="20" t="s">
        <v>41</v>
      </c>
      <c r="D9" s="20" t="s">
        <v>40</v>
      </c>
      <c r="E9" s="20">
        <v>2022</v>
      </c>
      <c r="F9" s="22">
        <v>44722</v>
      </c>
      <c r="G9" s="20">
        <v>56</v>
      </c>
      <c r="H9" s="23">
        <v>43.734816670000001</v>
      </c>
      <c r="I9" s="23">
        <v>-80.343683330000005</v>
      </c>
      <c r="J9" s="20">
        <v>0</v>
      </c>
      <c r="K9" s="20">
        <v>0</v>
      </c>
      <c r="L9" s="20">
        <v>0</v>
      </c>
      <c r="M9" s="20">
        <v>0</v>
      </c>
      <c r="N9" s="20">
        <v>1.5</v>
      </c>
      <c r="O9" s="20">
        <v>6.1</v>
      </c>
      <c r="P9" s="27">
        <v>83.328000000000003</v>
      </c>
      <c r="Q9" s="20"/>
      <c r="R9" s="20"/>
      <c r="S9" s="20"/>
    </row>
    <row r="10" spans="1:19" ht="15.5" x14ac:dyDescent="0.35">
      <c r="A10" s="20" t="s">
        <v>38</v>
      </c>
      <c r="B10" s="20" t="s">
        <v>39</v>
      </c>
      <c r="C10" s="20" t="s">
        <v>41</v>
      </c>
      <c r="D10" s="20" t="s">
        <v>40</v>
      </c>
      <c r="E10" s="20">
        <v>2022</v>
      </c>
      <c r="F10" s="22">
        <v>44722</v>
      </c>
      <c r="G10" s="20">
        <v>64</v>
      </c>
      <c r="H10" s="23">
        <v>43.733416669999997</v>
      </c>
      <c r="I10" s="23">
        <v>-80.344049999999996</v>
      </c>
      <c r="J10" s="20">
        <v>0</v>
      </c>
      <c r="K10" s="20">
        <v>0</v>
      </c>
      <c r="L10" s="20">
        <v>0</v>
      </c>
      <c r="M10" s="20">
        <v>0</v>
      </c>
      <c r="N10" s="20">
        <v>3</v>
      </c>
      <c r="O10" s="20">
        <v>9</v>
      </c>
      <c r="P10" s="27">
        <v>58.32</v>
      </c>
      <c r="Q10" s="20"/>
      <c r="R10" s="20"/>
      <c r="S10" s="20"/>
    </row>
    <row r="11" spans="1:19" ht="15.5" x14ac:dyDescent="0.35">
      <c r="A11" s="20" t="s">
        <v>38</v>
      </c>
      <c r="B11" s="20" t="s">
        <v>39</v>
      </c>
      <c r="C11" s="20" t="s">
        <v>41</v>
      </c>
      <c r="D11" s="20" t="s">
        <v>40</v>
      </c>
      <c r="E11" s="20">
        <v>2022</v>
      </c>
      <c r="F11" s="22">
        <v>44722</v>
      </c>
      <c r="G11" s="20">
        <v>72</v>
      </c>
      <c r="H11" s="23">
        <v>43.734016670000003</v>
      </c>
      <c r="I11" s="23">
        <v>-80.342416670000006</v>
      </c>
      <c r="J11" s="20">
        <v>0</v>
      </c>
      <c r="K11" s="20">
        <v>0</v>
      </c>
      <c r="L11" s="20">
        <v>0</v>
      </c>
      <c r="M11" s="20">
        <v>0</v>
      </c>
      <c r="N11" s="20">
        <v>6</v>
      </c>
      <c r="O11" s="20">
        <v>8.6</v>
      </c>
      <c r="P11" s="27">
        <v>70.823999999999998</v>
      </c>
      <c r="Q11" s="20"/>
      <c r="R11" s="20"/>
      <c r="S11" s="20"/>
    </row>
    <row r="12" spans="1:19" ht="15.5" x14ac:dyDescent="0.35">
      <c r="A12" s="20" t="s">
        <v>38</v>
      </c>
      <c r="B12" s="20" t="s">
        <v>39</v>
      </c>
      <c r="C12" s="20" t="s">
        <v>41</v>
      </c>
      <c r="D12" s="20" t="s">
        <v>40</v>
      </c>
      <c r="E12" s="20">
        <v>2022</v>
      </c>
      <c r="F12" s="22">
        <v>44722</v>
      </c>
      <c r="G12" s="20">
        <v>80</v>
      </c>
      <c r="H12" s="23">
        <v>43.734966669999999</v>
      </c>
      <c r="I12" s="23">
        <v>-80.341866670000002</v>
      </c>
      <c r="J12" s="20">
        <v>0</v>
      </c>
      <c r="K12" s="20">
        <v>0</v>
      </c>
      <c r="L12" s="20">
        <v>0</v>
      </c>
      <c r="M12" s="20">
        <v>0</v>
      </c>
      <c r="N12" s="20">
        <v>1.5</v>
      </c>
      <c r="O12" s="20">
        <v>9.5</v>
      </c>
      <c r="P12" s="27">
        <v>0</v>
      </c>
      <c r="Q12" s="20"/>
      <c r="R12" s="20"/>
      <c r="S12" s="20"/>
    </row>
    <row r="13" spans="1:19" ht="15.5" x14ac:dyDescent="0.35">
      <c r="A13" s="20" t="s">
        <v>38</v>
      </c>
      <c r="B13" s="20" t="s">
        <v>39</v>
      </c>
      <c r="C13" s="20" t="s">
        <v>47</v>
      </c>
      <c r="D13" s="20" t="s">
        <v>46</v>
      </c>
      <c r="E13" s="20">
        <v>2022</v>
      </c>
      <c r="F13" s="22">
        <v>44721</v>
      </c>
      <c r="G13" s="20">
        <v>8</v>
      </c>
      <c r="H13" s="23">
        <v>43.266716670000001</v>
      </c>
      <c r="I13" s="23">
        <v>-80.386449999999996</v>
      </c>
      <c r="J13" s="20">
        <v>0</v>
      </c>
      <c r="K13" s="20">
        <v>0</v>
      </c>
      <c r="L13" s="20">
        <v>0</v>
      </c>
      <c r="M13" s="20">
        <v>0</v>
      </c>
      <c r="N13" s="20">
        <v>5.8</v>
      </c>
      <c r="O13" s="20">
        <v>6.3</v>
      </c>
      <c r="P13" s="27">
        <v>100</v>
      </c>
      <c r="Q13" s="20"/>
      <c r="R13" s="20"/>
      <c r="S13" s="20"/>
    </row>
    <row r="14" spans="1:19" ht="15.5" x14ac:dyDescent="0.35">
      <c r="A14" s="20" t="s">
        <v>38</v>
      </c>
      <c r="B14" s="20" t="s">
        <v>39</v>
      </c>
      <c r="C14" s="20" t="s">
        <v>47</v>
      </c>
      <c r="D14" s="20" t="s">
        <v>46</v>
      </c>
      <c r="E14" s="20">
        <v>2022</v>
      </c>
      <c r="F14" s="24">
        <v>44721</v>
      </c>
      <c r="G14" s="20">
        <v>16</v>
      </c>
      <c r="H14" s="23">
        <v>43.265349999999998</v>
      </c>
      <c r="I14" s="23">
        <v>-80.385516670000001</v>
      </c>
      <c r="J14" s="20">
        <v>0</v>
      </c>
      <c r="K14" s="20">
        <v>0</v>
      </c>
      <c r="L14" s="20">
        <v>0</v>
      </c>
      <c r="M14" s="20">
        <v>0</v>
      </c>
      <c r="N14" s="20">
        <v>4.3</v>
      </c>
      <c r="O14" s="20">
        <v>6.2</v>
      </c>
      <c r="P14" s="27">
        <v>95.831999999999994</v>
      </c>
      <c r="Q14" s="20"/>
      <c r="R14" s="20"/>
      <c r="S14" s="20"/>
    </row>
    <row r="15" spans="1:19" ht="15.5" x14ac:dyDescent="0.35">
      <c r="A15" s="20" t="s">
        <v>38</v>
      </c>
      <c r="B15" s="20" t="s">
        <v>39</v>
      </c>
      <c r="C15" s="20" t="s">
        <v>47</v>
      </c>
      <c r="D15" s="20" t="s">
        <v>46</v>
      </c>
      <c r="E15" s="20">
        <v>2022</v>
      </c>
      <c r="F15" s="24">
        <v>44721</v>
      </c>
      <c r="G15" s="20">
        <v>24</v>
      </c>
      <c r="H15" s="23">
        <v>43.262816669999999</v>
      </c>
      <c r="I15" s="23">
        <v>-80.385549999999995</v>
      </c>
      <c r="J15" s="20">
        <v>0</v>
      </c>
      <c r="K15" s="20">
        <v>0</v>
      </c>
      <c r="L15" s="20">
        <v>0</v>
      </c>
      <c r="M15" s="20">
        <v>0</v>
      </c>
      <c r="N15" s="20">
        <v>3.2</v>
      </c>
      <c r="O15" s="20">
        <v>6</v>
      </c>
      <c r="P15" s="27">
        <v>0</v>
      </c>
      <c r="Q15" s="20"/>
      <c r="R15" s="20"/>
      <c r="S15" s="20"/>
    </row>
    <row r="16" spans="1:19" ht="15.5" x14ac:dyDescent="0.35">
      <c r="A16" s="20" t="s">
        <v>38</v>
      </c>
      <c r="B16" s="20" t="s">
        <v>39</v>
      </c>
      <c r="C16" s="20" t="s">
        <v>47</v>
      </c>
      <c r="D16" s="20" t="s">
        <v>46</v>
      </c>
      <c r="E16" s="20">
        <v>2022</v>
      </c>
      <c r="F16" s="24">
        <v>44721</v>
      </c>
      <c r="G16" s="20">
        <v>32</v>
      </c>
      <c r="H16" s="23">
        <v>43.263216669999998</v>
      </c>
      <c r="I16" s="23">
        <v>-80.384033329999994</v>
      </c>
      <c r="J16" s="20">
        <v>0</v>
      </c>
      <c r="K16" s="20">
        <v>0</v>
      </c>
      <c r="L16" s="20">
        <v>0</v>
      </c>
      <c r="M16" s="20">
        <v>0</v>
      </c>
      <c r="N16" s="20">
        <v>4.3</v>
      </c>
      <c r="O16" s="20">
        <v>8.1999999999999993</v>
      </c>
      <c r="P16" s="27">
        <v>79.16</v>
      </c>
      <c r="Q16" s="20"/>
      <c r="R16" s="20"/>
      <c r="S16" s="20"/>
    </row>
    <row r="17" spans="1:19" ht="15.5" x14ac:dyDescent="0.35">
      <c r="A17" s="20" t="s">
        <v>38</v>
      </c>
      <c r="B17" s="20" t="s">
        <v>39</v>
      </c>
      <c r="C17" s="20" t="s">
        <v>47</v>
      </c>
      <c r="D17" s="20" t="s">
        <v>46</v>
      </c>
      <c r="E17" s="20">
        <v>2022</v>
      </c>
      <c r="F17" s="24">
        <v>44721</v>
      </c>
      <c r="G17" s="20">
        <v>40</v>
      </c>
      <c r="H17" s="23">
        <v>43.266599999999997</v>
      </c>
      <c r="I17" s="23">
        <v>-80.38655</v>
      </c>
      <c r="J17" s="20">
        <v>0</v>
      </c>
      <c r="K17" s="20">
        <v>0</v>
      </c>
      <c r="L17" s="20">
        <v>0</v>
      </c>
      <c r="M17" s="20">
        <v>0</v>
      </c>
      <c r="N17" s="20">
        <v>4.7</v>
      </c>
      <c r="O17" s="20">
        <v>6.7</v>
      </c>
      <c r="P17" s="27">
        <v>83.328000000000003</v>
      </c>
      <c r="Q17" s="20"/>
      <c r="R17" s="20"/>
      <c r="S17" s="20"/>
    </row>
    <row r="18" spans="1:19" ht="15.5" x14ac:dyDescent="0.35">
      <c r="A18" s="20" t="s">
        <v>38</v>
      </c>
      <c r="B18" s="20" t="s">
        <v>39</v>
      </c>
      <c r="C18" s="20" t="s">
        <v>47</v>
      </c>
      <c r="D18" s="20" t="s">
        <v>46</v>
      </c>
      <c r="E18" s="20">
        <v>2022</v>
      </c>
      <c r="F18" s="24">
        <v>44721</v>
      </c>
      <c r="G18" s="20">
        <v>48</v>
      </c>
      <c r="H18" s="23">
        <v>43.265450000000001</v>
      </c>
      <c r="I18" s="23">
        <v>-80.385350000000003</v>
      </c>
      <c r="J18" s="20">
        <v>0</v>
      </c>
      <c r="K18" s="20">
        <v>0</v>
      </c>
      <c r="L18" s="20">
        <v>0</v>
      </c>
      <c r="M18" s="20">
        <v>0</v>
      </c>
      <c r="N18" s="20">
        <v>3.7</v>
      </c>
      <c r="O18" s="20">
        <v>6.3</v>
      </c>
      <c r="P18" s="27">
        <v>87.495999999999995</v>
      </c>
      <c r="Q18" s="20"/>
      <c r="R18" s="20"/>
      <c r="S18" s="20"/>
    </row>
    <row r="19" spans="1:19" ht="15.5" x14ac:dyDescent="0.35">
      <c r="A19" s="20" t="s">
        <v>38</v>
      </c>
      <c r="B19" s="20" t="s">
        <v>39</v>
      </c>
      <c r="C19" s="20" t="s">
        <v>47</v>
      </c>
      <c r="D19" s="20" t="s">
        <v>46</v>
      </c>
      <c r="E19" s="20">
        <v>2022</v>
      </c>
      <c r="F19" s="24">
        <v>44721</v>
      </c>
      <c r="G19" s="20">
        <v>56</v>
      </c>
      <c r="H19" s="23">
        <v>43.262816669999999</v>
      </c>
      <c r="I19" s="23">
        <v>-80.385383329999996</v>
      </c>
      <c r="J19" s="20">
        <v>0</v>
      </c>
      <c r="K19" s="20">
        <v>0</v>
      </c>
      <c r="L19" s="20">
        <v>0</v>
      </c>
      <c r="M19" s="20">
        <v>0</v>
      </c>
      <c r="N19" s="20">
        <v>3.3</v>
      </c>
      <c r="O19" s="20">
        <v>9</v>
      </c>
      <c r="P19" s="27">
        <v>83.328000000000003</v>
      </c>
      <c r="Q19" s="20"/>
      <c r="R19" s="20"/>
      <c r="S19" s="20"/>
    </row>
    <row r="20" spans="1:19" ht="15.5" x14ac:dyDescent="0.35">
      <c r="A20" s="20" t="s">
        <v>38</v>
      </c>
      <c r="B20" s="20" t="s">
        <v>39</v>
      </c>
      <c r="C20" s="20" t="s">
        <v>47</v>
      </c>
      <c r="D20" s="20" t="s">
        <v>46</v>
      </c>
      <c r="E20" s="20">
        <v>2022</v>
      </c>
      <c r="F20" s="24">
        <v>44721</v>
      </c>
      <c r="G20" s="20">
        <v>64</v>
      </c>
      <c r="H20" s="23">
        <v>43.263216669999998</v>
      </c>
      <c r="I20" s="23">
        <v>-80.384033329999994</v>
      </c>
      <c r="J20" s="20">
        <v>0</v>
      </c>
      <c r="K20" s="20">
        <v>0</v>
      </c>
      <c r="L20" s="20">
        <v>0</v>
      </c>
      <c r="M20" s="20">
        <v>0</v>
      </c>
      <c r="N20" s="20">
        <v>4.3</v>
      </c>
      <c r="O20" s="20">
        <v>4.3</v>
      </c>
      <c r="P20" s="27">
        <v>79.16</v>
      </c>
      <c r="Q20" s="20"/>
      <c r="R20" s="20"/>
      <c r="S20" s="20"/>
    </row>
    <row r="21" spans="1:19" ht="15.5" x14ac:dyDescent="0.35">
      <c r="A21" s="20" t="s">
        <v>38</v>
      </c>
      <c r="B21" s="20" t="s">
        <v>39</v>
      </c>
      <c r="C21" s="20" t="s">
        <v>47</v>
      </c>
      <c r="D21" s="20" t="s">
        <v>46</v>
      </c>
      <c r="E21" s="20">
        <v>2022</v>
      </c>
      <c r="F21" s="24">
        <v>44721</v>
      </c>
      <c r="G21" s="20">
        <v>72</v>
      </c>
      <c r="H21" s="23">
        <v>43.262816669999999</v>
      </c>
      <c r="I21" s="23">
        <v>-80.385549999999995</v>
      </c>
      <c r="J21" s="20">
        <v>0</v>
      </c>
      <c r="K21" s="20">
        <v>0</v>
      </c>
      <c r="L21" s="20">
        <v>0</v>
      </c>
      <c r="M21" s="20">
        <v>0</v>
      </c>
      <c r="N21" s="20">
        <v>4.0999999999999996</v>
      </c>
      <c r="O21" s="20">
        <v>4.7</v>
      </c>
      <c r="P21" s="27">
        <v>41.647999999999996</v>
      </c>
      <c r="Q21" s="20"/>
      <c r="R21" s="20"/>
      <c r="S21" s="20"/>
    </row>
    <row r="22" spans="1:19" ht="15.5" x14ac:dyDescent="0.35">
      <c r="A22" s="20" t="s">
        <v>38</v>
      </c>
      <c r="B22" s="20" t="s">
        <v>39</v>
      </c>
      <c r="C22" s="20" t="s">
        <v>47</v>
      </c>
      <c r="D22" s="20" t="s">
        <v>46</v>
      </c>
      <c r="E22" s="20">
        <v>2022</v>
      </c>
      <c r="F22" s="24">
        <v>44721</v>
      </c>
      <c r="G22" s="20">
        <v>80</v>
      </c>
      <c r="H22" s="23">
        <v>43.263216669999998</v>
      </c>
      <c r="I22" s="23">
        <v>-80.384033329999994</v>
      </c>
      <c r="J22" s="20">
        <v>0</v>
      </c>
      <c r="K22" s="20">
        <v>0</v>
      </c>
      <c r="L22" s="20">
        <v>0</v>
      </c>
      <c r="M22" s="20">
        <v>0</v>
      </c>
      <c r="N22" s="20">
        <v>8</v>
      </c>
      <c r="O22" s="20">
        <v>6.9</v>
      </c>
      <c r="P22" s="27">
        <v>91.664000000000001</v>
      </c>
      <c r="Q22" s="20"/>
      <c r="R22" s="20"/>
      <c r="S22" s="20"/>
    </row>
    <row r="23" spans="1:19" ht="15.5" x14ac:dyDescent="0.35">
      <c r="A23" s="20" t="s">
        <v>38</v>
      </c>
      <c r="B23" s="20" t="s">
        <v>39</v>
      </c>
      <c r="C23" s="20" t="s">
        <v>49</v>
      </c>
      <c r="D23" s="20" t="s">
        <v>48</v>
      </c>
      <c r="E23" s="20">
        <v>2022</v>
      </c>
      <c r="F23" s="22">
        <v>44720</v>
      </c>
      <c r="G23" s="20">
        <v>8</v>
      </c>
      <c r="H23" s="23">
        <v>43.506816669999999</v>
      </c>
      <c r="I23" s="23">
        <v>-79.964950000000002</v>
      </c>
      <c r="J23" s="20">
        <v>0</v>
      </c>
      <c r="K23" s="20">
        <v>0</v>
      </c>
      <c r="L23" s="20">
        <v>0</v>
      </c>
      <c r="M23" s="20">
        <v>0</v>
      </c>
      <c r="N23" s="20">
        <v>2.4</v>
      </c>
      <c r="O23" s="20">
        <v>4.3</v>
      </c>
      <c r="P23" s="27">
        <v>95.831999999999994</v>
      </c>
      <c r="Q23" s="20"/>
      <c r="R23" s="20"/>
      <c r="S23" s="20"/>
    </row>
    <row r="24" spans="1:19" ht="15.5" x14ac:dyDescent="0.35">
      <c r="A24" s="20" t="s">
        <v>38</v>
      </c>
      <c r="B24" s="20" t="s">
        <v>39</v>
      </c>
      <c r="C24" s="20" t="s">
        <v>49</v>
      </c>
      <c r="D24" s="20" t="s">
        <v>48</v>
      </c>
      <c r="E24" s="20">
        <v>2022</v>
      </c>
      <c r="F24" s="22">
        <v>44720</v>
      </c>
      <c r="G24" s="20">
        <v>16</v>
      </c>
      <c r="H24" s="23">
        <v>43.508366670000001</v>
      </c>
      <c r="I24" s="23">
        <v>-79.965166670000002</v>
      </c>
      <c r="J24" s="20">
        <v>0</v>
      </c>
      <c r="K24" s="20">
        <v>0</v>
      </c>
      <c r="L24" s="20">
        <v>0</v>
      </c>
      <c r="M24" s="20">
        <v>0</v>
      </c>
      <c r="N24" s="20">
        <v>3.6</v>
      </c>
      <c r="O24" s="20">
        <v>7</v>
      </c>
      <c r="P24" s="27">
        <v>83.328000000000003</v>
      </c>
      <c r="Q24" s="20"/>
      <c r="R24" s="20"/>
      <c r="S24" s="20"/>
    </row>
    <row r="25" spans="1:19" ht="15.5" x14ac:dyDescent="0.35">
      <c r="A25" s="20" t="s">
        <v>38</v>
      </c>
      <c r="B25" s="20" t="s">
        <v>39</v>
      </c>
      <c r="C25" s="20" t="s">
        <v>49</v>
      </c>
      <c r="D25" s="20" t="s">
        <v>48</v>
      </c>
      <c r="E25" s="20">
        <v>2022</v>
      </c>
      <c r="F25" s="22">
        <v>44720</v>
      </c>
      <c r="G25" s="20">
        <v>24</v>
      </c>
      <c r="H25" s="23">
        <v>43.5105</v>
      </c>
      <c r="I25" s="23">
        <v>-79.970383330000004</v>
      </c>
      <c r="J25" s="20">
        <v>0</v>
      </c>
      <c r="K25" s="20">
        <v>0</v>
      </c>
      <c r="L25" s="20">
        <v>0</v>
      </c>
      <c r="M25" s="20">
        <v>0</v>
      </c>
      <c r="N25" s="25">
        <v>3.7</v>
      </c>
      <c r="O25" s="20">
        <v>3.5</v>
      </c>
      <c r="P25" s="27">
        <v>87.495999999999995</v>
      </c>
      <c r="Q25" s="20"/>
      <c r="R25" s="20"/>
      <c r="S25" s="20"/>
    </row>
    <row r="26" spans="1:19" ht="15.5" x14ac:dyDescent="0.35">
      <c r="A26" s="20" t="s">
        <v>38</v>
      </c>
      <c r="B26" s="20" t="s">
        <v>39</v>
      </c>
      <c r="C26" s="20" t="s">
        <v>49</v>
      </c>
      <c r="D26" s="20" t="s">
        <v>48</v>
      </c>
      <c r="E26" s="20">
        <v>2022</v>
      </c>
      <c r="F26" s="22">
        <v>44720</v>
      </c>
      <c r="G26" s="20">
        <v>32</v>
      </c>
      <c r="H26" s="23">
        <v>43.511450000000004</v>
      </c>
      <c r="I26" s="23">
        <v>-79.971416669999996</v>
      </c>
      <c r="J26" s="20">
        <v>0</v>
      </c>
      <c r="K26" s="20">
        <v>0</v>
      </c>
      <c r="L26" s="20">
        <v>0</v>
      </c>
      <c r="M26" s="20">
        <v>0</v>
      </c>
      <c r="N26" s="25">
        <v>4.7</v>
      </c>
      <c r="O26" s="20">
        <v>4.5</v>
      </c>
      <c r="P26" s="27">
        <v>79.16</v>
      </c>
      <c r="Q26" s="20"/>
      <c r="R26" s="20"/>
      <c r="S26" s="20"/>
    </row>
    <row r="27" spans="1:19" ht="15.5" x14ac:dyDescent="0.35">
      <c r="A27" s="20" t="s">
        <v>38</v>
      </c>
      <c r="B27" s="20" t="s">
        <v>39</v>
      </c>
      <c r="C27" s="20" t="s">
        <v>49</v>
      </c>
      <c r="D27" s="20" t="s">
        <v>48</v>
      </c>
      <c r="E27" s="20">
        <v>2022</v>
      </c>
      <c r="F27" s="22">
        <v>44720</v>
      </c>
      <c r="G27" s="20">
        <v>40</v>
      </c>
      <c r="H27" s="23">
        <v>43.506816669999999</v>
      </c>
      <c r="I27" s="23">
        <v>-79.965100000000007</v>
      </c>
      <c r="J27" s="20">
        <v>0</v>
      </c>
      <c r="K27" s="20">
        <v>0</v>
      </c>
      <c r="L27" s="20">
        <v>0</v>
      </c>
      <c r="M27" s="20">
        <v>0</v>
      </c>
      <c r="N27" s="20">
        <v>3.7</v>
      </c>
      <c r="O27" s="20">
        <v>5.2</v>
      </c>
      <c r="P27" s="27">
        <v>91.664000000000001</v>
      </c>
      <c r="Q27" s="20"/>
      <c r="R27" s="20"/>
      <c r="S27" s="20"/>
    </row>
    <row r="28" spans="1:19" ht="15.5" x14ac:dyDescent="0.35">
      <c r="A28" s="20" t="s">
        <v>38</v>
      </c>
      <c r="B28" s="20" t="s">
        <v>39</v>
      </c>
      <c r="C28" s="20" t="s">
        <v>49</v>
      </c>
      <c r="D28" s="20" t="s">
        <v>48</v>
      </c>
      <c r="E28" s="20">
        <v>2022</v>
      </c>
      <c r="F28" s="22">
        <v>44720</v>
      </c>
      <c r="G28" s="20">
        <v>48</v>
      </c>
      <c r="H28" s="23">
        <v>43.508266669999998</v>
      </c>
      <c r="I28" s="23">
        <v>-79.965366669999995</v>
      </c>
      <c r="J28" s="20">
        <v>0</v>
      </c>
      <c r="K28" s="20">
        <v>0</v>
      </c>
      <c r="L28" s="20">
        <v>0</v>
      </c>
      <c r="M28" s="20">
        <v>0</v>
      </c>
      <c r="N28" s="20">
        <v>3.3</v>
      </c>
      <c r="O28" s="20">
        <v>7.2</v>
      </c>
      <c r="P28" s="27">
        <v>91.664000000000001</v>
      </c>
      <c r="Q28" s="20"/>
      <c r="R28" s="20"/>
      <c r="S28" s="20"/>
    </row>
    <row r="29" spans="1:19" ht="15.5" x14ac:dyDescent="0.35">
      <c r="A29" s="20" t="s">
        <v>38</v>
      </c>
      <c r="B29" s="20" t="s">
        <v>39</v>
      </c>
      <c r="C29" s="20" t="s">
        <v>49</v>
      </c>
      <c r="D29" s="20" t="s">
        <v>48</v>
      </c>
      <c r="E29" s="20">
        <v>2022</v>
      </c>
      <c r="F29" s="22">
        <v>44720</v>
      </c>
      <c r="G29" s="20">
        <v>56</v>
      </c>
      <c r="H29" s="23">
        <v>43.510516670000001</v>
      </c>
      <c r="I29" s="23">
        <v>-79.970383330000004</v>
      </c>
      <c r="J29" s="20">
        <v>0</v>
      </c>
      <c r="K29" s="20">
        <v>0</v>
      </c>
      <c r="L29" s="20">
        <v>0</v>
      </c>
      <c r="M29" s="20">
        <v>0</v>
      </c>
      <c r="N29" s="20">
        <v>3.3</v>
      </c>
      <c r="O29" s="20">
        <v>6.3</v>
      </c>
      <c r="P29" s="27">
        <v>79.16</v>
      </c>
      <c r="Q29" s="20"/>
      <c r="R29" s="20"/>
      <c r="S29" s="20"/>
    </row>
    <row r="30" spans="1:19" ht="15.5" x14ac:dyDescent="0.35">
      <c r="A30" s="20" t="s">
        <v>38</v>
      </c>
      <c r="B30" s="20" t="s">
        <v>39</v>
      </c>
      <c r="C30" s="20" t="s">
        <v>49</v>
      </c>
      <c r="D30" s="20" t="s">
        <v>48</v>
      </c>
      <c r="E30" s="20">
        <v>2022</v>
      </c>
      <c r="F30" s="22">
        <v>44720</v>
      </c>
      <c r="G30" s="20">
        <v>64</v>
      </c>
      <c r="H30" s="23">
        <v>43.511416670000003</v>
      </c>
      <c r="I30" s="23">
        <v>-79.971383329999995</v>
      </c>
      <c r="J30" s="20">
        <v>0</v>
      </c>
      <c r="K30" s="20">
        <v>0</v>
      </c>
      <c r="L30" s="20">
        <v>0</v>
      </c>
      <c r="M30" s="20">
        <v>0</v>
      </c>
      <c r="N30" s="20">
        <v>3.3</v>
      </c>
      <c r="O30" s="20">
        <v>4.7</v>
      </c>
      <c r="P30" s="27">
        <v>79.16</v>
      </c>
      <c r="Q30" s="20"/>
      <c r="R30" s="20"/>
      <c r="S30" s="20"/>
    </row>
    <row r="31" spans="1:19" ht="15.5" x14ac:dyDescent="0.35">
      <c r="A31" s="20" t="s">
        <v>38</v>
      </c>
      <c r="B31" s="20" t="s">
        <v>39</v>
      </c>
      <c r="C31" s="20" t="s">
        <v>49</v>
      </c>
      <c r="D31" s="20" t="s">
        <v>48</v>
      </c>
      <c r="E31" s="20">
        <v>2022</v>
      </c>
      <c r="F31" s="22">
        <v>44720</v>
      </c>
      <c r="G31" s="20">
        <v>72</v>
      </c>
      <c r="H31" s="23">
        <v>43.510516670000001</v>
      </c>
      <c r="I31" s="23">
        <v>-79.970383330000004</v>
      </c>
      <c r="J31" s="20">
        <v>0</v>
      </c>
      <c r="K31" s="20">
        <v>0</v>
      </c>
      <c r="L31" s="20">
        <v>0</v>
      </c>
      <c r="M31" s="20">
        <v>1</v>
      </c>
      <c r="N31" s="20">
        <v>3</v>
      </c>
      <c r="O31" s="20">
        <v>5</v>
      </c>
      <c r="P31" s="27">
        <v>70.823999999999998</v>
      </c>
      <c r="Q31" s="20"/>
      <c r="R31" s="20"/>
      <c r="S31" s="20"/>
    </row>
    <row r="32" spans="1:19" ht="15.5" x14ac:dyDescent="0.35">
      <c r="A32" s="20" t="s">
        <v>38</v>
      </c>
      <c r="B32" s="20" t="s">
        <v>39</v>
      </c>
      <c r="C32" s="20" t="s">
        <v>49</v>
      </c>
      <c r="D32" s="20" t="s">
        <v>48</v>
      </c>
      <c r="E32" s="20">
        <v>2022</v>
      </c>
      <c r="F32" s="22">
        <v>44720</v>
      </c>
      <c r="G32" s="20">
        <v>80</v>
      </c>
      <c r="H32" s="23">
        <v>43.511416670000003</v>
      </c>
      <c r="I32" s="23">
        <v>-79.971383329999995</v>
      </c>
      <c r="J32" s="20">
        <v>0</v>
      </c>
      <c r="K32" s="20">
        <v>0</v>
      </c>
      <c r="L32" s="20">
        <v>1</v>
      </c>
      <c r="M32" s="20">
        <v>0</v>
      </c>
      <c r="N32" s="20">
        <v>4</v>
      </c>
      <c r="O32" s="20">
        <v>4</v>
      </c>
      <c r="P32" s="27">
        <v>79.16</v>
      </c>
      <c r="Q32" s="20"/>
      <c r="R32" s="20"/>
      <c r="S32" s="20"/>
    </row>
    <row r="33" spans="1:19" x14ac:dyDescent="0.35">
      <c r="A33" s="20" t="s">
        <v>38</v>
      </c>
      <c r="B33" s="20" t="s">
        <v>39</v>
      </c>
      <c r="C33" s="20" t="s">
        <v>53</v>
      </c>
      <c r="D33" s="20" t="s">
        <v>52</v>
      </c>
      <c r="E33" s="20">
        <v>2022</v>
      </c>
      <c r="F33" s="22">
        <v>44714</v>
      </c>
      <c r="G33" s="20">
        <v>8</v>
      </c>
      <c r="H33" s="20" t="s">
        <v>182</v>
      </c>
      <c r="I33" s="20" t="s">
        <v>182</v>
      </c>
      <c r="J33" s="20">
        <v>0</v>
      </c>
      <c r="K33" s="20">
        <v>0</v>
      </c>
      <c r="L33" s="20">
        <v>0</v>
      </c>
      <c r="M33" s="20">
        <v>0</v>
      </c>
      <c r="N33" s="20" t="s">
        <v>182</v>
      </c>
      <c r="O33" s="20" t="s">
        <v>182</v>
      </c>
      <c r="P33" s="20" t="s">
        <v>182</v>
      </c>
      <c r="Q33" s="20"/>
      <c r="R33" s="20"/>
      <c r="S33" s="20"/>
    </row>
    <row r="34" spans="1:19" x14ac:dyDescent="0.35">
      <c r="A34" s="20" t="s">
        <v>38</v>
      </c>
      <c r="B34" s="20" t="s">
        <v>39</v>
      </c>
      <c r="C34" s="20" t="s">
        <v>53</v>
      </c>
      <c r="D34" s="20" t="s">
        <v>52</v>
      </c>
      <c r="E34" s="20">
        <v>2022</v>
      </c>
      <c r="F34" s="22">
        <v>44714</v>
      </c>
      <c r="G34" s="20">
        <v>16</v>
      </c>
      <c r="H34" s="20" t="s">
        <v>182</v>
      </c>
      <c r="I34" s="20" t="s">
        <v>182</v>
      </c>
      <c r="J34" s="20">
        <v>0</v>
      </c>
      <c r="K34" s="20">
        <v>0</v>
      </c>
      <c r="L34" s="20">
        <v>0</v>
      </c>
      <c r="M34" s="20">
        <v>0</v>
      </c>
      <c r="N34" s="20" t="s">
        <v>182</v>
      </c>
      <c r="O34" s="20" t="s">
        <v>182</v>
      </c>
      <c r="P34" s="20" t="s">
        <v>182</v>
      </c>
      <c r="Q34" s="20"/>
      <c r="R34" s="20"/>
      <c r="S34" s="20"/>
    </row>
    <row r="35" spans="1:19" x14ac:dyDescent="0.35">
      <c r="A35" s="20" t="s">
        <v>38</v>
      </c>
      <c r="B35" s="20" t="s">
        <v>39</v>
      </c>
      <c r="C35" s="20" t="s">
        <v>53</v>
      </c>
      <c r="D35" s="20" t="s">
        <v>52</v>
      </c>
      <c r="E35" s="20">
        <v>2022</v>
      </c>
      <c r="F35" s="22">
        <v>44714</v>
      </c>
      <c r="G35" s="20">
        <v>24</v>
      </c>
      <c r="H35" s="20" t="s">
        <v>182</v>
      </c>
      <c r="I35" s="20" t="s">
        <v>182</v>
      </c>
      <c r="J35" s="20">
        <v>0</v>
      </c>
      <c r="K35" s="20">
        <v>0</v>
      </c>
      <c r="L35" s="20">
        <v>0</v>
      </c>
      <c r="M35" s="20">
        <v>0</v>
      </c>
      <c r="N35" s="20" t="s">
        <v>182</v>
      </c>
      <c r="O35" s="20" t="s">
        <v>182</v>
      </c>
      <c r="P35" s="20" t="s">
        <v>182</v>
      </c>
      <c r="Q35" s="20"/>
      <c r="R35" s="20"/>
      <c r="S35" s="20"/>
    </row>
    <row r="36" spans="1:19" x14ac:dyDescent="0.35">
      <c r="A36" s="20" t="s">
        <v>38</v>
      </c>
      <c r="B36" s="20" t="s">
        <v>39</v>
      </c>
      <c r="C36" s="20" t="s">
        <v>53</v>
      </c>
      <c r="D36" s="20" t="s">
        <v>52</v>
      </c>
      <c r="E36" s="20">
        <v>2022</v>
      </c>
      <c r="F36" s="22">
        <v>44714</v>
      </c>
      <c r="G36" s="20">
        <v>32</v>
      </c>
      <c r="H36" s="20" t="s">
        <v>182</v>
      </c>
      <c r="I36" s="20" t="s">
        <v>182</v>
      </c>
      <c r="J36" s="20">
        <v>0</v>
      </c>
      <c r="K36" s="20">
        <v>0</v>
      </c>
      <c r="L36" s="20">
        <v>0</v>
      </c>
      <c r="M36" s="20">
        <v>0</v>
      </c>
      <c r="N36" s="20" t="s">
        <v>182</v>
      </c>
      <c r="O36" s="20" t="s">
        <v>182</v>
      </c>
      <c r="P36" s="20" t="s">
        <v>182</v>
      </c>
      <c r="Q36" s="20"/>
      <c r="R36" s="20"/>
      <c r="S36" s="20"/>
    </row>
    <row r="37" spans="1:19" x14ac:dyDescent="0.35">
      <c r="A37" s="20" t="s">
        <v>38</v>
      </c>
      <c r="B37" s="20" t="s">
        <v>39</v>
      </c>
      <c r="C37" s="20" t="s">
        <v>53</v>
      </c>
      <c r="D37" s="20" t="s">
        <v>52</v>
      </c>
      <c r="E37" s="20">
        <v>2022</v>
      </c>
      <c r="F37" s="22">
        <v>44714</v>
      </c>
      <c r="G37" s="20">
        <v>40</v>
      </c>
      <c r="H37" s="20" t="s">
        <v>182</v>
      </c>
      <c r="I37" s="20" t="s">
        <v>182</v>
      </c>
      <c r="J37" s="20">
        <v>0</v>
      </c>
      <c r="K37" s="20">
        <v>0</v>
      </c>
      <c r="L37" s="20">
        <v>0</v>
      </c>
      <c r="M37" s="20">
        <v>0</v>
      </c>
      <c r="N37" s="20" t="s">
        <v>182</v>
      </c>
      <c r="O37" s="20" t="s">
        <v>182</v>
      </c>
      <c r="P37" s="20" t="s">
        <v>182</v>
      </c>
      <c r="Q37" s="20"/>
      <c r="R37" s="20"/>
      <c r="S37" s="20"/>
    </row>
    <row r="38" spans="1:19" x14ac:dyDescent="0.35">
      <c r="A38" s="20" t="s">
        <v>38</v>
      </c>
      <c r="B38" s="20" t="s">
        <v>39</v>
      </c>
      <c r="C38" s="20" t="s">
        <v>53</v>
      </c>
      <c r="D38" s="20" t="s">
        <v>52</v>
      </c>
      <c r="E38" s="20">
        <v>2022</v>
      </c>
      <c r="F38" s="22">
        <v>44714</v>
      </c>
      <c r="G38" s="20">
        <v>48</v>
      </c>
      <c r="H38" s="20" t="s">
        <v>182</v>
      </c>
      <c r="I38" s="20" t="s">
        <v>182</v>
      </c>
      <c r="J38" s="20">
        <v>0</v>
      </c>
      <c r="K38" s="20">
        <v>0</v>
      </c>
      <c r="L38" s="20">
        <v>0</v>
      </c>
      <c r="M38" s="20">
        <v>0</v>
      </c>
      <c r="N38" s="20" t="s">
        <v>182</v>
      </c>
      <c r="O38" s="20" t="s">
        <v>182</v>
      </c>
      <c r="P38" s="20" t="s">
        <v>182</v>
      </c>
      <c r="Q38" s="20"/>
      <c r="R38" s="20"/>
      <c r="S38" s="20"/>
    </row>
    <row r="39" spans="1:19" x14ac:dyDescent="0.35">
      <c r="A39" s="20" t="s">
        <v>38</v>
      </c>
      <c r="B39" s="20" t="s">
        <v>39</v>
      </c>
      <c r="C39" s="20" t="s">
        <v>53</v>
      </c>
      <c r="D39" s="20" t="s">
        <v>52</v>
      </c>
      <c r="E39" s="20">
        <v>2022</v>
      </c>
      <c r="F39" s="22">
        <v>44714</v>
      </c>
      <c r="G39" s="20">
        <v>56</v>
      </c>
      <c r="H39" s="20" t="s">
        <v>182</v>
      </c>
      <c r="I39" s="20" t="s">
        <v>182</v>
      </c>
      <c r="J39" s="20">
        <v>0</v>
      </c>
      <c r="K39" s="20">
        <v>0</v>
      </c>
      <c r="L39" s="20">
        <v>0</v>
      </c>
      <c r="M39" s="20">
        <v>0</v>
      </c>
      <c r="N39" s="20" t="s">
        <v>182</v>
      </c>
      <c r="O39" s="20" t="s">
        <v>182</v>
      </c>
      <c r="P39" s="20" t="s">
        <v>182</v>
      </c>
      <c r="Q39" s="20"/>
      <c r="R39" s="20"/>
      <c r="S39" s="20"/>
    </row>
    <row r="40" spans="1:19" x14ac:dyDescent="0.35">
      <c r="A40" s="20" t="s">
        <v>38</v>
      </c>
      <c r="B40" s="20" t="s">
        <v>39</v>
      </c>
      <c r="C40" s="20" t="s">
        <v>53</v>
      </c>
      <c r="D40" s="20" t="s">
        <v>52</v>
      </c>
      <c r="E40" s="20">
        <v>2022</v>
      </c>
      <c r="F40" s="22">
        <v>44714</v>
      </c>
      <c r="G40" s="20">
        <v>64</v>
      </c>
      <c r="H40" s="20" t="s">
        <v>182</v>
      </c>
      <c r="I40" s="20" t="s">
        <v>182</v>
      </c>
      <c r="J40" s="20">
        <v>0</v>
      </c>
      <c r="K40" s="20">
        <v>0</v>
      </c>
      <c r="L40" s="20">
        <v>0</v>
      </c>
      <c r="M40" s="20">
        <v>0</v>
      </c>
      <c r="N40" s="20" t="s">
        <v>182</v>
      </c>
      <c r="O40" s="20" t="s">
        <v>182</v>
      </c>
      <c r="P40" s="20" t="s">
        <v>182</v>
      </c>
      <c r="Q40" s="20"/>
      <c r="R40" s="20"/>
      <c r="S40" s="20"/>
    </row>
    <row r="41" spans="1:19" x14ac:dyDescent="0.35">
      <c r="A41" s="20" t="s">
        <v>38</v>
      </c>
      <c r="B41" s="20" t="s">
        <v>39</v>
      </c>
      <c r="C41" s="20" t="s">
        <v>53</v>
      </c>
      <c r="D41" s="20" t="s">
        <v>52</v>
      </c>
      <c r="E41" s="20">
        <v>2022</v>
      </c>
      <c r="F41" s="22">
        <v>44714</v>
      </c>
      <c r="G41" s="20">
        <v>72</v>
      </c>
      <c r="H41" s="20" t="s">
        <v>182</v>
      </c>
      <c r="I41" s="20" t="s">
        <v>182</v>
      </c>
      <c r="J41" s="20">
        <v>0</v>
      </c>
      <c r="K41" s="20">
        <v>0</v>
      </c>
      <c r="L41" s="20">
        <v>0</v>
      </c>
      <c r="M41" s="20">
        <v>0</v>
      </c>
      <c r="N41" s="20" t="s">
        <v>182</v>
      </c>
      <c r="O41" s="20" t="s">
        <v>182</v>
      </c>
      <c r="P41" s="20" t="s">
        <v>182</v>
      </c>
      <c r="Q41" s="20"/>
      <c r="R41" s="20"/>
      <c r="S41" s="20"/>
    </row>
    <row r="42" spans="1:19" x14ac:dyDescent="0.35">
      <c r="A42" s="20" t="s">
        <v>38</v>
      </c>
      <c r="B42" s="20" t="s">
        <v>39</v>
      </c>
      <c r="C42" s="20" t="s">
        <v>53</v>
      </c>
      <c r="D42" s="20" t="s">
        <v>52</v>
      </c>
      <c r="E42" s="20">
        <v>2022</v>
      </c>
      <c r="F42" s="22">
        <v>44714</v>
      </c>
      <c r="G42" s="20">
        <v>80</v>
      </c>
      <c r="H42" s="20" t="s">
        <v>182</v>
      </c>
      <c r="I42" s="20" t="s">
        <v>182</v>
      </c>
      <c r="J42" s="20">
        <v>0</v>
      </c>
      <c r="K42" s="20">
        <v>0</v>
      </c>
      <c r="L42" s="20">
        <v>0</v>
      </c>
      <c r="M42" s="20">
        <v>0</v>
      </c>
      <c r="N42" s="20" t="s">
        <v>182</v>
      </c>
      <c r="O42" s="20" t="s">
        <v>182</v>
      </c>
      <c r="P42" s="20" t="s">
        <v>182</v>
      </c>
      <c r="Q42" s="20"/>
      <c r="R42" s="20"/>
      <c r="S42" s="20"/>
    </row>
    <row r="43" spans="1:19" ht="15.5" x14ac:dyDescent="0.35">
      <c r="A43" s="20" t="s">
        <v>38</v>
      </c>
      <c r="B43" s="20" t="s">
        <v>39</v>
      </c>
      <c r="C43" s="20" t="s">
        <v>56</v>
      </c>
      <c r="D43" s="20" t="s">
        <v>55</v>
      </c>
      <c r="E43" s="20">
        <v>2022</v>
      </c>
      <c r="F43" s="22">
        <v>44725</v>
      </c>
      <c r="G43" s="20">
        <v>8</v>
      </c>
      <c r="H43" s="23">
        <v>43.383366670000001</v>
      </c>
      <c r="I43" s="23">
        <v>-80.145466670000005</v>
      </c>
      <c r="J43" s="20">
        <v>0</v>
      </c>
      <c r="K43" s="20">
        <v>0</v>
      </c>
      <c r="L43" s="20">
        <v>0</v>
      </c>
      <c r="M43" s="20">
        <v>0</v>
      </c>
      <c r="N43" s="20">
        <v>1.5</v>
      </c>
      <c r="O43" s="20">
        <v>6</v>
      </c>
      <c r="P43" s="27">
        <v>66.656000000000006</v>
      </c>
      <c r="Q43" s="20"/>
      <c r="R43" s="20"/>
      <c r="S43" s="20"/>
    </row>
    <row r="44" spans="1:19" ht="15.5" x14ac:dyDescent="0.35">
      <c r="A44" s="20" t="s">
        <v>38</v>
      </c>
      <c r="B44" s="20" t="s">
        <v>39</v>
      </c>
      <c r="C44" s="20" t="s">
        <v>56</v>
      </c>
      <c r="D44" s="20" t="s">
        <v>55</v>
      </c>
      <c r="E44" s="20">
        <v>2022</v>
      </c>
      <c r="F44" s="22">
        <v>44725</v>
      </c>
      <c r="G44" s="20">
        <v>16</v>
      </c>
      <c r="H44" s="23">
        <v>43.383400000000002</v>
      </c>
      <c r="I44" s="23">
        <v>-80.144033329999999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7.2</v>
      </c>
      <c r="P44" s="27">
        <v>100</v>
      </c>
      <c r="Q44" s="20"/>
      <c r="R44" s="20"/>
      <c r="S44" s="20"/>
    </row>
    <row r="45" spans="1:19" ht="15.5" x14ac:dyDescent="0.35">
      <c r="A45" s="20" t="s">
        <v>38</v>
      </c>
      <c r="B45" s="20" t="s">
        <v>39</v>
      </c>
      <c r="C45" s="20" t="s">
        <v>56</v>
      </c>
      <c r="D45" s="20" t="s">
        <v>55</v>
      </c>
      <c r="E45" s="20">
        <v>2022</v>
      </c>
      <c r="F45" s="22">
        <v>44725</v>
      </c>
      <c r="G45" s="20">
        <v>24</v>
      </c>
      <c r="H45" s="23">
        <v>43.383650000000003</v>
      </c>
      <c r="I45" s="23">
        <v>-80.14748333</v>
      </c>
      <c r="J45" s="20">
        <v>0</v>
      </c>
      <c r="K45" s="20">
        <v>0</v>
      </c>
      <c r="L45" s="20">
        <v>0</v>
      </c>
      <c r="M45" s="20">
        <v>0</v>
      </c>
      <c r="N45" s="20">
        <v>3.2</v>
      </c>
      <c r="O45" s="20">
        <v>9.5</v>
      </c>
      <c r="P45" s="27">
        <v>87.495999999999995</v>
      </c>
      <c r="Q45" s="20"/>
      <c r="R45" s="20"/>
      <c r="S45" s="20"/>
    </row>
    <row r="46" spans="1:19" ht="15.5" x14ac:dyDescent="0.35">
      <c r="A46" s="20" t="s">
        <v>38</v>
      </c>
      <c r="B46" s="20" t="s">
        <v>39</v>
      </c>
      <c r="C46" s="20" t="s">
        <v>56</v>
      </c>
      <c r="D46" s="20" t="s">
        <v>55</v>
      </c>
      <c r="E46" s="20">
        <v>2022</v>
      </c>
      <c r="F46" s="22">
        <v>44725</v>
      </c>
      <c r="G46" s="20">
        <v>32</v>
      </c>
      <c r="H46" s="23">
        <v>43.390349999999998</v>
      </c>
      <c r="I46" s="23">
        <v>-80.140866669999994</v>
      </c>
      <c r="J46" s="20">
        <v>0</v>
      </c>
      <c r="K46" s="20">
        <v>0</v>
      </c>
      <c r="L46" s="20">
        <v>0</v>
      </c>
      <c r="M46" s="20">
        <v>0</v>
      </c>
      <c r="N46" s="20">
        <v>2.5</v>
      </c>
      <c r="O46" s="20">
        <v>7</v>
      </c>
      <c r="P46" s="27">
        <v>66.656000000000006</v>
      </c>
      <c r="Q46" s="20"/>
      <c r="R46" s="20"/>
      <c r="S46" s="20"/>
    </row>
    <row r="47" spans="1:19" ht="15.5" x14ac:dyDescent="0.35">
      <c r="A47" s="20" t="s">
        <v>38</v>
      </c>
      <c r="B47" s="20" t="s">
        <v>39</v>
      </c>
      <c r="C47" s="20" t="s">
        <v>56</v>
      </c>
      <c r="D47" s="20" t="s">
        <v>55</v>
      </c>
      <c r="E47" s="20">
        <v>2022</v>
      </c>
      <c r="F47" s="22">
        <v>44725</v>
      </c>
      <c r="G47" s="20">
        <v>40</v>
      </c>
      <c r="H47" s="23">
        <v>43.390466670000002</v>
      </c>
      <c r="I47" s="23">
        <v>-80.143349999999998</v>
      </c>
      <c r="J47" s="20">
        <v>0</v>
      </c>
      <c r="K47" s="20">
        <v>0</v>
      </c>
      <c r="L47" s="20">
        <v>0</v>
      </c>
      <c r="M47" s="20">
        <v>0</v>
      </c>
      <c r="N47" s="20">
        <v>0.5</v>
      </c>
      <c r="O47" s="20">
        <v>5.5</v>
      </c>
      <c r="P47" s="27">
        <v>87.495999999999995</v>
      </c>
      <c r="Q47" s="20"/>
      <c r="R47" s="20"/>
      <c r="S47" s="20"/>
    </row>
    <row r="48" spans="1:19" ht="15.5" x14ac:dyDescent="0.35">
      <c r="A48" s="20" t="s">
        <v>38</v>
      </c>
      <c r="B48" s="20" t="s">
        <v>39</v>
      </c>
      <c r="C48" s="20" t="s">
        <v>56</v>
      </c>
      <c r="D48" s="20" t="s">
        <v>55</v>
      </c>
      <c r="E48" s="20">
        <v>2022</v>
      </c>
      <c r="F48" s="22">
        <v>44725</v>
      </c>
      <c r="G48" s="20">
        <v>48</v>
      </c>
      <c r="H48" s="23">
        <v>43.383483329999997</v>
      </c>
      <c r="I48" s="23">
        <v>-80.147883329999999</v>
      </c>
      <c r="J48" s="20">
        <v>0</v>
      </c>
      <c r="K48" s="20">
        <v>0</v>
      </c>
      <c r="L48" s="20">
        <v>0</v>
      </c>
      <c r="M48" s="20">
        <v>0</v>
      </c>
      <c r="N48" s="20">
        <v>0.7</v>
      </c>
      <c r="O48" s="20">
        <v>4</v>
      </c>
      <c r="P48" s="27">
        <v>91.664000000000001</v>
      </c>
      <c r="Q48" s="20"/>
      <c r="R48" s="20"/>
      <c r="S48" s="20"/>
    </row>
    <row r="49" spans="1:19" ht="15.5" x14ac:dyDescent="0.35">
      <c r="A49" s="20" t="s">
        <v>38</v>
      </c>
      <c r="B49" s="20" t="s">
        <v>39</v>
      </c>
      <c r="C49" s="20" t="s">
        <v>56</v>
      </c>
      <c r="D49" s="20" t="s">
        <v>55</v>
      </c>
      <c r="E49" s="20">
        <v>2022</v>
      </c>
      <c r="F49" s="22">
        <v>44725</v>
      </c>
      <c r="G49" s="20">
        <v>56</v>
      </c>
      <c r="H49" s="23">
        <v>43.383383330000001</v>
      </c>
      <c r="I49" s="23">
        <v>-80.143883329999994</v>
      </c>
      <c r="J49" s="20">
        <v>0</v>
      </c>
      <c r="K49" s="20">
        <v>0</v>
      </c>
      <c r="L49" s="20">
        <v>0</v>
      </c>
      <c r="M49" s="20">
        <v>0</v>
      </c>
      <c r="N49" s="20">
        <v>1.6</v>
      </c>
      <c r="O49" s="20">
        <v>7</v>
      </c>
      <c r="P49" s="27">
        <v>66.656000000000006</v>
      </c>
      <c r="Q49" s="20"/>
      <c r="R49" s="20"/>
      <c r="S49" s="20"/>
    </row>
    <row r="50" spans="1:19" ht="15.5" x14ac:dyDescent="0.35">
      <c r="A50" s="20" t="s">
        <v>38</v>
      </c>
      <c r="B50" s="20" t="s">
        <v>39</v>
      </c>
      <c r="C50" s="20" t="s">
        <v>56</v>
      </c>
      <c r="D50" s="20" t="s">
        <v>55</v>
      </c>
      <c r="E50" s="20">
        <v>2022</v>
      </c>
      <c r="F50" s="22">
        <v>44725</v>
      </c>
      <c r="G50" s="20">
        <v>64</v>
      </c>
      <c r="H50" s="23">
        <v>43.383483329999997</v>
      </c>
      <c r="I50" s="23">
        <v>-80.147450000000006</v>
      </c>
      <c r="J50" s="20">
        <v>0</v>
      </c>
      <c r="K50" s="20">
        <v>0</v>
      </c>
      <c r="L50" s="20">
        <v>0</v>
      </c>
      <c r="M50" s="20">
        <v>0</v>
      </c>
      <c r="N50" s="20">
        <v>3.5</v>
      </c>
      <c r="O50" s="20">
        <v>8.3000000000000007</v>
      </c>
      <c r="P50" s="27">
        <v>70.823999999999998</v>
      </c>
      <c r="Q50" s="20"/>
      <c r="R50" s="20"/>
      <c r="S50" s="20"/>
    </row>
    <row r="51" spans="1:19" ht="15.5" x14ac:dyDescent="0.35">
      <c r="A51" s="20" t="s">
        <v>38</v>
      </c>
      <c r="B51" s="20" t="s">
        <v>39</v>
      </c>
      <c r="C51" s="20" t="s">
        <v>56</v>
      </c>
      <c r="D51" s="20" t="s">
        <v>55</v>
      </c>
      <c r="E51" s="20">
        <v>2022</v>
      </c>
      <c r="F51" s="22">
        <v>44725</v>
      </c>
      <c r="G51" s="20">
        <v>72</v>
      </c>
      <c r="H51" s="23">
        <v>43.390216670000001</v>
      </c>
      <c r="I51" s="23">
        <v>-80.140799999999999</v>
      </c>
      <c r="J51" s="20">
        <v>0</v>
      </c>
      <c r="K51" s="20">
        <v>0</v>
      </c>
      <c r="L51" s="20">
        <v>0</v>
      </c>
      <c r="M51" s="20">
        <v>0</v>
      </c>
      <c r="N51" s="20">
        <v>4.0999999999999996</v>
      </c>
      <c r="O51" s="20">
        <v>6.3</v>
      </c>
      <c r="P51" s="27">
        <v>0</v>
      </c>
      <c r="Q51" s="20"/>
      <c r="R51" s="20"/>
      <c r="S51" s="20"/>
    </row>
    <row r="52" spans="1:19" ht="15.5" x14ac:dyDescent="0.35">
      <c r="A52" s="20" t="s">
        <v>38</v>
      </c>
      <c r="B52" s="20" t="s">
        <v>39</v>
      </c>
      <c r="C52" s="20" t="s">
        <v>56</v>
      </c>
      <c r="D52" s="20" t="s">
        <v>55</v>
      </c>
      <c r="E52" s="20">
        <v>2022</v>
      </c>
      <c r="F52" s="22">
        <v>44725</v>
      </c>
      <c r="G52" s="20">
        <v>80</v>
      </c>
      <c r="H52" s="23">
        <v>43.390483330000002</v>
      </c>
      <c r="I52" s="23">
        <v>-80.143383330000006</v>
      </c>
      <c r="J52" s="20">
        <v>0</v>
      </c>
      <c r="K52" s="20">
        <v>0</v>
      </c>
      <c r="L52" s="20">
        <v>1</v>
      </c>
      <c r="M52" s="20">
        <v>0</v>
      </c>
      <c r="N52" s="20">
        <v>2.7</v>
      </c>
      <c r="O52" s="20">
        <v>6</v>
      </c>
      <c r="P52" s="27">
        <v>100</v>
      </c>
      <c r="Q52" s="20"/>
      <c r="R52" s="20"/>
      <c r="S52" s="20"/>
    </row>
    <row r="53" spans="1:19" ht="15.5" x14ac:dyDescent="0.35">
      <c r="A53" s="20" t="s">
        <v>38</v>
      </c>
      <c r="B53" s="20" t="s">
        <v>59</v>
      </c>
      <c r="C53" s="20" t="s">
        <v>61</v>
      </c>
      <c r="D53" s="20" t="s">
        <v>60</v>
      </c>
      <c r="E53" s="20">
        <v>2022</v>
      </c>
      <c r="F53" s="24">
        <v>44755</v>
      </c>
      <c r="G53" s="20">
        <v>8</v>
      </c>
      <c r="H53" s="23">
        <v>45.3917</v>
      </c>
      <c r="I53" s="23">
        <v>-79.221900000000005</v>
      </c>
      <c r="J53" s="20">
        <v>0</v>
      </c>
      <c r="K53" s="20">
        <v>0</v>
      </c>
      <c r="L53" s="20">
        <v>0</v>
      </c>
      <c r="M53" s="20">
        <v>0</v>
      </c>
      <c r="N53" s="20">
        <v>3.7</v>
      </c>
      <c r="O53" s="20">
        <v>1.2</v>
      </c>
      <c r="P53" s="27">
        <v>83.328000000000003</v>
      </c>
      <c r="Q53" s="20"/>
      <c r="R53" s="20"/>
      <c r="S53" s="20"/>
    </row>
    <row r="54" spans="1:19" ht="15.5" x14ac:dyDescent="0.35">
      <c r="A54" s="20" t="s">
        <v>38</v>
      </c>
      <c r="B54" s="20" t="s">
        <v>59</v>
      </c>
      <c r="C54" s="20" t="s">
        <v>61</v>
      </c>
      <c r="D54" s="20" t="s">
        <v>60</v>
      </c>
      <c r="E54" s="20">
        <v>2022</v>
      </c>
      <c r="F54" s="24">
        <v>44756</v>
      </c>
      <c r="G54" s="20">
        <v>16</v>
      </c>
      <c r="H54" s="23">
        <v>45.393016670000002</v>
      </c>
      <c r="I54" s="23">
        <v>-79.223083329999994</v>
      </c>
      <c r="J54" s="20">
        <v>0</v>
      </c>
      <c r="K54" s="20">
        <v>0</v>
      </c>
      <c r="L54" s="20">
        <v>0</v>
      </c>
      <c r="M54" s="20">
        <v>0</v>
      </c>
      <c r="N54" s="20">
        <v>7.2</v>
      </c>
      <c r="O54" s="20">
        <v>1.8</v>
      </c>
      <c r="P54" s="27">
        <v>95.831999999999994</v>
      </c>
      <c r="Q54" s="20"/>
      <c r="R54" s="20"/>
      <c r="S54" s="20"/>
    </row>
    <row r="55" spans="1:19" ht="15.5" x14ac:dyDescent="0.35">
      <c r="A55" s="20" t="s">
        <v>38</v>
      </c>
      <c r="B55" s="20" t="s">
        <v>59</v>
      </c>
      <c r="C55" s="20" t="s">
        <v>61</v>
      </c>
      <c r="D55" s="20" t="s">
        <v>60</v>
      </c>
      <c r="E55" s="20">
        <v>2022</v>
      </c>
      <c r="F55" s="24">
        <v>44757</v>
      </c>
      <c r="G55" s="20">
        <v>24</v>
      </c>
      <c r="H55" s="23">
        <v>45.39148333</v>
      </c>
      <c r="I55" s="23">
        <v>-79.21898333</v>
      </c>
      <c r="J55" s="20">
        <v>0</v>
      </c>
      <c r="K55" s="20">
        <v>0</v>
      </c>
      <c r="L55" s="20">
        <v>0</v>
      </c>
      <c r="M55" s="20">
        <v>0</v>
      </c>
      <c r="N55" s="20">
        <v>4.8</v>
      </c>
      <c r="O55" s="20">
        <v>2</v>
      </c>
      <c r="P55" s="27">
        <v>91.664000000000001</v>
      </c>
      <c r="Q55" s="20"/>
      <c r="R55" s="20"/>
      <c r="S55" s="20"/>
    </row>
    <row r="56" spans="1:19" ht="15.5" x14ac:dyDescent="0.35">
      <c r="A56" s="20" t="s">
        <v>38</v>
      </c>
      <c r="B56" s="20" t="s">
        <v>59</v>
      </c>
      <c r="C56" s="20" t="s">
        <v>61</v>
      </c>
      <c r="D56" s="20" t="s">
        <v>60</v>
      </c>
      <c r="E56" s="20">
        <v>2022</v>
      </c>
      <c r="F56" s="24">
        <v>44758</v>
      </c>
      <c r="G56" s="20">
        <v>32</v>
      </c>
      <c r="H56" s="23">
        <v>45.389516669999999</v>
      </c>
      <c r="I56" s="23">
        <v>-79.217650000000006</v>
      </c>
      <c r="J56" s="20">
        <v>0</v>
      </c>
      <c r="K56" s="20">
        <v>0</v>
      </c>
      <c r="L56" s="20">
        <v>0</v>
      </c>
      <c r="M56" s="20">
        <v>0</v>
      </c>
      <c r="N56" s="20">
        <v>3.5</v>
      </c>
      <c r="O56" s="20">
        <v>1</v>
      </c>
      <c r="P56" s="27">
        <v>37.479999999999997</v>
      </c>
      <c r="Q56" s="20"/>
      <c r="R56" s="20"/>
      <c r="S56" s="20"/>
    </row>
    <row r="57" spans="1:19" ht="15.5" x14ac:dyDescent="0.35">
      <c r="A57" s="20" t="s">
        <v>38</v>
      </c>
      <c r="B57" s="20" t="s">
        <v>59</v>
      </c>
      <c r="C57" s="20" t="s">
        <v>61</v>
      </c>
      <c r="D57" s="20" t="s">
        <v>60</v>
      </c>
      <c r="E57" s="20">
        <v>2022</v>
      </c>
      <c r="F57" s="24">
        <v>44759</v>
      </c>
      <c r="G57" s="20">
        <v>40</v>
      </c>
      <c r="H57" s="23">
        <v>45.390516669999997</v>
      </c>
      <c r="I57" s="23">
        <v>-79.219766669999998</v>
      </c>
      <c r="J57" s="20">
        <v>0</v>
      </c>
      <c r="K57" s="20">
        <v>0</v>
      </c>
      <c r="L57" s="20">
        <v>0</v>
      </c>
      <c r="M57" s="20">
        <v>0</v>
      </c>
      <c r="N57" s="20">
        <v>4.2</v>
      </c>
      <c r="O57" s="20">
        <v>4.7</v>
      </c>
      <c r="P57" s="27">
        <v>0</v>
      </c>
      <c r="Q57" s="20"/>
      <c r="R57" s="20"/>
      <c r="S57" s="20"/>
    </row>
    <row r="58" spans="1:19" ht="15.5" x14ac:dyDescent="0.35">
      <c r="A58" s="20" t="s">
        <v>38</v>
      </c>
      <c r="B58" s="20" t="s">
        <v>59</v>
      </c>
      <c r="C58" s="20" t="s">
        <v>61</v>
      </c>
      <c r="D58" s="20" t="s">
        <v>60</v>
      </c>
      <c r="E58" s="20">
        <v>2022</v>
      </c>
      <c r="F58" s="24">
        <v>44760</v>
      </c>
      <c r="G58" s="20">
        <v>48</v>
      </c>
      <c r="H58" s="23">
        <v>45.391750000000002</v>
      </c>
      <c r="I58" s="23">
        <v>-79.222099999999998</v>
      </c>
      <c r="J58" s="20">
        <v>0</v>
      </c>
      <c r="K58" s="20">
        <v>0</v>
      </c>
      <c r="L58" s="20">
        <v>0</v>
      </c>
      <c r="M58" s="20">
        <v>0</v>
      </c>
      <c r="N58" s="20">
        <v>3.7</v>
      </c>
      <c r="O58" s="20">
        <v>2.2999999999999998</v>
      </c>
      <c r="P58" s="27">
        <v>87.495999999999995</v>
      </c>
      <c r="Q58" s="20"/>
      <c r="R58" s="20"/>
      <c r="S58" s="20"/>
    </row>
    <row r="59" spans="1:19" ht="15.5" x14ac:dyDescent="0.35">
      <c r="A59" s="20" t="s">
        <v>38</v>
      </c>
      <c r="B59" s="20" t="s">
        <v>59</v>
      </c>
      <c r="C59" s="20" t="s">
        <v>61</v>
      </c>
      <c r="D59" s="20" t="s">
        <v>60</v>
      </c>
      <c r="E59" s="20">
        <v>2022</v>
      </c>
      <c r="F59" s="24">
        <v>44761</v>
      </c>
      <c r="G59" s="20">
        <v>56</v>
      </c>
      <c r="H59" s="23">
        <v>45.392633330000002</v>
      </c>
      <c r="I59" s="23">
        <v>-79.223083329999994</v>
      </c>
      <c r="J59" s="20">
        <v>0</v>
      </c>
      <c r="K59" s="20">
        <v>0</v>
      </c>
      <c r="L59" s="20">
        <v>0</v>
      </c>
      <c r="M59" s="20">
        <v>0</v>
      </c>
      <c r="N59" s="20">
        <v>3.3</v>
      </c>
      <c r="O59" s="20">
        <v>2.7</v>
      </c>
      <c r="P59" s="27">
        <v>87.495999999999995</v>
      </c>
      <c r="Q59" s="20"/>
      <c r="R59" s="20"/>
      <c r="S59" s="20"/>
    </row>
    <row r="60" spans="1:19" ht="15.5" x14ac:dyDescent="0.35">
      <c r="A60" s="20" t="s">
        <v>38</v>
      </c>
      <c r="B60" s="20" t="s">
        <v>59</v>
      </c>
      <c r="C60" s="20" t="s">
        <v>61</v>
      </c>
      <c r="D60" s="20" t="s">
        <v>60</v>
      </c>
      <c r="E60" s="20">
        <v>2022</v>
      </c>
      <c r="F60" s="24">
        <v>44762</v>
      </c>
      <c r="G60" s="20">
        <v>64</v>
      </c>
      <c r="H60" s="23">
        <v>45.391566670000003</v>
      </c>
      <c r="I60" s="23">
        <v>-79.219116670000005</v>
      </c>
      <c r="J60" s="20">
        <v>0</v>
      </c>
      <c r="K60" s="20">
        <v>0</v>
      </c>
      <c r="L60" s="20">
        <v>0</v>
      </c>
      <c r="M60" s="20">
        <v>0</v>
      </c>
      <c r="N60" s="20">
        <v>2.2999999999999998</v>
      </c>
      <c r="O60" s="20">
        <v>1.8</v>
      </c>
      <c r="P60" s="27">
        <v>79.16</v>
      </c>
      <c r="Q60" s="20"/>
      <c r="R60" s="20"/>
      <c r="S60" s="20"/>
    </row>
    <row r="61" spans="1:19" ht="15.5" x14ac:dyDescent="0.35">
      <c r="A61" s="20" t="s">
        <v>38</v>
      </c>
      <c r="B61" s="20" t="s">
        <v>59</v>
      </c>
      <c r="C61" s="20" t="s">
        <v>61</v>
      </c>
      <c r="D61" s="20" t="s">
        <v>60</v>
      </c>
      <c r="E61" s="20">
        <v>2022</v>
      </c>
      <c r="F61" s="24">
        <v>44763</v>
      </c>
      <c r="G61" s="20">
        <v>72</v>
      </c>
      <c r="H61" s="23">
        <v>45.388666669999999</v>
      </c>
      <c r="I61" s="23">
        <v>-79.217650000000006</v>
      </c>
      <c r="J61" s="20">
        <v>0</v>
      </c>
      <c r="K61" s="20">
        <v>0</v>
      </c>
      <c r="L61" s="20">
        <v>0</v>
      </c>
      <c r="M61" s="20">
        <v>0</v>
      </c>
      <c r="N61" s="20">
        <v>2.7</v>
      </c>
      <c r="O61" s="20">
        <v>2.2000000000000002</v>
      </c>
      <c r="P61" s="27">
        <v>87.495999999999995</v>
      </c>
      <c r="Q61" s="20"/>
      <c r="R61" s="20"/>
      <c r="S61" s="20"/>
    </row>
    <row r="62" spans="1:19" ht="15.5" x14ac:dyDescent="0.35">
      <c r="A62" s="20" t="s">
        <v>38</v>
      </c>
      <c r="B62" s="20" t="s">
        <v>59</v>
      </c>
      <c r="C62" s="20" t="s">
        <v>61</v>
      </c>
      <c r="D62" s="20" t="s">
        <v>60</v>
      </c>
      <c r="E62" s="20">
        <v>2022</v>
      </c>
      <c r="F62" s="24">
        <v>44764</v>
      </c>
      <c r="G62" s="20">
        <v>80</v>
      </c>
      <c r="H62" s="23">
        <v>45.390533329999997</v>
      </c>
      <c r="I62" s="23">
        <v>-79.219750000000005</v>
      </c>
      <c r="J62" s="20">
        <v>0</v>
      </c>
      <c r="K62" s="20">
        <v>0</v>
      </c>
      <c r="L62" s="20">
        <v>0</v>
      </c>
      <c r="M62" s="20">
        <v>0</v>
      </c>
      <c r="N62" s="20">
        <v>2.2999999999999998</v>
      </c>
      <c r="O62" s="20">
        <v>2.2000000000000002</v>
      </c>
      <c r="P62" s="27">
        <v>74.99199999999999</v>
      </c>
      <c r="Q62" s="20"/>
      <c r="R62" s="20"/>
      <c r="S62" s="20"/>
    </row>
    <row r="63" spans="1:19" ht="15.5" x14ac:dyDescent="0.35">
      <c r="A63" s="20" t="s">
        <v>38</v>
      </c>
      <c r="B63" s="20" t="s">
        <v>59</v>
      </c>
      <c r="C63" s="20" t="s">
        <v>65</v>
      </c>
      <c r="D63" s="20" t="s">
        <v>64</v>
      </c>
      <c r="E63" s="20">
        <v>2022</v>
      </c>
      <c r="F63" s="24">
        <v>44765</v>
      </c>
      <c r="G63" s="20">
        <v>8</v>
      </c>
      <c r="H63" s="23">
        <v>45.00193333</v>
      </c>
      <c r="I63" s="23">
        <v>-79.521983329999998</v>
      </c>
      <c r="J63" s="20">
        <v>0</v>
      </c>
      <c r="K63" s="20">
        <v>0</v>
      </c>
      <c r="L63" s="20">
        <v>0</v>
      </c>
      <c r="M63" s="20">
        <v>0</v>
      </c>
      <c r="N63" s="20">
        <v>1.7</v>
      </c>
      <c r="O63" s="20">
        <v>1.7</v>
      </c>
      <c r="P63" s="27">
        <v>95.831999999999994</v>
      </c>
      <c r="Q63" s="20"/>
      <c r="R63" s="20"/>
      <c r="S63" s="20"/>
    </row>
    <row r="64" spans="1:19" ht="15.5" x14ac:dyDescent="0.35">
      <c r="A64" s="20" t="s">
        <v>38</v>
      </c>
      <c r="B64" s="20" t="s">
        <v>59</v>
      </c>
      <c r="C64" s="20" t="s">
        <v>65</v>
      </c>
      <c r="D64" s="20" t="s">
        <v>64</v>
      </c>
      <c r="E64" s="20">
        <v>2022</v>
      </c>
      <c r="F64" s="24">
        <v>44766</v>
      </c>
      <c r="G64" s="20">
        <v>16</v>
      </c>
      <c r="H64" s="23">
        <v>45.000766669999997</v>
      </c>
      <c r="I64" s="23">
        <v>-79.525000000000006</v>
      </c>
      <c r="J64" s="20">
        <v>0</v>
      </c>
      <c r="K64" s="20">
        <v>0</v>
      </c>
      <c r="L64" s="20">
        <v>0</v>
      </c>
      <c r="M64" s="20">
        <v>0</v>
      </c>
      <c r="N64" s="20">
        <v>2.7</v>
      </c>
      <c r="O64" s="20">
        <v>2.5</v>
      </c>
      <c r="P64" s="27">
        <v>79.16</v>
      </c>
      <c r="Q64" s="20"/>
      <c r="R64" s="20"/>
      <c r="S64" s="20"/>
    </row>
    <row r="65" spans="1:19" ht="15.5" x14ac:dyDescent="0.35">
      <c r="A65" s="20" t="s">
        <v>38</v>
      </c>
      <c r="B65" s="20" t="s">
        <v>59</v>
      </c>
      <c r="C65" s="20" t="s">
        <v>65</v>
      </c>
      <c r="D65" s="20" t="s">
        <v>64</v>
      </c>
      <c r="E65" s="20">
        <v>2022</v>
      </c>
      <c r="F65" s="24">
        <v>44767</v>
      </c>
      <c r="G65" s="20">
        <v>24</v>
      </c>
      <c r="H65" s="23">
        <v>44.99956667</v>
      </c>
      <c r="I65" s="23">
        <v>-79.52716667</v>
      </c>
      <c r="J65" s="20">
        <v>0</v>
      </c>
      <c r="K65" s="20">
        <v>0</v>
      </c>
      <c r="L65" s="20">
        <v>0</v>
      </c>
      <c r="M65" s="20">
        <v>0</v>
      </c>
      <c r="N65" s="20">
        <v>2.2999999999999998</v>
      </c>
      <c r="O65" s="20">
        <v>1.2</v>
      </c>
      <c r="P65" s="27">
        <v>87.495999999999995</v>
      </c>
      <c r="Q65" s="20"/>
      <c r="R65" s="20"/>
      <c r="S65" s="20"/>
    </row>
    <row r="66" spans="1:19" ht="15.5" x14ac:dyDescent="0.35">
      <c r="A66" s="20" t="s">
        <v>38</v>
      </c>
      <c r="B66" s="20" t="s">
        <v>59</v>
      </c>
      <c r="C66" s="20" t="s">
        <v>65</v>
      </c>
      <c r="D66" s="20" t="s">
        <v>64</v>
      </c>
      <c r="E66" s="20">
        <v>2022</v>
      </c>
      <c r="F66" s="24">
        <v>44768</v>
      </c>
      <c r="G66" s="20">
        <v>32</v>
      </c>
      <c r="H66" s="23">
        <v>45.000900000000001</v>
      </c>
      <c r="I66" s="23">
        <v>-79.529116669999993</v>
      </c>
      <c r="J66" s="20">
        <v>0</v>
      </c>
      <c r="K66" s="20">
        <v>0</v>
      </c>
      <c r="L66" s="20">
        <v>0</v>
      </c>
      <c r="M66" s="20">
        <v>0</v>
      </c>
      <c r="N66" s="20">
        <v>2.7</v>
      </c>
      <c r="O66" s="20">
        <v>2.8</v>
      </c>
      <c r="P66" s="27">
        <v>91.664000000000001</v>
      </c>
      <c r="Q66" s="20"/>
      <c r="R66" s="20"/>
      <c r="S66" s="20"/>
    </row>
    <row r="67" spans="1:19" ht="15.5" x14ac:dyDescent="0.35">
      <c r="A67" s="20" t="s">
        <v>38</v>
      </c>
      <c r="B67" s="20" t="s">
        <v>59</v>
      </c>
      <c r="C67" s="20" t="s">
        <v>65</v>
      </c>
      <c r="D67" s="20" t="s">
        <v>64</v>
      </c>
      <c r="E67" s="20">
        <v>2022</v>
      </c>
      <c r="F67" s="24">
        <v>44769</v>
      </c>
      <c r="G67" s="20">
        <v>40</v>
      </c>
      <c r="H67" s="23">
        <v>45.002366670000001</v>
      </c>
      <c r="I67" s="23">
        <v>-79.527783330000005</v>
      </c>
      <c r="J67" s="20">
        <v>0</v>
      </c>
      <c r="K67" s="20">
        <v>0</v>
      </c>
      <c r="L67" s="20">
        <v>0</v>
      </c>
      <c r="M67" s="20">
        <v>0</v>
      </c>
      <c r="N67" s="20">
        <v>2.2000000000000002</v>
      </c>
      <c r="O67" s="20">
        <v>1.5</v>
      </c>
      <c r="P67" s="27">
        <v>79.16</v>
      </c>
      <c r="Q67" s="20"/>
      <c r="R67" s="20"/>
      <c r="S67" s="20"/>
    </row>
    <row r="68" spans="1:19" ht="15.5" x14ac:dyDescent="0.35">
      <c r="A68" s="20" t="s">
        <v>38</v>
      </c>
      <c r="B68" s="20" t="s">
        <v>59</v>
      </c>
      <c r="C68" s="20" t="s">
        <v>65</v>
      </c>
      <c r="D68" s="20" t="s">
        <v>64</v>
      </c>
      <c r="E68" s="20">
        <v>2022</v>
      </c>
      <c r="F68" s="24">
        <v>44770</v>
      </c>
      <c r="G68" s="20">
        <v>48</v>
      </c>
      <c r="H68" s="23">
        <v>45.001849999999997</v>
      </c>
      <c r="I68" s="23">
        <v>-79.521900000000002</v>
      </c>
      <c r="J68" s="20">
        <v>0</v>
      </c>
      <c r="K68" s="20">
        <v>0</v>
      </c>
      <c r="L68" s="20">
        <v>0</v>
      </c>
      <c r="M68" s="20">
        <v>0</v>
      </c>
      <c r="N68" s="20">
        <v>3.7</v>
      </c>
      <c r="O68" s="20">
        <v>1</v>
      </c>
      <c r="P68" s="27">
        <v>87.495999999999995</v>
      </c>
      <c r="Q68" s="20"/>
      <c r="R68" s="20"/>
      <c r="S68" s="20"/>
    </row>
    <row r="69" spans="1:19" ht="15.5" x14ac:dyDescent="0.35">
      <c r="A69" s="20" t="s">
        <v>38</v>
      </c>
      <c r="B69" s="20" t="s">
        <v>59</v>
      </c>
      <c r="C69" s="20" t="s">
        <v>65</v>
      </c>
      <c r="D69" s="20" t="s">
        <v>64</v>
      </c>
      <c r="E69" s="20">
        <v>2022</v>
      </c>
      <c r="F69" s="24">
        <v>44771</v>
      </c>
      <c r="G69" s="20">
        <v>56</v>
      </c>
      <c r="H69" s="23">
        <v>45.00085</v>
      </c>
      <c r="I69" s="23">
        <v>-79.524916669999996</v>
      </c>
      <c r="J69" s="20">
        <v>0</v>
      </c>
      <c r="K69" s="20">
        <v>0</v>
      </c>
      <c r="L69" s="20">
        <v>0</v>
      </c>
      <c r="M69" s="20">
        <v>0</v>
      </c>
      <c r="N69" s="20">
        <v>3.5</v>
      </c>
      <c r="O69" s="20">
        <v>1.7</v>
      </c>
      <c r="P69" s="27">
        <v>74.99199999999999</v>
      </c>
      <c r="Q69" s="20"/>
      <c r="R69" s="20"/>
      <c r="S69" s="20"/>
    </row>
    <row r="70" spans="1:19" ht="15.5" x14ac:dyDescent="0.35">
      <c r="A70" s="20" t="s">
        <v>38</v>
      </c>
      <c r="B70" s="20" t="s">
        <v>59</v>
      </c>
      <c r="C70" s="20" t="s">
        <v>65</v>
      </c>
      <c r="D70" s="20" t="s">
        <v>64</v>
      </c>
      <c r="E70" s="20">
        <v>2022</v>
      </c>
      <c r="F70" s="24">
        <v>44772</v>
      </c>
      <c r="G70" s="20">
        <v>64</v>
      </c>
      <c r="H70" s="23">
        <v>44.999533329999998</v>
      </c>
      <c r="I70" s="23">
        <v>-79.52716667</v>
      </c>
      <c r="J70" s="20">
        <v>0</v>
      </c>
      <c r="K70" s="20">
        <v>0</v>
      </c>
      <c r="L70" s="20">
        <v>0</v>
      </c>
      <c r="M70" s="20">
        <v>0</v>
      </c>
      <c r="N70" s="20">
        <v>5.8</v>
      </c>
      <c r="O70" s="20">
        <v>1.7</v>
      </c>
      <c r="P70" s="27">
        <v>100</v>
      </c>
      <c r="Q70" s="20"/>
      <c r="R70" s="20"/>
      <c r="S70" s="20"/>
    </row>
    <row r="71" spans="1:19" ht="15.5" x14ac:dyDescent="0.35">
      <c r="A71" s="20" t="s">
        <v>38</v>
      </c>
      <c r="B71" s="20" t="s">
        <v>59</v>
      </c>
      <c r="C71" s="20" t="s">
        <v>65</v>
      </c>
      <c r="D71" s="20" t="s">
        <v>64</v>
      </c>
      <c r="E71" s="20">
        <v>2022</v>
      </c>
      <c r="F71" s="24">
        <v>44773</v>
      </c>
      <c r="G71" s="20">
        <v>72</v>
      </c>
      <c r="H71" s="23">
        <v>45.000999999999998</v>
      </c>
      <c r="I71" s="23">
        <v>-79.528999999999996</v>
      </c>
      <c r="J71" s="20">
        <v>0</v>
      </c>
      <c r="K71" s="20">
        <v>0</v>
      </c>
      <c r="L71" s="20">
        <v>0</v>
      </c>
      <c r="M71" s="20">
        <v>0</v>
      </c>
      <c r="N71" s="20">
        <v>2.9</v>
      </c>
      <c r="O71" s="20">
        <v>1.5</v>
      </c>
      <c r="P71" s="27">
        <v>100</v>
      </c>
      <c r="Q71" s="20"/>
      <c r="R71" s="20"/>
      <c r="S71" s="20"/>
    </row>
    <row r="72" spans="1:19" ht="15.5" x14ac:dyDescent="0.35">
      <c r="A72" s="20" t="s">
        <v>38</v>
      </c>
      <c r="B72" s="20" t="s">
        <v>59</v>
      </c>
      <c r="C72" s="20" t="s">
        <v>65</v>
      </c>
      <c r="D72" s="20" t="s">
        <v>64</v>
      </c>
      <c r="E72" s="20">
        <v>2022</v>
      </c>
      <c r="F72" s="24">
        <v>44774</v>
      </c>
      <c r="G72" s="20">
        <v>80</v>
      </c>
      <c r="H72" s="23">
        <v>45.002416670000002</v>
      </c>
      <c r="I72" s="23">
        <v>-79.527883329999995</v>
      </c>
      <c r="J72" s="20">
        <v>0</v>
      </c>
      <c r="K72" s="20">
        <v>0</v>
      </c>
      <c r="L72" s="20">
        <v>0</v>
      </c>
      <c r="M72" s="20">
        <v>0</v>
      </c>
      <c r="N72" s="20">
        <v>1.2</v>
      </c>
      <c r="O72" s="20">
        <v>1</v>
      </c>
      <c r="P72" s="27">
        <v>70.823999999999998</v>
      </c>
      <c r="Q72" s="20"/>
      <c r="R72" s="20"/>
      <c r="S72" s="20"/>
    </row>
    <row r="73" spans="1:19" ht="15.5" x14ac:dyDescent="0.35">
      <c r="A73" s="20" t="s">
        <v>38</v>
      </c>
      <c r="B73" s="20" t="s">
        <v>59</v>
      </c>
      <c r="C73" s="20" t="s">
        <v>68</v>
      </c>
      <c r="D73" s="20" t="s">
        <v>67</v>
      </c>
      <c r="E73" s="20">
        <v>2022</v>
      </c>
      <c r="F73" s="22">
        <v>44757</v>
      </c>
      <c r="G73" s="20">
        <v>8</v>
      </c>
      <c r="H73" s="23">
        <v>45.356083329999997</v>
      </c>
      <c r="I73" s="23">
        <v>-80.195133330000004</v>
      </c>
      <c r="J73" s="20">
        <v>0</v>
      </c>
      <c r="K73" s="20">
        <v>0</v>
      </c>
      <c r="L73" s="20">
        <v>0</v>
      </c>
      <c r="M73" s="20">
        <v>0</v>
      </c>
      <c r="N73" s="20">
        <v>2.9</v>
      </c>
      <c r="O73" s="20">
        <v>1.8</v>
      </c>
      <c r="P73" s="27">
        <v>0</v>
      </c>
      <c r="Q73" s="20"/>
      <c r="R73" s="20"/>
      <c r="S73" s="20"/>
    </row>
    <row r="74" spans="1:19" ht="15.5" x14ac:dyDescent="0.35">
      <c r="A74" s="20" t="s">
        <v>38</v>
      </c>
      <c r="B74" s="20" t="s">
        <v>59</v>
      </c>
      <c r="C74" s="20" t="s">
        <v>68</v>
      </c>
      <c r="D74" s="20" t="s">
        <v>67</v>
      </c>
      <c r="E74" s="20">
        <v>2022</v>
      </c>
      <c r="F74" s="22">
        <v>44757</v>
      </c>
      <c r="G74" s="20">
        <v>16</v>
      </c>
      <c r="H74" s="23">
        <v>45.355916669999999</v>
      </c>
      <c r="I74" s="23">
        <v>-80.190216669999998</v>
      </c>
      <c r="J74" s="20">
        <v>0</v>
      </c>
      <c r="K74" s="20">
        <v>0</v>
      </c>
      <c r="L74" s="20">
        <v>0</v>
      </c>
      <c r="M74" s="20">
        <v>0</v>
      </c>
      <c r="N74" s="20">
        <v>2.6</v>
      </c>
      <c r="O74" s="20">
        <v>3</v>
      </c>
      <c r="P74" s="27">
        <v>100</v>
      </c>
      <c r="Q74" s="20"/>
      <c r="R74" s="20"/>
      <c r="S74" s="20"/>
    </row>
    <row r="75" spans="1:19" ht="15.5" x14ac:dyDescent="0.35">
      <c r="A75" s="20" t="s">
        <v>38</v>
      </c>
      <c r="B75" s="20" t="s">
        <v>59</v>
      </c>
      <c r="C75" s="20" t="s">
        <v>68</v>
      </c>
      <c r="D75" s="20" t="s">
        <v>67</v>
      </c>
      <c r="E75" s="20">
        <v>2022</v>
      </c>
      <c r="F75" s="22">
        <v>44757</v>
      </c>
      <c r="G75" s="20">
        <v>24</v>
      </c>
      <c r="H75" s="23">
        <v>45.358483329999999</v>
      </c>
      <c r="I75" s="23">
        <v>-80.191233330000003</v>
      </c>
      <c r="J75" s="20">
        <v>0</v>
      </c>
      <c r="K75" s="20">
        <v>0</v>
      </c>
      <c r="L75" s="20">
        <v>0</v>
      </c>
      <c r="M75" s="20">
        <v>0</v>
      </c>
      <c r="N75" s="20">
        <v>2.6</v>
      </c>
      <c r="O75" s="20">
        <v>5.5</v>
      </c>
      <c r="P75" s="27">
        <v>100</v>
      </c>
      <c r="Q75" s="20"/>
      <c r="R75" s="20"/>
      <c r="S75" s="20"/>
    </row>
    <row r="76" spans="1:19" ht="15.5" x14ac:dyDescent="0.35">
      <c r="A76" s="20" t="s">
        <v>38</v>
      </c>
      <c r="B76" s="20" t="s">
        <v>59</v>
      </c>
      <c r="C76" s="20" t="s">
        <v>68</v>
      </c>
      <c r="D76" s="20" t="s">
        <v>67</v>
      </c>
      <c r="E76" s="20">
        <v>2022</v>
      </c>
      <c r="F76" s="22">
        <v>44757</v>
      </c>
      <c r="G76" s="20">
        <v>32</v>
      </c>
      <c r="H76" s="23">
        <v>45.358116670000001</v>
      </c>
      <c r="I76" s="23">
        <v>-80.187633329999997</v>
      </c>
      <c r="J76" s="20">
        <v>0</v>
      </c>
      <c r="K76" s="20">
        <v>0</v>
      </c>
      <c r="L76" s="20">
        <v>0</v>
      </c>
      <c r="M76" s="20">
        <v>0</v>
      </c>
      <c r="N76" s="20">
        <v>1.8</v>
      </c>
      <c r="O76" s="20">
        <v>1.2</v>
      </c>
      <c r="P76" s="27">
        <v>100</v>
      </c>
      <c r="Q76" s="20"/>
      <c r="R76" s="20"/>
      <c r="S76" s="20"/>
    </row>
    <row r="77" spans="1:19" ht="15.5" x14ac:dyDescent="0.35">
      <c r="A77" s="20" t="s">
        <v>38</v>
      </c>
      <c r="B77" s="20" t="s">
        <v>59</v>
      </c>
      <c r="C77" s="20" t="s">
        <v>68</v>
      </c>
      <c r="D77" s="20" t="s">
        <v>67</v>
      </c>
      <c r="E77" s="20">
        <v>2022</v>
      </c>
      <c r="F77" s="22">
        <v>44757</v>
      </c>
      <c r="G77" s="20">
        <v>40</v>
      </c>
      <c r="H77" s="23">
        <v>45.3596</v>
      </c>
      <c r="I77" s="23">
        <v>-80.185866669999996</v>
      </c>
      <c r="J77" s="20">
        <v>0</v>
      </c>
      <c r="K77" s="20">
        <v>0</v>
      </c>
      <c r="L77" s="20">
        <v>0</v>
      </c>
      <c r="M77" s="20">
        <v>0</v>
      </c>
      <c r="N77" s="20">
        <v>2.8</v>
      </c>
      <c r="O77" s="20">
        <v>2.2000000000000002</v>
      </c>
      <c r="P77" s="27">
        <v>100</v>
      </c>
      <c r="Q77" s="20"/>
      <c r="R77" s="20"/>
      <c r="S77" s="20"/>
    </row>
    <row r="78" spans="1:19" ht="15.5" x14ac:dyDescent="0.35">
      <c r="A78" s="20" t="s">
        <v>38</v>
      </c>
      <c r="B78" s="20" t="s">
        <v>59</v>
      </c>
      <c r="C78" s="20" t="s">
        <v>68</v>
      </c>
      <c r="D78" s="20" t="s">
        <v>67</v>
      </c>
      <c r="E78" s="20">
        <v>2022</v>
      </c>
      <c r="F78" s="22">
        <v>44757</v>
      </c>
      <c r="G78" s="20">
        <v>48</v>
      </c>
      <c r="H78" s="23">
        <v>45.356066669999997</v>
      </c>
      <c r="I78" s="23">
        <v>-80.196166669999997</v>
      </c>
      <c r="J78" s="20">
        <v>0</v>
      </c>
      <c r="K78" s="20">
        <v>0</v>
      </c>
      <c r="L78" s="20">
        <v>0</v>
      </c>
      <c r="M78" s="20">
        <v>0</v>
      </c>
      <c r="N78" s="20">
        <v>2.7</v>
      </c>
      <c r="O78" s="20">
        <v>5.7</v>
      </c>
      <c r="P78" s="27">
        <v>100</v>
      </c>
      <c r="Q78" s="20"/>
      <c r="R78" s="20"/>
      <c r="S78" s="20"/>
    </row>
    <row r="79" spans="1:19" ht="15.5" x14ac:dyDescent="0.35">
      <c r="A79" s="20" t="s">
        <v>38</v>
      </c>
      <c r="B79" s="20" t="s">
        <v>59</v>
      </c>
      <c r="C79" s="20" t="s">
        <v>68</v>
      </c>
      <c r="D79" s="20" t="s">
        <v>67</v>
      </c>
      <c r="E79" s="20">
        <v>2022</v>
      </c>
      <c r="F79" s="22">
        <v>44757</v>
      </c>
      <c r="G79" s="20">
        <v>56</v>
      </c>
      <c r="H79" s="23">
        <v>45.356983329999998</v>
      </c>
      <c r="I79" s="23">
        <v>-80.192783329999997</v>
      </c>
      <c r="J79" s="20">
        <v>0</v>
      </c>
      <c r="K79" s="20">
        <v>0</v>
      </c>
      <c r="L79" s="20">
        <v>0</v>
      </c>
      <c r="M79" s="20">
        <v>0</v>
      </c>
      <c r="N79" s="20">
        <v>3</v>
      </c>
      <c r="O79" s="20">
        <v>5.5</v>
      </c>
      <c r="P79" s="27">
        <v>95.831999999999994</v>
      </c>
      <c r="Q79" s="20"/>
      <c r="R79" s="20"/>
      <c r="S79" s="20"/>
    </row>
    <row r="80" spans="1:19" ht="15.5" x14ac:dyDescent="0.35">
      <c r="A80" s="20" t="s">
        <v>38</v>
      </c>
      <c r="B80" s="20" t="s">
        <v>59</v>
      </c>
      <c r="C80" s="20" t="s">
        <v>68</v>
      </c>
      <c r="D80" s="20" t="s">
        <v>67</v>
      </c>
      <c r="E80" s="20">
        <v>2022</v>
      </c>
      <c r="F80" s="22">
        <v>44757</v>
      </c>
      <c r="G80" s="20">
        <v>64</v>
      </c>
      <c r="H80" s="23">
        <v>45.35851667</v>
      </c>
      <c r="I80" s="23">
        <v>-80.191299999999998</v>
      </c>
      <c r="J80" s="20">
        <v>0</v>
      </c>
      <c r="K80" s="20">
        <v>0</v>
      </c>
      <c r="L80" s="20">
        <v>0</v>
      </c>
      <c r="M80" s="20">
        <v>0</v>
      </c>
      <c r="N80" s="20">
        <v>2.2999999999999998</v>
      </c>
      <c r="O80" s="20">
        <v>6.5</v>
      </c>
      <c r="P80" s="27">
        <v>91.664000000000001</v>
      </c>
      <c r="Q80" s="20"/>
      <c r="R80" s="20"/>
      <c r="S80" s="20"/>
    </row>
    <row r="81" spans="1:19" ht="15.5" x14ac:dyDescent="0.35">
      <c r="A81" s="20" t="s">
        <v>38</v>
      </c>
      <c r="B81" s="20" t="s">
        <v>59</v>
      </c>
      <c r="C81" s="20" t="s">
        <v>68</v>
      </c>
      <c r="D81" s="20" t="s">
        <v>67</v>
      </c>
      <c r="E81" s="20">
        <v>2022</v>
      </c>
      <c r="F81" s="22">
        <v>44757</v>
      </c>
      <c r="G81" s="20">
        <v>72</v>
      </c>
      <c r="H81" s="23">
        <v>45.358133330000001</v>
      </c>
      <c r="I81" s="23">
        <v>-80.187650000000005</v>
      </c>
      <c r="J81" s="20">
        <v>0</v>
      </c>
      <c r="K81" s="20">
        <v>0</v>
      </c>
      <c r="L81" s="20">
        <v>0</v>
      </c>
      <c r="M81" s="20">
        <v>0</v>
      </c>
      <c r="N81" s="20">
        <v>2.2999999999999998</v>
      </c>
      <c r="O81" s="20">
        <v>1.3</v>
      </c>
      <c r="P81" s="27">
        <v>83.328000000000003</v>
      </c>
      <c r="Q81" s="20"/>
      <c r="R81" s="20"/>
      <c r="S81" s="20"/>
    </row>
    <row r="82" spans="1:19" ht="15.5" x14ac:dyDescent="0.35">
      <c r="A82" s="20" t="s">
        <v>38</v>
      </c>
      <c r="B82" s="20" t="s">
        <v>59</v>
      </c>
      <c r="C82" s="20" t="s">
        <v>68</v>
      </c>
      <c r="D82" s="20" t="s">
        <v>67</v>
      </c>
      <c r="E82" s="20">
        <v>2022</v>
      </c>
      <c r="F82" s="22">
        <v>44757</v>
      </c>
      <c r="G82" s="20">
        <v>80</v>
      </c>
      <c r="H82" s="23">
        <v>45.359766669999999</v>
      </c>
      <c r="I82" s="23">
        <v>-80.185683330000003</v>
      </c>
      <c r="J82" s="20">
        <v>0</v>
      </c>
      <c r="K82" s="20">
        <v>0</v>
      </c>
      <c r="L82" s="20">
        <v>0</v>
      </c>
      <c r="M82" s="20">
        <v>0</v>
      </c>
      <c r="N82" s="20">
        <v>2.5</v>
      </c>
      <c r="O82" s="20">
        <v>6</v>
      </c>
      <c r="P82" s="27">
        <v>91.664000000000001</v>
      </c>
      <c r="Q82" s="20"/>
      <c r="R82" s="20"/>
      <c r="S82" s="20"/>
    </row>
    <row r="83" spans="1:19" ht="15.5" x14ac:dyDescent="0.35">
      <c r="A83" s="20" t="s">
        <v>38</v>
      </c>
      <c r="B83" s="20" t="s">
        <v>59</v>
      </c>
      <c r="C83" s="20" t="s">
        <v>70</v>
      </c>
      <c r="D83" s="20" t="s">
        <v>69</v>
      </c>
      <c r="E83" s="20">
        <v>2022</v>
      </c>
      <c r="F83" s="22">
        <v>44756</v>
      </c>
      <c r="G83" s="20">
        <v>8</v>
      </c>
      <c r="H83" s="23">
        <v>44.895899999999997</v>
      </c>
      <c r="I83" s="23">
        <v>-79.756900000000002</v>
      </c>
      <c r="J83" s="20">
        <v>0</v>
      </c>
      <c r="K83" s="20">
        <v>0</v>
      </c>
      <c r="L83" s="20">
        <v>0</v>
      </c>
      <c r="M83" s="20">
        <v>0</v>
      </c>
      <c r="N83" s="20">
        <v>2.6</v>
      </c>
      <c r="O83" s="20">
        <v>1.2</v>
      </c>
      <c r="P83" s="27">
        <v>62.488</v>
      </c>
      <c r="Q83" s="20"/>
      <c r="R83" s="20"/>
      <c r="S83" s="20"/>
    </row>
    <row r="84" spans="1:19" ht="15.5" x14ac:dyDescent="0.35">
      <c r="A84" s="20" t="s">
        <v>38</v>
      </c>
      <c r="B84" s="20" t="s">
        <v>59</v>
      </c>
      <c r="C84" s="20" t="s">
        <v>70</v>
      </c>
      <c r="D84" s="20" t="s">
        <v>69</v>
      </c>
      <c r="E84" s="20">
        <v>2022</v>
      </c>
      <c r="F84" s="22">
        <v>44756</v>
      </c>
      <c r="G84" s="20">
        <v>16</v>
      </c>
      <c r="H84" s="23">
        <v>44.897216669999999</v>
      </c>
      <c r="I84" s="23">
        <v>-79.758700000000005</v>
      </c>
      <c r="J84" s="20">
        <v>0</v>
      </c>
      <c r="K84" s="20">
        <v>0</v>
      </c>
      <c r="L84" s="20">
        <v>0</v>
      </c>
      <c r="M84" s="20">
        <v>0</v>
      </c>
      <c r="N84" s="20">
        <v>2</v>
      </c>
      <c r="O84" s="20">
        <v>1.2</v>
      </c>
      <c r="P84" s="27">
        <v>66.656000000000006</v>
      </c>
      <c r="Q84" s="20"/>
      <c r="R84" s="20"/>
      <c r="S84" s="20"/>
    </row>
    <row r="85" spans="1:19" ht="15.5" x14ac:dyDescent="0.35">
      <c r="A85" s="20" t="s">
        <v>38</v>
      </c>
      <c r="B85" s="20" t="s">
        <v>59</v>
      </c>
      <c r="C85" s="20" t="s">
        <v>70</v>
      </c>
      <c r="D85" s="20" t="s">
        <v>69</v>
      </c>
      <c r="E85" s="20">
        <v>2022</v>
      </c>
      <c r="F85" s="22">
        <v>44756</v>
      </c>
      <c r="G85" s="20">
        <v>24</v>
      </c>
      <c r="H85" s="23">
        <v>44.664749999999998</v>
      </c>
      <c r="I85" s="23">
        <v>-79.759399999999999</v>
      </c>
      <c r="J85" s="20">
        <v>0</v>
      </c>
      <c r="K85" s="20">
        <v>0</v>
      </c>
      <c r="L85" s="20">
        <v>0</v>
      </c>
      <c r="M85" s="20">
        <v>0</v>
      </c>
      <c r="N85" s="20">
        <v>2.5</v>
      </c>
      <c r="O85" s="20">
        <v>1</v>
      </c>
      <c r="P85" s="27">
        <v>54.152000000000001</v>
      </c>
      <c r="Q85" s="20"/>
      <c r="R85" s="20"/>
      <c r="S85" s="20"/>
    </row>
    <row r="86" spans="1:19" ht="15.5" x14ac:dyDescent="0.35">
      <c r="A86" s="20" t="s">
        <v>38</v>
      </c>
      <c r="B86" s="20" t="s">
        <v>59</v>
      </c>
      <c r="C86" s="20" t="s">
        <v>70</v>
      </c>
      <c r="D86" s="20" t="s">
        <v>69</v>
      </c>
      <c r="E86" s="20">
        <v>2022</v>
      </c>
      <c r="F86" s="22">
        <v>44756</v>
      </c>
      <c r="G86" s="20">
        <v>32</v>
      </c>
      <c r="H86" s="23">
        <v>44.899666670000002</v>
      </c>
      <c r="I86" s="23">
        <v>-79.759450000000001</v>
      </c>
      <c r="J86" s="20">
        <v>0</v>
      </c>
      <c r="K86" s="20">
        <v>0</v>
      </c>
      <c r="L86" s="20">
        <v>0</v>
      </c>
      <c r="M86" s="20">
        <v>0</v>
      </c>
      <c r="N86" s="20">
        <v>2.2999999999999998</v>
      </c>
      <c r="O86" s="20">
        <v>2</v>
      </c>
      <c r="P86" s="27">
        <v>100</v>
      </c>
      <c r="Q86" s="20"/>
      <c r="R86" s="20"/>
      <c r="S86" s="20"/>
    </row>
    <row r="87" spans="1:19" ht="15.5" x14ac:dyDescent="0.35">
      <c r="A87" s="20" t="s">
        <v>38</v>
      </c>
      <c r="B87" s="20" t="s">
        <v>59</v>
      </c>
      <c r="C87" s="20" t="s">
        <v>70</v>
      </c>
      <c r="D87" s="20" t="s">
        <v>69</v>
      </c>
      <c r="E87" s="20">
        <v>2022</v>
      </c>
      <c r="F87" s="22">
        <v>44756</v>
      </c>
      <c r="G87" s="20">
        <v>40</v>
      </c>
      <c r="H87" s="23">
        <v>44.901699999999998</v>
      </c>
      <c r="I87" s="23">
        <v>-79.758666669999997</v>
      </c>
      <c r="J87" s="20">
        <v>0</v>
      </c>
      <c r="K87" s="20">
        <v>0</v>
      </c>
      <c r="L87" s="20">
        <v>0</v>
      </c>
      <c r="M87" s="20">
        <v>0</v>
      </c>
      <c r="N87" s="20">
        <v>1.8</v>
      </c>
      <c r="O87" s="20">
        <v>1.3</v>
      </c>
      <c r="P87" s="27">
        <v>83.328000000000003</v>
      </c>
      <c r="Q87" s="20"/>
      <c r="R87" s="20"/>
      <c r="S87" s="20"/>
    </row>
    <row r="88" spans="1:19" ht="15.5" x14ac:dyDescent="0.35">
      <c r="A88" s="20" t="s">
        <v>38</v>
      </c>
      <c r="B88" s="20" t="s">
        <v>59</v>
      </c>
      <c r="C88" s="20" t="s">
        <v>70</v>
      </c>
      <c r="D88" s="20" t="s">
        <v>69</v>
      </c>
      <c r="E88" s="20">
        <v>2022</v>
      </c>
      <c r="F88" s="22">
        <v>44756</v>
      </c>
      <c r="G88" s="20">
        <v>48</v>
      </c>
      <c r="H88" s="23">
        <v>44.895833330000002</v>
      </c>
      <c r="I88" s="23">
        <v>-79.756966669999997</v>
      </c>
      <c r="J88" s="20">
        <v>0</v>
      </c>
      <c r="K88" s="20">
        <v>0</v>
      </c>
      <c r="L88" s="20">
        <v>0</v>
      </c>
      <c r="M88" s="20">
        <v>0</v>
      </c>
      <c r="N88" s="20">
        <v>2.7</v>
      </c>
      <c r="O88" s="20">
        <v>2.1</v>
      </c>
      <c r="P88" s="27">
        <v>0</v>
      </c>
      <c r="Q88" s="20"/>
      <c r="R88" s="20"/>
      <c r="S88" s="20"/>
    </row>
    <row r="89" spans="1:19" ht="15.5" x14ac:dyDescent="0.35">
      <c r="A89" s="20" t="s">
        <v>38</v>
      </c>
      <c r="B89" s="20" t="s">
        <v>59</v>
      </c>
      <c r="C89" s="20" t="s">
        <v>70</v>
      </c>
      <c r="D89" s="20" t="s">
        <v>69</v>
      </c>
      <c r="E89" s="20">
        <v>2022</v>
      </c>
      <c r="F89" s="22">
        <v>44756</v>
      </c>
      <c r="G89" s="20">
        <v>56</v>
      </c>
      <c r="H89" s="23">
        <v>44.89728333</v>
      </c>
      <c r="I89" s="23">
        <v>-79.75876667</v>
      </c>
      <c r="J89" s="20">
        <v>0</v>
      </c>
      <c r="K89" s="20">
        <v>0</v>
      </c>
      <c r="L89" s="20">
        <v>0</v>
      </c>
      <c r="M89" s="20">
        <v>0</v>
      </c>
      <c r="N89" s="20">
        <v>3.7</v>
      </c>
      <c r="O89" s="20">
        <v>3</v>
      </c>
      <c r="P89" s="27">
        <v>70.823999999999998</v>
      </c>
      <c r="Q89" s="20"/>
      <c r="R89" s="20"/>
      <c r="S89" s="20"/>
    </row>
    <row r="90" spans="1:19" ht="15.5" x14ac:dyDescent="0.35">
      <c r="A90" s="20" t="s">
        <v>38</v>
      </c>
      <c r="B90" s="20" t="s">
        <v>59</v>
      </c>
      <c r="C90" s="20" t="s">
        <v>70</v>
      </c>
      <c r="D90" s="20" t="s">
        <v>69</v>
      </c>
      <c r="E90" s="20">
        <v>2022</v>
      </c>
      <c r="F90" s="22">
        <v>44756</v>
      </c>
      <c r="G90" s="20">
        <v>64</v>
      </c>
      <c r="H90" s="23">
        <v>44.898033329999997</v>
      </c>
      <c r="I90" s="23">
        <v>-79.759333330000004</v>
      </c>
      <c r="J90" s="20">
        <v>0</v>
      </c>
      <c r="K90" s="20">
        <v>0</v>
      </c>
      <c r="L90" s="20">
        <v>0</v>
      </c>
      <c r="M90" s="20">
        <v>0</v>
      </c>
      <c r="N90" s="20">
        <v>2.7</v>
      </c>
      <c r="O90" s="20">
        <v>1.7</v>
      </c>
      <c r="P90" s="27">
        <v>66.656000000000006</v>
      </c>
      <c r="Q90" s="20"/>
      <c r="R90" s="20"/>
      <c r="S90" s="20"/>
    </row>
    <row r="91" spans="1:19" ht="15.5" x14ac:dyDescent="0.35">
      <c r="A91" s="20" t="s">
        <v>38</v>
      </c>
      <c r="B91" s="20" t="s">
        <v>59</v>
      </c>
      <c r="C91" s="20" t="s">
        <v>70</v>
      </c>
      <c r="D91" s="20" t="s">
        <v>69</v>
      </c>
      <c r="E91" s="20">
        <v>2022</v>
      </c>
      <c r="F91" s="22">
        <v>44756</v>
      </c>
      <c r="G91" s="20">
        <v>72</v>
      </c>
      <c r="H91" s="23">
        <v>44.899733329999997</v>
      </c>
      <c r="I91" s="23">
        <v>-79.759550000000004</v>
      </c>
      <c r="J91" s="20">
        <v>0</v>
      </c>
      <c r="K91" s="20">
        <v>0</v>
      </c>
      <c r="L91" s="20">
        <v>0</v>
      </c>
      <c r="M91" s="20">
        <v>0</v>
      </c>
      <c r="N91" s="20">
        <v>3.3</v>
      </c>
      <c r="O91" s="20">
        <v>1.7</v>
      </c>
      <c r="P91" s="27">
        <v>49.983999999999995</v>
      </c>
      <c r="Q91" s="20"/>
      <c r="R91" s="20"/>
      <c r="S91" s="20"/>
    </row>
    <row r="92" spans="1:19" ht="15.5" x14ac:dyDescent="0.35">
      <c r="A92" s="20" t="s">
        <v>38</v>
      </c>
      <c r="B92" s="20" t="s">
        <v>59</v>
      </c>
      <c r="C92" s="20" t="s">
        <v>70</v>
      </c>
      <c r="D92" s="20" t="s">
        <v>69</v>
      </c>
      <c r="E92" s="20">
        <v>2022</v>
      </c>
      <c r="F92" s="22">
        <v>44756</v>
      </c>
      <c r="G92" s="20">
        <v>80</v>
      </c>
      <c r="H92" s="23">
        <v>44.901600000000002</v>
      </c>
      <c r="I92" s="23">
        <v>-79.758899999999997</v>
      </c>
      <c r="J92" s="20">
        <v>0</v>
      </c>
      <c r="K92" s="20">
        <v>0</v>
      </c>
      <c r="L92" s="20">
        <v>0</v>
      </c>
      <c r="M92" s="20">
        <v>0</v>
      </c>
      <c r="N92" s="20">
        <v>2.2999999999999998</v>
      </c>
      <c r="O92" s="20">
        <v>1.7</v>
      </c>
      <c r="P92" s="27">
        <v>87.495999999999995</v>
      </c>
      <c r="Q92" s="20"/>
      <c r="R92" s="20"/>
      <c r="S92" s="20"/>
    </row>
    <row r="93" spans="1:19" ht="15.5" x14ac:dyDescent="0.35">
      <c r="A93" s="20" t="s">
        <v>38</v>
      </c>
      <c r="B93" s="20" t="s">
        <v>59</v>
      </c>
      <c r="C93" s="20" t="s">
        <v>73</v>
      </c>
      <c r="D93" s="20" t="s">
        <v>72</v>
      </c>
      <c r="E93" s="20">
        <v>2022</v>
      </c>
      <c r="F93" s="24">
        <v>44756</v>
      </c>
      <c r="G93" s="20">
        <v>8</v>
      </c>
      <c r="H93" s="23">
        <v>45.311316669999997</v>
      </c>
      <c r="I93" s="23">
        <v>-79.978266669999996</v>
      </c>
      <c r="J93" s="20">
        <v>0</v>
      </c>
      <c r="K93" s="20">
        <v>0</v>
      </c>
      <c r="L93" s="20">
        <v>0</v>
      </c>
      <c r="M93" s="20">
        <v>0</v>
      </c>
      <c r="N93" s="20">
        <v>1.7</v>
      </c>
      <c r="O93" s="20">
        <v>1</v>
      </c>
      <c r="P93" s="27">
        <v>0</v>
      </c>
      <c r="Q93" s="20"/>
      <c r="R93" s="20"/>
      <c r="S93" s="20"/>
    </row>
    <row r="94" spans="1:19" ht="15.5" x14ac:dyDescent="0.35">
      <c r="A94" s="20" t="s">
        <v>38</v>
      </c>
      <c r="B94" s="20" t="s">
        <v>59</v>
      </c>
      <c r="C94" s="20" t="s">
        <v>73</v>
      </c>
      <c r="D94" s="20" t="s">
        <v>72</v>
      </c>
      <c r="E94" s="20">
        <v>2022</v>
      </c>
      <c r="F94" s="22">
        <v>44756</v>
      </c>
      <c r="G94" s="20">
        <v>16</v>
      </c>
      <c r="H94" s="23">
        <v>45.310099999999998</v>
      </c>
      <c r="I94" s="23">
        <v>-79.975666669999995</v>
      </c>
      <c r="J94" s="20">
        <v>0</v>
      </c>
      <c r="K94" s="20">
        <v>0</v>
      </c>
      <c r="L94" s="20">
        <v>0</v>
      </c>
      <c r="M94" s="20">
        <v>0</v>
      </c>
      <c r="N94" s="20">
        <v>2.7</v>
      </c>
      <c r="O94" s="20">
        <v>2</v>
      </c>
      <c r="P94" s="27">
        <v>95.831999999999994</v>
      </c>
      <c r="Q94" s="20"/>
      <c r="R94" s="20"/>
      <c r="S94" s="20"/>
    </row>
    <row r="95" spans="1:19" ht="15.5" x14ac:dyDescent="0.35">
      <c r="A95" s="20" t="s">
        <v>38</v>
      </c>
      <c r="B95" s="20" t="s">
        <v>59</v>
      </c>
      <c r="C95" s="20" t="s">
        <v>73</v>
      </c>
      <c r="D95" s="20" t="s">
        <v>72</v>
      </c>
      <c r="E95" s="20">
        <v>2022</v>
      </c>
      <c r="F95" s="24">
        <v>44756</v>
      </c>
      <c r="G95" s="20">
        <v>24</v>
      </c>
      <c r="H95" s="23">
        <v>45.308950000000003</v>
      </c>
      <c r="I95" s="23">
        <v>-79.972516670000005</v>
      </c>
      <c r="J95" s="20">
        <v>0</v>
      </c>
      <c r="K95" s="20">
        <v>0</v>
      </c>
      <c r="L95" s="20">
        <v>0</v>
      </c>
      <c r="M95" s="20">
        <v>0</v>
      </c>
      <c r="N95" s="20">
        <v>0</v>
      </c>
      <c r="O95" s="20">
        <v>3.5</v>
      </c>
      <c r="P95" s="27">
        <v>0</v>
      </c>
      <c r="Q95" s="20"/>
      <c r="R95" s="20"/>
      <c r="S95" s="20"/>
    </row>
    <row r="96" spans="1:19" ht="15.5" x14ac:dyDescent="0.35">
      <c r="A96" s="20" t="s">
        <v>38</v>
      </c>
      <c r="B96" s="20" t="s">
        <v>59</v>
      </c>
      <c r="C96" s="20" t="s">
        <v>73</v>
      </c>
      <c r="D96" s="20" t="s">
        <v>72</v>
      </c>
      <c r="E96" s="20">
        <v>2022</v>
      </c>
      <c r="F96" s="22">
        <v>44756</v>
      </c>
      <c r="G96" s="20">
        <v>32</v>
      </c>
      <c r="H96" s="23">
        <v>45.308300000000003</v>
      </c>
      <c r="I96" s="23">
        <v>-79.969516670000004</v>
      </c>
      <c r="J96" s="20">
        <v>0</v>
      </c>
      <c r="K96" s="20">
        <v>0</v>
      </c>
      <c r="L96" s="20">
        <v>0</v>
      </c>
      <c r="M96" s="20">
        <v>0</v>
      </c>
      <c r="N96" s="20">
        <v>2</v>
      </c>
      <c r="O96" s="20">
        <v>1.3</v>
      </c>
      <c r="P96" s="27">
        <v>58.32</v>
      </c>
      <c r="Q96" s="20"/>
      <c r="R96" s="20"/>
      <c r="S96" s="20"/>
    </row>
    <row r="97" spans="1:19" ht="15.5" x14ac:dyDescent="0.35">
      <c r="A97" s="20" t="s">
        <v>38</v>
      </c>
      <c r="B97" s="20" t="s">
        <v>59</v>
      </c>
      <c r="C97" s="20" t="s">
        <v>73</v>
      </c>
      <c r="D97" s="20" t="s">
        <v>72</v>
      </c>
      <c r="E97" s="20">
        <v>2022</v>
      </c>
      <c r="F97" s="24">
        <v>44756</v>
      </c>
      <c r="G97" s="20">
        <v>40</v>
      </c>
      <c r="H97" s="23">
        <v>45.308549999999997</v>
      </c>
      <c r="I97" s="23">
        <v>-79.982699999999994</v>
      </c>
      <c r="J97" s="20">
        <v>0</v>
      </c>
      <c r="K97" s="20">
        <v>0</v>
      </c>
      <c r="L97" s="20">
        <v>0</v>
      </c>
      <c r="M97" s="20">
        <v>0</v>
      </c>
      <c r="N97" s="25">
        <v>1.7</v>
      </c>
      <c r="O97" s="20">
        <v>1.3</v>
      </c>
      <c r="P97" s="27">
        <v>0</v>
      </c>
      <c r="Q97" s="20"/>
      <c r="R97" s="20"/>
      <c r="S97" s="20"/>
    </row>
    <row r="98" spans="1:19" ht="15.5" x14ac:dyDescent="0.35">
      <c r="A98" s="20" t="s">
        <v>38</v>
      </c>
      <c r="B98" s="20" t="s">
        <v>59</v>
      </c>
      <c r="C98" s="20" t="s">
        <v>73</v>
      </c>
      <c r="D98" s="20" t="s">
        <v>72</v>
      </c>
      <c r="E98" s="20">
        <v>2022</v>
      </c>
      <c r="F98" s="22">
        <v>44756</v>
      </c>
      <c r="G98" s="20">
        <v>48</v>
      </c>
      <c r="H98" s="23">
        <v>45.311383329999998</v>
      </c>
      <c r="I98" s="23">
        <v>-79.978350000000006</v>
      </c>
      <c r="J98" s="20">
        <v>0</v>
      </c>
      <c r="K98" s="20">
        <v>0</v>
      </c>
      <c r="L98" s="20">
        <v>0</v>
      </c>
      <c r="M98" s="20">
        <v>0</v>
      </c>
      <c r="N98" s="20">
        <v>0.9</v>
      </c>
      <c r="O98" s="20">
        <v>1.7</v>
      </c>
      <c r="P98" s="27">
        <v>0</v>
      </c>
      <c r="Q98" s="20"/>
      <c r="R98" s="20"/>
      <c r="S98" s="20"/>
    </row>
    <row r="99" spans="1:19" ht="15.5" x14ac:dyDescent="0.35">
      <c r="A99" s="20" t="s">
        <v>38</v>
      </c>
      <c r="B99" s="20" t="s">
        <v>59</v>
      </c>
      <c r="C99" s="20" t="s">
        <v>73</v>
      </c>
      <c r="D99" s="20" t="s">
        <v>72</v>
      </c>
      <c r="E99" s="20">
        <v>2022</v>
      </c>
      <c r="F99" s="24">
        <v>44756</v>
      </c>
      <c r="G99" s="20">
        <v>56</v>
      </c>
      <c r="H99" s="23">
        <v>45.310099999999998</v>
      </c>
      <c r="I99" s="23">
        <v>-79.975733329999997</v>
      </c>
      <c r="J99" s="20">
        <v>0</v>
      </c>
      <c r="K99" s="20">
        <v>0</v>
      </c>
      <c r="L99" s="20">
        <v>0</v>
      </c>
      <c r="M99" s="20">
        <v>0</v>
      </c>
      <c r="N99" s="20">
        <v>2.6</v>
      </c>
      <c r="O99" s="20">
        <v>1.2</v>
      </c>
      <c r="P99" s="27">
        <v>45.815999999999995</v>
      </c>
      <c r="Q99" s="20"/>
      <c r="R99" s="20"/>
      <c r="S99" s="20"/>
    </row>
    <row r="100" spans="1:19" ht="15.5" x14ac:dyDescent="0.35">
      <c r="A100" s="20" t="s">
        <v>38</v>
      </c>
      <c r="B100" s="20" t="s">
        <v>59</v>
      </c>
      <c r="C100" s="20" t="s">
        <v>73</v>
      </c>
      <c r="D100" s="20" t="s">
        <v>72</v>
      </c>
      <c r="E100" s="20">
        <v>2022</v>
      </c>
      <c r="F100" s="22">
        <v>44756</v>
      </c>
      <c r="G100" s="20">
        <v>64</v>
      </c>
      <c r="H100" s="23">
        <v>45.308950000000003</v>
      </c>
      <c r="I100" s="23">
        <v>-79.972616669999994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1.5</v>
      </c>
      <c r="P100" s="27">
        <v>0</v>
      </c>
      <c r="Q100" s="20"/>
      <c r="R100" s="20"/>
      <c r="S100" s="20"/>
    </row>
    <row r="101" spans="1:19" ht="15.5" x14ac:dyDescent="0.35">
      <c r="A101" s="20" t="s">
        <v>38</v>
      </c>
      <c r="B101" s="20" t="s">
        <v>59</v>
      </c>
      <c r="C101" s="20" t="s">
        <v>73</v>
      </c>
      <c r="D101" s="20" t="s">
        <v>72</v>
      </c>
      <c r="E101" s="20">
        <v>2022</v>
      </c>
      <c r="F101" s="24">
        <v>44756</v>
      </c>
      <c r="G101" s="20">
        <v>72</v>
      </c>
      <c r="H101" s="23">
        <v>45.308333330000004</v>
      </c>
      <c r="I101" s="23">
        <v>-79.969583330000006</v>
      </c>
      <c r="J101" s="20">
        <v>0</v>
      </c>
      <c r="K101" s="20">
        <v>0</v>
      </c>
      <c r="L101" s="20">
        <v>0</v>
      </c>
      <c r="M101" s="20">
        <v>0</v>
      </c>
      <c r="N101" s="20">
        <v>1.8</v>
      </c>
      <c r="O101" s="20">
        <v>1.2</v>
      </c>
      <c r="P101" s="27">
        <v>74.99199999999999</v>
      </c>
      <c r="Q101" s="20"/>
      <c r="R101" s="20"/>
      <c r="S101" s="20"/>
    </row>
    <row r="102" spans="1:19" ht="15.5" x14ac:dyDescent="0.35">
      <c r="A102" s="20" t="s">
        <v>38</v>
      </c>
      <c r="B102" s="20" t="s">
        <v>59</v>
      </c>
      <c r="C102" s="20" t="s">
        <v>73</v>
      </c>
      <c r="D102" s="20" t="s">
        <v>72</v>
      </c>
      <c r="E102" s="20">
        <v>2022</v>
      </c>
      <c r="F102" s="22">
        <v>44756</v>
      </c>
      <c r="G102" s="20">
        <v>80</v>
      </c>
      <c r="H102" s="23">
        <v>45.308500000000002</v>
      </c>
      <c r="I102" s="23">
        <v>-79.982883330000007</v>
      </c>
      <c r="J102" s="20">
        <v>0</v>
      </c>
      <c r="K102" s="20">
        <v>0</v>
      </c>
      <c r="L102" s="20">
        <v>0</v>
      </c>
      <c r="M102" s="20">
        <v>0</v>
      </c>
      <c r="N102" s="20">
        <v>1.8</v>
      </c>
      <c r="O102" s="20">
        <v>1</v>
      </c>
      <c r="P102" s="27">
        <v>70.823999999999998</v>
      </c>
      <c r="Q102" s="20"/>
      <c r="R102" s="20"/>
      <c r="S102" s="20"/>
    </row>
    <row r="103" spans="1:19" ht="15.5" x14ac:dyDescent="0.35">
      <c r="A103" s="20" t="s">
        <v>38</v>
      </c>
      <c r="B103" s="20" t="s">
        <v>171</v>
      </c>
      <c r="C103" s="20" t="s">
        <v>76</v>
      </c>
      <c r="D103" s="20" t="s">
        <v>75</v>
      </c>
      <c r="E103" s="20">
        <v>2022</v>
      </c>
      <c r="F103" s="24">
        <v>44764</v>
      </c>
      <c r="G103" s="20">
        <v>8</v>
      </c>
      <c r="H103" s="23">
        <v>46.585883330000001</v>
      </c>
      <c r="I103" s="23">
        <v>-84.28316667</v>
      </c>
      <c r="J103" s="20">
        <v>0</v>
      </c>
      <c r="K103" s="20">
        <v>0</v>
      </c>
      <c r="L103" s="20">
        <v>0</v>
      </c>
      <c r="M103" s="20">
        <v>0</v>
      </c>
      <c r="N103" s="20">
        <v>2.1</v>
      </c>
      <c r="O103" s="20">
        <v>1.7</v>
      </c>
      <c r="P103" s="27">
        <v>79.16</v>
      </c>
      <c r="Q103" s="20"/>
      <c r="R103" s="20"/>
      <c r="S103" s="20"/>
    </row>
    <row r="104" spans="1:19" ht="15.5" x14ac:dyDescent="0.35">
      <c r="A104" s="20" t="s">
        <v>38</v>
      </c>
      <c r="B104" s="20" t="s">
        <v>171</v>
      </c>
      <c r="C104" s="20" t="s">
        <v>76</v>
      </c>
      <c r="D104" s="20" t="s">
        <v>75</v>
      </c>
      <c r="E104" s="20">
        <v>2022</v>
      </c>
      <c r="F104" s="24">
        <v>44764</v>
      </c>
      <c r="G104" s="20">
        <v>16</v>
      </c>
      <c r="H104" s="23">
        <v>46.585883330000001</v>
      </c>
      <c r="I104" s="23">
        <v>-84.269683330000007</v>
      </c>
      <c r="J104" s="20">
        <v>0</v>
      </c>
      <c r="K104" s="20">
        <v>0</v>
      </c>
      <c r="L104" s="20">
        <v>0</v>
      </c>
      <c r="M104" s="20">
        <v>0</v>
      </c>
      <c r="N104" s="20">
        <v>4.0999999999999996</v>
      </c>
      <c r="O104" s="20">
        <v>2.2000000000000002</v>
      </c>
      <c r="P104" s="27">
        <v>91.664000000000001</v>
      </c>
      <c r="Q104" s="20"/>
      <c r="R104" s="20"/>
      <c r="S104" s="20"/>
    </row>
    <row r="105" spans="1:19" ht="15.5" x14ac:dyDescent="0.35">
      <c r="A105" s="20" t="s">
        <v>38</v>
      </c>
      <c r="B105" s="20" t="s">
        <v>171</v>
      </c>
      <c r="C105" s="20" t="s">
        <v>76</v>
      </c>
      <c r="D105" s="20" t="s">
        <v>75</v>
      </c>
      <c r="E105" s="20">
        <v>2022</v>
      </c>
      <c r="F105" s="24">
        <v>44764</v>
      </c>
      <c r="G105" s="20">
        <v>24</v>
      </c>
      <c r="H105" s="23">
        <v>46.586866669999999</v>
      </c>
      <c r="I105" s="23">
        <v>-84.270700000000005</v>
      </c>
      <c r="J105" s="20">
        <v>0</v>
      </c>
      <c r="K105" s="20">
        <v>0</v>
      </c>
      <c r="L105" s="20">
        <v>0</v>
      </c>
      <c r="M105" s="20">
        <v>0</v>
      </c>
      <c r="N105" s="20">
        <v>3.1</v>
      </c>
      <c r="O105" s="20">
        <v>1.8</v>
      </c>
      <c r="P105" s="27">
        <v>70.823999999999998</v>
      </c>
      <c r="Q105" s="20"/>
      <c r="R105" s="20"/>
      <c r="S105" s="20"/>
    </row>
    <row r="106" spans="1:19" ht="15.5" x14ac:dyDescent="0.35">
      <c r="A106" s="20" t="s">
        <v>38</v>
      </c>
      <c r="B106" s="20" t="s">
        <v>171</v>
      </c>
      <c r="C106" s="20" t="s">
        <v>76</v>
      </c>
      <c r="D106" s="20" t="s">
        <v>75</v>
      </c>
      <c r="E106" s="20">
        <v>2022</v>
      </c>
      <c r="F106" s="24">
        <v>44764</v>
      </c>
      <c r="G106" s="20">
        <v>32</v>
      </c>
      <c r="H106" s="23">
        <v>46.588799999999999</v>
      </c>
      <c r="I106" s="23">
        <v>-84.270366670000001</v>
      </c>
      <c r="J106" s="20">
        <v>0</v>
      </c>
      <c r="K106" s="20">
        <v>0</v>
      </c>
      <c r="L106" s="20">
        <v>0</v>
      </c>
      <c r="M106" s="20">
        <v>0</v>
      </c>
      <c r="N106" s="20">
        <v>1.3</v>
      </c>
      <c r="O106" s="20">
        <v>2</v>
      </c>
      <c r="P106" s="27">
        <v>41.647999999999996</v>
      </c>
      <c r="Q106" s="20"/>
      <c r="R106" s="20"/>
      <c r="S106" s="20"/>
    </row>
    <row r="107" spans="1:19" ht="15.5" x14ac:dyDescent="0.35">
      <c r="A107" s="20" t="s">
        <v>38</v>
      </c>
      <c r="B107" s="20" t="s">
        <v>171</v>
      </c>
      <c r="C107" s="20" t="s">
        <v>76</v>
      </c>
      <c r="D107" s="20" t="s">
        <v>75</v>
      </c>
      <c r="E107" s="20">
        <v>2022</v>
      </c>
      <c r="F107" s="24">
        <v>44764</v>
      </c>
      <c r="G107" s="20">
        <v>40</v>
      </c>
      <c r="H107" s="23">
        <v>46.589383329999997</v>
      </c>
      <c r="I107" s="23">
        <v>-84.268000000000001</v>
      </c>
      <c r="J107" s="20">
        <v>0</v>
      </c>
      <c r="K107" s="20">
        <v>0</v>
      </c>
      <c r="L107" s="20">
        <v>0</v>
      </c>
      <c r="M107" s="20">
        <v>0</v>
      </c>
      <c r="N107" s="20">
        <v>2.6</v>
      </c>
      <c r="O107" s="20">
        <v>2</v>
      </c>
      <c r="P107" s="27">
        <v>83.328000000000003</v>
      </c>
      <c r="Q107" s="20"/>
      <c r="R107" s="20"/>
      <c r="S107" s="20"/>
    </row>
    <row r="108" spans="1:19" ht="15.5" x14ac:dyDescent="0.35">
      <c r="A108" s="20" t="s">
        <v>38</v>
      </c>
      <c r="B108" s="20" t="s">
        <v>171</v>
      </c>
      <c r="C108" s="20" t="s">
        <v>76</v>
      </c>
      <c r="D108" s="20" t="s">
        <v>75</v>
      </c>
      <c r="E108" s="20">
        <v>2022</v>
      </c>
      <c r="F108" s="24">
        <v>44764</v>
      </c>
      <c r="G108" s="20">
        <v>48</v>
      </c>
      <c r="H108" s="23">
        <v>46.586416669999998</v>
      </c>
      <c r="I108" s="23">
        <v>-84.266666670000006</v>
      </c>
      <c r="J108" s="20">
        <v>0</v>
      </c>
      <c r="K108" s="20">
        <v>0</v>
      </c>
      <c r="L108" s="20">
        <v>0</v>
      </c>
      <c r="M108" s="20">
        <v>0</v>
      </c>
      <c r="N108" s="20">
        <v>1.8</v>
      </c>
      <c r="O108" s="20">
        <v>1.2</v>
      </c>
      <c r="P108" s="27">
        <v>87.495999999999995</v>
      </c>
      <c r="Q108" s="20"/>
      <c r="R108" s="20"/>
      <c r="S108" s="20"/>
    </row>
    <row r="109" spans="1:19" ht="15.5" x14ac:dyDescent="0.35">
      <c r="A109" s="20" t="s">
        <v>38</v>
      </c>
      <c r="B109" s="20" t="s">
        <v>171</v>
      </c>
      <c r="C109" s="20" t="s">
        <v>76</v>
      </c>
      <c r="D109" s="20" t="s">
        <v>75</v>
      </c>
      <c r="E109" s="20">
        <v>2022</v>
      </c>
      <c r="F109" s="24">
        <v>44764</v>
      </c>
      <c r="G109" s="20">
        <v>56</v>
      </c>
      <c r="H109" s="23">
        <v>46.585866670000001</v>
      </c>
      <c r="I109" s="23">
        <v>-84.269783329999996</v>
      </c>
      <c r="J109" s="20">
        <v>0</v>
      </c>
      <c r="K109" s="20">
        <v>0</v>
      </c>
      <c r="L109" s="20">
        <v>0</v>
      </c>
      <c r="M109" s="20">
        <v>0</v>
      </c>
      <c r="N109" s="20">
        <v>2.2999999999999998</v>
      </c>
      <c r="O109" s="20">
        <v>1.5</v>
      </c>
      <c r="P109" s="27">
        <v>91.664000000000001</v>
      </c>
      <c r="Q109" s="20"/>
      <c r="R109" s="20"/>
      <c r="S109" s="20"/>
    </row>
    <row r="110" spans="1:19" ht="15.5" x14ac:dyDescent="0.35">
      <c r="A110" s="20" t="s">
        <v>38</v>
      </c>
      <c r="B110" s="20" t="s">
        <v>171</v>
      </c>
      <c r="C110" s="20" t="s">
        <v>76</v>
      </c>
      <c r="D110" s="20" t="s">
        <v>75</v>
      </c>
      <c r="E110" s="20">
        <v>2022</v>
      </c>
      <c r="F110" s="24">
        <v>44764</v>
      </c>
      <c r="G110" s="20">
        <v>64</v>
      </c>
      <c r="H110" s="23">
        <v>46.586783330000003</v>
      </c>
      <c r="I110" s="23">
        <v>-84.270449999999997</v>
      </c>
      <c r="J110" s="20">
        <v>0</v>
      </c>
      <c r="K110" s="20">
        <v>0</v>
      </c>
      <c r="L110" s="20">
        <v>0</v>
      </c>
      <c r="M110" s="20">
        <v>0</v>
      </c>
      <c r="N110" s="20">
        <v>3.3</v>
      </c>
      <c r="O110" s="20">
        <v>2.2000000000000002</v>
      </c>
      <c r="P110" s="27">
        <v>87.495999999999995</v>
      </c>
      <c r="Q110" s="20"/>
      <c r="R110" s="20"/>
      <c r="S110" s="20"/>
    </row>
    <row r="111" spans="1:19" ht="15.5" x14ac:dyDescent="0.35">
      <c r="A111" s="20" t="s">
        <v>38</v>
      </c>
      <c r="B111" s="20" t="s">
        <v>171</v>
      </c>
      <c r="C111" s="20" t="s">
        <v>76</v>
      </c>
      <c r="D111" s="20" t="s">
        <v>75</v>
      </c>
      <c r="E111" s="20">
        <v>2022</v>
      </c>
      <c r="F111" s="24">
        <v>44764</v>
      </c>
      <c r="G111" s="20">
        <v>72</v>
      </c>
      <c r="H111" s="23">
        <v>46.588766669999998</v>
      </c>
      <c r="I111" s="23">
        <v>-84.270099999999999</v>
      </c>
      <c r="J111" s="20">
        <v>0</v>
      </c>
      <c r="K111" s="20">
        <v>0</v>
      </c>
      <c r="L111" s="20">
        <v>0</v>
      </c>
      <c r="M111" s="20">
        <v>0</v>
      </c>
      <c r="N111" s="20">
        <v>3.3</v>
      </c>
      <c r="O111" s="20">
        <v>1.7</v>
      </c>
      <c r="P111" s="27">
        <v>79.16</v>
      </c>
      <c r="Q111" s="20"/>
      <c r="R111" s="20"/>
      <c r="S111" s="20"/>
    </row>
    <row r="112" spans="1:19" ht="15.5" x14ac:dyDescent="0.35">
      <c r="A112" s="20" t="s">
        <v>38</v>
      </c>
      <c r="B112" s="20" t="s">
        <v>171</v>
      </c>
      <c r="C112" s="20" t="s">
        <v>76</v>
      </c>
      <c r="D112" s="20" t="s">
        <v>75</v>
      </c>
      <c r="E112" s="20">
        <v>2022</v>
      </c>
      <c r="F112" s="24">
        <v>44764</v>
      </c>
      <c r="G112" s="20">
        <v>80</v>
      </c>
      <c r="H112" s="23">
        <v>46.589350000000003</v>
      </c>
      <c r="I112" s="23">
        <v>-84.268083329999996</v>
      </c>
      <c r="J112" s="20">
        <v>0</v>
      </c>
      <c r="K112" s="20">
        <v>0</v>
      </c>
      <c r="L112" s="20">
        <v>0</v>
      </c>
      <c r="M112" s="20">
        <v>0</v>
      </c>
      <c r="N112" s="20">
        <v>2</v>
      </c>
      <c r="O112" s="20">
        <v>2.7</v>
      </c>
      <c r="P112" s="27">
        <v>74.99199999999999</v>
      </c>
      <c r="Q112" s="20"/>
      <c r="R112" s="20"/>
      <c r="S112" s="20"/>
    </row>
    <row r="113" spans="1:19" ht="15.5" x14ac:dyDescent="0.35">
      <c r="A113" s="20" t="s">
        <v>38</v>
      </c>
      <c r="B113" s="20" t="s">
        <v>171</v>
      </c>
      <c r="C113" s="20" t="s">
        <v>78</v>
      </c>
      <c r="D113" s="20" t="s">
        <v>77</v>
      </c>
      <c r="E113" s="20">
        <v>2022</v>
      </c>
      <c r="F113" s="24">
        <v>44764</v>
      </c>
      <c r="G113" s="20">
        <v>8</v>
      </c>
      <c r="H113" s="23">
        <v>46.541883329999997</v>
      </c>
      <c r="I113" s="23">
        <v>-84.346850000000003</v>
      </c>
      <c r="J113" s="20">
        <v>0</v>
      </c>
      <c r="K113" s="20">
        <v>0</v>
      </c>
      <c r="L113" s="20">
        <v>0</v>
      </c>
      <c r="M113" s="20">
        <v>0</v>
      </c>
      <c r="N113" s="20">
        <v>1.3</v>
      </c>
      <c r="O113" s="20">
        <v>3</v>
      </c>
      <c r="P113" s="27">
        <v>100</v>
      </c>
      <c r="Q113" s="20"/>
      <c r="R113" s="20"/>
      <c r="S113" s="20"/>
    </row>
    <row r="114" spans="1:19" ht="15.5" x14ac:dyDescent="0.35">
      <c r="A114" s="20" t="s">
        <v>38</v>
      </c>
      <c r="B114" s="20" t="s">
        <v>171</v>
      </c>
      <c r="C114" s="20" t="s">
        <v>78</v>
      </c>
      <c r="D114" s="20" t="s">
        <v>77</v>
      </c>
      <c r="E114" s="20">
        <v>2022</v>
      </c>
      <c r="F114" s="24">
        <v>44764</v>
      </c>
      <c r="G114" s="20">
        <v>16</v>
      </c>
      <c r="H114" s="23">
        <v>46.54323333</v>
      </c>
      <c r="I114" s="23">
        <v>-84.346333329999993</v>
      </c>
      <c r="J114" s="20">
        <v>0</v>
      </c>
      <c r="K114" s="20">
        <v>0</v>
      </c>
      <c r="L114" s="20">
        <v>0</v>
      </c>
      <c r="M114" s="20">
        <v>0</v>
      </c>
      <c r="N114" s="20">
        <v>1.8</v>
      </c>
      <c r="O114" s="20">
        <v>4.8</v>
      </c>
      <c r="P114" s="27">
        <v>100</v>
      </c>
      <c r="Q114" s="20"/>
      <c r="R114" s="20"/>
      <c r="S114" s="20"/>
    </row>
    <row r="115" spans="1:19" ht="15.5" x14ac:dyDescent="0.35">
      <c r="A115" s="20" t="s">
        <v>38</v>
      </c>
      <c r="B115" s="20" t="s">
        <v>171</v>
      </c>
      <c r="C115" s="20" t="s">
        <v>78</v>
      </c>
      <c r="D115" s="20" t="s">
        <v>77</v>
      </c>
      <c r="E115" s="20">
        <v>2022</v>
      </c>
      <c r="F115" s="24">
        <v>44764</v>
      </c>
      <c r="G115" s="20">
        <v>24</v>
      </c>
      <c r="H115" s="23">
        <v>46.544133330000001</v>
      </c>
      <c r="I115" s="23">
        <v>-84.345550000000003</v>
      </c>
      <c r="J115" s="20">
        <v>0</v>
      </c>
      <c r="K115" s="20">
        <v>0</v>
      </c>
      <c r="L115" s="20">
        <v>0</v>
      </c>
      <c r="M115" s="20">
        <v>0</v>
      </c>
      <c r="N115" s="20">
        <v>1.7</v>
      </c>
      <c r="O115" s="20">
        <v>3.3</v>
      </c>
      <c r="P115" s="27">
        <v>87.495999999999995</v>
      </c>
      <c r="Q115" s="20"/>
      <c r="R115" s="20"/>
      <c r="S115" s="20"/>
    </row>
    <row r="116" spans="1:19" ht="15.5" x14ac:dyDescent="0.35">
      <c r="A116" s="20" t="s">
        <v>38</v>
      </c>
      <c r="B116" s="20" t="s">
        <v>171</v>
      </c>
      <c r="C116" s="20" t="s">
        <v>78</v>
      </c>
      <c r="D116" s="20" t="s">
        <v>77</v>
      </c>
      <c r="E116" s="20">
        <v>2022</v>
      </c>
      <c r="F116" s="24">
        <v>44764</v>
      </c>
      <c r="G116" s="20">
        <v>32</v>
      </c>
      <c r="H116" s="23">
        <v>46.54518333</v>
      </c>
      <c r="I116" s="23">
        <v>-84.344750000000005</v>
      </c>
      <c r="J116" s="20">
        <v>0</v>
      </c>
      <c r="K116" s="20">
        <v>0</v>
      </c>
      <c r="L116" s="20">
        <v>0</v>
      </c>
      <c r="M116" s="20">
        <v>0</v>
      </c>
      <c r="N116" s="20">
        <v>3.2</v>
      </c>
      <c r="O116" s="20">
        <v>7.3</v>
      </c>
      <c r="P116" s="27">
        <v>100</v>
      </c>
      <c r="Q116" s="20"/>
      <c r="R116" s="20"/>
      <c r="S116" s="20"/>
    </row>
    <row r="117" spans="1:19" ht="15.5" x14ac:dyDescent="0.35">
      <c r="A117" s="20" t="s">
        <v>38</v>
      </c>
      <c r="B117" s="20" t="s">
        <v>171</v>
      </c>
      <c r="C117" s="20" t="s">
        <v>78</v>
      </c>
      <c r="D117" s="20" t="s">
        <v>77</v>
      </c>
      <c r="E117" s="20">
        <v>2022</v>
      </c>
      <c r="F117" s="24">
        <v>44764</v>
      </c>
      <c r="G117" s="20">
        <v>40</v>
      </c>
      <c r="H117" s="23">
        <v>46.546100000000003</v>
      </c>
      <c r="I117" s="23">
        <v>-84.343783329999994</v>
      </c>
      <c r="J117" s="20">
        <v>0</v>
      </c>
      <c r="K117" s="20">
        <v>0</v>
      </c>
      <c r="L117" s="20">
        <v>0</v>
      </c>
      <c r="M117" s="20">
        <v>0</v>
      </c>
      <c r="N117" s="20">
        <v>3</v>
      </c>
      <c r="O117" s="20">
        <v>5.5</v>
      </c>
      <c r="P117" s="27">
        <v>83.328000000000003</v>
      </c>
      <c r="Q117" s="20"/>
      <c r="R117" s="20"/>
      <c r="S117" s="20"/>
    </row>
    <row r="118" spans="1:19" ht="15.5" x14ac:dyDescent="0.35">
      <c r="A118" s="20" t="s">
        <v>38</v>
      </c>
      <c r="B118" s="20" t="s">
        <v>171</v>
      </c>
      <c r="C118" s="20" t="s">
        <v>78</v>
      </c>
      <c r="D118" s="20" t="s">
        <v>77</v>
      </c>
      <c r="E118" s="20">
        <v>2022</v>
      </c>
      <c r="F118" s="24">
        <v>44764</v>
      </c>
      <c r="G118" s="20">
        <v>48</v>
      </c>
      <c r="H118" s="23">
        <v>46.541916669999999</v>
      </c>
      <c r="I118" s="23">
        <v>-84.346833329999995</v>
      </c>
      <c r="J118" s="20">
        <v>0</v>
      </c>
      <c r="K118" s="20">
        <v>0</v>
      </c>
      <c r="L118" s="20">
        <v>0</v>
      </c>
      <c r="M118" s="20">
        <v>0</v>
      </c>
      <c r="N118" s="20">
        <v>3.3</v>
      </c>
      <c r="O118" s="20">
        <v>5.7</v>
      </c>
      <c r="P118" s="27">
        <v>100</v>
      </c>
      <c r="Q118" s="20"/>
      <c r="R118" s="20"/>
      <c r="S118" s="20"/>
    </row>
    <row r="119" spans="1:19" ht="15.5" x14ac:dyDescent="0.35">
      <c r="A119" s="20" t="s">
        <v>38</v>
      </c>
      <c r="B119" s="20" t="s">
        <v>171</v>
      </c>
      <c r="C119" s="20" t="s">
        <v>78</v>
      </c>
      <c r="D119" s="20" t="s">
        <v>77</v>
      </c>
      <c r="E119" s="20">
        <v>2022</v>
      </c>
      <c r="F119" s="24">
        <v>44764</v>
      </c>
      <c r="G119" s="20">
        <v>56</v>
      </c>
      <c r="H119" s="23">
        <v>46.543266670000001</v>
      </c>
      <c r="I119" s="23">
        <v>-84.346433329999996</v>
      </c>
      <c r="J119" s="20">
        <v>0</v>
      </c>
      <c r="K119" s="20">
        <v>0</v>
      </c>
      <c r="L119" s="20">
        <v>0</v>
      </c>
      <c r="M119" s="20">
        <v>0</v>
      </c>
      <c r="N119" s="20">
        <v>2.7</v>
      </c>
      <c r="O119" s="20">
        <v>8.3000000000000007</v>
      </c>
      <c r="P119" s="27">
        <v>83.328000000000003</v>
      </c>
      <c r="Q119" s="20"/>
      <c r="R119" s="20"/>
      <c r="S119" s="20"/>
    </row>
    <row r="120" spans="1:19" ht="15.5" x14ac:dyDescent="0.35">
      <c r="A120" s="20" t="s">
        <v>38</v>
      </c>
      <c r="B120" s="20" t="s">
        <v>171</v>
      </c>
      <c r="C120" s="20" t="s">
        <v>78</v>
      </c>
      <c r="D120" s="20" t="s">
        <v>77</v>
      </c>
      <c r="E120" s="20">
        <v>2022</v>
      </c>
      <c r="F120" s="24">
        <v>44764</v>
      </c>
      <c r="G120" s="20">
        <v>64</v>
      </c>
      <c r="H120" s="23">
        <v>46.544266669999999</v>
      </c>
      <c r="I120" s="23">
        <v>-84.345550000000003</v>
      </c>
      <c r="J120" s="20">
        <v>0</v>
      </c>
      <c r="K120" s="20">
        <v>0</v>
      </c>
      <c r="L120" s="20">
        <v>0</v>
      </c>
      <c r="M120" s="20">
        <v>0</v>
      </c>
      <c r="N120" s="20">
        <v>2.2999999999999998</v>
      </c>
      <c r="O120" s="20">
        <v>6.2</v>
      </c>
      <c r="P120" s="27">
        <v>87.495999999999995</v>
      </c>
      <c r="Q120" s="20"/>
      <c r="R120" s="20"/>
      <c r="S120" s="20"/>
    </row>
    <row r="121" spans="1:19" ht="15.5" x14ac:dyDescent="0.35">
      <c r="A121" s="20" t="s">
        <v>38</v>
      </c>
      <c r="B121" s="20" t="s">
        <v>171</v>
      </c>
      <c r="C121" s="20" t="s">
        <v>78</v>
      </c>
      <c r="D121" s="20" t="s">
        <v>77</v>
      </c>
      <c r="E121" s="20">
        <v>2022</v>
      </c>
      <c r="F121" s="24">
        <v>44764</v>
      </c>
      <c r="G121" s="20">
        <v>72</v>
      </c>
      <c r="H121" s="23">
        <v>46.545283329999997</v>
      </c>
      <c r="I121" s="23">
        <v>-84.344783329999999</v>
      </c>
      <c r="J121" s="20">
        <v>0</v>
      </c>
      <c r="K121" s="20">
        <v>0</v>
      </c>
      <c r="L121" s="20">
        <v>0</v>
      </c>
      <c r="M121" s="20">
        <v>0</v>
      </c>
      <c r="N121" s="20">
        <v>2.7</v>
      </c>
      <c r="O121" s="20">
        <v>6.5</v>
      </c>
      <c r="P121" s="27">
        <v>79.16</v>
      </c>
      <c r="Q121" s="20"/>
      <c r="R121" s="20"/>
      <c r="S121" s="20"/>
    </row>
    <row r="122" spans="1:19" ht="15.5" x14ac:dyDescent="0.35">
      <c r="A122" s="20" t="s">
        <v>38</v>
      </c>
      <c r="B122" s="20" t="s">
        <v>171</v>
      </c>
      <c r="C122" s="20" t="s">
        <v>78</v>
      </c>
      <c r="D122" s="20" t="s">
        <v>77</v>
      </c>
      <c r="E122" s="20">
        <v>2022</v>
      </c>
      <c r="F122" s="24">
        <v>44764</v>
      </c>
      <c r="G122" s="20">
        <v>80</v>
      </c>
      <c r="H122" s="23">
        <v>46.546199999999999</v>
      </c>
      <c r="I122" s="23">
        <v>-84.343583330000001</v>
      </c>
      <c r="J122" s="20">
        <v>0</v>
      </c>
      <c r="K122" s="20">
        <v>0</v>
      </c>
      <c r="L122" s="20">
        <v>0</v>
      </c>
      <c r="M122" s="20">
        <v>0</v>
      </c>
      <c r="N122" s="20">
        <v>2.7</v>
      </c>
      <c r="O122" s="20">
        <v>6.5</v>
      </c>
      <c r="P122" s="27">
        <v>91.664000000000001</v>
      </c>
      <c r="Q122" s="20"/>
      <c r="R122" s="20"/>
      <c r="S122" s="20"/>
    </row>
    <row r="123" spans="1:19" ht="15.5" x14ac:dyDescent="0.35">
      <c r="A123" s="20" t="s">
        <v>38</v>
      </c>
      <c r="B123" s="20" t="s">
        <v>171</v>
      </c>
      <c r="C123" s="20" t="s">
        <v>80</v>
      </c>
      <c r="D123" s="20" t="s">
        <v>79</v>
      </c>
      <c r="E123" s="20">
        <v>2022</v>
      </c>
      <c r="F123" s="20"/>
      <c r="G123" s="20">
        <v>8</v>
      </c>
      <c r="H123" s="23" t="s">
        <v>82</v>
      </c>
      <c r="I123" s="23" t="s">
        <v>82</v>
      </c>
      <c r="J123" s="20"/>
      <c r="K123" s="20"/>
      <c r="L123" s="20"/>
      <c r="M123" s="20"/>
      <c r="N123" s="20"/>
      <c r="O123" s="20"/>
      <c r="P123" s="20" t="s">
        <v>292</v>
      </c>
      <c r="Q123" s="20"/>
      <c r="R123" s="20"/>
      <c r="S123" s="20"/>
    </row>
    <row r="124" spans="1:19" ht="15.5" x14ac:dyDescent="0.35">
      <c r="A124" s="20" t="s">
        <v>38</v>
      </c>
      <c r="B124" s="20" t="s">
        <v>171</v>
      </c>
      <c r="C124" s="20" t="s">
        <v>80</v>
      </c>
      <c r="D124" s="20" t="s">
        <v>79</v>
      </c>
      <c r="E124" s="20">
        <v>2022</v>
      </c>
      <c r="F124" s="20"/>
      <c r="G124" s="20">
        <v>16</v>
      </c>
      <c r="H124" s="23" t="s">
        <v>82</v>
      </c>
      <c r="I124" s="23" t="s">
        <v>82</v>
      </c>
      <c r="J124" s="20"/>
      <c r="K124" s="20"/>
      <c r="L124" s="20"/>
      <c r="M124" s="20"/>
      <c r="N124" s="20"/>
      <c r="O124" s="20"/>
      <c r="P124" s="20" t="s">
        <v>292</v>
      </c>
      <c r="Q124" s="20"/>
      <c r="R124" s="20"/>
      <c r="S124" s="20"/>
    </row>
    <row r="125" spans="1:19" ht="15.5" x14ac:dyDescent="0.35">
      <c r="A125" s="20" t="s">
        <v>38</v>
      </c>
      <c r="B125" s="20" t="s">
        <v>171</v>
      </c>
      <c r="C125" s="20" t="s">
        <v>80</v>
      </c>
      <c r="D125" s="20" t="s">
        <v>79</v>
      </c>
      <c r="E125" s="20">
        <v>2022</v>
      </c>
      <c r="F125" s="20"/>
      <c r="G125" s="20">
        <v>24</v>
      </c>
      <c r="H125" s="23" t="s">
        <v>82</v>
      </c>
      <c r="I125" s="23" t="s">
        <v>82</v>
      </c>
      <c r="J125" s="20"/>
      <c r="K125" s="20"/>
      <c r="L125" s="20"/>
      <c r="M125" s="20"/>
      <c r="N125" s="20"/>
      <c r="O125" s="20"/>
      <c r="P125" s="20" t="s">
        <v>292</v>
      </c>
      <c r="Q125" s="20"/>
      <c r="R125" s="20"/>
      <c r="S125" s="20"/>
    </row>
    <row r="126" spans="1:19" ht="15.5" x14ac:dyDescent="0.35">
      <c r="A126" s="20" t="s">
        <v>38</v>
      </c>
      <c r="B126" s="20" t="s">
        <v>171</v>
      </c>
      <c r="C126" s="20" t="s">
        <v>80</v>
      </c>
      <c r="D126" s="20" t="s">
        <v>79</v>
      </c>
      <c r="E126" s="20">
        <v>2022</v>
      </c>
      <c r="F126" s="20"/>
      <c r="G126" s="20">
        <v>32</v>
      </c>
      <c r="H126" s="23" t="s">
        <v>82</v>
      </c>
      <c r="I126" s="23" t="s">
        <v>82</v>
      </c>
      <c r="J126" s="20"/>
      <c r="K126" s="20"/>
      <c r="L126" s="20"/>
      <c r="M126" s="20"/>
      <c r="N126" s="20"/>
      <c r="O126" s="20"/>
      <c r="P126" s="20" t="s">
        <v>292</v>
      </c>
      <c r="Q126" s="20"/>
      <c r="R126" s="20"/>
      <c r="S126" s="20"/>
    </row>
    <row r="127" spans="1:19" ht="15.5" x14ac:dyDescent="0.35">
      <c r="A127" s="20" t="s">
        <v>38</v>
      </c>
      <c r="B127" s="20" t="s">
        <v>171</v>
      </c>
      <c r="C127" s="20" t="s">
        <v>80</v>
      </c>
      <c r="D127" s="20" t="s">
        <v>79</v>
      </c>
      <c r="E127" s="20">
        <v>2022</v>
      </c>
      <c r="F127" s="20"/>
      <c r="G127" s="20">
        <v>40</v>
      </c>
      <c r="H127" s="23" t="s">
        <v>82</v>
      </c>
      <c r="I127" s="23" t="s">
        <v>82</v>
      </c>
      <c r="J127" s="20"/>
      <c r="K127" s="20"/>
      <c r="L127" s="20"/>
      <c r="M127" s="20"/>
      <c r="N127" s="20"/>
      <c r="O127" s="20"/>
      <c r="P127" s="20" t="s">
        <v>292</v>
      </c>
      <c r="Q127" s="20"/>
      <c r="R127" s="20"/>
      <c r="S127" s="20"/>
    </row>
    <row r="128" spans="1:19" ht="15.5" x14ac:dyDescent="0.35">
      <c r="A128" s="20" t="s">
        <v>38</v>
      </c>
      <c r="B128" s="20" t="s">
        <v>171</v>
      </c>
      <c r="C128" s="20" t="s">
        <v>80</v>
      </c>
      <c r="D128" s="20" t="s">
        <v>79</v>
      </c>
      <c r="E128" s="20">
        <v>2022</v>
      </c>
      <c r="F128" s="20"/>
      <c r="G128" s="20">
        <v>48</v>
      </c>
      <c r="H128" s="23" t="s">
        <v>82</v>
      </c>
      <c r="I128" s="23" t="s">
        <v>82</v>
      </c>
      <c r="J128" s="20"/>
      <c r="K128" s="20"/>
      <c r="L128" s="20"/>
      <c r="M128" s="20"/>
      <c r="N128" s="20"/>
      <c r="O128" s="20"/>
      <c r="P128" s="20" t="s">
        <v>292</v>
      </c>
      <c r="Q128" s="20"/>
      <c r="R128" s="20"/>
      <c r="S128" s="20"/>
    </row>
    <row r="129" spans="1:19" ht="15.5" x14ac:dyDescent="0.35">
      <c r="A129" s="20" t="s">
        <v>38</v>
      </c>
      <c r="B129" s="20" t="s">
        <v>171</v>
      </c>
      <c r="C129" s="20" t="s">
        <v>80</v>
      </c>
      <c r="D129" s="20" t="s">
        <v>79</v>
      </c>
      <c r="E129" s="20">
        <v>2022</v>
      </c>
      <c r="F129" s="20"/>
      <c r="G129" s="20">
        <v>56</v>
      </c>
      <c r="H129" s="23" t="s">
        <v>82</v>
      </c>
      <c r="I129" s="23" t="s">
        <v>82</v>
      </c>
      <c r="J129" s="20"/>
      <c r="K129" s="20"/>
      <c r="L129" s="20"/>
      <c r="M129" s="20"/>
      <c r="N129" s="20"/>
      <c r="O129" s="20"/>
      <c r="P129" s="20" t="s">
        <v>292</v>
      </c>
      <c r="Q129" s="20"/>
      <c r="R129" s="20"/>
      <c r="S129" s="20"/>
    </row>
    <row r="130" spans="1:19" ht="15.5" x14ac:dyDescent="0.35">
      <c r="A130" s="20" t="s">
        <v>38</v>
      </c>
      <c r="B130" s="20" t="s">
        <v>171</v>
      </c>
      <c r="C130" s="20" t="s">
        <v>80</v>
      </c>
      <c r="D130" s="20" t="s">
        <v>79</v>
      </c>
      <c r="E130" s="20">
        <v>2022</v>
      </c>
      <c r="F130" s="20"/>
      <c r="G130" s="20">
        <v>64</v>
      </c>
      <c r="H130" s="23" t="s">
        <v>82</v>
      </c>
      <c r="I130" s="23" t="s">
        <v>82</v>
      </c>
      <c r="J130" s="20"/>
      <c r="K130" s="20"/>
      <c r="L130" s="20"/>
      <c r="M130" s="20"/>
      <c r="N130" s="20"/>
      <c r="O130" s="20"/>
      <c r="P130" s="20" t="s">
        <v>292</v>
      </c>
      <c r="Q130" s="20"/>
      <c r="R130" s="20"/>
      <c r="S130" s="20"/>
    </row>
    <row r="131" spans="1:19" ht="15.5" x14ac:dyDescent="0.35">
      <c r="A131" s="20" t="s">
        <v>38</v>
      </c>
      <c r="B131" s="20" t="s">
        <v>171</v>
      </c>
      <c r="C131" s="20" t="s">
        <v>80</v>
      </c>
      <c r="D131" s="20" t="s">
        <v>79</v>
      </c>
      <c r="E131" s="20">
        <v>2022</v>
      </c>
      <c r="F131" s="20"/>
      <c r="G131" s="20">
        <v>72</v>
      </c>
      <c r="H131" s="23" t="s">
        <v>82</v>
      </c>
      <c r="I131" s="23" t="s">
        <v>82</v>
      </c>
      <c r="J131" s="20"/>
      <c r="K131" s="20"/>
      <c r="L131" s="20"/>
      <c r="M131" s="20"/>
      <c r="N131" s="20"/>
      <c r="O131" s="20"/>
      <c r="P131" s="20" t="s">
        <v>292</v>
      </c>
      <c r="Q131" s="20"/>
      <c r="R131" s="20"/>
      <c r="S131" s="20"/>
    </row>
    <row r="132" spans="1:19" ht="15.5" x14ac:dyDescent="0.35">
      <c r="A132" s="20" t="s">
        <v>38</v>
      </c>
      <c r="B132" s="20" t="s">
        <v>171</v>
      </c>
      <c r="C132" s="20" t="s">
        <v>80</v>
      </c>
      <c r="D132" s="20" t="s">
        <v>79</v>
      </c>
      <c r="E132" s="20">
        <v>2022</v>
      </c>
      <c r="F132" s="20"/>
      <c r="G132" s="20">
        <v>80</v>
      </c>
      <c r="H132" s="23" t="s">
        <v>82</v>
      </c>
      <c r="I132" s="23" t="s">
        <v>82</v>
      </c>
      <c r="J132" s="20"/>
      <c r="K132" s="20"/>
      <c r="L132" s="20"/>
      <c r="M132" s="20"/>
      <c r="N132" s="20"/>
      <c r="O132" s="20"/>
      <c r="P132" s="20" t="s">
        <v>292</v>
      </c>
      <c r="Q132" s="20"/>
      <c r="R132" s="20"/>
      <c r="S132" s="20"/>
    </row>
    <row r="133" spans="1:19" ht="15.5" x14ac:dyDescent="0.35">
      <c r="A133" s="20" t="s">
        <v>38</v>
      </c>
      <c r="B133" s="20" t="s">
        <v>171</v>
      </c>
      <c r="C133" s="20" t="s">
        <v>84</v>
      </c>
      <c r="D133" s="20" t="s">
        <v>83</v>
      </c>
      <c r="E133" s="20">
        <v>2022</v>
      </c>
      <c r="F133" s="24">
        <v>44763</v>
      </c>
      <c r="G133" s="20">
        <v>8</v>
      </c>
      <c r="H133" s="23">
        <v>46.50855</v>
      </c>
      <c r="I133" s="23">
        <v>-84.529883330000004</v>
      </c>
      <c r="J133" s="20">
        <v>0</v>
      </c>
      <c r="K133" s="20">
        <v>0</v>
      </c>
      <c r="L133" s="20">
        <v>0</v>
      </c>
      <c r="M133" s="20">
        <v>0</v>
      </c>
      <c r="N133" s="20">
        <v>2.9</v>
      </c>
      <c r="O133" s="20">
        <v>1</v>
      </c>
      <c r="P133" s="27">
        <v>87.495999999999995</v>
      </c>
      <c r="Q133" s="20"/>
      <c r="R133" s="20"/>
      <c r="S133" s="20"/>
    </row>
    <row r="134" spans="1:19" ht="15.5" x14ac:dyDescent="0.35">
      <c r="A134" s="20" t="s">
        <v>38</v>
      </c>
      <c r="B134" s="20" t="s">
        <v>171</v>
      </c>
      <c r="C134" s="20" t="s">
        <v>84</v>
      </c>
      <c r="D134" s="20" t="s">
        <v>83</v>
      </c>
      <c r="E134" s="20">
        <v>2022</v>
      </c>
      <c r="F134" s="24">
        <v>44763</v>
      </c>
      <c r="G134" s="20">
        <v>16</v>
      </c>
      <c r="H134" s="23">
        <v>46.506483330000002</v>
      </c>
      <c r="I134" s="23">
        <v>-84.529416670000003</v>
      </c>
      <c r="J134" s="20">
        <v>0</v>
      </c>
      <c r="K134" s="20">
        <v>0</v>
      </c>
      <c r="L134" s="20">
        <v>0</v>
      </c>
      <c r="M134" s="20">
        <v>0</v>
      </c>
      <c r="N134" s="20">
        <v>2.8</v>
      </c>
      <c r="O134" s="20">
        <v>1.3</v>
      </c>
      <c r="P134" s="27">
        <v>62.488</v>
      </c>
      <c r="Q134" s="20"/>
      <c r="R134" s="20"/>
      <c r="S134" s="20"/>
    </row>
    <row r="135" spans="1:19" ht="15.5" x14ac:dyDescent="0.35">
      <c r="A135" s="20" t="s">
        <v>38</v>
      </c>
      <c r="B135" s="20" t="s">
        <v>171</v>
      </c>
      <c r="C135" s="20" t="s">
        <v>84</v>
      </c>
      <c r="D135" s="20" t="s">
        <v>83</v>
      </c>
      <c r="E135" s="20">
        <v>2022</v>
      </c>
      <c r="F135" s="24">
        <v>44763</v>
      </c>
      <c r="G135" s="20">
        <v>24</v>
      </c>
      <c r="H135" s="23">
        <v>46.504316670000001</v>
      </c>
      <c r="I135" s="23">
        <v>-84.529833330000002</v>
      </c>
      <c r="J135" s="20">
        <v>0</v>
      </c>
      <c r="K135" s="20">
        <v>0</v>
      </c>
      <c r="L135" s="20">
        <v>0</v>
      </c>
      <c r="M135" s="20">
        <v>0</v>
      </c>
      <c r="N135" s="20">
        <v>3.1</v>
      </c>
      <c r="O135" s="20">
        <v>1.7</v>
      </c>
      <c r="P135" s="27">
        <v>70.823999999999998</v>
      </c>
      <c r="Q135" s="20"/>
      <c r="R135" s="20"/>
      <c r="S135" s="20"/>
    </row>
    <row r="136" spans="1:19" ht="15.5" x14ac:dyDescent="0.35">
      <c r="A136" s="20" t="s">
        <v>38</v>
      </c>
      <c r="B136" s="20" t="s">
        <v>171</v>
      </c>
      <c r="C136" s="20" t="s">
        <v>84</v>
      </c>
      <c r="D136" s="20" t="s">
        <v>83</v>
      </c>
      <c r="E136" s="20">
        <v>2022</v>
      </c>
      <c r="F136" s="24">
        <v>44763</v>
      </c>
      <c r="G136" s="20">
        <v>32</v>
      </c>
      <c r="H136" s="23">
        <v>46.668750000000003</v>
      </c>
      <c r="I136" s="23">
        <v>-84.529483330000005</v>
      </c>
      <c r="J136" s="20">
        <v>0</v>
      </c>
      <c r="K136" s="20">
        <v>0</v>
      </c>
      <c r="L136" s="20">
        <v>0</v>
      </c>
      <c r="M136" s="20">
        <v>0</v>
      </c>
      <c r="N136" s="20">
        <v>1.9</v>
      </c>
      <c r="O136" s="20">
        <v>1.5</v>
      </c>
      <c r="P136" s="27">
        <v>100</v>
      </c>
      <c r="Q136" s="20"/>
      <c r="R136" s="20"/>
      <c r="S136" s="20"/>
    </row>
    <row r="137" spans="1:19" ht="15.5" x14ac:dyDescent="0.35">
      <c r="A137" s="20" t="s">
        <v>38</v>
      </c>
      <c r="B137" s="20" t="s">
        <v>171</v>
      </c>
      <c r="C137" s="20" t="s">
        <v>84</v>
      </c>
      <c r="D137" s="20" t="s">
        <v>83</v>
      </c>
      <c r="E137" s="20">
        <v>2022</v>
      </c>
      <c r="F137" s="24">
        <v>44763</v>
      </c>
      <c r="G137" s="20">
        <v>40</v>
      </c>
      <c r="H137" s="23">
        <v>46.499883330000003</v>
      </c>
      <c r="I137" s="23">
        <v>-84.529816670000002</v>
      </c>
      <c r="J137" s="20">
        <v>0</v>
      </c>
      <c r="K137" s="20">
        <v>0</v>
      </c>
      <c r="L137" s="20">
        <v>0</v>
      </c>
      <c r="M137" s="20">
        <v>0</v>
      </c>
      <c r="N137" s="20">
        <v>2.4</v>
      </c>
      <c r="O137" s="20">
        <v>2.2999999999999998</v>
      </c>
      <c r="P137" s="27">
        <v>100</v>
      </c>
      <c r="Q137" s="20"/>
      <c r="R137" s="20"/>
      <c r="S137" s="20"/>
    </row>
    <row r="138" spans="1:19" ht="15.5" x14ac:dyDescent="0.35">
      <c r="A138" s="20" t="s">
        <v>38</v>
      </c>
      <c r="B138" s="20" t="s">
        <v>171</v>
      </c>
      <c r="C138" s="20" t="s">
        <v>84</v>
      </c>
      <c r="D138" s="20" t="s">
        <v>83</v>
      </c>
      <c r="E138" s="20">
        <v>2022</v>
      </c>
      <c r="F138" s="24">
        <v>44763</v>
      </c>
      <c r="G138" s="20">
        <v>48</v>
      </c>
      <c r="H138" s="23">
        <v>46.50855</v>
      </c>
      <c r="I138" s="23">
        <v>-84.529849999999996</v>
      </c>
      <c r="J138" s="20">
        <v>0</v>
      </c>
      <c r="K138" s="20">
        <v>0</v>
      </c>
      <c r="L138" s="20">
        <v>0</v>
      </c>
      <c r="M138" s="20">
        <v>0</v>
      </c>
      <c r="N138" s="20">
        <v>2.7</v>
      </c>
      <c r="O138" s="20">
        <v>2.2000000000000002</v>
      </c>
      <c r="P138" s="27">
        <v>87.495999999999995</v>
      </c>
      <c r="Q138" s="20"/>
      <c r="R138" s="20"/>
      <c r="S138" s="20"/>
    </row>
    <row r="139" spans="1:19" ht="15.5" x14ac:dyDescent="0.35">
      <c r="A139" s="20" t="s">
        <v>38</v>
      </c>
      <c r="B139" s="20" t="s">
        <v>171</v>
      </c>
      <c r="C139" s="20" t="s">
        <v>84</v>
      </c>
      <c r="D139" s="20" t="s">
        <v>83</v>
      </c>
      <c r="E139" s="20">
        <v>2022</v>
      </c>
      <c r="F139" s="24">
        <v>44763</v>
      </c>
      <c r="G139" s="20">
        <v>56</v>
      </c>
      <c r="H139" s="23">
        <v>46.506450000000001</v>
      </c>
      <c r="I139" s="23">
        <v>-84.529383330000002</v>
      </c>
      <c r="J139" s="20">
        <v>0</v>
      </c>
      <c r="K139" s="20">
        <v>0</v>
      </c>
      <c r="L139" s="20">
        <v>0</v>
      </c>
      <c r="M139" s="20">
        <v>0</v>
      </c>
      <c r="N139" s="20">
        <v>2.2999999999999998</v>
      </c>
      <c r="O139" s="20">
        <v>1.7</v>
      </c>
      <c r="P139" s="27">
        <v>87.495999999999995</v>
      </c>
      <c r="Q139" s="20"/>
      <c r="R139" s="20"/>
      <c r="S139" s="20"/>
    </row>
    <row r="140" spans="1:19" ht="15.5" x14ac:dyDescent="0.35">
      <c r="A140" s="20" t="s">
        <v>38</v>
      </c>
      <c r="B140" s="20" t="s">
        <v>171</v>
      </c>
      <c r="C140" s="20" t="s">
        <v>84</v>
      </c>
      <c r="D140" s="20" t="s">
        <v>83</v>
      </c>
      <c r="E140" s="20">
        <v>2022</v>
      </c>
      <c r="F140" s="24">
        <v>44763</v>
      </c>
      <c r="G140" s="20">
        <v>64</v>
      </c>
      <c r="H140" s="23">
        <v>46.504249999999999</v>
      </c>
      <c r="I140" s="23">
        <v>-84.529799999999994</v>
      </c>
      <c r="J140" s="20">
        <v>0</v>
      </c>
      <c r="K140" s="20">
        <v>0</v>
      </c>
      <c r="L140" s="20">
        <v>0</v>
      </c>
      <c r="M140" s="20">
        <v>0</v>
      </c>
      <c r="N140" s="20">
        <v>2</v>
      </c>
      <c r="O140" s="20">
        <v>1.7</v>
      </c>
      <c r="P140" s="27">
        <v>62.488</v>
      </c>
      <c r="Q140" s="20"/>
      <c r="R140" s="20"/>
      <c r="S140" s="20"/>
    </row>
    <row r="141" spans="1:19" ht="15.5" x14ac:dyDescent="0.35">
      <c r="A141" s="20" t="s">
        <v>38</v>
      </c>
      <c r="B141" s="20" t="s">
        <v>171</v>
      </c>
      <c r="C141" s="20" t="s">
        <v>84</v>
      </c>
      <c r="D141" s="20" t="s">
        <v>83</v>
      </c>
      <c r="E141" s="20">
        <v>2022</v>
      </c>
      <c r="F141" s="24">
        <v>44763</v>
      </c>
      <c r="G141" s="20">
        <v>72</v>
      </c>
      <c r="H141" s="23">
        <v>46.502083329999998</v>
      </c>
      <c r="I141" s="23">
        <v>-84.529483330000005</v>
      </c>
      <c r="J141" s="20">
        <v>0</v>
      </c>
      <c r="K141" s="20">
        <v>0</v>
      </c>
      <c r="L141" s="20">
        <v>0</v>
      </c>
      <c r="M141" s="20">
        <v>0</v>
      </c>
      <c r="N141" s="20">
        <v>3.2</v>
      </c>
      <c r="O141" s="20">
        <v>1.7</v>
      </c>
      <c r="P141" s="27">
        <v>74.99199999999999</v>
      </c>
      <c r="Q141" s="20"/>
      <c r="R141" s="20"/>
      <c r="S141" s="20"/>
    </row>
    <row r="142" spans="1:19" ht="15.5" x14ac:dyDescent="0.35">
      <c r="A142" s="20" t="s">
        <v>38</v>
      </c>
      <c r="B142" s="20" t="s">
        <v>171</v>
      </c>
      <c r="C142" s="20" t="s">
        <v>84</v>
      </c>
      <c r="D142" s="20" t="s">
        <v>83</v>
      </c>
      <c r="E142" s="20">
        <v>2022</v>
      </c>
      <c r="F142" s="24">
        <v>44763</v>
      </c>
      <c r="G142" s="20">
        <v>80</v>
      </c>
      <c r="H142" s="23">
        <v>46.499883330000003</v>
      </c>
      <c r="I142" s="23">
        <v>-84.529866670000004</v>
      </c>
      <c r="J142" s="20">
        <v>0</v>
      </c>
      <c r="K142" s="20">
        <v>0</v>
      </c>
      <c r="L142" s="20">
        <v>0</v>
      </c>
      <c r="M142" s="20">
        <v>0</v>
      </c>
      <c r="N142" s="20">
        <v>2.7</v>
      </c>
      <c r="O142" s="20">
        <v>2.5</v>
      </c>
      <c r="P142" s="27">
        <v>83.328000000000003</v>
      </c>
      <c r="Q142" s="20"/>
      <c r="R142" s="20"/>
      <c r="S142" s="20"/>
    </row>
    <row r="143" spans="1:19" ht="15.5" x14ac:dyDescent="0.35">
      <c r="A143" s="20" t="s">
        <v>38</v>
      </c>
      <c r="B143" s="20" t="s">
        <v>171</v>
      </c>
      <c r="C143" s="20" t="s">
        <v>87</v>
      </c>
      <c r="D143" s="20" t="s">
        <v>86</v>
      </c>
      <c r="E143" s="20">
        <v>2022</v>
      </c>
      <c r="F143" s="24">
        <v>44765</v>
      </c>
      <c r="G143" s="20">
        <v>8</v>
      </c>
      <c r="H143" s="23">
        <v>46.972116669999998</v>
      </c>
      <c r="I143" s="23">
        <v>-84.7012</v>
      </c>
      <c r="J143" s="20">
        <v>0</v>
      </c>
      <c r="K143" s="20">
        <v>0</v>
      </c>
      <c r="L143" s="20">
        <v>0</v>
      </c>
      <c r="M143" s="20">
        <v>0</v>
      </c>
      <c r="N143" s="20">
        <v>3</v>
      </c>
      <c r="O143" s="20">
        <v>2.2999999999999998</v>
      </c>
      <c r="P143" s="27">
        <v>95.831999999999994</v>
      </c>
      <c r="Q143" s="20"/>
      <c r="R143" s="20"/>
      <c r="S143" s="20"/>
    </row>
    <row r="144" spans="1:19" ht="15.5" x14ac:dyDescent="0.35">
      <c r="A144" s="20" t="s">
        <v>38</v>
      </c>
      <c r="B144" s="20" t="s">
        <v>171</v>
      </c>
      <c r="C144" s="20" t="s">
        <v>87</v>
      </c>
      <c r="D144" s="20" t="s">
        <v>86</v>
      </c>
      <c r="E144" s="20">
        <v>2022</v>
      </c>
      <c r="F144" s="24">
        <v>44765</v>
      </c>
      <c r="G144" s="20">
        <v>16</v>
      </c>
      <c r="H144" s="23">
        <v>46.972999999999999</v>
      </c>
      <c r="I144" s="23">
        <v>-84.698750000000004</v>
      </c>
      <c r="J144" s="20">
        <v>0</v>
      </c>
      <c r="K144" s="20">
        <v>0</v>
      </c>
      <c r="L144" s="20">
        <v>0</v>
      </c>
      <c r="M144" s="20">
        <v>0</v>
      </c>
      <c r="N144" s="20">
        <v>1.9</v>
      </c>
      <c r="O144" s="20">
        <v>2</v>
      </c>
      <c r="P144" s="27">
        <v>100</v>
      </c>
      <c r="Q144" s="20"/>
      <c r="R144" s="20"/>
      <c r="S144" s="20"/>
    </row>
    <row r="145" spans="1:19" ht="15.5" x14ac:dyDescent="0.35">
      <c r="A145" s="20" t="s">
        <v>38</v>
      </c>
      <c r="B145" s="20" t="s">
        <v>171</v>
      </c>
      <c r="C145" s="20" t="s">
        <v>87</v>
      </c>
      <c r="D145" s="20" t="s">
        <v>86</v>
      </c>
      <c r="E145" s="20">
        <v>2022</v>
      </c>
      <c r="F145" s="24">
        <v>44765</v>
      </c>
      <c r="G145" s="20">
        <v>24</v>
      </c>
      <c r="H145" s="23">
        <v>46.972133329999998</v>
      </c>
      <c r="I145" s="23">
        <v>-84.69626667</v>
      </c>
      <c r="J145" s="20">
        <v>0</v>
      </c>
      <c r="K145" s="20">
        <v>0</v>
      </c>
      <c r="L145" s="20">
        <v>0</v>
      </c>
      <c r="M145" s="20">
        <v>0</v>
      </c>
      <c r="N145" s="20">
        <v>3</v>
      </c>
      <c r="O145" s="20">
        <v>1.5</v>
      </c>
      <c r="P145" s="27">
        <v>87.495999999999995</v>
      </c>
      <c r="Q145" s="20"/>
      <c r="R145" s="20"/>
      <c r="S145" s="20"/>
    </row>
    <row r="146" spans="1:19" ht="15.5" x14ac:dyDescent="0.35">
      <c r="A146" s="20" t="s">
        <v>38</v>
      </c>
      <c r="B146" s="20" t="s">
        <v>171</v>
      </c>
      <c r="C146" s="20" t="s">
        <v>87</v>
      </c>
      <c r="D146" s="20" t="s">
        <v>86</v>
      </c>
      <c r="E146" s="20">
        <v>2022</v>
      </c>
      <c r="F146" s="24">
        <v>44765</v>
      </c>
      <c r="G146" s="20">
        <v>32</v>
      </c>
      <c r="H146" s="23">
        <v>46.972533329999997</v>
      </c>
      <c r="I146" s="23">
        <v>-84.693566669999996</v>
      </c>
      <c r="J146" s="20">
        <v>0</v>
      </c>
      <c r="K146" s="20">
        <v>0</v>
      </c>
      <c r="L146" s="20">
        <v>0</v>
      </c>
      <c r="M146" s="20">
        <v>0</v>
      </c>
      <c r="N146" s="20">
        <v>2.9</v>
      </c>
      <c r="O146" s="20">
        <v>2.8</v>
      </c>
      <c r="P146" s="27">
        <v>83.328000000000003</v>
      </c>
      <c r="Q146" s="20"/>
      <c r="R146" s="20"/>
      <c r="S146" s="20"/>
    </row>
    <row r="147" spans="1:19" ht="15.5" x14ac:dyDescent="0.35">
      <c r="A147" s="20" t="s">
        <v>38</v>
      </c>
      <c r="B147" s="20" t="s">
        <v>171</v>
      </c>
      <c r="C147" s="20" t="s">
        <v>87</v>
      </c>
      <c r="D147" s="20" t="s">
        <v>86</v>
      </c>
      <c r="E147" s="20">
        <v>2022</v>
      </c>
      <c r="F147" s="24">
        <v>44765</v>
      </c>
      <c r="G147" s="20">
        <v>40</v>
      </c>
      <c r="H147" s="23">
        <v>46.972499999999997</v>
      </c>
      <c r="I147" s="23">
        <v>-84.690749999999994</v>
      </c>
      <c r="J147" s="20">
        <v>0</v>
      </c>
      <c r="K147" s="20">
        <v>0</v>
      </c>
      <c r="L147" s="20">
        <v>0</v>
      </c>
      <c r="M147" s="20">
        <v>0</v>
      </c>
      <c r="N147" s="20">
        <v>1.8</v>
      </c>
      <c r="O147" s="20">
        <v>2</v>
      </c>
      <c r="P147" s="27">
        <v>91.664000000000001</v>
      </c>
      <c r="Q147" s="20"/>
      <c r="R147" s="20"/>
      <c r="S147" s="20"/>
    </row>
    <row r="148" spans="1:19" ht="15.5" x14ac:dyDescent="0.35">
      <c r="A148" s="20" t="s">
        <v>38</v>
      </c>
      <c r="B148" s="20" t="s">
        <v>171</v>
      </c>
      <c r="C148" s="20" t="s">
        <v>87</v>
      </c>
      <c r="D148" s="20" t="s">
        <v>86</v>
      </c>
      <c r="E148" s="20">
        <v>2022</v>
      </c>
      <c r="F148" s="24">
        <v>44765</v>
      </c>
      <c r="G148" s="20">
        <v>48</v>
      </c>
      <c r="H148" s="23">
        <v>46.972000000000001</v>
      </c>
      <c r="I148" s="23">
        <v>-84.70098333</v>
      </c>
      <c r="J148" s="20">
        <v>0</v>
      </c>
      <c r="K148" s="20">
        <v>0</v>
      </c>
      <c r="L148" s="20">
        <v>0</v>
      </c>
      <c r="M148" s="20">
        <v>0</v>
      </c>
      <c r="N148" s="20">
        <v>3.3</v>
      </c>
      <c r="O148" s="20">
        <v>1.8</v>
      </c>
      <c r="P148" s="27">
        <v>87.495999999999995</v>
      </c>
      <c r="Q148" s="20"/>
      <c r="R148" s="20"/>
      <c r="S148" s="20"/>
    </row>
    <row r="149" spans="1:19" ht="15.5" x14ac:dyDescent="0.35">
      <c r="A149" s="20" t="s">
        <v>38</v>
      </c>
      <c r="B149" s="20" t="s">
        <v>171</v>
      </c>
      <c r="C149" s="20" t="s">
        <v>87</v>
      </c>
      <c r="D149" s="20" t="s">
        <v>86</v>
      </c>
      <c r="E149" s="20">
        <v>2022</v>
      </c>
      <c r="F149" s="24">
        <v>44765</v>
      </c>
      <c r="G149" s="20">
        <v>56</v>
      </c>
      <c r="H149" s="23">
        <v>46.973050000000001</v>
      </c>
      <c r="I149" s="23">
        <v>-84.698683329999994</v>
      </c>
      <c r="J149" s="20">
        <v>0</v>
      </c>
      <c r="K149" s="20">
        <v>0</v>
      </c>
      <c r="L149" s="20">
        <v>0</v>
      </c>
      <c r="M149" s="20">
        <v>0</v>
      </c>
      <c r="N149" s="20">
        <v>2.2999999999999998</v>
      </c>
      <c r="O149" s="20">
        <v>1.2</v>
      </c>
      <c r="P149" s="27">
        <v>87.495999999999995</v>
      </c>
      <c r="Q149" s="20"/>
      <c r="R149" s="20"/>
      <c r="S149" s="20"/>
    </row>
    <row r="150" spans="1:19" ht="15.5" x14ac:dyDescent="0.35">
      <c r="A150" s="20" t="s">
        <v>38</v>
      </c>
      <c r="B150" s="20" t="s">
        <v>171</v>
      </c>
      <c r="C150" s="20" t="s">
        <v>87</v>
      </c>
      <c r="D150" s="20" t="s">
        <v>86</v>
      </c>
      <c r="E150" s="20">
        <v>2022</v>
      </c>
      <c r="F150" s="24">
        <v>44765</v>
      </c>
      <c r="G150" s="20">
        <v>64</v>
      </c>
      <c r="H150" s="23">
        <v>46.972133329999998</v>
      </c>
      <c r="I150" s="23">
        <v>-84.696183329999997</v>
      </c>
      <c r="J150" s="20">
        <v>0</v>
      </c>
      <c r="K150" s="20">
        <v>0</v>
      </c>
      <c r="L150" s="20">
        <v>0</v>
      </c>
      <c r="M150" s="20">
        <v>0</v>
      </c>
      <c r="N150" s="20">
        <v>2.7</v>
      </c>
      <c r="O150" s="20">
        <v>2.2000000000000002</v>
      </c>
      <c r="P150" s="27">
        <v>91.664000000000001</v>
      </c>
      <c r="Q150" s="20"/>
      <c r="R150" s="20"/>
      <c r="S150" s="20"/>
    </row>
    <row r="151" spans="1:19" ht="15.5" x14ac:dyDescent="0.35">
      <c r="A151" s="20" t="s">
        <v>38</v>
      </c>
      <c r="B151" s="20" t="s">
        <v>171</v>
      </c>
      <c r="C151" s="20" t="s">
        <v>87</v>
      </c>
      <c r="D151" s="20" t="s">
        <v>86</v>
      </c>
      <c r="E151" s="20">
        <v>2022</v>
      </c>
      <c r="F151" s="24">
        <v>44765</v>
      </c>
      <c r="G151" s="20">
        <v>72</v>
      </c>
      <c r="H151" s="23">
        <v>46.972483330000003</v>
      </c>
      <c r="I151" s="23">
        <v>-84.693483330000007</v>
      </c>
      <c r="J151" s="20">
        <v>0</v>
      </c>
      <c r="K151" s="20">
        <v>0</v>
      </c>
      <c r="L151" s="20">
        <v>0</v>
      </c>
      <c r="M151" s="20">
        <v>0</v>
      </c>
      <c r="N151" s="20">
        <v>3.3</v>
      </c>
      <c r="O151" s="20">
        <v>1.7</v>
      </c>
      <c r="P151" s="27">
        <v>91.664000000000001</v>
      </c>
      <c r="Q151" s="20"/>
      <c r="R151" s="20"/>
      <c r="S151" s="20"/>
    </row>
    <row r="152" spans="1:19" ht="15.5" x14ac:dyDescent="0.35">
      <c r="A152" s="20" t="s">
        <v>38</v>
      </c>
      <c r="B152" s="20" t="s">
        <v>171</v>
      </c>
      <c r="C152" s="20" t="s">
        <v>87</v>
      </c>
      <c r="D152" s="20" t="s">
        <v>86</v>
      </c>
      <c r="E152" s="20">
        <v>2022</v>
      </c>
      <c r="F152" s="24">
        <v>44765</v>
      </c>
      <c r="G152" s="20">
        <v>80</v>
      </c>
      <c r="H152" s="23">
        <v>46.972466670000003</v>
      </c>
      <c r="I152" s="23">
        <v>-84.690650000000005</v>
      </c>
      <c r="J152" s="20">
        <v>0</v>
      </c>
      <c r="K152" s="20">
        <v>0</v>
      </c>
      <c r="L152" s="20">
        <v>0</v>
      </c>
      <c r="M152" s="20">
        <v>0</v>
      </c>
      <c r="N152" s="20">
        <v>2.2999999999999998</v>
      </c>
      <c r="O152" s="20">
        <v>2.5</v>
      </c>
      <c r="P152" s="27">
        <v>91.664000000000001</v>
      </c>
      <c r="Q152" s="20"/>
      <c r="R152" s="20"/>
      <c r="S152" s="20"/>
    </row>
    <row r="153" spans="1:19" ht="43.5" x14ac:dyDescent="0.35">
      <c r="A153" s="20" t="s">
        <v>38</v>
      </c>
      <c r="B153" s="20" t="s">
        <v>88</v>
      </c>
      <c r="C153" s="21" t="s">
        <v>90</v>
      </c>
      <c r="D153" s="20" t="s">
        <v>89</v>
      </c>
      <c r="E153" s="20">
        <v>2022</v>
      </c>
      <c r="F153" s="22">
        <v>44726</v>
      </c>
      <c r="G153" s="20">
        <v>8</v>
      </c>
      <c r="H153" s="23">
        <v>43.163200000000003</v>
      </c>
      <c r="I153" s="23">
        <v>-81.653649999999999</v>
      </c>
      <c r="J153" s="20">
        <v>0</v>
      </c>
      <c r="K153" s="20">
        <v>0</v>
      </c>
      <c r="L153" s="20">
        <v>0</v>
      </c>
      <c r="M153" s="20">
        <v>0</v>
      </c>
      <c r="N153" s="20">
        <v>3.2</v>
      </c>
      <c r="O153" s="20">
        <v>5.8</v>
      </c>
      <c r="P153" s="27">
        <v>95.831999999999994</v>
      </c>
      <c r="Q153" s="20"/>
      <c r="R153" s="20"/>
      <c r="S153" s="20"/>
    </row>
    <row r="154" spans="1:19" ht="43.5" x14ac:dyDescent="0.35">
      <c r="A154" s="20" t="s">
        <v>38</v>
      </c>
      <c r="B154" s="20" t="s">
        <v>88</v>
      </c>
      <c r="C154" s="21" t="s">
        <v>90</v>
      </c>
      <c r="D154" s="20" t="s">
        <v>89</v>
      </c>
      <c r="E154" s="20">
        <v>2022</v>
      </c>
      <c r="F154" s="22">
        <v>44726</v>
      </c>
      <c r="G154" s="20">
        <v>16</v>
      </c>
      <c r="H154" s="23">
        <v>43.162849999999999</v>
      </c>
      <c r="I154" s="23">
        <v>-81.651766670000001</v>
      </c>
      <c r="J154" s="20">
        <v>0</v>
      </c>
      <c r="K154" s="20">
        <v>0</v>
      </c>
      <c r="L154" s="20">
        <v>0</v>
      </c>
      <c r="M154" s="20">
        <v>0</v>
      </c>
      <c r="N154" s="20">
        <v>5.4</v>
      </c>
      <c r="O154" s="20">
        <v>4.5</v>
      </c>
      <c r="P154" s="27">
        <v>66.656000000000006</v>
      </c>
      <c r="Q154" s="20"/>
      <c r="R154" s="20"/>
      <c r="S154" s="20"/>
    </row>
    <row r="155" spans="1:19" ht="43.5" x14ac:dyDescent="0.35">
      <c r="A155" s="20" t="s">
        <v>38</v>
      </c>
      <c r="B155" s="20" t="s">
        <v>88</v>
      </c>
      <c r="C155" s="21" t="s">
        <v>90</v>
      </c>
      <c r="D155" s="20" t="s">
        <v>89</v>
      </c>
      <c r="E155" s="20">
        <v>2022</v>
      </c>
      <c r="F155" s="22">
        <v>44726</v>
      </c>
      <c r="G155" s="20">
        <v>24</v>
      </c>
      <c r="H155" s="23">
        <v>43.161666670000002</v>
      </c>
      <c r="I155" s="23">
        <v>-81.649450000000002</v>
      </c>
      <c r="J155" s="20">
        <v>0</v>
      </c>
      <c r="K155" s="20">
        <v>0</v>
      </c>
      <c r="L155" s="20">
        <v>0</v>
      </c>
      <c r="M155" s="20">
        <v>0</v>
      </c>
      <c r="N155" s="20">
        <v>2.8</v>
      </c>
      <c r="O155" s="20">
        <v>4.3</v>
      </c>
      <c r="P155" s="27">
        <v>100</v>
      </c>
      <c r="Q155" s="20"/>
      <c r="R155" s="20"/>
      <c r="S155" s="20"/>
    </row>
    <row r="156" spans="1:19" ht="43.5" x14ac:dyDescent="0.35">
      <c r="A156" s="20" t="s">
        <v>38</v>
      </c>
      <c r="B156" s="20" t="s">
        <v>88</v>
      </c>
      <c r="C156" s="21" t="s">
        <v>90</v>
      </c>
      <c r="D156" s="20" t="s">
        <v>89</v>
      </c>
      <c r="E156" s="20">
        <v>2022</v>
      </c>
      <c r="F156" s="22">
        <v>44726</v>
      </c>
      <c r="G156" s="20">
        <v>32</v>
      </c>
      <c r="H156" s="23">
        <v>43.161216670000002</v>
      </c>
      <c r="I156" s="23">
        <v>-81.649983329999998</v>
      </c>
      <c r="J156" s="20">
        <v>0</v>
      </c>
      <c r="K156" s="20">
        <v>0</v>
      </c>
      <c r="L156" s="20">
        <v>0</v>
      </c>
      <c r="M156" s="20">
        <v>0</v>
      </c>
      <c r="N156" s="20">
        <v>2.2999999999999998</v>
      </c>
      <c r="O156" s="20">
        <v>7.2</v>
      </c>
      <c r="P156" s="27">
        <v>70.823999999999998</v>
      </c>
      <c r="Q156" s="20"/>
      <c r="R156" s="20"/>
      <c r="S156" s="20"/>
    </row>
    <row r="157" spans="1:19" ht="43.5" x14ac:dyDescent="0.35">
      <c r="A157" s="20" t="s">
        <v>38</v>
      </c>
      <c r="B157" s="20" t="s">
        <v>88</v>
      </c>
      <c r="C157" s="21" t="s">
        <v>90</v>
      </c>
      <c r="D157" s="20" t="s">
        <v>89</v>
      </c>
      <c r="E157" s="20">
        <v>2022</v>
      </c>
      <c r="F157" s="22">
        <v>44726</v>
      </c>
      <c r="G157" s="20">
        <v>40</v>
      </c>
      <c r="H157" s="23">
        <v>43.162716670000002</v>
      </c>
      <c r="I157" s="23">
        <v>-81.647099999999995</v>
      </c>
      <c r="J157" s="20">
        <v>0</v>
      </c>
      <c r="K157" s="20">
        <v>0</v>
      </c>
      <c r="L157" s="20">
        <v>0</v>
      </c>
      <c r="M157" s="20">
        <v>0</v>
      </c>
      <c r="N157" s="20">
        <v>2.7</v>
      </c>
      <c r="O157" s="20">
        <v>7.7</v>
      </c>
      <c r="P157" s="27">
        <v>100</v>
      </c>
      <c r="Q157" s="20"/>
      <c r="R157" s="20"/>
      <c r="S157" s="20"/>
    </row>
    <row r="158" spans="1:19" ht="43.5" x14ac:dyDescent="0.35">
      <c r="A158" s="20" t="s">
        <v>38</v>
      </c>
      <c r="B158" s="20" t="s">
        <v>88</v>
      </c>
      <c r="C158" s="21" t="s">
        <v>90</v>
      </c>
      <c r="D158" s="20" t="s">
        <v>89</v>
      </c>
      <c r="E158" s="20">
        <v>2022</v>
      </c>
      <c r="F158" s="22">
        <v>44726</v>
      </c>
      <c r="G158" s="20">
        <v>48</v>
      </c>
      <c r="H158" s="23">
        <v>43.163150000000002</v>
      </c>
      <c r="I158" s="23">
        <v>-81.653700000000001</v>
      </c>
      <c r="J158" s="20">
        <v>0</v>
      </c>
      <c r="K158" s="20">
        <v>2</v>
      </c>
      <c r="L158" s="20">
        <v>0</v>
      </c>
      <c r="M158" s="20">
        <v>0</v>
      </c>
      <c r="N158" s="20">
        <v>0.7</v>
      </c>
      <c r="O158" s="20">
        <v>8</v>
      </c>
      <c r="P158" s="27">
        <v>54.152000000000001</v>
      </c>
      <c r="Q158" s="20"/>
      <c r="R158" s="20"/>
      <c r="S158" s="20"/>
    </row>
    <row r="159" spans="1:19" ht="43.5" x14ac:dyDescent="0.35">
      <c r="A159" s="20" t="s">
        <v>38</v>
      </c>
      <c r="B159" s="20" t="s">
        <v>88</v>
      </c>
      <c r="C159" s="21" t="s">
        <v>90</v>
      </c>
      <c r="D159" s="20" t="s">
        <v>89</v>
      </c>
      <c r="E159" s="20">
        <v>2022</v>
      </c>
      <c r="F159" s="22">
        <v>44726</v>
      </c>
      <c r="G159" s="20">
        <v>56</v>
      </c>
      <c r="H159" s="23">
        <v>43.162633329999998</v>
      </c>
      <c r="I159" s="23">
        <v>-81.653700000000001</v>
      </c>
      <c r="J159" s="20">
        <v>0</v>
      </c>
      <c r="K159" s="20">
        <v>0</v>
      </c>
      <c r="L159" s="20">
        <v>0</v>
      </c>
      <c r="M159" s="20">
        <v>0</v>
      </c>
      <c r="N159" s="20">
        <v>3.2</v>
      </c>
      <c r="O159" s="20">
        <v>2.5</v>
      </c>
      <c r="P159" s="27">
        <v>49.983999999999995</v>
      </c>
      <c r="Q159" s="20"/>
      <c r="R159" s="20"/>
      <c r="S159" s="20"/>
    </row>
    <row r="160" spans="1:19" ht="43.5" x14ac:dyDescent="0.35">
      <c r="A160" s="20" t="s">
        <v>38</v>
      </c>
      <c r="B160" s="20" t="s">
        <v>88</v>
      </c>
      <c r="C160" s="21" t="s">
        <v>90</v>
      </c>
      <c r="D160" s="20" t="s">
        <v>89</v>
      </c>
      <c r="E160" s="20">
        <v>2022</v>
      </c>
      <c r="F160" s="22">
        <v>44726</v>
      </c>
      <c r="G160" s="20">
        <v>64</v>
      </c>
      <c r="H160" s="23">
        <v>43.161666670000002</v>
      </c>
      <c r="I160" s="23">
        <v>-81.651683329999997</v>
      </c>
      <c r="J160" s="20">
        <v>0</v>
      </c>
      <c r="K160" s="20">
        <v>0</v>
      </c>
      <c r="L160" s="20">
        <v>0</v>
      </c>
      <c r="M160" s="20">
        <v>0</v>
      </c>
      <c r="N160" s="20">
        <v>1.7</v>
      </c>
      <c r="O160" s="20">
        <v>4.5</v>
      </c>
      <c r="P160" s="27">
        <v>49.983999999999995</v>
      </c>
      <c r="Q160" s="20"/>
      <c r="R160" s="20"/>
      <c r="S160" s="20"/>
    </row>
    <row r="161" spans="1:19" ht="43.5" x14ac:dyDescent="0.35">
      <c r="A161" s="20" t="s">
        <v>38</v>
      </c>
      <c r="B161" s="20" t="s">
        <v>88</v>
      </c>
      <c r="C161" s="21" t="s">
        <v>90</v>
      </c>
      <c r="D161" s="20" t="s">
        <v>89</v>
      </c>
      <c r="E161" s="20">
        <v>2022</v>
      </c>
      <c r="F161" s="22">
        <v>44726</v>
      </c>
      <c r="G161" s="20">
        <v>72</v>
      </c>
      <c r="H161" s="23">
        <v>43.161116669999998</v>
      </c>
      <c r="I161" s="23">
        <v>-81.649550000000005</v>
      </c>
      <c r="J161" s="20">
        <v>0</v>
      </c>
      <c r="K161" s="20">
        <v>0</v>
      </c>
      <c r="L161" s="20">
        <v>0</v>
      </c>
      <c r="M161" s="20">
        <v>0</v>
      </c>
      <c r="N161" s="20">
        <v>1</v>
      </c>
      <c r="O161" s="20">
        <v>7</v>
      </c>
      <c r="P161" s="27">
        <v>0</v>
      </c>
      <c r="Q161" s="20"/>
      <c r="R161" s="20"/>
      <c r="S161" s="20"/>
    </row>
    <row r="162" spans="1:19" ht="43.5" x14ac:dyDescent="0.35">
      <c r="A162" s="20" t="s">
        <v>38</v>
      </c>
      <c r="B162" s="20" t="s">
        <v>88</v>
      </c>
      <c r="C162" s="21" t="s">
        <v>90</v>
      </c>
      <c r="D162" s="20" t="s">
        <v>89</v>
      </c>
      <c r="E162" s="20">
        <v>2022</v>
      </c>
      <c r="F162" s="22">
        <v>44726</v>
      </c>
      <c r="G162" s="20">
        <v>80</v>
      </c>
      <c r="H162" s="23">
        <v>43.162750000000003</v>
      </c>
      <c r="I162" s="23">
        <v>-81.650016669999999</v>
      </c>
      <c r="J162" s="20">
        <v>0</v>
      </c>
      <c r="K162" s="20">
        <v>0</v>
      </c>
      <c r="L162" s="20">
        <v>0</v>
      </c>
      <c r="M162" s="20">
        <v>0</v>
      </c>
      <c r="N162" s="20">
        <v>3.2</v>
      </c>
      <c r="O162" s="20">
        <v>7.5</v>
      </c>
      <c r="P162" s="27">
        <v>91.664000000000001</v>
      </c>
      <c r="Q162" s="20"/>
      <c r="R162" s="20"/>
      <c r="S162" s="20"/>
    </row>
    <row r="163" spans="1:19" ht="15.5" x14ac:dyDescent="0.35">
      <c r="A163" s="20" t="s">
        <v>38</v>
      </c>
      <c r="B163" s="20" t="s">
        <v>88</v>
      </c>
      <c r="C163" s="20" t="s">
        <v>92</v>
      </c>
      <c r="D163" s="20" t="s">
        <v>91</v>
      </c>
      <c r="E163" s="20">
        <v>2022</v>
      </c>
      <c r="F163" s="22">
        <v>44726</v>
      </c>
      <c r="G163" s="20">
        <v>8</v>
      </c>
      <c r="H163" s="23">
        <v>42.883883330000003</v>
      </c>
      <c r="I163" s="23">
        <v>-81.474249999999998</v>
      </c>
      <c r="J163" s="20">
        <v>0</v>
      </c>
      <c r="K163" s="20">
        <v>0</v>
      </c>
      <c r="L163" s="20">
        <v>0</v>
      </c>
      <c r="M163" s="20">
        <v>0</v>
      </c>
      <c r="N163" s="20">
        <v>1</v>
      </c>
      <c r="O163" s="20">
        <v>5</v>
      </c>
      <c r="P163" s="27">
        <v>83.328000000000003</v>
      </c>
      <c r="Q163" s="20"/>
      <c r="R163" s="20"/>
      <c r="S163" s="20"/>
    </row>
    <row r="164" spans="1:19" ht="15.5" x14ac:dyDescent="0.35">
      <c r="A164" s="20" t="s">
        <v>38</v>
      </c>
      <c r="B164" s="20" t="s">
        <v>88</v>
      </c>
      <c r="C164" s="20" t="s">
        <v>92</v>
      </c>
      <c r="D164" s="20" t="s">
        <v>91</v>
      </c>
      <c r="E164" s="20">
        <v>2022</v>
      </c>
      <c r="F164" s="22">
        <v>44726</v>
      </c>
      <c r="G164" s="20">
        <v>16</v>
      </c>
      <c r="H164" s="23">
        <v>42.884583329999998</v>
      </c>
      <c r="I164" s="23">
        <v>-81.472083330000004</v>
      </c>
      <c r="J164" s="20">
        <v>0</v>
      </c>
      <c r="K164" s="20">
        <v>0</v>
      </c>
      <c r="L164" s="20">
        <v>1</v>
      </c>
      <c r="M164" s="20">
        <v>0</v>
      </c>
      <c r="N164" s="20">
        <v>4.2</v>
      </c>
      <c r="O164" s="20">
        <v>6.2</v>
      </c>
      <c r="P164" s="27">
        <v>79.16</v>
      </c>
      <c r="Q164" s="20"/>
      <c r="R164" s="20"/>
      <c r="S164" s="20"/>
    </row>
    <row r="165" spans="1:19" ht="15.5" x14ac:dyDescent="0.35">
      <c r="A165" s="20" t="s">
        <v>38</v>
      </c>
      <c r="B165" s="20" t="s">
        <v>88</v>
      </c>
      <c r="C165" s="20" t="s">
        <v>92</v>
      </c>
      <c r="D165" s="20" t="s">
        <v>91</v>
      </c>
      <c r="E165" s="20">
        <v>2022</v>
      </c>
      <c r="F165" s="22">
        <v>44726</v>
      </c>
      <c r="G165" s="20">
        <v>24</v>
      </c>
      <c r="H165" s="23">
        <v>42.88396667</v>
      </c>
      <c r="I165" s="23">
        <v>-81.472316669999998</v>
      </c>
      <c r="J165" s="20">
        <v>0</v>
      </c>
      <c r="K165" s="20">
        <v>0</v>
      </c>
      <c r="L165" s="20">
        <v>0</v>
      </c>
      <c r="M165" s="20">
        <v>0</v>
      </c>
      <c r="N165" s="20">
        <v>3</v>
      </c>
      <c r="O165" s="20">
        <v>3</v>
      </c>
      <c r="P165" s="27">
        <v>79.16</v>
      </c>
      <c r="Q165" s="20"/>
      <c r="R165" s="20"/>
      <c r="S165" s="20"/>
    </row>
    <row r="166" spans="1:19" ht="15.5" x14ac:dyDescent="0.35">
      <c r="A166" s="20" t="s">
        <v>38</v>
      </c>
      <c r="B166" s="20" t="s">
        <v>88</v>
      </c>
      <c r="C166" s="20" t="s">
        <v>92</v>
      </c>
      <c r="D166" s="20" t="s">
        <v>91</v>
      </c>
      <c r="E166" s="20">
        <v>2022</v>
      </c>
      <c r="F166" s="22">
        <v>44726</v>
      </c>
      <c r="G166" s="20">
        <v>32</v>
      </c>
      <c r="H166" s="23">
        <v>42.899966669999998</v>
      </c>
      <c r="I166" s="23">
        <v>-81.473749999999995</v>
      </c>
      <c r="J166" s="20">
        <v>0</v>
      </c>
      <c r="K166" s="20">
        <v>0</v>
      </c>
      <c r="L166" s="20">
        <v>0</v>
      </c>
      <c r="M166" s="20">
        <v>0</v>
      </c>
      <c r="N166" s="20">
        <v>3.5</v>
      </c>
      <c r="O166" s="20">
        <v>4.2</v>
      </c>
      <c r="P166" s="27">
        <v>62.488</v>
      </c>
      <c r="Q166" s="20"/>
      <c r="R166" s="20"/>
      <c r="S166" s="20"/>
    </row>
    <row r="167" spans="1:19" ht="15.5" x14ac:dyDescent="0.35">
      <c r="A167" s="20" t="s">
        <v>38</v>
      </c>
      <c r="B167" s="20" t="s">
        <v>88</v>
      </c>
      <c r="C167" s="20" t="s">
        <v>92</v>
      </c>
      <c r="D167" s="20" t="s">
        <v>91</v>
      </c>
      <c r="E167" s="20">
        <v>2022</v>
      </c>
      <c r="F167" s="22">
        <v>44726</v>
      </c>
      <c r="G167" s="20">
        <v>40</v>
      </c>
      <c r="H167" s="23">
        <v>42.883916669999998</v>
      </c>
      <c r="I167" s="23">
        <v>-81.475449999999995</v>
      </c>
      <c r="J167" s="20">
        <v>0</v>
      </c>
      <c r="K167" s="20">
        <v>0</v>
      </c>
      <c r="L167" s="20">
        <v>0</v>
      </c>
      <c r="M167" s="20">
        <v>0</v>
      </c>
      <c r="N167" s="20">
        <v>0.5</v>
      </c>
      <c r="O167" s="20">
        <v>4</v>
      </c>
      <c r="P167" s="27">
        <v>79.16</v>
      </c>
      <c r="Q167" s="20"/>
      <c r="R167" s="20"/>
      <c r="S167" s="20"/>
    </row>
    <row r="168" spans="1:19" ht="15.5" x14ac:dyDescent="0.35">
      <c r="A168" s="20" t="s">
        <v>38</v>
      </c>
      <c r="B168" s="20" t="s">
        <v>88</v>
      </c>
      <c r="C168" s="20" t="s">
        <v>92</v>
      </c>
      <c r="D168" s="20" t="s">
        <v>91</v>
      </c>
      <c r="E168" s="20">
        <v>2022</v>
      </c>
      <c r="F168" s="22">
        <v>44726</v>
      </c>
      <c r="G168" s="20">
        <v>48</v>
      </c>
      <c r="H168" s="23">
        <v>42.88398333</v>
      </c>
      <c r="I168" s="23">
        <v>-81.474299999999999</v>
      </c>
      <c r="J168" s="20">
        <v>0</v>
      </c>
      <c r="K168" s="20">
        <v>0</v>
      </c>
      <c r="L168" s="20">
        <v>0</v>
      </c>
      <c r="M168" s="20">
        <v>0</v>
      </c>
      <c r="N168" s="20">
        <v>1.8</v>
      </c>
      <c r="O168" s="20">
        <v>6</v>
      </c>
      <c r="P168" s="27">
        <v>100</v>
      </c>
      <c r="Q168" s="20"/>
      <c r="R168" s="20"/>
      <c r="S168" s="20"/>
    </row>
    <row r="169" spans="1:19" ht="15.5" x14ac:dyDescent="0.35">
      <c r="A169" s="20" t="s">
        <v>38</v>
      </c>
      <c r="B169" s="20" t="s">
        <v>88</v>
      </c>
      <c r="C169" s="20" t="s">
        <v>92</v>
      </c>
      <c r="D169" s="20" t="s">
        <v>91</v>
      </c>
      <c r="E169" s="20">
        <v>2022</v>
      </c>
      <c r="F169" s="22">
        <v>44726</v>
      </c>
      <c r="G169" s="20">
        <v>56</v>
      </c>
      <c r="H169" s="23">
        <v>42.884533329999996</v>
      </c>
      <c r="I169" s="23">
        <v>-81.472083330000004</v>
      </c>
      <c r="J169" s="20">
        <v>0</v>
      </c>
      <c r="K169" s="20">
        <v>0</v>
      </c>
      <c r="L169" s="20">
        <v>0</v>
      </c>
      <c r="M169" s="20">
        <v>0</v>
      </c>
      <c r="N169" s="20">
        <v>2.2999999999999998</v>
      </c>
      <c r="O169" s="20">
        <v>6.7</v>
      </c>
      <c r="P169" s="27">
        <v>83.328000000000003</v>
      </c>
      <c r="Q169" s="20"/>
      <c r="R169" s="20"/>
      <c r="S169" s="20"/>
    </row>
    <row r="170" spans="1:19" ht="15.5" x14ac:dyDescent="0.35">
      <c r="A170" s="20" t="s">
        <v>38</v>
      </c>
      <c r="B170" s="20" t="s">
        <v>88</v>
      </c>
      <c r="C170" s="20" t="s">
        <v>92</v>
      </c>
      <c r="D170" s="20" t="s">
        <v>91</v>
      </c>
      <c r="E170" s="20">
        <v>2022</v>
      </c>
      <c r="F170" s="22">
        <v>44726</v>
      </c>
      <c r="G170" s="20">
        <v>64</v>
      </c>
      <c r="H170" s="23">
        <v>42.883866670000003</v>
      </c>
      <c r="I170" s="23">
        <v>-81.472216669999995</v>
      </c>
      <c r="J170" s="20">
        <v>0</v>
      </c>
      <c r="K170" s="20">
        <v>0</v>
      </c>
      <c r="L170" s="20">
        <v>0</v>
      </c>
      <c r="M170" s="20">
        <v>0</v>
      </c>
      <c r="N170" s="20">
        <v>3.4</v>
      </c>
      <c r="O170" s="20">
        <v>2</v>
      </c>
      <c r="P170" s="27">
        <v>91.664000000000001</v>
      </c>
      <c r="Q170" s="20"/>
      <c r="R170" s="20"/>
      <c r="S170" s="20"/>
    </row>
    <row r="171" spans="1:19" ht="15.5" x14ac:dyDescent="0.35">
      <c r="A171" s="20" t="s">
        <v>38</v>
      </c>
      <c r="B171" s="20" t="s">
        <v>88</v>
      </c>
      <c r="C171" s="20" t="s">
        <v>92</v>
      </c>
      <c r="D171" s="20" t="s">
        <v>91</v>
      </c>
      <c r="E171" s="20">
        <v>2022</v>
      </c>
      <c r="F171" s="22">
        <v>44726</v>
      </c>
      <c r="G171" s="20">
        <v>72</v>
      </c>
      <c r="H171" s="23">
        <v>42.883333329999999</v>
      </c>
      <c r="I171" s="23">
        <v>-81.473733330000002</v>
      </c>
      <c r="J171" s="20">
        <v>0</v>
      </c>
      <c r="K171" s="20">
        <v>0</v>
      </c>
      <c r="L171" s="20">
        <v>0</v>
      </c>
      <c r="M171" s="20">
        <v>0</v>
      </c>
      <c r="N171" s="20">
        <v>2.9</v>
      </c>
      <c r="O171" s="20">
        <v>6.3</v>
      </c>
      <c r="P171" s="27">
        <v>87.495999999999995</v>
      </c>
      <c r="Q171" s="20"/>
      <c r="R171" s="20"/>
      <c r="S171" s="20"/>
    </row>
    <row r="172" spans="1:19" ht="15.5" x14ac:dyDescent="0.35">
      <c r="A172" s="20" t="s">
        <v>38</v>
      </c>
      <c r="B172" s="20" t="s">
        <v>88</v>
      </c>
      <c r="C172" s="20" t="s">
        <v>92</v>
      </c>
      <c r="D172" s="20" t="s">
        <v>91</v>
      </c>
      <c r="E172" s="20">
        <v>2022</v>
      </c>
      <c r="F172" s="22">
        <v>44726</v>
      </c>
      <c r="G172" s="20">
        <v>80</v>
      </c>
      <c r="H172" s="23">
        <v>42.883850000000002</v>
      </c>
      <c r="I172" s="23">
        <v>-81.475483330000003</v>
      </c>
      <c r="J172" s="20">
        <v>0</v>
      </c>
      <c r="K172" s="20">
        <v>0</v>
      </c>
      <c r="L172" s="20">
        <v>0</v>
      </c>
      <c r="M172" s="20">
        <v>0</v>
      </c>
      <c r="N172" s="20">
        <v>2.8</v>
      </c>
      <c r="O172" s="20">
        <v>4.3</v>
      </c>
      <c r="P172" s="27">
        <v>62.488</v>
      </c>
      <c r="Q172" s="20"/>
      <c r="R172" s="20"/>
      <c r="S172" s="20"/>
    </row>
    <row r="173" spans="1:19" ht="72.5" x14ac:dyDescent="0.35">
      <c r="A173" s="20" t="s">
        <v>38</v>
      </c>
      <c r="B173" s="20" t="s">
        <v>88</v>
      </c>
      <c r="C173" s="21" t="s">
        <v>95</v>
      </c>
      <c r="D173" s="20" t="s">
        <v>94</v>
      </c>
      <c r="E173" s="20">
        <v>2022</v>
      </c>
      <c r="F173" s="24">
        <v>44728</v>
      </c>
      <c r="G173" s="20">
        <v>8</v>
      </c>
      <c r="H173" s="23">
        <v>42.91481667</v>
      </c>
      <c r="I173" s="23">
        <v>-80.963433330000001</v>
      </c>
      <c r="J173" s="20">
        <v>0</v>
      </c>
      <c r="K173" s="20">
        <v>0</v>
      </c>
      <c r="L173" s="20">
        <v>0</v>
      </c>
      <c r="M173" s="20">
        <v>0</v>
      </c>
      <c r="N173" s="20">
        <v>4.5</v>
      </c>
      <c r="O173" s="20">
        <v>6.8</v>
      </c>
      <c r="P173" s="27">
        <v>100</v>
      </c>
      <c r="Q173" s="20"/>
      <c r="R173" s="20"/>
      <c r="S173" s="20"/>
    </row>
    <row r="174" spans="1:19" ht="72.5" x14ac:dyDescent="0.35">
      <c r="A174" s="20" t="s">
        <v>38</v>
      </c>
      <c r="B174" s="20" t="s">
        <v>88</v>
      </c>
      <c r="C174" s="21" t="s">
        <v>95</v>
      </c>
      <c r="D174" s="20" t="s">
        <v>94</v>
      </c>
      <c r="E174" s="20">
        <v>2022</v>
      </c>
      <c r="F174" s="24">
        <v>44728</v>
      </c>
      <c r="G174" s="20">
        <v>16</v>
      </c>
      <c r="H174" s="23">
        <v>42.917149999999999</v>
      </c>
      <c r="I174" s="23">
        <v>-80.960999999999999</v>
      </c>
      <c r="J174" s="20">
        <v>0</v>
      </c>
      <c r="K174" s="20">
        <v>0</v>
      </c>
      <c r="L174" s="20">
        <v>0</v>
      </c>
      <c r="M174" s="20">
        <v>0</v>
      </c>
      <c r="N174" s="20">
        <v>2.4</v>
      </c>
      <c r="O174" s="20">
        <v>6.7</v>
      </c>
      <c r="P174" s="27">
        <v>0</v>
      </c>
      <c r="Q174" s="20"/>
      <c r="R174" s="20"/>
      <c r="S174" s="20"/>
    </row>
    <row r="175" spans="1:19" ht="72.5" x14ac:dyDescent="0.35">
      <c r="A175" s="20" t="s">
        <v>38</v>
      </c>
      <c r="B175" s="20" t="s">
        <v>88</v>
      </c>
      <c r="C175" s="21" t="s">
        <v>95</v>
      </c>
      <c r="D175" s="20" t="s">
        <v>94</v>
      </c>
      <c r="E175" s="20">
        <v>2022</v>
      </c>
      <c r="F175" s="24">
        <v>44728</v>
      </c>
      <c r="G175" s="20">
        <v>24</v>
      </c>
      <c r="H175" s="23">
        <v>42.918583329999997</v>
      </c>
      <c r="I175" s="23">
        <v>-80.961233329999999</v>
      </c>
      <c r="J175" s="20">
        <v>0</v>
      </c>
      <c r="K175" s="20">
        <v>0</v>
      </c>
      <c r="L175" s="20">
        <v>0</v>
      </c>
      <c r="M175" s="20">
        <v>0</v>
      </c>
      <c r="N175" s="20">
        <v>1.9</v>
      </c>
      <c r="O175" s="20">
        <v>7.3</v>
      </c>
      <c r="P175" s="27">
        <v>41.647999999999996</v>
      </c>
      <c r="Q175" s="20"/>
      <c r="R175" s="20"/>
      <c r="S175" s="20"/>
    </row>
    <row r="176" spans="1:19" ht="72.5" x14ac:dyDescent="0.35">
      <c r="A176" s="20" t="s">
        <v>38</v>
      </c>
      <c r="B176" s="20" t="s">
        <v>88</v>
      </c>
      <c r="C176" s="21" t="s">
        <v>95</v>
      </c>
      <c r="D176" s="20" t="s">
        <v>94</v>
      </c>
      <c r="E176" s="20">
        <v>2022</v>
      </c>
      <c r="F176" s="24">
        <v>44728</v>
      </c>
      <c r="G176" s="20">
        <v>32</v>
      </c>
      <c r="H176" s="23">
        <v>42.919933329999999</v>
      </c>
      <c r="I176" s="23">
        <v>-80.962716670000006</v>
      </c>
      <c r="J176" s="20">
        <v>0</v>
      </c>
      <c r="K176" s="20">
        <v>0</v>
      </c>
      <c r="L176" s="20">
        <v>0</v>
      </c>
      <c r="M176" s="20">
        <v>0</v>
      </c>
      <c r="N176" s="20">
        <v>3.1</v>
      </c>
      <c r="O176" s="20">
        <v>3</v>
      </c>
      <c r="P176" s="27">
        <v>79.16</v>
      </c>
      <c r="Q176" s="20"/>
      <c r="R176" s="20"/>
      <c r="S176" s="20"/>
    </row>
    <row r="177" spans="1:19" ht="72.5" x14ac:dyDescent="0.35">
      <c r="A177" s="20" t="s">
        <v>38</v>
      </c>
      <c r="B177" s="20" t="s">
        <v>88</v>
      </c>
      <c r="C177" s="21" t="s">
        <v>95</v>
      </c>
      <c r="D177" s="20" t="s">
        <v>94</v>
      </c>
      <c r="E177" s="20">
        <v>2022</v>
      </c>
      <c r="F177" s="24">
        <v>44728</v>
      </c>
      <c r="G177" s="20">
        <v>40</v>
      </c>
      <c r="H177" s="23">
        <v>42.919633330000003</v>
      </c>
      <c r="I177" s="23">
        <v>-80.964283330000001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v>7</v>
      </c>
      <c r="P177" s="27">
        <v>0</v>
      </c>
      <c r="Q177" s="20"/>
      <c r="R177" s="20"/>
      <c r="S177" s="20"/>
    </row>
    <row r="178" spans="1:19" ht="72.5" x14ac:dyDescent="0.35">
      <c r="A178" s="20" t="s">
        <v>38</v>
      </c>
      <c r="B178" s="20" t="s">
        <v>88</v>
      </c>
      <c r="C178" s="21" t="s">
        <v>95</v>
      </c>
      <c r="D178" s="20" t="s">
        <v>94</v>
      </c>
      <c r="E178" s="20">
        <v>2022</v>
      </c>
      <c r="F178" s="24">
        <v>44728</v>
      </c>
      <c r="G178" s="20">
        <v>48</v>
      </c>
      <c r="H178" s="23">
        <v>42.914949999999997</v>
      </c>
      <c r="I178" s="23">
        <v>-80.958383330000004</v>
      </c>
      <c r="J178" s="20">
        <v>0</v>
      </c>
      <c r="K178" s="20">
        <v>0</v>
      </c>
      <c r="L178" s="20">
        <v>0</v>
      </c>
      <c r="M178" s="20">
        <v>0</v>
      </c>
      <c r="N178" s="20">
        <v>1.8</v>
      </c>
      <c r="O178" s="20">
        <v>8</v>
      </c>
      <c r="P178" s="27">
        <v>74.99199999999999</v>
      </c>
      <c r="Q178" s="20"/>
      <c r="R178" s="20"/>
      <c r="S178" s="20"/>
    </row>
    <row r="179" spans="1:19" ht="72.5" x14ac:dyDescent="0.35">
      <c r="A179" s="20" t="s">
        <v>38</v>
      </c>
      <c r="B179" s="20" t="s">
        <v>88</v>
      </c>
      <c r="C179" s="21" t="s">
        <v>95</v>
      </c>
      <c r="D179" s="20" t="s">
        <v>94</v>
      </c>
      <c r="E179" s="20">
        <v>2022</v>
      </c>
      <c r="F179" s="24">
        <v>44728</v>
      </c>
      <c r="G179" s="20">
        <v>56</v>
      </c>
      <c r="H179" s="23">
        <v>42.914850000000001</v>
      </c>
      <c r="I179" s="23">
        <v>-80.958416670000005</v>
      </c>
      <c r="J179" s="20">
        <v>0</v>
      </c>
      <c r="K179" s="20">
        <v>0</v>
      </c>
      <c r="L179" s="20">
        <v>0</v>
      </c>
      <c r="M179" s="20">
        <v>0</v>
      </c>
      <c r="N179" s="20">
        <v>1.5</v>
      </c>
      <c r="O179" s="20">
        <v>6.8</v>
      </c>
      <c r="P179" s="27">
        <v>0</v>
      </c>
      <c r="Q179" s="20"/>
      <c r="R179" s="20"/>
      <c r="S179" s="20"/>
    </row>
    <row r="180" spans="1:19" ht="72.5" x14ac:dyDescent="0.35">
      <c r="A180" s="20" t="s">
        <v>38</v>
      </c>
      <c r="B180" s="20" t="s">
        <v>88</v>
      </c>
      <c r="C180" s="21" t="s">
        <v>95</v>
      </c>
      <c r="D180" s="20" t="s">
        <v>94</v>
      </c>
      <c r="E180" s="20">
        <v>2022</v>
      </c>
      <c r="F180" s="24">
        <v>44728</v>
      </c>
      <c r="G180" s="20">
        <v>64</v>
      </c>
      <c r="H180" s="23">
        <v>42.917266669999997</v>
      </c>
      <c r="I180" s="23">
        <v>-80.960750000000004</v>
      </c>
      <c r="J180" s="20">
        <v>0</v>
      </c>
      <c r="K180" s="20">
        <v>0</v>
      </c>
      <c r="L180" s="20">
        <v>0</v>
      </c>
      <c r="M180" s="20">
        <v>0</v>
      </c>
      <c r="N180" s="20">
        <v>1.8</v>
      </c>
      <c r="O180" s="20">
        <v>3.5</v>
      </c>
      <c r="P180" s="27">
        <v>29.143999999999991</v>
      </c>
      <c r="Q180" s="20"/>
      <c r="R180" s="20"/>
      <c r="S180" s="20"/>
    </row>
    <row r="181" spans="1:19" ht="72.5" x14ac:dyDescent="0.35">
      <c r="A181" s="20" t="s">
        <v>38</v>
      </c>
      <c r="B181" s="20" t="s">
        <v>88</v>
      </c>
      <c r="C181" s="21" t="s">
        <v>95</v>
      </c>
      <c r="D181" s="20" t="s">
        <v>94</v>
      </c>
      <c r="E181" s="20">
        <v>2022</v>
      </c>
      <c r="F181" s="24">
        <v>44728</v>
      </c>
      <c r="G181" s="20">
        <v>72</v>
      </c>
      <c r="H181" s="23">
        <v>42.919866669999998</v>
      </c>
      <c r="I181" s="23">
        <v>-80.962699999999998</v>
      </c>
      <c r="J181" s="20">
        <v>0</v>
      </c>
      <c r="K181" s="20">
        <v>0</v>
      </c>
      <c r="L181" s="20">
        <v>0</v>
      </c>
      <c r="M181" s="20">
        <v>0</v>
      </c>
      <c r="N181" s="20">
        <v>4</v>
      </c>
      <c r="O181" s="20">
        <v>2</v>
      </c>
      <c r="P181" s="27">
        <v>12.471999999999994</v>
      </c>
      <c r="Q181" s="20"/>
      <c r="R181" s="20"/>
      <c r="S181" s="20"/>
    </row>
    <row r="182" spans="1:19" ht="72.5" x14ac:dyDescent="0.35">
      <c r="A182" s="20" t="s">
        <v>38</v>
      </c>
      <c r="B182" s="20" t="s">
        <v>88</v>
      </c>
      <c r="C182" s="21" t="s">
        <v>95</v>
      </c>
      <c r="D182" s="20" t="s">
        <v>94</v>
      </c>
      <c r="E182" s="20">
        <v>2022</v>
      </c>
      <c r="F182" s="24">
        <v>44728</v>
      </c>
      <c r="G182" s="20">
        <v>80</v>
      </c>
      <c r="H182" s="23">
        <v>42.919600000000003</v>
      </c>
      <c r="I182" s="23">
        <v>-80.964316670000002</v>
      </c>
      <c r="J182" s="20">
        <v>0</v>
      </c>
      <c r="K182" s="20">
        <v>0</v>
      </c>
      <c r="L182" s="20">
        <v>0</v>
      </c>
      <c r="M182" s="20">
        <v>0</v>
      </c>
      <c r="N182" s="20">
        <v>1.5</v>
      </c>
      <c r="O182" s="20">
        <v>6.4</v>
      </c>
      <c r="P182" s="27">
        <v>74.99199999999999</v>
      </c>
      <c r="Q182" s="20"/>
      <c r="R182" s="20"/>
      <c r="S182" s="20"/>
    </row>
    <row r="183" spans="1:19" ht="58" x14ac:dyDescent="0.35">
      <c r="A183" s="20" t="s">
        <v>38</v>
      </c>
      <c r="B183" s="20" t="s">
        <v>88</v>
      </c>
      <c r="C183" s="21" t="s">
        <v>98</v>
      </c>
      <c r="D183" s="20" t="s">
        <v>97</v>
      </c>
      <c r="E183" s="20">
        <v>2022</v>
      </c>
      <c r="F183" s="22">
        <v>44727</v>
      </c>
      <c r="G183" s="20">
        <v>8</v>
      </c>
      <c r="H183" s="23">
        <v>42.748449999999998</v>
      </c>
      <c r="I183" s="23">
        <v>-81.017716669999999</v>
      </c>
      <c r="J183" s="20">
        <v>0</v>
      </c>
      <c r="K183" s="20">
        <v>0</v>
      </c>
      <c r="L183" s="20">
        <v>0</v>
      </c>
      <c r="M183" s="20">
        <v>0</v>
      </c>
      <c r="N183" s="20">
        <v>3.8</v>
      </c>
      <c r="O183" s="20">
        <v>5</v>
      </c>
      <c r="P183" s="27">
        <v>83.328000000000003</v>
      </c>
      <c r="Q183" s="20"/>
      <c r="R183" s="20"/>
      <c r="S183" s="20"/>
    </row>
    <row r="184" spans="1:19" ht="58" x14ac:dyDescent="0.35">
      <c r="A184" s="20" t="s">
        <v>38</v>
      </c>
      <c r="B184" s="20" t="s">
        <v>88</v>
      </c>
      <c r="C184" s="21" t="s">
        <v>98</v>
      </c>
      <c r="D184" s="20" t="s">
        <v>97</v>
      </c>
      <c r="E184" s="20">
        <v>2022</v>
      </c>
      <c r="F184" s="22">
        <v>44727</v>
      </c>
      <c r="G184" s="20">
        <v>16</v>
      </c>
      <c r="H184" s="23">
        <v>42.746816670000001</v>
      </c>
      <c r="I184" s="23">
        <v>-81.018266670000003</v>
      </c>
      <c r="J184" s="20">
        <v>0</v>
      </c>
      <c r="K184" s="20">
        <v>0</v>
      </c>
      <c r="L184" s="20">
        <v>1</v>
      </c>
      <c r="M184" s="20">
        <v>2</v>
      </c>
      <c r="N184" s="20">
        <v>3.2</v>
      </c>
      <c r="O184" s="20">
        <v>5.3</v>
      </c>
      <c r="P184" s="27">
        <v>87.495999999999995</v>
      </c>
      <c r="Q184" s="20"/>
      <c r="R184" s="20"/>
      <c r="S184" s="20"/>
    </row>
    <row r="185" spans="1:19" ht="58" x14ac:dyDescent="0.35">
      <c r="A185" s="20" t="s">
        <v>38</v>
      </c>
      <c r="B185" s="20" t="s">
        <v>88</v>
      </c>
      <c r="C185" s="21" t="s">
        <v>98</v>
      </c>
      <c r="D185" s="20" t="s">
        <v>97</v>
      </c>
      <c r="E185" s="20">
        <v>2022</v>
      </c>
      <c r="F185" s="22">
        <v>44727</v>
      </c>
      <c r="G185" s="20">
        <v>24</v>
      </c>
      <c r="H185" s="23">
        <v>42.745383330000003</v>
      </c>
      <c r="I185" s="23">
        <v>-81.017166669999995</v>
      </c>
      <c r="J185" s="20">
        <v>0</v>
      </c>
      <c r="K185" s="20">
        <v>0</v>
      </c>
      <c r="L185" s="20">
        <v>0</v>
      </c>
      <c r="M185" s="20">
        <v>1</v>
      </c>
      <c r="N185" s="20">
        <v>2.2000000000000002</v>
      </c>
      <c r="O185" s="20">
        <v>4.2</v>
      </c>
      <c r="P185" s="27">
        <v>74.99199999999999</v>
      </c>
      <c r="Q185" s="20"/>
      <c r="R185" s="20"/>
      <c r="S185" s="20"/>
    </row>
    <row r="186" spans="1:19" ht="58" x14ac:dyDescent="0.35">
      <c r="A186" s="20" t="s">
        <v>38</v>
      </c>
      <c r="B186" s="20" t="s">
        <v>88</v>
      </c>
      <c r="C186" s="21" t="s">
        <v>98</v>
      </c>
      <c r="D186" s="20" t="s">
        <v>97</v>
      </c>
      <c r="E186" s="20">
        <v>2022</v>
      </c>
      <c r="F186" s="22">
        <v>44727</v>
      </c>
      <c r="G186" s="20">
        <v>32</v>
      </c>
      <c r="H186" s="23">
        <v>42.74356667</v>
      </c>
      <c r="I186" s="23">
        <v>-81.016750000000002</v>
      </c>
      <c r="J186" s="20">
        <v>0</v>
      </c>
      <c r="K186" s="20">
        <v>0</v>
      </c>
      <c r="L186" s="20">
        <v>0</v>
      </c>
      <c r="M186" s="20">
        <v>0</v>
      </c>
      <c r="N186" s="20">
        <v>3.9</v>
      </c>
      <c r="O186" s="20">
        <v>1.8</v>
      </c>
      <c r="P186" s="27">
        <v>95.831999999999994</v>
      </c>
      <c r="Q186" s="20"/>
      <c r="R186" s="20"/>
      <c r="S186" s="20"/>
    </row>
    <row r="187" spans="1:19" ht="58" x14ac:dyDescent="0.35">
      <c r="A187" s="20" t="s">
        <v>38</v>
      </c>
      <c r="B187" s="20" t="s">
        <v>88</v>
      </c>
      <c r="C187" s="21" t="s">
        <v>98</v>
      </c>
      <c r="D187" s="20" t="s">
        <v>97</v>
      </c>
      <c r="E187" s="20">
        <v>2022</v>
      </c>
      <c r="F187" s="22">
        <v>44727</v>
      </c>
      <c r="G187" s="20">
        <v>40</v>
      </c>
      <c r="H187" s="23">
        <v>42.742466669999999</v>
      </c>
      <c r="I187" s="23">
        <v>-81.018016669999994</v>
      </c>
      <c r="J187" s="20">
        <v>0</v>
      </c>
      <c r="K187" s="20">
        <v>0</v>
      </c>
      <c r="L187" s="20">
        <v>0</v>
      </c>
      <c r="M187" s="20">
        <v>0</v>
      </c>
      <c r="N187" s="20">
        <v>2.2000000000000002</v>
      </c>
      <c r="O187" s="20">
        <v>4.8</v>
      </c>
      <c r="P187" s="27">
        <v>100</v>
      </c>
      <c r="Q187" s="20"/>
      <c r="R187" s="20"/>
      <c r="S187" s="20"/>
    </row>
    <row r="188" spans="1:19" ht="58" x14ac:dyDescent="0.35">
      <c r="A188" s="20" t="s">
        <v>38</v>
      </c>
      <c r="B188" s="20" t="s">
        <v>88</v>
      </c>
      <c r="C188" s="21" t="s">
        <v>98</v>
      </c>
      <c r="D188" s="20" t="s">
        <v>97</v>
      </c>
      <c r="E188" s="20">
        <v>2022</v>
      </c>
      <c r="F188" s="22">
        <v>44727</v>
      </c>
      <c r="G188" s="20">
        <v>48</v>
      </c>
      <c r="H188" s="23">
        <v>42.748649999999998</v>
      </c>
      <c r="I188" s="23">
        <v>-81.019549999999995</v>
      </c>
      <c r="J188" s="20">
        <v>0</v>
      </c>
      <c r="K188" s="20">
        <v>0</v>
      </c>
      <c r="L188" s="20">
        <v>0</v>
      </c>
      <c r="M188" s="20">
        <v>0</v>
      </c>
      <c r="N188" s="20">
        <v>1.1000000000000001</v>
      </c>
      <c r="O188" s="20">
        <v>3.5</v>
      </c>
      <c r="P188" s="27">
        <v>70.823999999999998</v>
      </c>
      <c r="Q188" s="20"/>
      <c r="R188" s="20"/>
      <c r="S188" s="20"/>
    </row>
    <row r="189" spans="1:19" ht="58" x14ac:dyDescent="0.35">
      <c r="A189" s="20" t="s">
        <v>38</v>
      </c>
      <c r="B189" s="20" t="s">
        <v>88</v>
      </c>
      <c r="C189" s="21" t="s">
        <v>98</v>
      </c>
      <c r="D189" s="20" t="s">
        <v>97</v>
      </c>
      <c r="E189" s="20">
        <v>2022</v>
      </c>
      <c r="F189" s="22">
        <v>44727</v>
      </c>
      <c r="G189" s="20">
        <v>56</v>
      </c>
      <c r="H189" s="23">
        <v>42.746850000000002</v>
      </c>
      <c r="I189" s="23">
        <v>-81.018266670000003</v>
      </c>
      <c r="J189" s="20">
        <v>0</v>
      </c>
      <c r="K189" s="20">
        <v>0</v>
      </c>
      <c r="L189" s="20">
        <v>0</v>
      </c>
      <c r="M189" s="20">
        <v>0</v>
      </c>
      <c r="N189" s="20">
        <v>0.7</v>
      </c>
      <c r="O189" s="20">
        <v>3</v>
      </c>
      <c r="P189" s="27">
        <v>95.831999999999994</v>
      </c>
      <c r="Q189" s="20"/>
      <c r="R189" s="20"/>
      <c r="S189" s="20"/>
    </row>
    <row r="190" spans="1:19" ht="58" x14ac:dyDescent="0.35">
      <c r="A190" s="20" t="s">
        <v>38</v>
      </c>
      <c r="B190" s="20" t="s">
        <v>88</v>
      </c>
      <c r="C190" s="21" t="s">
        <v>98</v>
      </c>
      <c r="D190" s="20" t="s">
        <v>97</v>
      </c>
      <c r="E190" s="20">
        <v>2022</v>
      </c>
      <c r="F190" s="22">
        <v>44727</v>
      </c>
      <c r="G190" s="20">
        <v>64</v>
      </c>
      <c r="H190" s="23">
        <v>42.745383330000003</v>
      </c>
      <c r="I190" s="23">
        <v>-81.017433330000003</v>
      </c>
      <c r="J190" s="20">
        <v>0</v>
      </c>
      <c r="K190" s="20">
        <v>0</v>
      </c>
      <c r="L190" s="20">
        <v>0</v>
      </c>
      <c r="M190" s="20">
        <v>0</v>
      </c>
      <c r="N190" s="20">
        <v>0.5</v>
      </c>
      <c r="O190" s="20">
        <v>3.2</v>
      </c>
      <c r="P190" s="27">
        <v>79.16</v>
      </c>
      <c r="Q190" s="20"/>
      <c r="R190" s="20"/>
      <c r="S190" s="20"/>
    </row>
    <row r="191" spans="1:19" ht="58" x14ac:dyDescent="0.35">
      <c r="A191" s="20" t="s">
        <v>38</v>
      </c>
      <c r="B191" s="20" t="s">
        <v>88</v>
      </c>
      <c r="C191" s="21" t="s">
        <v>98</v>
      </c>
      <c r="D191" s="20" t="s">
        <v>97</v>
      </c>
      <c r="E191" s="20">
        <v>2022</v>
      </c>
      <c r="F191" s="22">
        <v>44727</v>
      </c>
      <c r="G191" s="20">
        <v>72</v>
      </c>
      <c r="H191" s="23">
        <v>42.743683330000003</v>
      </c>
      <c r="I191" s="23">
        <v>-81.017033330000004</v>
      </c>
      <c r="J191" s="20">
        <v>0</v>
      </c>
      <c r="K191" s="20">
        <v>0</v>
      </c>
      <c r="L191" s="20">
        <v>0</v>
      </c>
      <c r="M191" s="20">
        <v>0</v>
      </c>
      <c r="N191" s="20">
        <v>3.5</v>
      </c>
      <c r="O191" s="20">
        <v>2.5</v>
      </c>
      <c r="P191" s="27">
        <v>70.823999999999998</v>
      </c>
      <c r="Q191" s="20"/>
      <c r="R191" s="20"/>
      <c r="S191" s="20"/>
    </row>
    <row r="192" spans="1:19" ht="58" x14ac:dyDescent="0.35">
      <c r="A192" s="20" t="s">
        <v>38</v>
      </c>
      <c r="B192" s="20" t="s">
        <v>88</v>
      </c>
      <c r="C192" s="21" t="s">
        <v>98</v>
      </c>
      <c r="D192" s="20" t="s">
        <v>97</v>
      </c>
      <c r="E192" s="20">
        <v>2022</v>
      </c>
      <c r="F192" s="22">
        <v>44727</v>
      </c>
      <c r="G192" s="20">
        <v>80</v>
      </c>
      <c r="H192" s="23">
        <v>42.742316670000001</v>
      </c>
      <c r="I192" s="23">
        <v>-81.018216670000001</v>
      </c>
      <c r="J192" s="20">
        <v>0</v>
      </c>
      <c r="K192" s="20">
        <v>0</v>
      </c>
      <c r="L192" s="20">
        <v>0</v>
      </c>
      <c r="M192" s="20">
        <v>0</v>
      </c>
      <c r="N192" s="20">
        <v>2</v>
      </c>
      <c r="O192" s="20">
        <v>4.8</v>
      </c>
      <c r="P192" s="27">
        <v>66.656000000000006</v>
      </c>
      <c r="Q192" s="20"/>
      <c r="R192" s="20"/>
      <c r="S192" s="20"/>
    </row>
    <row r="193" spans="1:19" ht="15.5" x14ac:dyDescent="0.35">
      <c r="A193" s="20" t="s">
        <v>38</v>
      </c>
      <c r="B193" s="20" t="s">
        <v>88</v>
      </c>
      <c r="C193" s="20" t="s">
        <v>101</v>
      </c>
      <c r="D193" s="20" t="s">
        <v>100</v>
      </c>
      <c r="E193" s="20">
        <v>2022</v>
      </c>
      <c r="F193" s="24">
        <v>44736</v>
      </c>
      <c r="G193" s="20">
        <v>8</v>
      </c>
      <c r="H193" s="23">
        <v>43.055700000000002</v>
      </c>
      <c r="I193" s="23">
        <v>-81.179033329999996</v>
      </c>
      <c r="J193" s="20">
        <v>0</v>
      </c>
      <c r="K193" s="20">
        <v>0</v>
      </c>
      <c r="L193" s="20">
        <v>0</v>
      </c>
      <c r="M193" s="20">
        <v>0</v>
      </c>
      <c r="N193" s="20">
        <v>2.2000000000000002</v>
      </c>
      <c r="O193" s="20">
        <v>3</v>
      </c>
      <c r="P193" s="27">
        <v>95.831999999999994</v>
      </c>
      <c r="Q193" s="20"/>
      <c r="R193" s="20"/>
      <c r="S193" s="20"/>
    </row>
    <row r="194" spans="1:19" ht="15.5" x14ac:dyDescent="0.35">
      <c r="A194" s="20" t="s">
        <v>38</v>
      </c>
      <c r="B194" s="20" t="s">
        <v>88</v>
      </c>
      <c r="C194" s="20" t="s">
        <v>101</v>
      </c>
      <c r="D194" s="20" t="s">
        <v>100</v>
      </c>
      <c r="E194" s="20">
        <v>2022</v>
      </c>
      <c r="F194" s="24">
        <v>44736</v>
      </c>
      <c r="G194" s="20">
        <v>16</v>
      </c>
      <c r="H194" s="23">
        <v>43.055183329999998</v>
      </c>
      <c r="I194" s="23">
        <v>-81.176233330000002</v>
      </c>
      <c r="J194" s="20">
        <v>0</v>
      </c>
      <c r="K194" s="20">
        <v>0</v>
      </c>
      <c r="L194" s="20">
        <v>0</v>
      </c>
      <c r="M194" s="20">
        <v>0</v>
      </c>
      <c r="N194" s="20">
        <v>2.8</v>
      </c>
      <c r="O194" s="20">
        <v>5</v>
      </c>
      <c r="P194" s="27">
        <v>83.328000000000003</v>
      </c>
      <c r="Q194" s="20"/>
      <c r="R194" s="20"/>
      <c r="S194" s="20"/>
    </row>
    <row r="195" spans="1:19" ht="15.5" x14ac:dyDescent="0.35">
      <c r="A195" s="20" t="s">
        <v>38</v>
      </c>
      <c r="B195" s="20" t="s">
        <v>88</v>
      </c>
      <c r="C195" s="20" t="s">
        <v>101</v>
      </c>
      <c r="D195" s="20" t="s">
        <v>100</v>
      </c>
      <c r="E195" s="20">
        <v>2022</v>
      </c>
      <c r="F195" s="24">
        <v>44736</v>
      </c>
      <c r="G195" s="20">
        <v>24</v>
      </c>
      <c r="H195" s="23">
        <v>43.053666669999998</v>
      </c>
      <c r="I195" s="23">
        <v>-81.175200000000004</v>
      </c>
      <c r="J195" s="20">
        <v>0</v>
      </c>
      <c r="K195" s="20">
        <v>0</v>
      </c>
      <c r="L195" s="20">
        <v>0</v>
      </c>
      <c r="M195" s="20">
        <v>0</v>
      </c>
      <c r="N195" s="20">
        <v>4.0999999999999996</v>
      </c>
      <c r="O195" s="20">
        <v>3.3</v>
      </c>
      <c r="P195" s="27">
        <v>87.495999999999995</v>
      </c>
      <c r="Q195" s="20"/>
      <c r="R195" s="20"/>
      <c r="S195" s="20"/>
    </row>
    <row r="196" spans="1:19" ht="15.5" x14ac:dyDescent="0.35">
      <c r="A196" s="20" t="s">
        <v>38</v>
      </c>
      <c r="B196" s="20" t="s">
        <v>88</v>
      </c>
      <c r="C196" s="20" t="s">
        <v>101</v>
      </c>
      <c r="D196" s="20" t="s">
        <v>100</v>
      </c>
      <c r="E196" s="20">
        <v>2022</v>
      </c>
      <c r="F196" s="24">
        <v>44736</v>
      </c>
      <c r="G196" s="20">
        <v>32</v>
      </c>
      <c r="H196" s="23">
        <v>43.047466669999999</v>
      </c>
      <c r="I196" s="23">
        <v>-81.174800000000005</v>
      </c>
      <c r="J196" s="20">
        <v>0</v>
      </c>
      <c r="K196" s="20">
        <v>0</v>
      </c>
      <c r="L196" s="20">
        <v>0</v>
      </c>
      <c r="M196" s="20">
        <v>0</v>
      </c>
      <c r="N196" s="20">
        <v>0.4</v>
      </c>
      <c r="O196" s="20">
        <v>2.7</v>
      </c>
      <c r="P196" s="27">
        <v>100</v>
      </c>
      <c r="Q196" s="20"/>
      <c r="R196" s="20"/>
      <c r="S196" s="20"/>
    </row>
    <row r="197" spans="1:19" ht="15.5" x14ac:dyDescent="0.35">
      <c r="A197" s="20" t="s">
        <v>38</v>
      </c>
      <c r="B197" s="20" t="s">
        <v>88</v>
      </c>
      <c r="C197" s="20" t="s">
        <v>101</v>
      </c>
      <c r="D197" s="20" t="s">
        <v>100</v>
      </c>
      <c r="E197" s="20">
        <v>2022</v>
      </c>
      <c r="F197" s="24">
        <v>44736</v>
      </c>
      <c r="G197" s="20">
        <v>40</v>
      </c>
      <c r="H197" s="23">
        <v>43.047350000000002</v>
      </c>
      <c r="I197" s="23">
        <v>-81.177350000000004</v>
      </c>
      <c r="J197" s="20">
        <v>0</v>
      </c>
      <c r="K197" s="20">
        <v>0</v>
      </c>
      <c r="L197" s="20">
        <v>0</v>
      </c>
      <c r="M197" s="20">
        <v>0</v>
      </c>
      <c r="N197" s="20">
        <v>1.5</v>
      </c>
      <c r="O197" s="20">
        <v>3</v>
      </c>
      <c r="P197" s="27">
        <v>100</v>
      </c>
      <c r="Q197" s="20"/>
      <c r="R197" s="20"/>
      <c r="S197" s="20"/>
    </row>
    <row r="198" spans="1:19" ht="15.5" x14ac:dyDescent="0.35">
      <c r="A198" s="20" t="s">
        <v>38</v>
      </c>
      <c r="B198" s="20" t="s">
        <v>88</v>
      </c>
      <c r="C198" s="20" t="s">
        <v>101</v>
      </c>
      <c r="D198" s="20" t="s">
        <v>100</v>
      </c>
      <c r="E198" s="20">
        <v>2022</v>
      </c>
      <c r="F198" s="24">
        <v>44736</v>
      </c>
      <c r="G198" s="20">
        <v>48</v>
      </c>
      <c r="H198" s="23">
        <v>43.055683330000001</v>
      </c>
      <c r="I198" s="23">
        <v>-81.178966669999994</v>
      </c>
      <c r="J198" s="20">
        <v>0</v>
      </c>
      <c r="K198" s="20">
        <v>0</v>
      </c>
      <c r="L198" s="20">
        <v>0</v>
      </c>
      <c r="M198" s="20">
        <v>0</v>
      </c>
      <c r="N198" s="20">
        <v>1.5</v>
      </c>
      <c r="O198" s="20">
        <v>3.1</v>
      </c>
      <c r="P198" s="27">
        <v>41.647999999999996</v>
      </c>
      <c r="Q198" s="20"/>
      <c r="R198" s="20"/>
      <c r="S198" s="20"/>
    </row>
    <row r="199" spans="1:19" ht="15.5" x14ac:dyDescent="0.35">
      <c r="A199" s="20" t="s">
        <v>38</v>
      </c>
      <c r="B199" s="20" t="s">
        <v>88</v>
      </c>
      <c r="C199" s="20" t="s">
        <v>101</v>
      </c>
      <c r="D199" s="20" t="s">
        <v>100</v>
      </c>
      <c r="E199" s="20">
        <v>2022</v>
      </c>
      <c r="F199" s="24">
        <v>44736</v>
      </c>
      <c r="G199" s="20">
        <v>56</v>
      </c>
      <c r="H199" s="23">
        <v>43.055183329999998</v>
      </c>
      <c r="I199" s="23">
        <v>-81.176183330000001</v>
      </c>
      <c r="J199" s="20">
        <v>0</v>
      </c>
      <c r="K199" s="20">
        <v>0</v>
      </c>
      <c r="L199" s="20">
        <v>0</v>
      </c>
      <c r="M199" s="20">
        <v>0</v>
      </c>
      <c r="N199" s="20">
        <v>3</v>
      </c>
      <c r="O199" s="20">
        <v>5.6</v>
      </c>
      <c r="P199" s="27">
        <v>87.495999999999995</v>
      </c>
      <c r="Q199" s="20"/>
      <c r="R199" s="20"/>
      <c r="S199" s="20"/>
    </row>
    <row r="200" spans="1:19" ht="15.5" x14ac:dyDescent="0.35">
      <c r="A200" s="20" t="s">
        <v>38</v>
      </c>
      <c r="B200" s="20" t="s">
        <v>88</v>
      </c>
      <c r="C200" s="20" t="s">
        <v>101</v>
      </c>
      <c r="D200" s="20" t="s">
        <v>100</v>
      </c>
      <c r="E200" s="20">
        <v>2022</v>
      </c>
      <c r="F200" s="24">
        <v>44736</v>
      </c>
      <c r="G200" s="20">
        <v>64</v>
      </c>
      <c r="H200" s="23">
        <v>43.053699999999999</v>
      </c>
      <c r="I200" s="23">
        <v>-81.175216669999998</v>
      </c>
      <c r="J200" s="20">
        <v>0</v>
      </c>
      <c r="K200" s="20">
        <v>0</v>
      </c>
      <c r="L200" s="20">
        <v>0</v>
      </c>
      <c r="M200" s="20">
        <v>0</v>
      </c>
      <c r="N200" s="20">
        <v>3.5</v>
      </c>
      <c r="O200" s="20">
        <v>2.4</v>
      </c>
      <c r="P200" s="27">
        <v>83.328000000000003</v>
      </c>
      <c r="Q200" s="20"/>
      <c r="R200" s="20"/>
      <c r="S200" s="20"/>
    </row>
    <row r="201" spans="1:19" ht="15.5" x14ac:dyDescent="0.35">
      <c r="A201" s="20" t="s">
        <v>38</v>
      </c>
      <c r="B201" s="20" t="s">
        <v>88</v>
      </c>
      <c r="C201" s="20" t="s">
        <v>101</v>
      </c>
      <c r="D201" s="20" t="s">
        <v>100</v>
      </c>
      <c r="E201" s="20">
        <v>2022</v>
      </c>
      <c r="F201" s="24">
        <v>44736</v>
      </c>
      <c r="G201" s="20">
        <v>72</v>
      </c>
      <c r="H201" s="23">
        <v>43.047699999999999</v>
      </c>
      <c r="I201" s="23">
        <v>-81.17488333</v>
      </c>
      <c r="J201" s="20">
        <v>0</v>
      </c>
      <c r="K201" s="20">
        <v>0</v>
      </c>
      <c r="L201" s="20">
        <v>0</v>
      </c>
      <c r="M201" s="20">
        <v>0</v>
      </c>
      <c r="N201" s="20">
        <v>0.5</v>
      </c>
      <c r="O201" s="20">
        <v>1.7</v>
      </c>
      <c r="P201" s="27">
        <v>49.983999999999995</v>
      </c>
      <c r="Q201" s="20"/>
      <c r="R201" s="20"/>
      <c r="S201" s="20"/>
    </row>
    <row r="202" spans="1:19" ht="15.5" x14ac:dyDescent="0.35">
      <c r="A202" s="20" t="s">
        <v>38</v>
      </c>
      <c r="B202" s="20" t="s">
        <v>88</v>
      </c>
      <c r="C202" s="20" t="s">
        <v>101</v>
      </c>
      <c r="D202" s="20" t="s">
        <v>100</v>
      </c>
      <c r="E202" s="20">
        <v>2022</v>
      </c>
      <c r="F202" s="24">
        <v>44736</v>
      </c>
      <c r="G202" s="20">
        <v>80</v>
      </c>
      <c r="H202" s="23">
        <v>43.047283329999999</v>
      </c>
      <c r="I202" s="23">
        <v>-81.177300000000002</v>
      </c>
      <c r="J202" s="20">
        <v>0</v>
      </c>
      <c r="K202" s="20">
        <v>0</v>
      </c>
      <c r="L202" s="20">
        <v>0</v>
      </c>
      <c r="M202" s="20">
        <v>0</v>
      </c>
      <c r="N202" s="20">
        <v>1.8</v>
      </c>
      <c r="O202" s="20">
        <v>3.8</v>
      </c>
      <c r="P202" s="27">
        <v>66.656000000000006</v>
      </c>
      <c r="Q202" s="20"/>
      <c r="R202" s="20"/>
      <c r="S202" s="20"/>
    </row>
    <row r="203" spans="1:19" ht="15.5" x14ac:dyDescent="0.35">
      <c r="A203" s="20" t="s">
        <v>38</v>
      </c>
      <c r="B203" s="20" t="s">
        <v>103</v>
      </c>
      <c r="C203" s="20" t="s">
        <v>105</v>
      </c>
      <c r="D203" s="20" t="s">
        <v>104</v>
      </c>
      <c r="E203" s="20">
        <v>2022</v>
      </c>
      <c r="F203" s="26">
        <v>44749</v>
      </c>
      <c r="G203" s="20">
        <v>8</v>
      </c>
      <c r="H203" s="23">
        <v>44.404916669999999</v>
      </c>
      <c r="I203" s="23">
        <v>-78.768416669999993</v>
      </c>
      <c r="J203" s="20">
        <v>0</v>
      </c>
      <c r="K203" s="20">
        <v>0</v>
      </c>
      <c r="L203" s="20">
        <v>0</v>
      </c>
      <c r="M203" s="20">
        <v>0</v>
      </c>
      <c r="N203" s="20">
        <v>2.7</v>
      </c>
      <c r="O203" s="20">
        <v>3.5</v>
      </c>
      <c r="P203" s="27">
        <v>45.815999999999995</v>
      </c>
      <c r="Q203" s="20"/>
      <c r="R203" s="20"/>
      <c r="S203" s="20"/>
    </row>
    <row r="204" spans="1:19" ht="15.5" x14ac:dyDescent="0.35">
      <c r="A204" s="20" t="s">
        <v>38</v>
      </c>
      <c r="B204" s="20" t="s">
        <v>103</v>
      </c>
      <c r="C204" s="20" t="s">
        <v>105</v>
      </c>
      <c r="D204" s="20" t="s">
        <v>104</v>
      </c>
      <c r="E204" s="20">
        <v>2022</v>
      </c>
      <c r="F204" s="26">
        <v>44749</v>
      </c>
      <c r="G204" s="20">
        <v>16</v>
      </c>
      <c r="H204" s="23">
        <v>44.40368333</v>
      </c>
      <c r="I204" s="23">
        <v>-78.767883330000004</v>
      </c>
      <c r="J204" s="20">
        <v>0</v>
      </c>
      <c r="K204" s="20">
        <v>0</v>
      </c>
      <c r="L204" s="20">
        <v>1</v>
      </c>
      <c r="M204" s="20">
        <v>0</v>
      </c>
      <c r="N204" s="20">
        <v>2.2999999999999998</v>
      </c>
      <c r="O204" s="20">
        <v>2.7</v>
      </c>
      <c r="P204" s="27">
        <v>0</v>
      </c>
      <c r="Q204" s="20"/>
      <c r="R204" s="20"/>
      <c r="S204" s="20"/>
    </row>
    <row r="205" spans="1:19" ht="15.5" x14ac:dyDescent="0.35">
      <c r="A205" s="20" t="s">
        <v>38</v>
      </c>
      <c r="B205" s="20" t="s">
        <v>103</v>
      </c>
      <c r="C205" s="20" t="s">
        <v>105</v>
      </c>
      <c r="D205" s="20" t="s">
        <v>104</v>
      </c>
      <c r="E205" s="20">
        <v>2022</v>
      </c>
      <c r="F205" s="26">
        <v>44749</v>
      </c>
      <c r="G205" s="20">
        <v>24</v>
      </c>
      <c r="H205" s="23">
        <v>44.402883330000002</v>
      </c>
      <c r="I205" s="23">
        <v>-78.770383330000001</v>
      </c>
      <c r="J205" s="20">
        <v>0</v>
      </c>
      <c r="K205" s="20">
        <v>0</v>
      </c>
      <c r="L205" s="20">
        <v>0</v>
      </c>
      <c r="M205" s="20">
        <v>0</v>
      </c>
      <c r="N205" s="20">
        <v>2.2999999999999998</v>
      </c>
      <c r="O205" s="20">
        <v>2.2999999999999998</v>
      </c>
      <c r="P205" s="27">
        <v>83.328000000000003</v>
      </c>
      <c r="Q205" s="20"/>
      <c r="R205" s="20"/>
      <c r="S205" s="20"/>
    </row>
    <row r="206" spans="1:19" ht="15.5" x14ac:dyDescent="0.35">
      <c r="A206" s="20" t="s">
        <v>38</v>
      </c>
      <c r="B206" s="20" t="s">
        <v>103</v>
      </c>
      <c r="C206" s="20" t="s">
        <v>105</v>
      </c>
      <c r="D206" s="20" t="s">
        <v>104</v>
      </c>
      <c r="E206" s="20">
        <v>2022</v>
      </c>
      <c r="F206" s="26">
        <v>44749</v>
      </c>
      <c r="G206" s="20">
        <v>32</v>
      </c>
      <c r="H206" s="23">
        <v>44.402500000000003</v>
      </c>
      <c r="I206" s="23">
        <v>-78.772900000000007</v>
      </c>
      <c r="J206" s="20">
        <v>0</v>
      </c>
      <c r="K206" s="20">
        <v>0</v>
      </c>
      <c r="L206" s="20">
        <v>0</v>
      </c>
      <c r="M206" s="20">
        <v>0</v>
      </c>
      <c r="N206" s="20">
        <v>3.3</v>
      </c>
      <c r="O206" s="20">
        <v>3.7</v>
      </c>
      <c r="P206" s="27">
        <v>66.656000000000006</v>
      </c>
      <c r="Q206" s="20"/>
      <c r="R206" s="20"/>
      <c r="S206" s="20"/>
    </row>
    <row r="207" spans="1:19" ht="15.5" x14ac:dyDescent="0.35">
      <c r="A207" s="20" t="s">
        <v>38</v>
      </c>
      <c r="B207" s="20" t="s">
        <v>103</v>
      </c>
      <c r="C207" s="20" t="s">
        <v>105</v>
      </c>
      <c r="D207" s="20" t="s">
        <v>104</v>
      </c>
      <c r="E207" s="20">
        <v>2022</v>
      </c>
      <c r="F207" s="26">
        <v>44749</v>
      </c>
      <c r="G207" s="20">
        <v>40</v>
      </c>
      <c r="H207" s="23">
        <v>44.4041</v>
      </c>
      <c r="I207" s="23">
        <v>-78.772833329999997</v>
      </c>
      <c r="J207" s="20">
        <v>0</v>
      </c>
      <c r="K207" s="20">
        <v>0</v>
      </c>
      <c r="L207" s="20">
        <v>0</v>
      </c>
      <c r="M207" s="20">
        <v>0</v>
      </c>
      <c r="N207" s="20">
        <v>1.7</v>
      </c>
      <c r="O207" s="20">
        <v>3.7</v>
      </c>
      <c r="P207" s="27">
        <v>83.328000000000003</v>
      </c>
      <c r="Q207" s="20"/>
      <c r="R207" s="20"/>
      <c r="S207" s="20"/>
    </row>
    <row r="208" spans="1:19" ht="15.5" x14ac:dyDescent="0.35">
      <c r="A208" s="20" t="s">
        <v>38</v>
      </c>
      <c r="B208" s="20" t="s">
        <v>103</v>
      </c>
      <c r="C208" s="20" t="s">
        <v>105</v>
      </c>
      <c r="D208" s="20" t="s">
        <v>104</v>
      </c>
      <c r="E208" s="20">
        <v>2022</v>
      </c>
      <c r="F208" s="26">
        <v>44749</v>
      </c>
      <c r="G208" s="20">
        <v>48</v>
      </c>
      <c r="H208" s="23">
        <v>44.40496667</v>
      </c>
      <c r="I208" s="23">
        <v>-78.768500000000003</v>
      </c>
      <c r="J208" s="20">
        <v>0</v>
      </c>
      <c r="K208" s="20">
        <v>0</v>
      </c>
      <c r="L208" s="20">
        <v>0</v>
      </c>
      <c r="M208" s="20">
        <v>0</v>
      </c>
      <c r="N208" s="20">
        <v>3.4</v>
      </c>
      <c r="O208" s="20">
        <v>3.8</v>
      </c>
      <c r="P208" s="27">
        <v>29.143999999999991</v>
      </c>
      <c r="Q208" s="20"/>
      <c r="R208" s="20"/>
      <c r="S208" s="20"/>
    </row>
    <row r="209" spans="1:19" ht="15.5" x14ac:dyDescent="0.35">
      <c r="A209" s="20" t="s">
        <v>38</v>
      </c>
      <c r="B209" s="20" t="s">
        <v>103</v>
      </c>
      <c r="C209" s="20" t="s">
        <v>105</v>
      </c>
      <c r="D209" s="20" t="s">
        <v>104</v>
      </c>
      <c r="E209" s="20">
        <v>2022</v>
      </c>
      <c r="F209" s="26">
        <v>44749</v>
      </c>
      <c r="G209" s="20">
        <v>56</v>
      </c>
      <c r="H209" s="23">
        <v>44.403649999999999</v>
      </c>
      <c r="I209" s="23">
        <v>-78.767983330000007</v>
      </c>
      <c r="J209" s="20">
        <v>0</v>
      </c>
      <c r="K209" s="20">
        <v>0</v>
      </c>
      <c r="L209" s="20">
        <v>0</v>
      </c>
      <c r="M209" s="20">
        <v>0</v>
      </c>
      <c r="N209" s="20">
        <v>3.8</v>
      </c>
      <c r="O209" s="20">
        <v>3.8</v>
      </c>
      <c r="P209" s="27">
        <v>37.479999999999997</v>
      </c>
      <c r="Q209" s="20"/>
      <c r="R209" s="20"/>
      <c r="S209" s="20"/>
    </row>
    <row r="210" spans="1:19" ht="15.5" x14ac:dyDescent="0.35">
      <c r="A210" s="20" t="s">
        <v>38</v>
      </c>
      <c r="B210" s="20" t="s">
        <v>103</v>
      </c>
      <c r="C210" s="20" t="s">
        <v>105</v>
      </c>
      <c r="D210" s="20" t="s">
        <v>104</v>
      </c>
      <c r="E210" s="20">
        <v>2022</v>
      </c>
      <c r="F210" s="26">
        <v>44749</v>
      </c>
      <c r="G210" s="20">
        <v>64</v>
      </c>
      <c r="H210" s="23">
        <v>44.402866670000002</v>
      </c>
      <c r="I210" s="23">
        <v>-78.770416670000003</v>
      </c>
      <c r="J210" s="20">
        <v>0</v>
      </c>
      <c r="K210" s="20">
        <v>0</v>
      </c>
      <c r="L210" s="20">
        <v>0</v>
      </c>
      <c r="M210" s="20">
        <v>0</v>
      </c>
      <c r="N210" s="20">
        <v>3.3</v>
      </c>
      <c r="O210" s="20">
        <v>4</v>
      </c>
      <c r="P210" s="27">
        <v>91.664000000000001</v>
      </c>
      <c r="Q210" s="20"/>
      <c r="R210" s="20"/>
      <c r="S210" s="20"/>
    </row>
    <row r="211" spans="1:19" ht="15.5" x14ac:dyDescent="0.35">
      <c r="A211" s="20" t="s">
        <v>38</v>
      </c>
      <c r="B211" s="20" t="s">
        <v>103</v>
      </c>
      <c r="C211" s="20" t="s">
        <v>105</v>
      </c>
      <c r="D211" s="20" t="s">
        <v>104</v>
      </c>
      <c r="E211" s="20">
        <v>2022</v>
      </c>
      <c r="F211" s="26">
        <v>44749</v>
      </c>
      <c r="G211" s="20">
        <v>72</v>
      </c>
      <c r="H211" s="23">
        <v>44.402533329999997</v>
      </c>
      <c r="I211" s="23">
        <v>-78.772883329999999</v>
      </c>
      <c r="J211" s="20">
        <v>0</v>
      </c>
      <c r="K211" s="20">
        <v>0</v>
      </c>
      <c r="L211" s="20">
        <v>0</v>
      </c>
      <c r="M211" s="20">
        <v>0</v>
      </c>
      <c r="N211" s="20">
        <v>2.9</v>
      </c>
      <c r="O211" s="20">
        <v>5.7</v>
      </c>
      <c r="P211" s="27">
        <v>100</v>
      </c>
      <c r="Q211" s="20"/>
      <c r="R211" s="20"/>
      <c r="S211" s="20"/>
    </row>
    <row r="212" spans="1:19" ht="15.5" x14ac:dyDescent="0.35">
      <c r="A212" s="20" t="s">
        <v>38</v>
      </c>
      <c r="B212" s="20" t="s">
        <v>103</v>
      </c>
      <c r="C212" s="20" t="s">
        <v>105</v>
      </c>
      <c r="D212" s="20" t="s">
        <v>104</v>
      </c>
      <c r="E212" s="20">
        <v>2022</v>
      </c>
      <c r="F212" s="26">
        <v>44749</v>
      </c>
      <c r="G212" s="20">
        <v>80</v>
      </c>
      <c r="H212" s="23">
        <v>44.403983330000003</v>
      </c>
      <c r="I212" s="23">
        <v>-79.772733329999994</v>
      </c>
      <c r="J212" s="20">
        <v>0</v>
      </c>
      <c r="K212" s="20">
        <v>0</v>
      </c>
      <c r="L212" s="20">
        <v>0</v>
      </c>
      <c r="M212" s="20">
        <v>0</v>
      </c>
      <c r="N212" s="20">
        <v>2.1</v>
      </c>
      <c r="O212" s="20">
        <v>6.3</v>
      </c>
      <c r="P212" s="27">
        <v>100</v>
      </c>
      <c r="Q212" s="20"/>
      <c r="R212" s="20"/>
      <c r="S212" s="20"/>
    </row>
    <row r="213" spans="1:19" ht="15.5" x14ac:dyDescent="0.35">
      <c r="A213" s="20" t="s">
        <v>38</v>
      </c>
      <c r="B213" s="20" t="s">
        <v>103</v>
      </c>
      <c r="C213" s="20" t="s">
        <v>107</v>
      </c>
      <c r="D213" s="20" t="s">
        <v>106</v>
      </c>
      <c r="E213" s="20">
        <v>2022</v>
      </c>
      <c r="F213" s="24">
        <v>44739</v>
      </c>
      <c r="G213" s="20">
        <v>8</v>
      </c>
      <c r="H213" s="23">
        <v>44.268516669999997</v>
      </c>
      <c r="I213" s="23">
        <v>-78.607166669999998</v>
      </c>
      <c r="J213" s="20">
        <v>0</v>
      </c>
      <c r="K213" s="20">
        <v>0</v>
      </c>
      <c r="L213" s="20">
        <v>0</v>
      </c>
      <c r="M213" s="20">
        <v>0</v>
      </c>
      <c r="N213" s="20">
        <v>1.6</v>
      </c>
      <c r="O213" s="20">
        <v>1</v>
      </c>
      <c r="P213" s="27">
        <v>0</v>
      </c>
      <c r="Q213" s="20"/>
      <c r="R213" s="20"/>
      <c r="S213" s="20"/>
    </row>
    <row r="214" spans="1:19" ht="15.5" x14ac:dyDescent="0.35">
      <c r="A214" s="20" t="s">
        <v>38</v>
      </c>
      <c r="B214" s="20" t="s">
        <v>103</v>
      </c>
      <c r="C214" s="20" t="s">
        <v>107</v>
      </c>
      <c r="D214" s="20" t="s">
        <v>106</v>
      </c>
      <c r="E214" s="20">
        <v>2022</v>
      </c>
      <c r="F214" s="24">
        <v>44739</v>
      </c>
      <c r="G214" s="20">
        <v>16</v>
      </c>
      <c r="H214" s="23">
        <v>44.267000000000003</v>
      </c>
      <c r="I214" s="23">
        <v>-78.605233330000004</v>
      </c>
      <c r="J214" s="20">
        <v>0</v>
      </c>
      <c r="K214" s="20">
        <v>0</v>
      </c>
      <c r="L214" s="20">
        <v>0</v>
      </c>
      <c r="M214" s="20">
        <v>0</v>
      </c>
      <c r="N214" s="20">
        <v>4.0999999999999996</v>
      </c>
      <c r="O214" s="20">
        <v>2.5</v>
      </c>
      <c r="P214" s="27">
        <v>0</v>
      </c>
      <c r="Q214" s="20"/>
      <c r="R214" s="20"/>
      <c r="S214" s="20"/>
    </row>
    <row r="215" spans="1:19" ht="15.5" x14ac:dyDescent="0.35">
      <c r="A215" s="20" t="s">
        <v>38</v>
      </c>
      <c r="B215" s="20" t="s">
        <v>103</v>
      </c>
      <c r="C215" s="20" t="s">
        <v>107</v>
      </c>
      <c r="D215" s="20" t="s">
        <v>106</v>
      </c>
      <c r="E215" s="20">
        <v>2022</v>
      </c>
      <c r="F215" s="24">
        <v>44739</v>
      </c>
      <c r="G215" s="20">
        <v>24</v>
      </c>
      <c r="H215" s="23">
        <v>44.267499999999998</v>
      </c>
      <c r="I215" s="23">
        <v>-78.603149999999999</v>
      </c>
      <c r="J215" s="20">
        <v>0</v>
      </c>
      <c r="K215" s="20">
        <v>0</v>
      </c>
      <c r="L215" s="20">
        <v>0</v>
      </c>
      <c r="M215" s="20">
        <v>0</v>
      </c>
      <c r="N215" s="20">
        <v>4</v>
      </c>
      <c r="O215" s="20">
        <v>3.8</v>
      </c>
      <c r="P215" s="27">
        <v>100</v>
      </c>
      <c r="Q215" s="20"/>
      <c r="R215" s="20"/>
      <c r="S215" s="20"/>
    </row>
    <row r="216" spans="1:19" ht="15.5" x14ac:dyDescent="0.35">
      <c r="A216" s="20" t="s">
        <v>38</v>
      </c>
      <c r="B216" s="20" t="s">
        <v>103</v>
      </c>
      <c r="C216" s="20" t="s">
        <v>107</v>
      </c>
      <c r="D216" s="20" t="s">
        <v>106</v>
      </c>
      <c r="E216" s="20">
        <v>2022</v>
      </c>
      <c r="F216" s="24">
        <v>44739</v>
      </c>
      <c r="G216" s="20">
        <v>32</v>
      </c>
      <c r="H216" s="23">
        <v>44.268516669999997</v>
      </c>
      <c r="I216" s="23">
        <v>-78.607166669999998</v>
      </c>
      <c r="J216" s="20">
        <v>0</v>
      </c>
      <c r="K216" s="20">
        <v>0</v>
      </c>
      <c r="L216" s="20">
        <v>0</v>
      </c>
      <c r="M216" s="20">
        <v>0</v>
      </c>
      <c r="N216" s="20">
        <v>2.2999999999999998</v>
      </c>
      <c r="O216" s="20">
        <v>0.7</v>
      </c>
      <c r="P216" s="27">
        <v>0</v>
      </c>
      <c r="Q216" s="20"/>
      <c r="R216" s="20"/>
      <c r="S216" s="20"/>
    </row>
    <row r="217" spans="1:19" ht="15.5" x14ac:dyDescent="0.35">
      <c r="A217" s="20" t="s">
        <v>38</v>
      </c>
      <c r="B217" s="20" t="s">
        <v>103</v>
      </c>
      <c r="C217" s="20" t="s">
        <v>107</v>
      </c>
      <c r="D217" s="20" t="s">
        <v>106</v>
      </c>
      <c r="E217" s="20">
        <v>2022</v>
      </c>
      <c r="F217" s="24">
        <v>44739</v>
      </c>
      <c r="G217" s="20">
        <v>40</v>
      </c>
      <c r="H217" s="23">
        <v>44.267000000000003</v>
      </c>
      <c r="I217" s="23">
        <v>-78.605233330000004</v>
      </c>
      <c r="J217" s="20">
        <v>0</v>
      </c>
      <c r="K217" s="20">
        <v>0</v>
      </c>
      <c r="L217" s="20">
        <v>0</v>
      </c>
      <c r="M217" s="20">
        <v>0</v>
      </c>
      <c r="N217" s="20">
        <v>2</v>
      </c>
      <c r="O217" s="20">
        <v>2</v>
      </c>
      <c r="P217" s="27">
        <v>0</v>
      </c>
      <c r="Q217" s="20"/>
      <c r="R217" s="20"/>
      <c r="S217" s="20"/>
    </row>
    <row r="218" spans="1:19" ht="15.5" x14ac:dyDescent="0.35">
      <c r="A218" s="20" t="s">
        <v>38</v>
      </c>
      <c r="B218" s="20" t="s">
        <v>103</v>
      </c>
      <c r="C218" s="20" t="s">
        <v>107</v>
      </c>
      <c r="D218" s="20" t="s">
        <v>106</v>
      </c>
      <c r="E218" s="20">
        <v>2022</v>
      </c>
      <c r="F218" s="24">
        <v>44739</v>
      </c>
      <c r="G218" s="20">
        <v>48</v>
      </c>
      <c r="H218" s="23">
        <v>44.267499999999998</v>
      </c>
      <c r="I218" s="23">
        <v>-78.603149999999999</v>
      </c>
      <c r="J218" s="20">
        <v>0</v>
      </c>
      <c r="K218" s="20">
        <v>0</v>
      </c>
      <c r="L218" s="20">
        <v>0</v>
      </c>
      <c r="M218" s="20">
        <v>0</v>
      </c>
      <c r="N218" s="20">
        <v>2</v>
      </c>
      <c r="O218" s="20">
        <v>2</v>
      </c>
      <c r="P218" s="27">
        <v>66.656000000000006</v>
      </c>
      <c r="Q218" s="20"/>
      <c r="R218" s="20"/>
      <c r="S218" s="20"/>
    </row>
    <row r="219" spans="1:19" ht="15.5" x14ac:dyDescent="0.35">
      <c r="A219" s="20" t="s">
        <v>38</v>
      </c>
      <c r="B219" s="20" t="s">
        <v>103</v>
      </c>
      <c r="C219" s="20" t="s">
        <v>107</v>
      </c>
      <c r="D219" s="20" t="s">
        <v>106</v>
      </c>
      <c r="E219" s="20">
        <v>2022</v>
      </c>
      <c r="F219" s="24">
        <v>44739</v>
      </c>
      <c r="G219" s="20">
        <v>56</v>
      </c>
      <c r="H219" s="23">
        <v>44.268500000000003</v>
      </c>
      <c r="I219" s="23">
        <v>-78.607316670000003</v>
      </c>
      <c r="J219" s="20">
        <v>0</v>
      </c>
      <c r="K219" s="20">
        <v>0</v>
      </c>
      <c r="L219" s="20">
        <v>0</v>
      </c>
      <c r="M219" s="20">
        <v>0</v>
      </c>
      <c r="N219" s="20">
        <v>2</v>
      </c>
      <c r="O219" s="20">
        <v>1</v>
      </c>
      <c r="P219" s="27">
        <v>0</v>
      </c>
      <c r="Q219" s="20"/>
      <c r="R219" s="20"/>
      <c r="S219" s="20"/>
    </row>
    <row r="220" spans="1:19" ht="15.5" x14ac:dyDescent="0.35">
      <c r="A220" s="20" t="s">
        <v>38</v>
      </c>
      <c r="B220" s="20" t="s">
        <v>103</v>
      </c>
      <c r="C220" s="20" t="s">
        <v>107</v>
      </c>
      <c r="D220" s="20" t="s">
        <v>106</v>
      </c>
      <c r="E220" s="20">
        <v>2022</v>
      </c>
      <c r="F220" s="24">
        <v>44739</v>
      </c>
      <c r="G220" s="20">
        <v>64</v>
      </c>
      <c r="H220" s="23">
        <v>44.266983330000002</v>
      </c>
      <c r="I220" s="23">
        <v>-78.605099999999993</v>
      </c>
      <c r="J220" s="20">
        <v>0</v>
      </c>
      <c r="K220" s="20">
        <v>0</v>
      </c>
      <c r="L220" s="20">
        <v>0</v>
      </c>
      <c r="M220" s="20">
        <v>0</v>
      </c>
      <c r="N220" s="20">
        <v>0.8</v>
      </c>
      <c r="O220" s="20">
        <v>2.5</v>
      </c>
      <c r="P220" s="27">
        <v>0</v>
      </c>
      <c r="Q220" s="20"/>
      <c r="R220" s="20"/>
      <c r="S220" s="20"/>
    </row>
    <row r="221" spans="1:19" ht="15.5" x14ac:dyDescent="0.35">
      <c r="A221" s="20" t="s">
        <v>38</v>
      </c>
      <c r="B221" s="20" t="s">
        <v>103</v>
      </c>
      <c r="C221" s="20" t="s">
        <v>107</v>
      </c>
      <c r="D221" s="20" t="s">
        <v>106</v>
      </c>
      <c r="E221" s="20">
        <v>2022</v>
      </c>
      <c r="F221" s="24">
        <v>44739</v>
      </c>
      <c r="G221" s="20">
        <v>72</v>
      </c>
      <c r="H221" s="23">
        <v>44.267533329999999</v>
      </c>
      <c r="I221" s="23">
        <v>-78.603133330000006</v>
      </c>
      <c r="J221" s="20">
        <v>0</v>
      </c>
      <c r="K221" s="20">
        <v>0</v>
      </c>
      <c r="L221" s="20">
        <v>0</v>
      </c>
      <c r="M221" s="20">
        <v>0</v>
      </c>
      <c r="N221" s="20">
        <v>3</v>
      </c>
      <c r="O221" s="20">
        <v>2</v>
      </c>
      <c r="P221" s="27">
        <v>91.664000000000001</v>
      </c>
      <c r="Q221" s="20"/>
      <c r="R221" s="20"/>
      <c r="S221" s="20"/>
    </row>
    <row r="222" spans="1:19" ht="15.5" x14ac:dyDescent="0.35">
      <c r="A222" s="20" t="s">
        <v>38</v>
      </c>
      <c r="B222" s="20" t="s">
        <v>103</v>
      </c>
      <c r="C222" s="20" t="s">
        <v>107</v>
      </c>
      <c r="D222" s="20" t="s">
        <v>106</v>
      </c>
      <c r="E222" s="20">
        <v>2022</v>
      </c>
      <c r="F222" s="24">
        <v>44739</v>
      </c>
      <c r="G222" s="20">
        <v>80</v>
      </c>
      <c r="H222" s="23">
        <v>44.26755</v>
      </c>
      <c r="I222" s="23">
        <v>-78.603149999999999</v>
      </c>
      <c r="J222" s="20">
        <v>0</v>
      </c>
      <c r="K222" s="20">
        <v>0</v>
      </c>
      <c r="L222" s="20">
        <v>0</v>
      </c>
      <c r="M222" s="20">
        <v>0</v>
      </c>
      <c r="N222" s="20">
        <v>2.6</v>
      </c>
      <c r="O222" s="20">
        <v>1.7</v>
      </c>
      <c r="P222" s="27">
        <v>66.656000000000006</v>
      </c>
      <c r="Q222" s="20"/>
      <c r="R222" s="20"/>
      <c r="S222" s="20"/>
    </row>
    <row r="223" spans="1:19" ht="15.5" x14ac:dyDescent="0.35">
      <c r="A223" s="20" t="s">
        <v>38</v>
      </c>
      <c r="B223" s="20" t="s">
        <v>103</v>
      </c>
      <c r="C223" s="20" t="s">
        <v>109</v>
      </c>
      <c r="D223" s="20" t="s">
        <v>108</v>
      </c>
      <c r="E223" s="20">
        <v>2022</v>
      </c>
      <c r="F223" s="26">
        <v>44748</v>
      </c>
      <c r="G223" s="20">
        <v>8</v>
      </c>
      <c r="H223" s="23">
        <v>44.313499999999998</v>
      </c>
      <c r="I223" s="23">
        <v>-78.342166669999997</v>
      </c>
      <c r="J223" s="20">
        <v>0</v>
      </c>
      <c r="K223" s="20">
        <v>0</v>
      </c>
      <c r="L223" s="20">
        <v>0</v>
      </c>
      <c r="M223" s="20">
        <v>0</v>
      </c>
      <c r="N223" s="20">
        <v>2.7</v>
      </c>
      <c r="O223" s="20">
        <v>3.3</v>
      </c>
      <c r="P223" s="27">
        <v>79.16</v>
      </c>
      <c r="Q223" s="20"/>
      <c r="R223" s="20"/>
      <c r="S223" s="20"/>
    </row>
    <row r="224" spans="1:19" ht="15.5" x14ac:dyDescent="0.35">
      <c r="A224" s="20" t="s">
        <v>38</v>
      </c>
      <c r="B224" s="20" t="s">
        <v>103</v>
      </c>
      <c r="C224" s="20" t="s">
        <v>109</v>
      </c>
      <c r="D224" s="20" t="s">
        <v>108</v>
      </c>
      <c r="E224" s="20">
        <v>2022</v>
      </c>
      <c r="F224" s="26">
        <v>44748</v>
      </c>
      <c r="G224" s="20">
        <v>16</v>
      </c>
      <c r="H224" s="23">
        <v>44.311900000000001</v>
      </c>
      <c r="I224" s="23">
        <v>-78.339950000000002</v>
      </c>
      <c r="J224" s="20">
        <v>0</v>
      </c>
      <c r="K224" s="20">
        <v>0</v>
      </c>
      <c r="L224" s="20">
        <v>1</v>
      </c>
      <c r="M224" s="20">
        <v>0</v>
      </c>
      <c r="N224" s="20">
        <v>4.5</v>
      </c>
      <c r="O224" s="20">
        <v>6.3</v>
      </c>
      <c r="P224" s="27">
        <v>95.831999999999994</v>
      </c>
      <c r="Q224" s="20"/>
      <c r="R224" s="20"/>
      <c r="S224" s="20"/>
    </row>
    <row r="225" spans="1:19" ht="15.5" x14ac:dyDescent="0.35">
      <c r="A225" s="20" t="s">
        <v>38</v>
      </c>
      <c r="B225" s="20" t="s">
        <v>103</v>
      </c>
      <c r="C225" s="20" t="s">
        <v>109</v>
      </c>
      <c r="D225" s="20" t="s">
        <v>108</v>
      </c>
      <c r="E225" s="20">
        <v>2022</v>
      </c>
      <c r="F225" s="26">
        <v>44748</v>
      </c>
      <c r="G225" s="20">
        <v>24</v>
      </c>
      <c r="H225" s="23">
        <v>44.312199999999997</v>
      </c>
      <c r="I225" s="23">
        <v>-78.339349999999996</v>
      </c>
      <c r="J225" s="20">
        <v>0</v>
      </c>
      <c r="K225" s="20">
        <v>0</v>
      </c>
      <c r="L225" s="20">
        <v>0</v>
      </c>
      <c r="M225" s="20">
        <v>0</v>
      </c>
      <c r="N225" s="20">
        <v>3.1</v>
      </c>
      <c r="O225" s="20">
        <v>6.5</v>
      </c>
      <c r="P225" s="27">
        <v>100</v>
      </c>
      <c r="Q225" s="20"/>
      <c r="R225" s="20"/>
      <c r="S225" s="20"/>
    </row>
    <row r="226" spans="1:19" ht="15.5" x14ac:dyDescent="0.35">
      <c r="A226" s="20" t="s">
        <v>38</v>
      </c>
      <c r="B226" s="20" t="s">
        <v>103</v>
      </c>
      <c r="C226" s="20" t="s">
        <v>109</v>
      </c>
      <c r="D226" s="20" t="s">
        <v>108</v>
      </c>
      <c r="E226" s="20">
        <v>2022</v>
      </c>
      <c r="F226" s="26">
        <v>44748</v>
      </c>
      <c r="G226" s="20">
        <v>32</v>
      </c>
      <c r="H226" s="23">
        <v>44.314033330000001</v>
      </c>
      <c r="I226" s="23">
        <v>-78.341049999999996</v>
      </c>
      <c r="J226" s="20">
        <v>0</v>
      </c>
      <c r="K226" s="20">
        <v>0</v>
      </c>
      <c r="L226" s="20">
        <v>0</v>
      </c>
      <c r="M226" s="20">
        <v>0</v>
      </c>
      <c r="N226" s="20">
        <v>1.9</v>
      </c>
      <c r="O226" s="20">
        <v>4.7</v>
      </c>
      <c r="P226" s="27">
        <v>100</v>
      </c>
      <c r="Q226" s="20"/>
      <c r="R226" s="20"/>
      <c r="S226" s="20"/>
    </row>
    <row r="227" spans="1:19" ht="15.5" x14ac:dyDescent="0.35">
      <c r="A227" s="20" t="s">
        <v>38</v>
      </c>
      <c r="B227" s="20" t="s">
        <v>103</v>
      </c>
      <c r="C227" s="20" t="s">
        <v>109</v>
      </c>
      <c r="D227" s="20" t="s">
        <v>108</v>
      </c>
      <c r="E227" s="20">
        <v>2022</v>
      </c>
      <c r="F227" s="26">
        <v>44748</v>
      </c>
      <c r="G227" s="20">
        <v>40</v>
      </c>
      <c r="H227" s="23">
        <v>44.314516670000003</v>
      </c>
      <c r="I227" s="23">
        <v>-78.342066669999994</v>
      </c>
      <c r="J227" s="20">
        <v>0</v>
      </c>
      <c r="K227" s="20">
        <v>0</v>
      </c>
      <c r="L227" s="20">
        <v>0</v>
      </c>
      <c r="M227" s="20">
        <v>0</v>
      </c>
      <c r="N227" s="20">
        <v>3.1</v>
      </c>
      <c r="O227" s="20">
        <v>2.5</v>
      </c>
      <c r="P227" s="27">
        <v>74.99199999999999</v>
      </c>
      <c r="Q227" s="20"/>
      <c r="R227" s="20"/>
      <c r="S227" s="20"/>
    </row>
    <row r="228" spans="1:19" ht="15.5" x14ac:dyDescent="0.35">
      <c r="A228" s="20" t="s">
        <v>38</v>
      </c>
      <c r="B228" s="20" t="s">
        <v>103</v>
      </c>
      <c r="C228" s="20" t="s">
        <v>109</v>
      </c>
      <c r="D228" s="20" t="s">
        <v>108</v>
      </c>
      <c r="E228" s="20">
        <v>2022</v>
      </c>
      <c r="F228" s="26">
        <v>44748</v>
      </c>
      <c r="G228" s="20">
        <v>48</v>
      </c>
      <c r="H228" s="23">
        <v>44.313383330000001</v>
      </c>
      <c r="I228" s="23">
        <v>-78.341933330000003</v>
      </c>
      <c r="J228" s="20">
        <v>0</v>
      </c>
      <c r="K228" s="20">
        <v>0</v>
      </c>
      <c r="L228" s="20">
        <v>0</v>
      </c>
      <c r="M228" s="20">
        <v>0</v>
      </c>
      <c r="N228" s="20">
        <v>1</v>
      </c>
      <c r="O228" s="20">
        <v>5.3</v>
      </c>
      <c r="P228" s="27">
        <v>66.656000000000006</v>
      </c>
      <c r="Q228" s="20"/>
      <c r="R228" s="20"/>
      <c r="S228" s="20"/>
    </row>
    <row r="229" spans="1:19" ht="15.5" x14ac:dyDescent="0.35">
      <c r="A229" s="20" t="s">
        <v>38</v>
      </c>
      <c r="B229" s="20" t="s">
        <v>103</v>
      </c>
      <c r="C229" s="20" t="s">
        <v>109</v>
      </c>
      <c r="D229" s="20" t="s">
        <v>108</v>
      </c>
      <c r="E229" s="20">
        <v>2022</v>
      </c>
      <c r="F229" s="26">
        <v>44748</v>
      </c>
      <c r="G229" s="20">
        <v>56</v>
      </c>
      <c r="H229" s="23">
        <v>44.311900000000001</v>
      </c>
      <c r="I229" s="23">
        <v>-78.340016669999997</v>
      </c>
      <c r="J229" s="20">
        <v>0</v>
      </c>
      <c r="K229" s="20">
        <v>0</v>
      </c>
      <c r="L229" s="20">
        <v>0</v>
      </c>
      <c r="M229" s="20">
        <v>0</v>
      </c>
      <c r="N229" s="20">
        <v>2.2999999999999998</v>
      </c>
      <c r="O229" s="20">
        <v>4.2</v>
      </c>
      <c r="P229" s="27">
        <v>83.328000000000003</v>
      </c>
      <c r="Q229" s="20"/>
      <c r="R229" s="20"/>
      <c r="S229" s="20"/>
    </row>
    <row r="230" spans="1:19" ht="15.5" x14ac:dyDescent="0.35">
      <c r="A230" s="20" t="s">
        <v>38</v>
      </c>
      <c r="B230" s="20" t="s">
        <v>103</v>
      </c>
      <c r="C230" s="20" t="s">
        <v>109</v>
      </c>
      <c r="D230" s="20" t="s">
        <v>108</v>
      </c>
      <c r="E230" s="20">
        <v>2022</v>
      </c>
      <c r="F230" s="26">
        <v>44748</v>
      </c>
      <c r="G230" s="20">
        <v>64</v>
      </c>
      <c r="H230" s="23">
        <v>44.312216669999998</v>
      </c>
      <c r="I230" s="23">
        <v>-78.339166669999997</v>
      </c>
      <c r="J230" s="20">
        <v>0</v>
      </c>
      <c r="K230" s="20">
        <v>0</v>
      </c>
      <c r="L230" s="20">
        <v>0</v>
      </c>
      <c r="M230" s="20">
        <v>0</v>
      </c>
      <c r="N230" s="20">
        <v>1.2</v>
      </c>
      <c r="O230" s="20">
        <v>4.7</v>
      </c>
      <c r="P230" s="27">
        <v>87.495999999999995</v>
      </c>
      <c r="Q230" s="20"/>
      <c r="R230" s="20"/>
      <c r="S230" s="20"/>
    </row>
    <row r="231" spans="1:19" ht="15.5" x14ac:dyDescent="0.35">
      <c r="A231" s="20" t="s">
        <v>38</v>
      </c>
      <c r="B231" s="20" t="s">
        <v>103</v>
      </c>
      <c r="C231" s="20" t="s">
        <v>109</v>
      </c>
      <c r="D231" s="20" t="s">
        <v>108</v>
      </c>
      <c r="E231" s="20">
        <v>2022</v>
      </c>
      <c r="F231" s="26">
        <v>44748</v>
      </c>
      <c r="G231" s="20">
        <v>72</v>
      </c>
      <c r="H231" s="23">
        <v>44.313883330000003</v>
      </c>
      <c r="I231" s="23">
        <v>-78.340866669999997</v>
      </c>
      <c r="J231" s="20">
        <v>0</v>
      </c>
      <c r="K231" s="20">
        <v>0</v>
      </c>
      <c r="L231" s="20">
        <v>0</v>
      </c>
      <c r="M231" s="20">
        <v>0</v>
      </c>
      <c r="N231" s="20">
        <v>1.7</v>
      </c>
      <c r="O231" s="20">
        <v>5.2</v>
      </c>
      <c r="P231" s="27">
        <v>83.328000000000003</v>
      </c>
      <c r="Q231" s="20"/>
      <c r="R231" s="20"/>
      <c r="S231" s="20"/>
    </row>
    <row r="232" spans="1:19" ht="15.5" x14ac:dyDescent="0.35">
      <c r="A232" s="20" t="s">
        <v>38</v>
      </c>
      <c r="B232" s="20" t="s">
        <v>103</v>
      </c>
      <c r="C232" s="20" t="s">
        <v>109</v>
      </c>
      <c r="D232" s="20" t="s">
        <v>108</v>
      </c>
      <c r="E232" s="20">
        <v>2022</v>
      </c>
      <c r="F232" s="26">
        <v>44748</v>
      </c>
      <c r="G232" s="20">
        <v>80</v>
      </c>
      <c r="H232" s="23">
        <v>44.314533330000003</v>
      </c>
      <c r="I232" s="23">
        <v>-78.342116669999996</v>
      </c>
      <c r="J232" s="20">
        <v>0</v>
      </c>
      <c r="K232" s="20">
        <v>0</v>
      </c>
      <c r="L232" s="20">
        <v>0</v>
      </c>
      <c r="M232" s="20">
        <v>0</v>
      </c>
      <c r="N232" s="20">
        <v>1.3</v>
      </c>
      <c r="O232" s="20">
        <v>2.5</v>
      </c>
      <c r="P232" s="27">
        <v>66.656000000000006</v>
      </c>
      <c r="Q232" s="20"/>
      <c r="R232" s="20"/>
      <c r="S232" s="20"/>
    </row>
    <row r="233" spans="1:19" ht="15.5" x14ac:dyDescent="0.35">
      <c r="A233" s="20" t="s">
        <v>38</v>
      </c>
      <c r="B233" s="20" t="s">
        <v>103</v>
      </c>
      <c r="C233" s="20" t="s">
        <v>111</v>
      </c>
      <c r="D233" s="20" t="s">
        <v>110</v>
      </c>
      <c r="E233" s="20">
        <v>2022</v>
      </c>
      <c r="F233" s="23" t="s">
        <v>82</v>
      </c>
      <c r="G233" s="20">
        <v>8</v>
      </c>
      <c r="H233" s="23" t="s">
        <v>82</v>
      </c>
      <c r="I233" s="23" t="s">
        <v>82</v>
      </c>
      <c r="J233" s="20"/>
      <c r="K233" s="20"/>
      <c r="L233" s="20"/>
      <c r="M233" s="20"/>
      <c r="N233" s="23" t="s">
        <v>82</v>
      </c>
      <c r="O233" s="23" t="s">
        <v>82</v>
      </c>
      <c r="P233" s="23" t="s">
        <v>82</v>
      </c>
      <c r="Q233" s="20"/>
      <c r="R233" s="20"/>
      <c r="S233" s="20"/>
    </row>
    <row r="234" spans="1:19" ht="15.5" x14ac:dyDescent="0.35">
      <c r="A234" s="20" t="s">
        <v>38</v>
      </c>
      <c r="B234" s="20" t="s">
        <v>103</v>
      </c>
      <c r="C234" s="20" t="s">
        <v>111</v>
      </c>
      <c r="D234" s="20" t="s">
        <v>110</v>
      </c>
      <c r="E234" s="20">
        <v>2022</v>
      </c>
      <c r="F234" s="23" t="s">
        <v>82</v>
      </c>
      <c r="G234" s="20">
        <v>16</v>
      </c>
      <c r="H234" s="23" t="s">
        <v>82</v>
      </c>
      <c r="I234" s="23" t="s">
        <v>82</v>
      </c>
      <c r="J234" s="20"/>
      <c r="K234" s="20"/>
      <c r="L234" s="20"/>
      <c r="M234" s="20"/>
      <c r="N234" s="23" t="s">
        <v>82</v>
      </c>
      <c r="O234" s="23" t="s">
        <v>82</v>
      </c>
      <c r="P234" s="23" t="s">
        <v>82</v>
      </c>
      <c r="Q234" s="20"/>
      <c r="R234" s="20"/>
      <c r="S234" s="20"/>
    </row>
    <row r="235" spans="1:19" ht="15.5" x14ac:dyDescent="0.35">
      <c r="A235" s="20" t="s">
        <v>38</v>
      </c>
      <c r="B235" s="20" t="s">
        <v>103</v>
      </c>
      <c r="C235" s="20" t="s">
        <v>111</v>
      </c>
      <c r="D235" s="20" t="s">
        <v>110</v>
      </c>
      <c r="E235" s="20">
        <v>2022</v>
      </c>
      <c r="F235" s="23" t="s">
        <v>82</v>
      </c>
      <c r="G235" s="20">
        <v>24</v>
      </c>
      <c r="H235" s="23" t="s">
        <v>82</v>
      </c>
      <c r="I235" s="23" t="s">
        <v>82</v>
      </c>
      <c r="J235" s="20"/>
      <c r="K235" s="20"/>
      <c r="L235" s="20"/>
      <c r="M235" s="20"/>
      <c r="N235" s="23" t="s">
        <v>82</v>
      </c>
      <c r="O235" s="23" t="s">
        <v>82</v>
      </c>
      <c r="P235" s="23" t="s">
        <v>82</v>
      </c>
      <c r="Q235" s="20"/>
      <c r="R235" s="20"/>
      <c r="S235" s="20"/>
    </row>
    <row r="236" spans="1:19" ht="15.5" x14ac:dyDescent="0.35">
      <c r="A236" s="20" t="s">
        <v>38</v>
      </c>
      <c r="B236" s="20" t="s">
        <v>103</v>
      </c>
      <c r="C236" s="20" t="s">
        <v>111</v>
      </c>
      <c r="D236" s="20" t="s">
        <v>110</v>
      </c>
      <c r="E236" s="20">
        <v>2022</v>
      </c>
      <c r="F236" s="23" t="s">
        <v>82</v>
      </c>
      <c r="G236" s="20">
        <v>32</v>
      </c>
      <c r="H236" s="23" t="s">
        <v>82</v>
      </c>
      <c r="I236" s="23" t="s">
        <v>82</v>
      </c>
      <c r="J236" s="20"/>
      <c r="K236" s="20"/>
      <c r="L236" s="20"/>
      <c r="M236" s="20"/>
      <c r="N236" s="23" t="s">
        <v>82</v>
      </c>
      <c r="O236" s="23" t="s">
        <v>82</v>
      </c>
      <c r="P236" s="23" t="s">
        <v>82</v>
      </c>
      <c r="Q236" s="20"/>
      <c r="R236" s="20"/>
      <c r="S236" s="20"/>
    </row>
    <row r="237" spans="1:19" ht="15.5" x14ac:dyDescent="0.35">
      <c r="A237" s="20" t="s">
        <v>38</v>
      </c>
      <c r="B237" s="20" t="s">
        <v>103</v>
      </c>
      <c r="C237" s="20" t="s">
        <v>111</v>
      </c>
      <c r="D237" s="20" t="s">
        <v>110</v>
      </c>
      <c r="E237" s="20">
        <v>2022</v>
      </c>
      <c r="F237" s="23" t="s">
        <v>82</v>
      </c>
      <c r="G237" s="20">
        <v>40</v>
      </c>
      <c r="H237" s="23" t="s">
        <v>82</v>
      </c>
      <c r="I237" s="23" t="s">
        <v>82</v>
      </c>
      <c r="J237" s="20"/>
      <c r="K237" s="20"/>
      <c r="L237" s="20"/>
      <c r="M237" s="20"/>
      <c r="N237" s="23" t="s">
        <v>82</v>
      </c>
      <c r="O237" s="23" t="s">
        <v>82</v>
      </c>
      <c r="P237" s="23" t="s">
        <v>82</v>
      </c>
      <c r="Q237" s="20"/>
      <c r="R237" s="20"/>
      <c r="S237" s="20"/>
    </row>
    <row r="238" spans="1:19" ht="15.5" x14ac:dyDescent="0.35">
      <c r="A238" s="20" t="s">
        <v>38</v>
      </c>
      <c r="B238" s="20" t="s">
        <v>103</v>
      </c>
      <c r="C238" s="20" t="s">
        <v>111</v>
      </c>
      <c r="D238" s="20" t="s">
        <v>110</v>
      </c>
      <c r="E238" s="20">
        <v>2022</v>
      </c>
      <c r="F238" s="23" t="s">
        <v>82</v>
      </c>
      <c r="G238" s="20">
        <v>48</v>
      </c>
      <c r="H238" s="23" t="s">
        <v>82</v>
      </c>
      <c r="I238" s="23" t="s">
        <v>82</v>
      </c>
      <c r="J238" s="20"/>
      <c r="K238" s="20"/>
      <c r="L238" s="20"/>
      <c r="M238" s="20"/>
      <c r="N238" s="23" t="s">
        <v>82</v>
      </c>
      <c r="O238" s="23" t="s">
        <v>82</v>
      </c>
      <c r="P238" s="23" t="s">
        <v>82</v>
      </c>
      <c r="Q238" s="20"/>
      <c r="R238" s="20"/>
      <c r="S238" s="20"/>
    </row>
    <row r="239" spans="1:19" ht="15.5" x14ac:dyDescent="0.35">
      <c r="A239" s="20" t="s">
        <v>38</v>
      </c>
      <c r="B239" s="20" t="s">
        <v>103</v>
      </c>
      <c r="C239" s="20" t="s">
        <v>111</v>
      </c>
      <c r="D239" s="20" t="s">
        <v>110</v>
      </c>
      <c r="E239" s="20">
        <v>2022</v>
      </c>
      <c r="F239" s="23" t="s">
        <v>82</v>
      </c>
      <c r="G239" s="20">
        <v>56</v>
      </c>
      <c r="H239" s="23" t="s">
        <v>82</v>
      </c>
      <c r="I239" s="23" t="s">
        <v>82</v>
      </c>
      <c r="J239" s="20"/>
      <c r="K239" s="20"/>
      <c r="L239" s="20"/>
      <c r="M239" s="20"/>
      <c r="N239" s="23" t="s">
        <v>82</v>
      </c>
      <c r="O239" s="23" t="s">
        <v>82</v>
      </c>
      <c r="P239" s="23" t="s">
        <v>82</v>
      </c>
      <c r="Q239" s="20"/>
      <c r="R239" s="20"/>
      <c r="S239" s="20"/>
    </row>
    <row r="240" spans="1:19" ht="15.5" x14ac:dyDescent="0.35">
      <c r="A240" s="20" t="s">
        <v>38</v>
      </c>
      <c r="B240" s="20" t="s">
        <v>103</v>
      </c>
      <c r="C240" s="20" t="s">
        <v>111</v>
      </c>
      <c r="D240" s="20" t="s">
        <v>110</v>
      </c>
      <c r="E240" s="20">
        <v>2022</v>
      </c>
      <c r="F240" s="23" t="s">
        <v>82</v>
      </c>
      <c r="G240" s="20">
        <v>64</v>
      </c>
      <c r="H240" s="23" t="s">
        <v>82</v>
      </c>
      <c r="I240" s="23" t="s">
        <v>82</v>
      </c>
      <c r="J240" s="20"/>
      <c r="K240" s="20"/>
      <c r="L240" s="20"/>
      <c r="M240" s="20"/>
      <c r="N240" s="23" t="s">
        <v>82</v>
      </c>
      <c r="O240" s="23" t="s">
        <v>82</v>
      </c>
      <c r="P240" s="23" t="s">
        <v>82</v>
      </c>
      <c r="Q240" s="20"/>
      <c r="R240" s="20"/>
      <c r="S240" s="20"/>
    </row>
    <row r="241" spans="1:19" ht="15.5" x14ac:dyDescent="0.35">
      <c r="A241" s="20" t="s">
        <v>38</v>
      </c>
      <c r="B241" s="20" t="s">
        <v>103</v>
      </c>
      <c r="C241" s="20" t="s">
        <v>111</v>
      </c>
      <c r="D241" s="20" t="s">
        <v>110</v>
      </c>
      <c r="E241" s="20">
        <v>2022</v>
      </c>
      <c r="F241" s="23" t="s">
        <v>82</v>
      </c>
      <c r="G241" s="20">
        <v>72</v>
      </c>
      <c r="H241" s="23" t="s">
        <v>82</v>
      </c>
      <c r="I241" s="23" t="s">
        <v>82</v>
      </c>
      <c r="J241" s="20"/>
      <c r="K241" s="20"/>
      <c r="L241" s="20"/>
      <c r="M241" s="20"/>
      <c r="N241" s="23" t="s">
        <v>82</v>
      </c>
      <c r="O241" s="23" t="s">
        <v>82</v>
      </c>
      <c r="P241" s="23" t="s">
        <v>82</v>
      </c>
      <c r="Q241" s="20"/>
      <c r="R241" s="20"/>
      <c r="S241" s="20"/>
    </row>
    <row r="242" spans="1:19" ht="15.5" x14ac:dyDescent="0.35">
      <c r="A242" s="20" t="s">
        <v>38</v>
      </c>
      <c r="B242" s="20" t="s">
        <v>103</v>
      </c>
      <c r="C242" s="20" t="s">
        <v>111</v>
      </c>
      <c r="D242" s="20" t="s">
        <v>110</v>
      </c>
      <c r="E242" s="20">
        <v>2022</v>
      </c>
      <c r="F242" s="23" t="s">
        <v>82</v>
      </c>
      <c r="G242" s="20">
        <v>80</v>
      </c>
      <c r="H242" s="23" t="s">
        <v>82</v>
      </c>
      <c r="I242" s="23" t="s">
        <v>82</v>
      </c>
      <c r="J242" s="20"/>
      <c r="K242" s="20"/>
      <c r="L242" s="20"/>
      <c r="M242" s="20"/>
      <c r="N242" s="23" t="s">
        <v>82</v>
      </c>
      <c r="O242" s="23" t="s">
        <v>82</v>
      </c>
      <c r="P242" s="23" t="s">
        <v>82</v>
      </c>
      <c r="Q242" s="20"/>
      <c r="R242" s="20"/>
      <c r="S242" s="20"/>
    </row>
    <row r="243" spans="1:19" ht="15.5" x14ac:dyDescent="0.35">
      <c r="A243" s="20" t="s">
        <v>38</v>
      </c>
      <c r="B243" s="20" t="s">
        <v>103</v>
      </c>
      <c r="C243" s="20" t="s">
        <v>114</v>
      </c>
      <c r="D243" s="20" t="s">
        <v>113</v>
      </c>
      <c r="E243" s="20">
        <v>2022</v>
      </c>
      <c r="F243" s="26">
        <v>44748</v>
      </c>
      <c r="G243" s="20">
        <v>8</v>
      </c>
      <c r="H243" s="23">
        <v>44.477283329999999</v>
      </c>
      <c r="I243" s="23">
        <v>-78.341316669999998</v>
      </c>
      <c r="J243" s="20">
        <v>0</v>
      </c>
      <c r="K243" s="20">
        <v>0</v>
      </c>
      <c r="L243" s="20">
        <v>0</v>
      </c>
      <c r="M243" s="20">
        <v>0</v>
      </c>
      <c r="N243" s="20">
        <v>3.3</v>
      </c>
      <c r="O243" s="20">
        <v>5.7</v>
      </c>
      <c r="P243" s="27">
        <v>0</v>
      </c>
      <c r="Q243" s="20"/>
      <c r="R243" s="20"/>
      <c r="S243" s="20"/>
    </row>
    <row r="244" spans="1:19" ht="15.5" x14ac:dyDescent="0.35">
      <c r="A244" s="20" t="s">
        <v>38</v>
      </c>
      <c r="B244" s="20" t="s">
        <v>103</v>
      </c>
      <c r="C244" s="20" t="s">
        <v>114</v>
      </c>
      <c r="D244" s="20" t="s">
        <v>113</v>
      </c>
      <c r="E244" s="20">
        <v>2022</v>
      </c>
      <c r="F244" s="26">
        <v>44748</v>
      </c>
      <c r="G244" s="20">
        <v>16</v>
      </c>
      <c r="H244" s="23">
        <v>44.474600000000002</v>
      </c>
      <c r="I244" s="23">
        <v>-78.340566670000001</v>
      </c>
      <c r="J244" s="20">
        <v>0</v>
      </c>
      <c r="K244" s="20">
        <v>0</v>
      </c>
      <c r="L244" s="20">
        <v>0</v>
      </c>
      <c r="M244" s="20">
        <v>0</v>
      </c>
      <c r="N244" s="20">
        <v>1.3</v>
      </c>
      <c r="O244" s="20">
        <v>7.7</v>
      </c>
      <c r="P244" s="27">
        <v>0</v>
      </c>
      <c r="Q244" s="20"/>
      <c r="R244" s="20"/>
      <c r="S244" s="20"/>
    </row>
    <row r="245" spans="1:19" ht="15.5" x14ac:dyDescent="0.35">
      <c r="A245" s="20" t="s">
        <v>38</v>
      </c>
      <c r="B245" s="20" t="s">
        <v>103</v>
      </c>
      <c r="C245" s="20" t="s">
        <v>114</v>
      </c>
      <c r="D245" s="20" t="s">
        <v>113</v>
      </c>
      <c r="E245" s="20">
        <v>2022</v>
      </c>
      <c r="F245" s="26">
        <v>44748</v>
      </c>
      <c r="G245" s="20">
        <v>24</v>
      </c>
      <c r="H245" s="23">
        <v>44.483216669999997</v>
      </c>
      <c r="I245" s="23">
        <v>-78.341466670000003</v>
      </c>
      <c r="J245" s="20">
        <v>0</v>
      </c>
      <c r="K245" s="20">
        <v>0</v>
      </c>
      <c r="L245" s="20">
        <v>1</v>
      </c>
      <c r="M245" s="20">
        <v>0</v>
      </c>
      <c r="N245" s="20">
        <v>2.7</v>
      </c>
      <c r="O245" s="20">
        <v>5.3</v>
      </c>
      <c r="P245" s="27">
        <v>79.16</v>
      </c>
      <c r="Q245" s="20"/>
      <c r="R245" s="20"/>
      <c r="S245" s="20"/>
    </row>
    <row r="246" spans="1:19" ht="15.5" x14ac:dyDescent="0.35">
      <c r="A246" s="20" t="s">
        <v>38</v>
      </c>
      <c r="B246" s="20" t="s">
        <v>103</v>
      </c>
      <c r="C246" s="20" t="s">
        <v>114</v>
      </c>
      <c r="D246" s="20" t="s">
        <v>113</v>
      </c>
      <c r="E246" s="20">
        <v>2022</v>
      </c>
      <c r="F246" s="26">
        <v>44748</v>
      </c>
      <c r="G246" s="20">
        <v>32</v>
      </c>
      <c r="H246" s="23">
        <v>44.480983330000001</v>
      </c>
      <c r="I246" s="23">
        <v>-78.341800000000006</v>
      </c>
      <c r="J246" s="20">
        <v>0</v>
      </c>
      <c r="K246" s="20">
        <v>0</v>
      </c>
      <c r="L246" s="20">
        <v>0</v>
      </c>
      <c r="M246" s="20">
        <v>0</v>
      </c>
      <c r="N246" s="20">
        <v>3.7</v>
      </c>
      <c r="O246" s="20">
        <v>5.7</v>
      </c>
      <c r="P246" s="27">
        <v>83.328000000000003</v>
      </c>
      <c r="Q246" s="20"/>
      <c r="R246" s="20"/>
      <c r="S246" s="20"/>
    </row>
    <row r="247" spans="1:19" ht="15.5" x14ac:dyDescent="0.35">
      <c r="A247" s="20" t="s">
        <v>38</v>
      </c>
      <c r="B247" s="20" t="s">
        <v>103</v>
      </c>
      <c r="C247" s="20" t="s">
        <v>114</v>
      </c>
      <c r="D247" s="20" t="s">
        <v>113</v>
      </c>
      <c r="E247" s="20">
        <v>2022</v>
      </c>
      <c r="F247" s="26">
        <v>44748</v>
      </c>
      <c r="G247" s="20">
        <v>40</v>
      </c>
      <c r="H247" s="23">
        <v>44.481316669999998</v>
      </c>
      <c r="I247" s="23">
        <v>-78.344200000000001</v>
      </c>
      <c r="J247" s="20">
        <v>0</v>
      </c>
      <c r="K247" s="20">
        <v>0</v>
      </c>
      <c r="L247" s="20">
        <v>1</v>
      </c>
      <c r="M247" s="20">
        <v>0</v>
      </c>
      <c r="N247" s="20">
        <v>2.7</v>
      </c>
      <c r="O247" s="20">
        <v>5.7</v>
      </c>
      <c r="P247" s="27">
        <v>83.328000000000003</v>
      </c>
      <c r="Q247" s="20"/>
      <c r="R247" s="20"/>
      <c r="S247" s="20"/>
    </row>
    <row r="248" spans="1:19" ht="15.5" x14ac:dyDescent="0.35">
      <c r="A248" s="20" t="s">
        <v>38</v>
      </c>
      <c r="B248" s="20" t="s">
        <v>103</v>
      </c>
      <c r="C248" s="20" t="s">
        <v>114</v>
      </c>
      <c r="D248" s="20" t="s">
        <v>113</v>
      </c>
      <c r="E248" s="20">
        <v>2022</v>
      </c>
      <c r="F248" s="26">
        <v>44748</v>
      </c>
      <c r="G248" s="20">
        <v>48</v>
      </c>
      <c r="H248" s="23">
        <v>44.477366670000002</v>
      </c>
      <c r="I248" s="23">
        <v>-78.344033330000002</v>
      </c>
      <c r="J248" s="20">
        <v>0</v>
      </c>
      <c r="K248" s="20">
        <v>0</v>
      </c>
      <c r="L248" s="20">
        <v>0</v>
      </c>
      <c r="M248" s="20">
        <v>0</v>
      </c>
      <c r="N248" s="20">
        <v>1.4</v>
      </c>
      <c r="O248" s="20">
        <v>7</v>
      </c>
      <c r="P248" s="27">
        <v>58.32</v>
      </c>
      <c r="Q248" s="20"/>
      <c r="R248" s="20"/>
      <c r="S248" s="20"/>
    </row>
    <row r="249" spans="1:19" ht="15.5" x14ac:dyDescent="0.35">
      <c r="A249" s="20" t="s">
        <v>38</v>
      </c>
      <c r="B249" s="20" t="s">
        <v>103</v>
      </c>
      <c r="C249" s="20" t="s">
        <v>114</v>
      </c>
      <c r="D249" s="20" t="s">
        <v>113</v>
      </c>
      <c r="E249" s="20">
        <v>2022</v>
      </c>
      <c r="F249" s="26">
        <v>44748</v>
      </c>
      <c r="G249" s="20">
        <v>56</v>
      </c>
      <c r="H249" s="23">
        <v>44.474600000000002</v>
      </c>
      <c r="I249" s="23">
        <v>-78.341266669999996</v>
      </c>
      <c r="J249" s="20">
        <v>0</v>
      </c>
      <c r="K249" s="20">
        <v>0</v>
      </c>
      <c r="L249" s="20">
        <v>0</v>
      </c>
      <c r="M249" s="20">
        <v>0</v>
      </c>
      <c r="N249" s="20">
        <v>3.2</v>
      </c>
      <c r="O249" s="20">
        <v>7.8</v>
      </c>
      <c r="P249" s="27">
        <v>29.143999999999991</v>
      </c>
      <c r="Q249" s="20"/>
      <c r="R249" s="20"/>
      <c r="S249" s="20"/>
    </row>
    <row r="250" spans="1:19" ht="15.5" x14ac:dyDescent="0.35">
      <c r="A250" s="20" t="s">
        <v>38</v>
      </c>
      <c r="B250" s="20" t="s">
        <v>103</v>
      </c>
      <c r="C250" s="20" t="s">
        <v>114</v>
      </c>
      <c r="D250" s="20" t="s">
        <v>113</v>
      </c>
      <c r="E250" s="20">
        <v>2022</v>
      </c>
      <c r="F250" s="26">
        <v>44748</v>
      </c>
      <c r="G250" s="20">
        <v>64</v>
      </c>
      <c r="H250" s="23">
        <v>44.479783329999997</v>
      </c>
      <c r="I250" s="23">
        <v>-78.346450000000004</v>
      </c>
      <c r="J250" s="20">
        <v>0</v>
      </c>
      <c r="K250" s="20">
        <v>0</v>
      </c>
      <c r="L250" s="20">
        <v>0</v>
      </c>
      <c r="M250" s="20">
        <v>0</v>
      </c>
      <c r="N250" s="20">
        <v>4.7</v>
      </c>
      <c r="O250" s="20">
        <v>5.2</v>
      </c>
      <c r="P250" s="27">
        <v>95.831999999999994</v>
      </c>
      <c r="Q250" s="20"/>
      <c r="R250" s="20"/>
      <c r="S250" s="20"/>
    </row>
    <row r="251" spans="1:19" ht="15.5" x14ac:dyDescent="0.35">
      <c r="A251" s="20" t="s">
        <v>38</v>
      </c>
      <c r="B251" s="20" t="s">
        <v>103</v>
      </c>
      <c r="C251" s="20" t="s">
        <v>114</v>
      </c>
      <c r="D251" s="20" t="s">
        <v>113</v>
      </c>
      <c r="E251" s="20">
        <v>2022</v>
      </c>
      <c r="F251" s="26">
        <v>44748</v>
      </c>
      <c r="G251" s="20">
        <v>72</v>
      </c>
      <c r="H251" s="23">
        <v>44.480983330000001</v>
      </c>
      <c r="I251" s="23">
        <v>-78.347650000000002</v>
      </c>
      <c r="J251" s="20">
        <v>0</v>
      </c>
      <c r="K251" s="20">
        <v>0</v>
      </c>
      <c r="L251" s="20">
        <v>0</v>
      </c>
      <c r="M251" s="20">
        <v>0</v>
      </c>
      <c r="N251" s="20">
        <v>4.0999999999999996</v>
      </c>
      <c r="O251" s="20">
        <v>6.2</v>
      </c>
      <c r="P251" s="27">
        <v>100</v>
      </c>
      <c r="Q251" s="20"/>
      <c r="R251" s="20"/>
      <c r="S251" s="20"/>
    </row>
    <row r="252" spans="1:19" ht="15.5" x14ac:dyDescent="0.35">
      <c r="A252" s="20" t="s">
        <v>38</v>
      </c>
      <c r="B252" s="20" t="s">
        <v>103</v>
      </c>
      <c r="C252" s="20" t="s">
        <v>114</v>
      </c>
      <c r="D252" s="20" t="s">
        <v>113</v>
      </c>
      <c r="E252" s="20">
        <v>2022</v>
      </c>
      <c r="F252" s="26">
        <v>44748</v>
      </c>
      <c r="G252" s="20">
        <v>80</v>
      </c>
      <c r="H252" s="23">
        <v>44.481316669999998</v>
      </c>
      <c r="I252" s="23">
        <v>-78.347983330000005</v>
      </c>
      <c r="J252" s="20">
        <v>0</v>
      </c>
      <c r="K252" s="20">
        <v>0</v>
      </c>
      <c r="L252" s="20">
        <v>0</v>
      </c>
      <c r="M252" s="20">
        <v>0</v>
      </c>
      <c r="N252" s="20">
        <v>4.3</v>
      </c>
      <c r="O252" s="20">
        <v>5.3</v>
      </c>
      <c r="P252" s="27">
        <v>100</v>
      </c>
      <c r="Q252" s="20"/>
      <c r="R252" s="20"/>
      <c r="S252" s="20"/>
    </row>
    <row r="253" spans="1:19" ht="15.5" x14ac:dyDescent="0.35">
      <c r="A253" s="20"/>
      <c r="B253" s="20"/>
      <c r="C253" s="20"/>
      <c r="D253" s="20"/>
      <c r="E253" s="20"/>
      <c r="F253" s="25"/>
      <c r="G253" s="20"/>
      <c r="H253" s="20"/>
      <c r="I253" s="25"/>
      <c r="J253" s="23">
        <v>0</v>
      </c>
      <c r="K253" s="23">
        <v>0</v>
      </c>
      <c r="L253" s="25">
        <v>0</v>
      </c>
      <c r="M253" s="25">
        <v>2</v>
      </c>
      <c r="N253" s="25">
        <v>8</v>
      </c>
      <c r="O253" s="25">
        <v>4</v>
      </c>
      <c r="P253" s="20"/>
      <c r="Q253" s="20"/>
      <c r="R253" s="25"/>
      <c r="S253" s="25"/>
    </row>
  </sheetData>
  <mergeCells count="16">
    <mergeCell ref="P1:P2"/>
    <mergeCell ref="N1:N2"/>
    <mergeCell ref="O1:O2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D2"/>
    <mergeCell ref="F1:F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T6"/>
  <sheetViews>
    <sheetView workbookViewId="0">
      <selection activeCell="J23" sqref="J23"/>
    </sheetView>
  </sheetViews>
  <sheetFormatPr defaultColWidth="8.7265625" defaultRowHeight="14.5" x14ac:dyDescent="0.35"/>
  <cols>
    <col min="2" max="2" width="17.7265625" customWidth="1"/>
    <col min="3" max="3" width="9.453125" bestFit="1" customWidth="1"/>
    <col min="5" max="5" width="11" customWidth="1"/>
    <col min="6" max="6" width="10.81640625" customWidth="1"/>
    <col min="11" max="11" width="16.7265625" customWidth="1"/>
    <col min="12" max="12" width="17.26953125" customWidth="1"/>
    <col min="13" max="13" width="16" customWidth="1"/>
    <col min="14" max="14" width="14.453125" customWidth="1"/>
    <col min="15" max="15" width="15.26953125" customWidth="1"/>
    <col min="16" max="16" width="15" customWidth="1"/>
    <col min="17" max="17" width="13.453125" customWidth="1"/>
    <col min="18" max="18" width="22.453125" customWidth="1"/>
    <col min="19" max="19" width="20.81640625" customWidth="1"/>
    <col min="20" max="20" width="21.26953125" customWidth="1"/>
  </cols>
  <sheetData>
    <row r="1" spans="1:20" x14ac:dyDescent="0.35">
      <c r="A1" t="s">
        <v>166</v>
      </c>
      <c r="B1" t="s">
        <v>1</v>
      </c>
      <c r="C1" t="s">
        <v>167</v>
      </c>
      <c r="D1" t="s">
        <v>168</v>
      </c>
      <c r="E1" t="s">
        <v>169</v>
      </c>
      <c r="F1" t="s">
        <v>170</v>
      </c>
      <c r="G1" t="s">
        <v>16</v>
      </c>
      <c r="H1" t="s">
        <v>17</v>
      </c>
      <c r="I1" t="s">
        <v>18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</row>
    <row r="2" spans="1:20" x14ac:dyDescent="0.35">
      <c r="A2" t="s">
        <v>38</v>
      </c>
      <c r="B2" t="s">
        <v>39</v>
      </c>
      <c r="C2">
        <v>43.255699999999898</v>
      </c>
      <c r="D2">
        <v>-79.871099999999899</v>
      </c>
      <c r="E2">
        <v>10000</v>
      </c>
      <c r="F2">
        <v>5</v>
      </c>
      <c r="G2">
        <v>0</v>
      </c>
      <c r="H2">
        <v>0</v>
      </c>
      <c r="I2">
        <v>3</v>
      </c>
      <c r="J2">
        <f t="shared" ref="J2:J6" si="0">SUM(G2:I2)</f>
        <v>3</v>
      </c>
      <c r="K2">
        <f t="shared" ref="K2:K6" si="1">G2/E2*100</f>
        <v>0</v>
      </c>
      <c r="L2">
        <f t="shared" ref="L2:L6" si="2">H2/E2*100</f>
        <v>0</v>
      </c>
      <c r="M2">
        <f t="shared" ref="M2:M6" si="3">I2/E2*100</f>
        <v>0.03</v>
      </c>
      <c r="N2">
        <f t="shared" ref="N2:N6" si="4">J2/E2*100</f>
        <v>0.03</v>
      </c>
      <c r="O2">
        <v>0</v>
      </c>
      <c r="P2">
        <v>3</v>
      </c>
      <c r="Q2">
        <f t="shared" ref="Q2:Q6" si="5">P2+O2</f>
        <v>3</v>
      </c>
      <c r="R2">
        <v>0</v>
      </c>
      <c r="S2">
        <v>0</v>
      </c>
      <c r="T2">
        <f t="shared" ref="T2:T6" si="6">R2+S2</f>
        <v>0</v>
      </c>
    </row>
    <row r="3" spans="1:20" s="3" customFormat="1" x14ac:dyDescent="0.35">
      <c r="A3" s="18" t="s">
        <v>38</v>
      </c>
      <c r="B3" s="18" t="s">
        <v>59</v>
      </c>
      <c r="C3" s="17">
        <v>44.806787999999997</v>
      </c>
      <c r="D3" s="17">
        <v>-79.569502999999997</v>
      </c>
      <c r="E3" s="17">
        <v>10000</v>
      </c>
      <c r="F3" s="17">
        <v>5</v>
      </c>
      <c r="G3" s="17">
        <v>0</v>
      </c>
      <c r="H3" s="17">
        <v>0</v>
      </c>
      <c r="I3" s="17">
        <v>0</v>
      </c>
      <c r="J3">
        <f t="shared" si="0"/>
        <v>0</v>
      </c>
      <c r="K3">
        <f t="shared" si="1"/>
        <v>0</v>
      </c>
      <c r="L3">
        <f t="shared" si="2"/>
        <v>0</v>
      </c>
      <c r="M3">
        <f t="shared" si="3"/>
        <v>0</v>
      </c>
      <c r="N3">
        <f t="shared" si="4"/>
        <v>0</v>
      </c>
      <c r="O3" s="17">
        <v>0</v>
      </c>
      <c r="P3" s="17">
        <v>0</v>
      </c>
      <c r="Q3">
        <f t="shared" si="5"/>
        <v>0</v>
      </c>
      <c r="R3" s="17">
        <v>0</v>
      </c>
      <c r="S3" s="17">
        <v>0</v>
      </c>
      <c r="T3">
        <f t="shared" si="6"/>
        <v>0</v>
      </c>
    </row>
    <row r="4" spans="1:20" x14ac:dyDescent="0.35">
      <c r="A4" t="s">
        <v>38</v>
      </c>
      <c r="B4" t="s">
        <v>171</v>
      </c>
      <c r="C4">
        <v>46.532950999999997</v>
      </c>
      <c r="D4">
        <v>-84.35669</v>
      </c>
      <c r="E4">
        <v>10000</v>
      </c>
      <c r="F4">
        <v>5</v>
      </c>
      <c r="G4">
        <v>0</v>
      </c>
      <c r="H4">
        <v>0</v>
      </c>
      <c r="I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v>0</v>
      </c>
      <c r="P4">
        <v>0</v>
      </c>
      <c r="Q4">
        <f t="shared" si="5"/>
        <v>0</v>
      </c>
      <c r="R4">
        <v>0</v>
      </c>
      <c r="S4">
        <v>0</v>
      </c>
      <c r="T4">
        <f t="shared" si="6"/>
        <v>0</v>
      </c>
    </row>
    <row r="5" spans="1:20" x14ac:dyDescent="0.35">
      <c r="A5" t="s">
        <v>38</v>
      </c>
      <c r="B5" t="s">
        <v>88</v>
      </c>
      <c r="C5">
        <v>42.986778999999999</v>
      </c>
      <c r="D5">
        <v>81.265918999999997</v>
      </c>
      <c r="E5">
        <v>10000</v>
      </c>
      <c r="F5">
        <v>5</v>
      </c>
      <c r="G5">
        <v>0</v>
      </c>
      <c r="H5">
        <v>2</v>
      </c>
      <c r="I5">
        <v>5</v>
      </c>
      <c r="J5">
        <f t="shared" si="0"/>
        <v>7</v>
      </c>
      <c r="K5">
        <f t="shared" si="1"/>
        <v>0</v>
      </c>
      <c r="L5">
        <f t="shared" si="2"/>
        <v>0.02</v>
      </c>
      <c r="M5">
        <f t="shared" si="3"/>
        <v>0.05</v>
      </c>
      <c r="N5">
        <f t="shared" si="4"/>
        <v>6.9999999999999993E-2</v>
      </c>
      <c r="O5">
        <v>2</v>
      </c>
      <c r="P5">
        <v>5</v>
      </c>
      <c r="Q5">
        <f t="shared" si="5"/>
        <v>7</v>
      </c>
      <c r="R5">
        <v>0</v>
      </c>
      <c r="S5">
        <v>0</v>
      </c>
      <c r="T5">
        <f t="shared" si="6"/>
        <v>0</v>
      </c>
    </row>
    <row r="6" spans="1:20" x14ac:dyDescent="0.35">
      <c r="A6" t="s">
        <v>38</v>
      </c>
      <c r="B6" t="s">
        <v>103</v>
      </c>
      <c r="C6">
        <v>44.300474000000001</v>
      </c>
      <c r="D6">
        <v>-78.332735</v>
      </c>
      <c r="E6">
        <v>10000</v>
      </c>
      <c r="F6">
        <v>5</v>
      </c>
      <c r="G6">
        <v>0</v>
      </c>
      <c r="H6">
        <v>0</v>
      </c>
      <c r="I6">
        <v>4</v>
      </c>
      <c r="J6">
        <f t="shared" si="0"/>
        <v>4</v>
      </c>
      <c r="K6">
        <f t="shared" si="1"/>
        <v>0</v>
      </c>
      <c r="L6">
        <f t="shared" si="2"/>
        <v>0</v>
      </c>
      <c r="M6">
        <f t="shared" si="3"/>
        <v>0.04</v>
      </c>
      <c r="N6">
        <f t="shared" si="4"/>
        <v>0.04</v>
      </c>
      <c r="O6">
        <v>0</v>
      </c>
      <c r="P6">
        <v>4</v>
      </c>
      <c r="Q6">
        <f t="shared" si="5"/>
        <v>4</v>
      </c>
      <c r="R6">
        <v>0</v>
      </c>
      <c r="S6">
        <v>0</v>
      </c>
      <c r="T6">
        <f t="shared" si="6"/>
        <v>0</v>
      </c>
    </row>
  </sheetData>
  <autoFilter ref="A1:N6" xr:uid="{00000000-0009-0000-0000-000003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BU81"/>
  <sheetViews>
    <sheetView topLeftCell="A50" workbookViewId="0">
      <selection activeCell="D86" sqref="D86"/>
    </sheetView>
  </sheetViews>
  <sheetFormatPr defaultColWidth="9.26953125" defaultRowHeight="14.5" x14ac:dyDescent="0.35"/>
  <cols>
    <col min="1" max="1" width="21.7265625" style="7" customWidth="1"/>
    <col min="2" max="16384" width="9.26953125" style="2"/>
  </cols>
  <sheetData>
    <row r="1" spans="1:73" s="5" customFormat="1" x14ac:dyDescent="0.35">
      <c r="A1" s="6" t="s">
        <v>194</v>
      </c>
      <c r="B1" s="6" t="s">
        <v>195</v>
      </c>
    </row>
    <row r="2" spans="1:73" x14ac:dyDescent="0.35">
      <c r="A2" s="7" t="s">
        <v>0</v>
      </c>
      <c r="B2" s="2" t="s">
        <v>196</v>
      </c>
    </row>
    <row r="3" spans="1:73" x14ac:dyDescent="0.35">
      <c r="A3" s="7" t="s">
        <v>2</v>
      </c>
      <c r="B3" s="2" t="s">
        <v>197</v>
      </c>
    </row>
    <row r="4" spans="1:73" x14ac:dyDescent="0.35">
      <c r="A4" s="7" t="s">
        <v>3</v>
      </c>
      <c r="B4" s="2" t="s">
        <v>198</v>
      </c>
    </row>
    <row r="5" spans="1:73" x14ac:dyDescent="0.35">
      <c r="A5" s="7" t="s">
        <v>5</v>
      </c>
      <c r="B5" s="2" t="s">
        <v>199</v>
      </c>
    </row>
    <row r="6" spans="1:73" x14ac:dyDescent="0.35">
      <c r="A6" s="7" t="s">
        <v>6</v>
      </c>
      <c r="B6" s="2" t="s">
        <v>200</v>
      </c>
    </row>
    <row r="7" spans="1:73" x14ac:dyDescent="0.35">
      <c r="A7" s="7" t="s">
        <v>7</v>
      </c>
      <c r="B7" s="2" t="s">
        <v>201</v>
      </c>
    </row>
    <row r="8" spans="1:73" x14ac:dyDescent="0.35">
      <c r="A8" s="7" t="s">
        <v>8</v>
      </c>
      <c r="B8" s="2" t="s">
        <v>202</v>
      </c>
    </row>
    <row r="9" spans="1:73" x14ac:dyDescent="0.35">
      <c r="A9" s="7" t="s">
        <v>9</v>
      </c>
      <c r="B9" s="2" t="s">
        <v>203</v>
      </c>
    </row>
    <row r="10" spans="1:73" x14ac:dyDescent="0.35">
      <c r="A10" s="7" t="s">
        <v>10</v>
      </c>
      <c r="B10" s="2" t="s">
        <v>204</v>
      </c>
    </row>
    <row r="11" spans="1:73" x14ac:dyDescent="0.35">
      <c r="A11" s="7" t="s">
        <v>11</v>
      </c>
      <c r="B11" s="2" t="s">
        <v>205</v>
      </c>
    </row>
    <row r="12" spans="1:73" x14ac:dyDescent="0.35">
      <c r="A12" s="7" t="s">
        <v>12</v>
      </c>
      <c r="B12" s="2" t="s">
        <v>206</v>
      </c>
    </row>
    <row r="13" spans="1:73" x14ac:dyDescent="0.35">
      <c r="A13" s="7" t="s">
        <v>13</v>
      </c>
      <c r="B13" s="2" t="s">
        <v>207</v>
      </c>
    </row>
    <row r="14" spans="1:73" x14ac:dyDescent="0.35">
      <c r="A14" s="7" t="s">
        <v>14</v>
      </c>
      <c r="B14" s="2" t="s">
        <v>208</v>
      </c>
    </row>
    <row r="15" spans="1:73" x14ac:dyDescent="0.35">
      <c r="A15" s="7" t="s">
        <v>15</v>
      </c>
      <c r="B15" s="2" t="s">
        <v>209</v>
      </c>
    </row>
    <row r="16" spans="1:73" x14ac:dyDescent="0.35">
      <c r="A16" s="7" t="s">
        <v>16</v>
      </c>
      <c r="B16" s="2" t="s">
        <v>210</v>
      </c>
    </row>
    <row r="17" spans="1:2" x14ac:dyDescent="0.35">
      <c r="A17" s="7" t="s">
        <v>17</v>
      </c>
      <c r="B17" s="2" t="s">
        <v>211</v>
      </c>
    </row>
    <row r="18" spans="1:2" x14ac:dyDescent="0.35">
      <c r="A18" s="7" t="s">
        <v>117</v>
      </c>
      <c r="B18" s="2" t="s">
        <v>212</v>
      </c>
    </row>
    <row r="19" spans="1:2" x14ac:dyDescent="0.35">
      <c r="A19" s="7" t="s">
        <v>118</v>
      </c>
      <c r="B19" s="2" t="s">
        <v>213</v>
      </c>
    </row>
    <row r="20" spans="1:2" x14ac:dyDescent="0.35">
      <c r="A20" s="7" t="s">
        <v>119</v>
      </c>
      <c r="B20" s="2" t="s">
        <v>214</v>
      </c>
    </row>
    <row r="21" spans="1:2" x14ac:dyDescent="0.35">
      <c r="A21" s="7" t="s">
        <v>120</v>
      </c>
      <c r="B21" s="2" t="s">
        <v>215</v>
      </c>
    </row>
    <row r="22" spans="1:2" x14ac:dyDescent="0.35">
      <c r="A22" s="7" t="s">
        <v>121</v>
      </c>
      <c r="B22" s="2" t="s">
        <v>216</v>
      </c>
    </row>
    <row r="23" spans="1:2" x14ac:dyDescent="0.35">
      <c r="A23" s="7" t="s">
        <v>122</v>
      </c>
      <c r="B23" s="2" t="s">
        <v>217</v>
      </c>
    </row>
    <row r="24" spans="1:2" x14ac:dyDescent="0.35">
      <c r="A24" s="7" t="s">
        <v>218</v>
      </c>
      <c r="B24" s="2" t="s">
        <v>219</v>
      </c>
    </row>
    <row r="25" spans="1:2" x14ac:dyDescent="0.35">
      <c r="A25" s="7" t="s">
        <v>220</v>
      </c>
      <c r="B25" s="2" t="s">
        <v>221</v>
      </c>
    </row>
    <row r="26" spans="1:2" x14ac:dyDescent="0.35">
      <c r="A26" s="7" t="s">
        <v>222</v>
      </c>
      <c r="B26" s="2" t="s">
        <v>223</v>
      </c>
    </row>
    <row r="27" spans="1:2" x14ac:dyDescent="0.35">
      <c r="A27" s="7" t="s">
        <v>224</v>
      </c>
      <c r="B27" s="2" t="s">
        <v>225</v>
      </c>
    </row>
    <row r="28" spans="1:2" x14ac:dyDescent="0.35">
      <c r="A28" s="7" t="s">
        <v>226</v>
      </c>
      <c r="B28" s="2" t="s">
        <v>227</v>
      </c>
    </row>
    <row r="29" spans="1:2" x14ac:dyDescent="0.35">
      <c r="A29" s="7" t="s">
        <v>228</v>
      </c>
      <c r="B29" s="2" t="s">
        <v>229</v>
      </c>
    </row>
    <row r="30" spans="1:2" x14ac:dyDescent="0.35">
      <c r="A30" s="7" t="s">
        <v>230</v>
      </c>
      <c r="B30" s="2" t="s">
        <v>231</v>
      </c>
    </row>
    <row r="31" spans="1:2" x14ac:dyDescent="0.35">
      <c r="A31" s="7" t="s">
        <v>232</v>
      </c>
      <c r="B31" s="2" t="s">
        <v>233</v>
      </c>
    </row>
    <row r="32" spans="1:2" x14ac:dyDescent="0.35">
      <c r="A32" s="7" t="s">
        <v>234</v>
      </c>
      <c r="B32" s="2" t="s">
        <v>235</v>
      </c>
    </row>
    <row r="33" spans="1:2" x14ac:dyDescent="0.35">
      <c r="A33" s="7" t="s">
        <v>236</v>
      </c>
      <c r="B33" s="2" t="s">
        <v>237</v>
      </c>
    </row>
    <row r="34" spans="1:2" x14ac:dyDescent="0.35">
      <c r="A34" s="7" t="s">
        <v>238</v>
      </c>
      <c r="B34" s="2" t="s">
        <v>239</v>
      </c>
    </row>
    <row r="35" spans="1:2" x14ac:dyDescent="0.35">
      <c r="A35" s="7" t="s">
        <v>240</v>
      </c>
      <c r="B35" s="2" t="s">
        <v>241</v>
      </c>
    </row>
    <row r="36" spans="1:2" x14ac:dyDescent="0.35">
      <c r="A36" s="7" t="s">
        <v>242</v>
      </c>
      <c r="B36" s="2" t="s">
        <v>243</v>
      </c>
    </row>
    <row r="37" spans="1:2" x14ac:dyDescent="0.35">
      <c r="A37" s="7" t="s">
        <v>244</v>
      </c>
      <c r="B37" s="2" t="s">
        <v>245</v>
      </c>
    </row>
    <row r="38" spans="1:2" x14ac:dyDescent="0.35">
      <c r="A38" s="7" t="s">
        <v>123</v>
      </c>
      <c r="B38" s="2" t="s">
        <v>246</v>
      </c>
    </row>
    <row r="39" spans="1:2" x14ac:dyDescent="0.35">
      <c r="A39" s="7" t="s">
        <v>20</v>
      </c>
      <c r="B39" s="2" t="s">
        <v>247</v>
      </c>
    </row>
    <row r="40" spans="1:2" x14ac:dyDescent="0.35">
      <c r="A40" s="7" t="s">
        <v>129</v>
      </c>
      <c r="B40" s="2" t="s">
        <v>248</v>
      </c>
    </row>
    <row r="41" spans="1:2" x14ac:dyDescent="0.35">
      <c r="A41" s="7" t="s">
        <v>130</v>
      </c>
      <c r="B41" s="2" t="s">
        <v>249</v>
      </c>
    </row>
    <row r="42" spans="1:2" x14ac:dyDescent="0.35">
      <c r="A42" s="7" t="s">
        <v>131</v>
      </c>
      <c r="B42" s="2" t="s">
        <v>250</v>
      </c>
    </row>
    <row r="43" spans="1:2" x14ac:dyDescent="0.35">
      <c r="A43" s="7" t="s">
        <v>132</v>
      </c>
      <c r="B43" s="2" t="s">
        <v>251</v>
      </c>
    </row>
    <row r="44" spans="1:2" x14ac:dyDescent="0.35">
      <c r="A44" s="7" t="s">
        <v>133</v>
      </c>
      <c r="B44" s="2" t="s">
        <v>252</v>
      </c>
    </row>
    <row r="45" spans="1:2" x14ac:dyDescent="0.35">
      <c r="A45" s="7" t="s">
        <v>134</v>
      </c>
      <c r="B45" s="2" t="s">
        <v>253</v>
      </c>
    </row>
    <row r="46" spans="1:2" x14ac:dyDescent="0.35">
      <c r="A46" s="7" t="s">
        <v>254</v>
      </c>
      <c r="B46" s="2" t="s">
        <v>255</v>
      </c>
    </row>
    <row r="47" spans="1:2" x14ac:dyDescent="0.35">
      <c r="A47" s="7" t="s">
        <v>135</v>
      </c>
      <c r="B47" s="2" t="s">
        <v>256</v>
      </c>
    </row>
    <row r="48" spans="1:2" x14ac:dyDescent="0.35">
      <c r="A48" s="7" t="s">
        <v>136</v>
      </c>
      <c r="B48" s="2" t="s">
        <v>257</v>
      </c>
    </row>
    <row r="49" spans="1:2" x14ac:dyDescent="0.35">
      <c r="A49" s="7" t="s">
        <v>137</v>
      </c>
      <c r="B49" s="2" t="s">
        <v>258</v>
      </c>
    </row>
    <row r="50" spans="1:2" x14ac:dyDescent="0.35">
      <c r="A50" s="7" t="s">
        <v>138</v>
      </c>
      <c r="B50" s="2" t="s">
        <v>259</v>
      </c>
    </row>
    <row r="51" spans="1:2" x14ac:dyDescent="0.35">
      <c r="A51" s="7" t="s">
        <v>139</v>
      </c>
      <c r="B51" s="2" t="s">
        <v>260</v>
      </c>
    </row>
    <row r="52" spans="1:2" x14ac:dyDescent="0.35">
      <c r="A52" s="7" t="s">
        <v>140</v>
      </c>
      <c r="B52" s="2" t="s">
        <v>261</v>
      </c>
    </row>
    <row r="53" spans="1:2" x14ac:dyDescent="0.35">
      <c r="A53" s="7" t="s">
        <v>22</v>
      </c>
      <c r="B53" s="2" t="s">
        <v>262</v>
      </c>
    </row>
    <row r="54" spans="1:2" x14ac:dyDescent="0.35">
      <c r="A54" s="7" t="s">
        <v>141</v>
      </c>
      <c r="B54" s="2" t="s">
        <v>263</v>
      </c>
    </row>
    <row r="55" spans="1:2" x14ac:dyDescent="0.35">
      <c r="A55" s="7" t="s">
        <v>142</v>
      </c>
      <c r="B55" s="2" t="s">
        <v>264</v>
      </c>
    </row>
    <row r="56" spans="1:2" x14ac:dyDescent="0.35">
      <c r="A56" s="7" t="s">
        <v>143</v>
      </c>
      <c r="B56" s="2" t="s">
        <v>265</v>
      </c>
    </row>
    <row r="57" spans="1:2" x14ac:dyDescent="0.35">
      <c r="A57" s="7" t="s">
        <v>144</v>
      </c>
      <c r="B57" s="2" t="s">
        <v>266</v>
      </c>
    </row>
    <row r="58" spans="1:2" x14ac:dyDescent="0.35">
      <c r="A58" s="7" t="s">
        <v>145</v>
      </c>
      <c r="B58" s="2" t="s">
        <v>267</v>
      </c>
    </row>
    <row r="59" spans="1:2" x14ac:dyDescent="0.35">
      <c r="A59" s="7" t="s">
        <v>146</v>
      </c>
      <c r="B59" s="2" t="s">
        <v>268</v>
      </c>
    </row>
    <row r="60" spans="1:2" x14ac:dyDescent="0.35">
      <c r="A60" s="7" t="s">
        <v>24</v>
      </c>
      <c r="B60" s="2" t="s">
        <v>269</v>
      </c>
    </row>
    <row r="61" spans="1:2" x14ac:dyDescent="0.35">
      <c r="A61" s="7" t="s">
        <v>153</v>
      </c>
      <c r="B61" s="2" t="s">
        <v>270</v>
      </c>
    </row>
    <row r="62" spans="1:2" x14ac:dyDescent="0.35">
      <c r="A62" s="7" t="s">
        <v>154</v>
      </c>
      <c r="B62" s="2" t="s">
        <v>271</v>
      </c>
    </row>
    <row r="63" spans="1:2" x14ac:dyDescent="0.35">
      <c r="A63" s="7" t="s">
        <v>155</v>
      </c>
      <c r="B63" s="2" t="s">
        <v>272</v>
      </c>
    </row>
    <row r="64" spans="1:2" x14ac:dyDescent="0.35">
      <c r="A64" s="7" t="s">
        <v>156</v>
      </c>
      <c r="B64" s="2" t="s">
        <v>273</v>
      </c>
    </row>
    <row r="65" spans="1:2" x14ac:dyDescent="0.35">
      <c r="A65" s="7" t="s">
        <v>157</v>
      </c>
      <c r="B65" s="2" t="s">
        <v>274</v>
      </c>
    </row>
    <row r="66" spans="1:2" x14ac:dyDescent="0.35">
      <c r="A66" s="7" t="s">
        <v>158</v>
      </c>
      <c r="B66" s="2" t="s">
        <v>275</v>
      </c>
    </row>
    <row r="67" spans="1:2" x14ac:dyDescent="0.35">
      <c r="A67" s="7" t="s">
        <v>276</v>
      </c>
      <c r="B67" s="2" t="s">
        <v>277</v>
      </c>
    </row>
    <row r="68" spans="1:2" x14ac:dyDescent="0.35">
      <c r="A68" s="7" t="s">
        <v>159</v>
      </c>
      <c r="B68" s="2" t="s">
        <v>278</v>
      </c>
    </row>
    <row r="69" spans="1:2" x14ac:dyDescent="0.35">
      <c r="A69" s="7" t="s">
        <v>160</v>
      </c>
      <c r="B69" s="2" t="s">
        <v>279</v>
      </c>
    </row>
    <row r="70" spans="1:2" x14ac:dyDescent="0.35">
      <c r="A70" s="7" t="s">
        <v>161</v>
      </c>
      <c r="B70" s="2" t="s">
        <v>280</v>
      </c>
    </row>
    <row r="71" spans="1:2" x14ac:dyDescent="0.35">
      <c r="A71" s="7" t="s">
        <v>162</v>
      </c>
      <c r="B71" s="2" t="s">
        <v>281</v>
      </c>
    </row>
    <row r="72" spans="1:2" x14ac:dyDescent="0.35">
      <c r="A72" s="7" t="s">
        <v>163</v>
      </c>
      <c r="B72" s="2" t="s">
        <v>282</v>
      </c>
    </row>
    <row r="73" spans="1:2" x14ac:dyDescent="0.35">
      <c r="A73" s="7" t="s">
        <v>164</v>
      </c>
      <c r="B73" s="2" t="s">
        <v>283</v>
      </c>
    </row>
    <row r="74" spans="1:2" x14ac:dyDescent="0.35">
      <c r="A74" s="7" t="s">
        <v>28</v>
      </c>
      <c r="B74" s="2" t="s">
        <v>284</v>
      </c>
    </row>
    <row r="75" spans="1:2" x14ac:dyDescent="0.35">
      <c r="A75" s="7" t="s">
        <v>31</v>
      </c>
      <c r="B75" s="2" t="s">
        <v>285</v>
      </c>
    </row>
    <row r="76" spans="1:2" x14ac:dyDescent="0.35">
      <c r="A76" s="7" t="s">
        <v>32</v>
      </c>
      <c r="B76" s="2" t="s">
        <v>286</v>
      </c>
    </row>
    <row r="77" spans="1:2" x14ac:dyDescent="0.35">
      <c r="A77" s="7" t="s">
        <v>33</v>
      </c>
      <c r="B77" s="2" t="s">
        <v>287</v>
      </c>
    </row>
    <row r="78" spans="1:2" x14ac:dyDescent="0.35">
      <c r="A78" s="7" t="s">
        <v>34</v>
      </c>
      <c r="B78" s="2" t="s">
        <v>288</v>
      </c>
    </row>
    <row r="79" spans="1:2" x14ac:dyDescent="0.35">
      <c r="A79" s="7" t="s">
        <v>36</v>
      </c>
      <c r="B79" s="2" t="s">
        <v>289</v>
      </c>
    </row>
    <row r="80" spans="1:2" x14ac:dyDescent="0.35">
      <c r="A80" s="7" t="s">
        <v>35</v>
      </c>
      <c r="B80" s="2" t="s">
        <v>290</v>
      </c>
    </row>
    <row r="81" spans="1:2" x14ac:dyDescent="0.35">
      <c r="A81" s="7" t="s">
        <v>37</v>
      </c>
      <c r="B81" s="2" t="s">
        <v>291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SiteSpecies</vt:lpstr>
      <vt:lpstr>Site info - infection status</vt:lpstr>
      <vt:lpstr>Tick species per region</vt:lpstr>
      <vt:lpstr>IxodesWaypoint</vt:lpstr>
      <vt:lpstr>Ixodes spp per region</vt:lpstr>
      <vt:lpstr>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Camille Guillot</dc:creator>
  <cp:keywords/>
  <dc:description/>
  <cp:lastModifiedBy>August Moon</cp:lastModifiedBy>
  <cp:revision/>
  <dcterms:created xsi:type="dcterms:W3CDTF">2021-10-27T18:49:20Z</dcterms:created>
  <dcterms:modified xsi:type="dcterms:W3CDTF">2025-06-19T21:12:57Z</dcterms:modified>
  <cp:category/>
  <cp:contentStatus/>
</cp:coreProperties>
</file>