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StrainLogger-HW\Release\"/>
    </mc:Choice>
  </mc:AlternateContent>
  <xr:revisionPtr revIDLastSave="0" documentId="13_ncr:1_{DF3761D8-00A1-4770-808B-F282EC658176}" xr6:coauthVersionLast="34" xr6:coauthVersionMax="34" xr10:uidLastSave="{00000000-0000-0000-0000-000000000000}"/>
  <bookViews>
    <workbookView xWindow="0" yWindow="0" windowWidth="22995" windowHeight="11820" xr2:uid="{42DA194C-3870-419A-A307-D7B33593524A}"/>
  </bookViews>
  <sheets>
    <sheet name="StrainLogger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19" i="1" l="1"/>
  <c r="J18" i="1"/>
  <c r="J26" i="1"/>
  <c r="J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0" i="1"/>
  <c r="J21" i="1"/>
  <c r="J22" i="1"/>
  <c r="J23" i="1"/>
  <c r="J24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J46" i="1" l="1"/>
</calcChain>
</file>

<file path=xl/sharedStrings.xml><?xml version="1.0" encoding="utf-8"?>
<sst xmlns="http://schemas.openxmlformats.org/spreadsheetml/2006/main" count="284" uniqueCount="181">
  <si>
    <t>Description</t>
  </si>
  <si>
    <t>Designator</t>
  </si>
  <si>
    <t>Footprint</t>
  </si>
  <si>
    <t>Quantity</t>
  </si>
  <si>
    <t>CAP 100nF 6.3V 20% X7R 0603</t>
  </si>
  <si>
    <t>C1, C18, C19, C20, C22</t>
  </si>
  <si>
    <t>CAP_0603_M</t>
  </si>
  <si>
    <t>CAP 22nF 6.3V 20% X7R 0603</t>
  </si>
  <si>
    <t>C2</t>
  </si>
  <si>
    <t>CAP 10pF 6.3V 20% NP0 0603</t>
  </si>
  <si>
    <t>C3</t>
  </si>
  <si>
    <t>CAP 6.8pF 25V 4% NP0 0402</t>
  </si>
  <si>
    <t>C4, C5</t>
  </si>
  <si>
    <t>CAP_0402_M</t>
  </si>
  <si>
    <t>CAP 8.2pF 25V 4% NP0 0402</t>
  </si>
  <si>
    <t>C6, C7</t>
  </si>
  <si>
    <t>CAP 1uF 10V 20% X7R 0603</t>
  </si>
  <si>
    <t>C8</t>
  </si>
  <si>
    <t>CAP 4.7uF 6.3V 20% X7R 0603</t>
  </si>
  <si>
    <t>C9, C11, C13, C17</t>
  </si>
  <si>
    <t>CAP 1uF 6.3V 20% X7R 0603</t>
  </si>
  <si>
    <t>C10, C14_ST1, C14_ST2, C14_ST3, C14_ST4, C15_ST1, C15_ST2, C15_ST3, C15_ST4, C16, C21, C33_ST1, C33_ST2, C33_ST3, C33_ST4</t>
  </si>
  <si>
    <t>CAP 10nF 6.3V 20% X7R 0603</t>
  </si>
  <si>
    <t>C12, C32_ST1, C32_ST2, C32_ST3, C32_ST4, C34_ST1, C34_ST2, C34_ST3, C34_ST4, C35_ST1, C35_ST2, C35_ST3, C35_ST4</t>
  </si>
  <si>
    <t>CAP 220nF 6.3V 20% X7R 0603</t>
  </si>
  <si>
    <t>C23</t>
  </si>
  <si>
    <t>Micro SD Card Slot</t>
  </si>
  <si>
    <t>CD1</t>
  </si>
  <si>
    <t>MOLX-502774-0891_V</t>
  </si>
  <si>
    <t>PGB1010402KR</t>
  </si>
  <si>
    <t>TVS, Polymeric ESD Suppressor, 12 V, -65 to 125 degC, 2-Pin SMD</t>
  </si>
  <si>
    <t>D1, D2</t>
  </si>
  <si>
    <t>LFUS-PGB1010402KR-2_V</t>
  </si>
  <si>
    <t>Dual Diode SB</t>
  </si>
  <si>
    <t>D3</t>
  </si>
  <si>
    <t>ONSC-SC-75-3-463-01_V</t>
  </si>
  <si>
    <t xml:space="preserve">Dual Diode SB </t>
  </si>
  <si>
    <t>D4</t>
  </si>
  <si>
    <t>PTC RESET FUSE 6V 2A 1206</t>
  </si>
  <si>
    <t>F1</t>
  </si>
  <si>
    <t>PTC_1206_M</t>
  </si>
  <si>
    <t>Conn right angle 20pos 1mm pitch</t>
  </si>
  <si>
    <t>J2</t>
  </si>
  <si>
    <t>MOLEX_501571-20</t>
  </si>
  <si>
    <t>Micro-USB Connector, 9-Leads, Body 7.5x5.6mm, Pitch 0.65mm</t>
  </si>
  <si>
    <t>J3</t>
  </si>
  <si>
    <t>HIRO-ZX62D-B-5P8_V</t>
  </si>
  <si>
    <t>SMD LED Blue 0603</t>
  </si>
  <si>
    <t>LED1</t>
  </si>
  <si>
    <t>0603_A</t>
  </si>
  <si>
    <t>LED2</t>
  </si>
  <si>
    <t>SMD LED Green 0603</t>
  </si>
  <si>
    <t>LED3</t>
  </si>
  <si>
    <t>Male Header, Pitch 2 mm, 1 x 2 Position, Height 5.5 mm, -25 to 85 degC, RoHS, Tape and Reel</t>
  </si>
  <si>
    <t>P1</t>
  </si>
  <si>
    <t>JST- S2B-PH-SM4-TB(LF)(SN)-2_V</t>
  </si>
  <si>
    <t>N/P-Channel Mosfet 30V, 2.5A/-1.8A</t>
  </si>
  <si>
    <t>Q1</t>
  </si>
  <si>
    <t>RES 56K 1/5W 0603</t>
  </si>
  <si>
    <t>R1</t>
  </si>
  <si>
    <t>RES_0603_M</t>
  </si>
  <si>
    <t>RES 430R 1/5W 0603</t>
  </si>
  <si>
    <t>R2, R5, R6</t>
  </si>
  <si>
    <t>RES 10K 1/5W 0603</t>
  </si>
  <si>
    <t>R3, R13, R16</t>
  </si>
  <si>
    <t>RES 1K 1/5W 0603</t>
  </si>
  <si>
    <t>R4</t>
  </si>
  <si>
    <t>RES 1.05K 1/5W 0603</t>
  </si>
  <si>
    <t>R7</t>
  </si>
  <si>
    <t>RES 620R 1/5W 0603</t>
  </si>
  <si>
    <t>R9</t>
  </si>
  <si>
    <t>RES 4.3K 1/5W 0603</t>
  </si>
  <si>
    <t>R10</t>
  </si>
  <si>
    <t>RES 100K 1/5W 0603</t>
  </si>
  <si>
    <t>R11, R12, R14, R15, R17</t>
  </si>
  <si>
    <t>RES 100R 1/5W 0603</t>
  </si>
  <si>
    <t>R28_ST1, R28_ST2, R28_ST3, R28_ST4, R29_ST1, R29_ST2, R29_ST3, R29_ST4</t>
  </si>
  <si>
    <t>TL3315NF160Q</t>
  </si>
  <si>
    <t>SWITCH TACTILE SPST-NO 0.05A 15V</t>
  </si>
  <si>
    <t>SW1</t>
  </si>
  <si>
    <t>E-Switch_TL3315NF160Q</t>
  </si>
  <si>
    <t>SWITCH TACTILE SPST-NO 0.05A 50V, Body=7.4x7.4mm</t>
  </si>
  <si>
    <t>SW2</t>
  </si>
  <si>
    <t>E-Switch_TL6120DF300QG</t>
  </si>
  <si>
    <t>STM32L433RCT6P</t>
  </si>
  <si>
    <t>MCU STM32L433P External SMPS configuration. LQFP64 package</t>
  </si>
  <si>
    <t>U1</t>
  </si>
  <si>
    <t>ICC_LQFP64_10X10_P050</t>
  </si>
  <si>
    <t>TI-BQ24074RGT16</t>
  </si>
  <si>
    <t>PMIC 1.5A Li-Ion Battery Charger</t>
  </si>
  <si>
    <t>U2</t>
  </si>
  <si>
    <t xml:space="preserve">Single Output Low Noise LDO, 400 mA, Fixed 3.3 V Output, 1.7 to 5.5 V Input, with Reverse Current Protection, 5-pin SOT-23 (DBV), -40 to 85 degC, </t>
  </si>
  <si>
    <t>U3</t>
  </si>
  <si>
    <t>TI-DBV5_M</t>
  </si>
  <si>
    <t>ADS1220IPWR</t>
  </si>
  <si>
    <t>ADS1220 4-Channel, 2-kSPS, Low-Power, 24-Bit ADC with Integrated PGA and Reference</t>
  </si>
  <si>
    <t>U5_ST1, U5_ST2, U5_ST3, U5_ST4</t>
  </si>
  <si>
    <t>TI_PW_SOP127P600-8N</t>
  </si>
  <si>
    <t>Crystal 32.768kHz, 6pF, -+20PPM, R=50K, SMD</t>
  </si>
  <si>
    <t>X1</t>
  </si>
  <si>
    <t>CRY_NX3215SA_2P</t>
  </si>
  <si>
    <t>Crystal 8Mhz, 8pF, -+50PPM, SMD</t>
  </si>
  <si>
    <t>X2</t>
  </si>
  <si>
    <t>CRY_NX3225GD_2P</t>
  </si>
  <si>
    <t>Manufacturer</t>
  </si>
  <si>
    <t>Manufacturer PN</t>
  </si>
  <si>
    <t>DigiKey PN</t>
  </si>
  <si>
    <t>DigiKey Cost (CAD)</t>
  </si>
  <si>
    <t>Cost (CAD)</t>
  </si>
  <si>
    <t>N/A</t>
  </si>
  <si>
    <t>Assembled Units</t>
  </si>
  <si>
    <t>Total Component Cost (CAD)</t>
  </si>
  <si>
    <t>TL6120DF300QG</t>
  </si>
  <si>
    <t>E-Switch</t>
  </si>
  <si>
    <t>EG4356CT-ND</t>
  </si>
  <si>
    <t>EG4621CT-ND</t>
  </si>
  <si>
    <t>Molex, LLC</t>
  </si>
  <si>
    <t>WM24066CT-ND</t>
  </si>
  <si>
    <t>5027740891</t>
  </si>
  <si>
    <t>Littelfuse Inc.</t>
  </si>
  <si>
    <t>F2862CT-ND</t>
  </si>
  <si>
    <t>BAT54CLT3G</t>
  </si>
  <si>
    <t>ON Semiconductor</t>
  </si>
  <si>
    <t>BAT54CLT3GOSCT-ND</t>
  </si>
  <si>
    <t>0ZCJ0200FF2C</t>
  </si>
  <si>
    <t>Bel Fuse Inc.</t>
  </si>
  <si>
    <t>507-1809-1-ND</t>
  </si>
  <si>
    <t>5015712007</t>
  </si>
  <si>
    <t>WM7911CT-ND</t>
  </si>
  <si>
    <t>ZX62D-B-5P8(30)</t>
  </si>
  <si>
    <t>Hirose Electric Co Ltd</t>
  </si>
  <si>
    <t>H125272CT-ND</t>
  </si>
  <si>
    <t>Wurth Electronics Inc.</t>
  </si>
  <si>
    <t>SMD LED Yellow 0603</t>
  </si>
  <si>
    <t>150060BS75000</t>
  </si>
  <si>
    <t>732-4966-1-ND</t>
  </si>
  <si>
    <t>150060YS75000</t>
  </si>
  <si>
    <t>732-4981-1-ND</t>
  </si>
  <si>
    <t>150060VS75000</t>
  </si>
  <si>
    <t>732-4980-1-ND</t>
  </si>
  <si>
    <t>S2B-PH-SM4-TB(LF)(SN)</t>
  </si>
  <si>
    <t>JST Sales America Inc.</t>
  </si>
  <si>
    <t>455-1749-1-ND</t>
  </si>
  <si>
    <t>PHR-2</t>
  </si>
  <si>
    <t>455-1165-ND</t>
  </si>
  <si>
    <t>Mating Connector P1</t>
  </si>
  <si>
    <t>Mating Contacts P1</t>
  </si>
  <si>
    <t>SPH-002T-P0.5L</t>
  </si>
  <si>
    <t>455-2148-1-ND</t>
  </si>
  <si>
    <t>Mating Connector J2</t>
  </si>
  <si>
    <t>Mating Contacts J2</t>
  </si>
  <si>
    <t>501189-2010</t>
  </si>
  <si>
    <t>WM7929-ND</t>
  </si>
  <si>
    <t>5011933000</t>
  </si>
  <si>
    <t>WM10136CT-ND</t>
  </si>
  <si>
    <t>SI3552DV-T1-E3</t>
  </si>
  <si>
    <t>Vishay Siliconix</t>
  </si>
  <si>
    <t>SI3552DV-T1-E3CT-ND</t>
  </si>
  <si>
    <t>TSOP6</t>
  </si>
  <si>
    <t>STMicroelectronics</t>
  </si>
  <si>
    <t>497-17968-ND</t>
  </si>
  <si>
    <t>BQ24074RGTR</t>
  </si>
  <si>
    <t>Texas Instruments</t>
  </si>
  <si>
    <t>296-38873-1-ND</t>
  </si>
  <si>
    <t>TPS73633DBVT</t>
  </si>
  <si>
    <t>296-15819-1-ND</t>
  </si>
  <si>
    <t>296-39851-1-ND</t>
  </si>
  <si>
    <t>NX3225GD-8MHZ-STD-CRA-3</t>
  </si>
  <si>
    <t>NDK America, Inc.</t>
  </si>
  <si>
    <t>644-1178-1-ND</t>
  </si>
  <si>
    <t>NX3215SA-32.768K-STD-MUA-14</t>
  </si>
  <si>
    <t>644-1171-1-ND</t>
  </si>
  <si>
    <t>PCB, 2 Layer, 5/5mil</t>
  </si>
  <si>
    <t>JLCPCB</t>
  </si>
  <si>
    <t>1800mAh Lipo Battery</t>
  </si>
  <si>
    <t>Aliexpress/GTF</t>
  </si>
  <si>
    <t>Wire 28AWG 10meters (various colors)</t>
  </si>
  <si>
    <t>Adafruit Industries LLC</t>
  </si>
  <si>
    <t>Misc. Parts</t>
  </si>
  <si>
    <t>DigiKey Parts</t>
  </si>
  <si>
    <t>Total Cost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</si>
</sst>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9C0006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4" borderId="2" applyNumberFormat="0" applyFont="0" applyAlignment="0" applyProtection="0"/>
  </cellStyleXfs>
  <cellXfs count="17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0" borderId="1" xfId="0" quotePrefix="1" applyFont="1" applyBorder="1" applyAlignment="1">
      <alignment wrapText="1"/>
    </xf>
    <xf numFmtId="0" fontId="1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1" xfId="0" quotePrefix="1" applyFont="1" applyBorder="1"/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 wrapText="1"/>
    </xf>
    <xf numFmtId="0" fontId="5" fillId="4" borderId="2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1FB5-68C5-45B1-BE7D-06AC7EC3B36E}">
  <dimension ref="A1:J66"/>
  <sheetViews>
    <sheetView tabSelected="1" zoomScale="115" zoomScaleNormal="115" workbookViewId="0">
      <selection activeCell="B11" sqref="B11"/>
    </sheetView>
  </sheetViews>
  <sheetFormatPr defaultColWidth="8.85546875" defaultRowHeight="10.5" x14ac:dyDescent="0.15"/>
  <cols>
    <col min="1" max="1" width="34.28515625" style="5" customWidth="1"/>
    <col min="2" max="2" width="28.28515625" style="7" customWidth="1"/>
    <col min="3" max="3" width="18.42578125" style="5" customWidth="1"/>
    <col min="4" max="4" width="11" style="5" customWidth="1"/>
    <col min="5" max="5" width="13.28515625" style="5" customWidth="1"/>
    <col min="6" max="6" width="15.85546875" style="5" customWidth="1"/>
    <col min="7" max="7" width="14.85546875" style="5" customWidth="1"/>
    <col min="8" max="8" width="14.28515625" style="5" customWidth="1"/>
    <col min="9" max="9" width="13" style="5" customWidth="1"/>
    <col min="10" max="16384" width="8.85546875" style="5"/>
  </cols>
  <sheetData>
    <row r="1" spans="1:10" x14ac:dyDescent="0.15">
      <c r="A1" s="14" t="s">
        <v>179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s="8" customFormat="1" x14ac:dyDescent="0.15">
      <c r="A2" s="10" t="s">
        <v>0</v>
      </c>
      <c r="B2" s="15" t="s">
        <v>1</v>
      </c>
      <c r="C2" s="10" t="s">
        <v>2</v>
      </c>
      <c r="D2" s="10" t="s">
        <v>3</v>
      </c>
      <c r="E2" s="11" t="s">
        <v>104</v>
      </c>
      <c r="F2" s="11" t="s">
        <v>105</v>
      </c>
      <c r="G2" s="11" t="s">
        <v>106</v>
      </c>
      <c r="H2" s="11" t="s">
        <v>107</v>
      </c>
      <c r="I2" s="11" t="s">
        <v>110</v>
      </c>
      <c r="J2" s="11" t="s">
        <v>108</v>
      </c>
    </row>
    <row r="3" spans="1:10" x14ac:dyDescent="0.15">
      <c r="A3" s="1" t="s">
        <v>4</v>
      </c>
      <c r="B3" s="3" t="s">
        <v>5</v>
      </c>
      <c r="C3" s="1" t="s">
        <v>6</v>
      </c>
      <c r="D3" s="2">
        <v>5</v>
      </c>
      <c r="E3" s="4" t="s">
        <v>109</v>
      </c>
      <c r="F3" s="4" t="s">
        <v>109</v>
      </c>
      <c r="G3" s="4" t="s">
        <v>109</v>
      </c>
      <c r="H3" s="6">
        <v>0.01</v>
      </c>
      <c r="I3" s="6">
        <v>3</v>
      </c>
      <c r="J3" s="6">
        <f>H3*I3*D3</f>
        <v>0.15</v>
      </c>
    </row>
    <row r="4" spans="1:10" x14ac:dyDescent="0.15">
      <c r="A4" s="1" t="s">
        <v>7</v>
      </c>
      <c r="B4" s="3" t="s">
        <v>8</v>
      </c>
      <c r="C4" s="1" t="s">
        <v>6</v>
      </c>
      <c r="D4" s="2">
        <v>1</v>
      </c>
      <c r="E4" s="4" t="s">
        <v>109</v>
      </c>
      <c r="F4" s="4" t="s">
        <v>109</v>
      </c>
      <c r="G4" s="4" t="s">
        <v>109</v>
      </c>
      <c r="H4" s="6">
        <v>0.01</v>
      </c>
      <c r="I4" s="6">
        <v>3</v>
      </c>
      <c r="J4" s="6">
        <f t="shared" ref="J4:J45" si="0">H4*I4*D4</f>
        <v>0.03</v>
      </c>
    </row>
    <row r="5" spans="1:10" x14ac:dyDescent="0.15">
      <c r="A5" s="1" t="s">
        <v>9</v>
      </c>
      <c r="B5" s="3" t="s">
        <v>10</v>
      </c>
      <c r="C5" s="1" t="s">
        <v>6</v>
      </c>
      <c r="D5" s="2">
        <v>1</v>
      </c>
      <c r="E5" s="4" t="s">
        <v>109</v>
      </c>
      <c r="F5" s="4" t="s">
        <v>109</v>
      </c>
      <c r="G5" s="4" t="s">
        <v>109</v>
      </c>
      <c r="H5" s="6">
        <v>0.01</v>
      </c>
      <c r="I5" s="6">
        <v>3</v>
      </c>
      <c r="J5" s="6">
        <f t="shared" si="0"/>
        <v>0.03</v>
      </c>
    </row>
    <row r="6" spans="1:10" x14ac:dyDescent="0.15">
      <c r="A6" s="1" t="s">
        <v>11</v>
      </c>
      <c r="B6" s="3" t="s">
        <v>12</v>
      </c>
      <c r="C6" s="1" t="s">
        <v>13</v>
      </c>
      <c r="D6" s="2">
        <v>2</v>
      </c>
      <c r="E6" s="4" t="s">
        <v>109</v>
      </c>
      <c r="F6" s="4" t="s">
        <v>109</v>
      </c>
      <c r="G6" s="4" t="s">
        <v>109</v>
      </c>
      <c r="H6" s="6">
        <v>0.01</v>
      </c>
      <c r="I6" s="6">
        <v>3</v>
      </c>
      <c r="J6" s="6">
        <f t="shared" si="0"/>
        <v>0.06</v>
      </c>
    </row>
    <row r="7" spans="1:10" x14ac:dyDescent="0.15">
      <c r="A7" s="1" t="s">
        <v>14</v>
      </c>
      <c r="B7" s="3" t="s">
        <v>15</v>
      </c>
      <c r="C7" s="1" t="s">
        <v>13</v>
      </c>
      <c r="D7" s="2">
        <v>2</v>
      </c>
      <c r="E7" s="4" t="s">
        <v>109</v>
      </c>
      <c r="F7" s="4" t="s">
        <v>109</v>
      </c>
      <c r="G7" s="4" t="s">
        <v>109</v>
      </c>
      <c r="H7" s="6">
        <v>0.01</v>
      </c>
      <c r="I7" s="6">
        <v>3</v>
      </c>
      <c r="J7" s="6">
        <f t="shared" si="0"/>
        <v>0.06</v>
      </c>
    </row>
    <row r="8" spans="1:10" x14ac:dyDescent="0.15">
      <c r="A8" s="1" t="s">
        <v>16</v>
      </c>
      <c r="B8" s="3" t="s">
        <v>17</v>
      </c>
      <c r="C8" s="1" t="s">
        <v>6</v>
      </c>
      <c r="D8" s="2">
        <v>1</v>
      </c>
      <c r="E8" s="4" t="s">
        <v>109</v>
      </c>
      <c r="F8" s="4" t="s">
        <v>109</v>
      </c>
      <c r="G8" s="4" t="s">
        <v>109</v>
      </c>
      <c r="H8" s="6">
        <v>0.01</v>
      </c>
      <c r="I8" s="6">
        <v>3</v>
      </c>
      <c r="J8" s="6">
        <f t="shared" si="0"/>
        <v>0.03</v>
      </c>
    </row>
    <row r="9" spans="1:10" x14ac:dyDescent="0.15">
      <c r="A9" s="1" t="s">
        <v>18</v>
      </c>
      <c r="B9" s="3" t="s">
        <v>19</v>
      </c>
      <c r="C9" s="1" t="s">
        <v>6</v>
      </c>
      <c r="D9" s="2">
        <v>4</v>
      </c>
      <c r="E9" s="4" t="s">
        <v>109</v>
      </c>
      <c r="F9" s="4" t="s">
        <v>109</v>
      </c>
      <c r="G9" s="4" t="s">
        <v>109</v>
      </c>
      <c r="H9" s="6">
        <v>0.01</v>
      </c>
      <c r="I9" s="6">
        <v>3</v>
      </c>
      <c r="J9" s="6">
        <f t="shared" si="0"/>
        <v>0.12</v>
      </c>
    </row>
    <row r="10" spans="1:10" ht="42" x14ac:dyDescent="0.15">
      <c r="A10" s="1" t="s">
        <v>20</v>
      </c>
      <c r="B10" s="3" t="s">
        <v>21</v>
      </c>
      <c r="C10" s="1" t="s">
        <v>6</v>
      </c>
      <c r="D10" s="2">
        <v>15</v>
      </c>
      <c r="E10" s="4" t="s">
        <v>109</v>
      </c>
      <c r="F10" s="4" t="s">
        <v>109</v>
      </c>
      <c r="G10" s="4" t="s">
        <v>109</v>
      </c>
      <c r="H10" s="6">
        <v>0.01</v>
      </c>
      <c r="I10" s="6">
        <v>3</v>
      </c>
      <c r="J10" s="6">
        <f t="shared" si="0"/>
        <v>0.44999999999999996</v>
      </c>
    </row>
    <row r="11" spans="1:10" ht="42" x14ac:dyDescent="0.15">
      <c r="A11" s="1" t="s">
        <v>22</v>
      </c>
      <c r="B11" s="3" t="s">
        <v>23</v>
      </c>
      <c r="C11" s="1" t="s">
        <v>6</v>
      </c>
      <c r="D11" s="2">
        <v>13</v>
      </c>
      <c r="E11" s="4" t="s">
        <v>109</v>
      </c>
      <c r="F11" s="4" t="s">
        <v>109</v>
      </c>
      <c r="G11" s="4" t="s">
        <v>109</v>
      </c>
      <c r="H11" s="6">
        <v>0.01</v>
      </c>
      <c r="I11" s="6">
        <v>3</v>
      </c>
      <c r="J11" s="6">
        <f t="shared" si="0"/>
        <v>0.39</v>
      </c>
    </row>
    <row r="12" spans="1:10" x14ac:dyDescent="0.15">
      <c r="A12" s="1" t="s">
        <v>24</v>
      </c>
      <c r="B12" s="3" t="s">
        <v>25</v>
      </c>
      <c r="C12" s="1" t="s">
        <v>6</v>
      </c>
      <c r="D12" s="2">
        <v>1</v>
      </c>
      <c r="E12" s="4" t="s">
        <v>109</v>
      </c>
      <c r="F12" s="4" t="s">
        <v>109</v>
      </c>
      <c r="G12" s="4" t="s">
        <v>109</v>
      </c>
      <c r="H12" s="6">
        <v>0.01</v>
      </c>
      <c r="I12" s="6">
        <v>3</v>
      </c>
      <c r="J12" s="6">
        <f t="shared" si="0"/>
        <v>0.03</v>
      </c>
    </row>
    <row r="13" spans="1:10" x14ac:dyDescent="0.15">
      <c r="A13" s="1" t="s">
        <v>26</v>
      </c>
      <c r="B13" s="3" t="s">
        <v>27</v>
      </c>
      <c r="C13" s="1" t="s">
        <v>28</v>
      </c>
      <c r="D13" s="2">
        <v>1</v>
      </c>
      <c r="E13" s="6" t="s">
        <v>116</v>
      </c>
      <c r="F13" s="9" t="s">
        <v>118</v>
      </c>
      <c r="G13" s="6" t="s">
        <v>117</v>
      </c>
      <c r="H13" s="6">
        <v>4.71</v>
      </c>
      <c r="I13" s="6">
        <v>3</v>
      </c>
      <c r="J13" s="6">
        <f t="shared" si="0"/>
        <v>14.129999999999999</v>
      </c>
    </row>
    <row r="14" spans="1:10" x14ac:dyDescent="0.15">
      <c r="A14" s="1" t="s">
        <v>30</v>
      </c>
      <c r="B14" s="3" t="s">
        <v>31</v>
      </c>
      <c r="C14" s="1" t="s">
        <v>32</v>
      </c>
      <c r="D14" s="2">
        <v>2</v>
      </c>
      <c r="E14" s="6" t="s">
        <v>119</v>
      </c>
      <c r="F14" s="6" t="s">
        <v>29</v>
      </c>
      <c r="G14" s="6" t="s">
        <v>120</v>
      </c>
      <c r="H14" s="6">
        <v>0.89</v>
      </c>
      <c r="I14" s="6">
        <v>3</v>
      </c>
      <c r="J14" s="6">
        <f t="shared" si="0"/>
        <v>5.34</v>
      </c>
    </row>
    <row r="15" spans="1:10" x14ac:dyDescent="0.15">
      <c r="A15" s="1" t="s">
        <v>33</v>
      </c>
      <c r="B15" s="3" t="s">
        <v>34</v>
      </c>
      <c r="C15" s="1" t="s">
        <v>35</v>
      </c>
      <c r="D15" s="2">
        <v>1</v>
      </c>
      <c r="E15" s="6" t="s">
        <v>122</v>
      </c>
      <c r="F15" s="6" t="s">
        <v>121</v>
      </c>
      <c r="G15" s="6" t="s">
        <v>123</v>
      </c>
      <c r="H15" s="6">
        <v>0.187</v>
      </c>
      <c r="I15" s="6">
        <v>3</v>
      </c>
      <c r="J15" s="6">
        <f t="shared" si="0"/>
        <v>0.56099999999999994</v>
      </c>
    </row>
    <row r="16" spans="1:10" x14ac:dyDescent="0.15">
      <c r="A16" s="1" t="s">
        <v>36</v>
      </c>
      <c r="B16" s="3" t="s">
        <v>37</v>
      </c>
      <c r="C16" s="1" t="s">
        <v>35</v>
      </c>
      <c r="D16" s="2">
        <v>1</v>
      </c>
      <c r="E16" s="6" t="s">
        <v>122</v>
      </c>
      <c r="F16" s="6" t="s">
        <v>121</v>
      </c>
      <c r="G16" s="6" t="s">
        <v>123</v>
      </c>
      <c r="H16" s="6">
        <v>0.187</v>
      </c>
      <c r="I16" s="6">
        <v>3</v>
      </c>
      <c r="J16" s="6">
        <f t="shared" si="0"/>
        <v>0.56099999999999994</v>
      </c>
    </row>
    <row r="17" spans="1:10" x14ac:dyDescent="0.15">
      <c r="A17" s="1" t="s">
        <v>38</v>
      </c>
      <c r="B17" s="3" t="s">
        <v>39</v>
      </c>
      <c r="C17" s="1" t="s">
        <v>40</v>
      </c>
      <c r="D17" s="2">
        <v>1</v>
      </c>
      <c r="E17" s="6" t="s">
        <v>125</v>
      </c>
      <c r="F17" s="6" t="s">
        <v>124</v>
      </c>
      <c r="G17" s="6" t="s">
        <v>126</v>
      </c>
      <c r="H17" s="6">
        <v>0.47</v>
      </c>
      <c r="I17" s="6">
        <v>3</v>
      </c>
      <c r="J17" s="6">
        <f t="shared" si="0"/>
        <v>1.41</v>
      </c>
    </row>
    <row r="18" spans="1:10" x14ac:dyDescent="0.15">
      <c r="A18" s="1" t="s">
        <v>150</v>
      </c>
      <c r="B18" s="3" t="s">
        <v>109</v>
      </c>
      <c r="C18" s="3" t="s">
        <v>109</v>
      </c>
      <c r="D18" s="2">
        <v>20</v>
      </c>
      <c r="E18" s="6" t="s">
        <v>116</v>
      </c>
      <c r="F18" s="9" t="s">
        <v>153</v>
      </c>
      <c r="G18" s="6" t="s">
        <v>154</v>
      </c>
      <c r="H18" s="6">
        <v>0.12</v>
      </c>
      <c r="I18" s="6">
        <v>3</v>
      </c>
      <c r="J18" s="6">
        <f t="shared" si="0"/>
        <v>7.1999999999999993</v>
      </c>
    </row>
    <row r="19" spans="1:10" x14ac:dyDescent="0.15">
      <c r="A19" s="1" t="s">
        <v>149</v>
      </c>
      <c r="B19" s="3" t="s">
        <v>109</v>
      </c>
      <c r="C19" s="3" t="s">
        <v>109</v>
      </c>
      <c r="D19" s="2">
        <v>1</v>
      </c>
      <c r="E19" s="6" t="s">
        <v>116</v>
      </c>
      <c r="F19" s="6" t="s">
        <v>151</v>
      </c>
      <c r="G19" s="6" t="s">
        <v>152</v>
      </c>
      <c r="H19" s="6">
        <v>0.76</v>
      </c>
      <c r="I19" s="6">
        <v>3</v>
      </c>
      <c r="J19" s="6">
        <f t="shared" si="0"/>
        <v>2.2800000000000002</v>
      </c>
    </row>
    <row r="20" spans="1:10" x14ac:dyDescent="0.15">
      <c r="A20" s="1" t="s">
        <v>41</v>
      </c>
      <c r="B20" s="3" t="s">
        <v>42</v>
      </c>
      <c r="C20" s="1" t="s">
        <v>43</v>
      </c>
      <c r="D20" s="2">
        <v>1</v>
      </c>
      <c r="E20" s="6" t="s">
        <v>116</v>
      </c>
      <c r="F20" s="9" t="s">
        <v>127</v>
      </c>
      <c r="G20" s="6" t="s">
        <v>128</v>
      </c>
      <c r="H20" s="6">
        <v>2.3199999999999998</v>
      </c>
      <c r="I20" s="6">
        <v>3</v>
      </c>
      <c r="J20" s="6">
        <f t="shared" si="0"/>
        <v>6.9599999999999991</v>
      </c>
    </row>
    <row r="21" spans="1:10" x14ac:dyDescent="0.15">
      <c r="A21" s="1" t="s">
        <v>44</v>
      </c>
      <c r="B21" s="3" t="s">
        <v>45</v>
      </c>
      <c r="C21" s="1" t="s">
        <v>46</v>
      </c>
      <c r="D21" s="2">
        <v>1</v>
      </c>
      <c r="E21" s="6" t="s">
        <v>130</v>
      </c>
      <c r="F21" s="6" t="s">
        <v>129</v>
      </c>
      <c r="G21" s="6" t="s">
        <v>131</v>
      </c>
      <c r="H21" s="6">
        <v>1.41</v>
      </c>
      <c r="I21" s="6">
        <v>3</v>
      </c>
      <c r="J21" s="6">
        <f t="shared" si="0"/>
        <v>4.2299999999999995</v>
      </c>
    </row>
    <row r="22" spans="1:10" x14ac:dyDescent="0.15">
      <c r="A22" s="1" t="s">
        <v>47</v>
      </c>
      <c r="B22" s="3" t="s">
        <v>48</v>
      </c>
      <c r="C22" s="1" t="s">
        <v>49</v>
      </c>
      <c r="D22" s="2">
        <v>1</v>
      </c>
      <c r="E22" s="6" t="s">
        <v>132</v>
      </c>
      <c r="F22" s="6" t="s">
        <v>134</v>
      </c>
      <c r="G22" s="6" t="s">
        <v>135</v>
      </c>
      <c r="H22" s="6">
        <v>0.21</v>
      </c>
      <c r="I22" s="6">
        <v>3</v>
      </c>
      <c r="J22" s="6">
        <f t="shared" si="0"/>
        <v>0.63</v>
      </c>
    </row>
    <row r="23" spans="1:10" x14ac:dyDescent="0.15">
      <c r="A23" s="1" t="s">
        <v>133</v>
      </c>
      <c r="B23" s="3" t="s">
        <v>50</v>
      </c>
      <c r="C23" s="1" t="s">
        <v>49</v>
      </c>
      <c r="D23" s="2">
        <v>1</v>
      </c>
      <c r="E23" s="6" t="s">
        <v>132</v>
      </c>
      <c r="F23" s="6" t="s">
        <v>136</v>
      </c>
      <c r="G23" s="6" t="s">
        <v>137</v>
      </c>
      <c r="H23" s="6">
        <v>0.2</v>
      </c>
      <c r="I23" s="6">
        <v>3</v>
      </c>
      <c r="J23" s="6">
        <f t="shared" si="0"/>
        <v>0.60000000000000009</v>
      </c>
    </row>
    <row r="24" spans="1:10" x14ac:dyDescent="0.15">
      <c r="A24" s="1" t="s">
        <v>51</v>
      </c>
      <c r="B24" s="3" t="s">
        <v>52</v>
      </c>
      <c r="C24" s="1" t="s">
        <v>49</v>
      </c>
      <c r="D24" s="2">
        <v>1</v>
      </c>
      <c r="E24" s="6" t="s">
        <v>132</v>
      </c>
      <c r="F24" s="6" t="s">
        <v>138</v>
      </c>
      <c r="G24" s="6" t="s">
        <v>139</v>
      </c>
      <c r="H24" s="6">
        <v>0.2</v>
      </c>
      <c r="I24" s="6">
        <v>3</v>
      </c>
      <c r="J24" s="6">
        <f t="shared" si="0"/>
        <v>0.60000000000000009</v>
      </c>
    </row>
    <row r="25" spans="1:10" x14ac:dyDescent="0.15">
      <c r="A25" s="1" t="s">
        <v>146</v>
      </c>
      <c r="B25" s="3" t="s">
        <v>109</v>
      </c>
      <c r="C25" s="1" t="s">
        <v>109</v>
      </c>
      <c r="D25" s="2">
        <v>2</v>
      </c>
      <c r="E25" s="6" t="s">
        <v>141</v>
      </c>
      <c r="F25" s="6" t="s">
        <v>147</v>
      </c>
      <c r="G25" s="6" t="s">
        <v>148</v>
      </c>
      <c r="H25" s="6">
        <v>0.05</v>
      </c>
      <c r="I25" s="6">
        <v>3</v>
      </c>
      <c r="J25" s="6">
        <f t="shared" si="0"/>
        <v>0.30000000000000004</v>
      </c>
    </row>
    <row r="26" spans="1:10" x14ac:dyDescent="0.15">
      <c r="A26" s="1" t="s">
        <v>145</v>
      </c>
      <c r="B26" s="3" t="s">
        <v>109</v>
      </c>
      <c r="C26" s="1" t="s">
        <v>109</v>
      </c>
      <c r="D26" s="2">
        <v>1</v>
      </c>
      <c r="E26" s="6" t="s">
        <v>141</v>
      </c>
      <c r="F26" s="6" t="s">
        <v>143</v>
      </c>
      <c r="G26" s="6" t="s">
        <v>144</v>
      </c>
      <c r="H26" s="6">
        <v>0.14000000000000001</v>
      </c>
      <c r="I26" s="6">
        <v>3</v>
      </c>
      <c r="J26" s="6">
        <f t="shared" si="0"/>
        <v>0.42000000000000004</v>
      </c>
    </row>
    <row r="27" spans="1:10" x14ac:dyDescent="0.15">
      <c r="A27" s="1" t="s">
        <v>53</v>
      </c>
      <c r="B27" s="3" t="s">
        <v>54</v>
      </c>
      <c r="C27" s="1" t="s">
        <v>55</v>
      </c>
      <c r="D27" s="2">
        <v>1</v>
      </c>
      <c r="E27" s="6" t="s">
        <v>141</v>
      </c>
      <c r="F27" s="6" t="s">
        <v>140</v>
      </c>
      <c r="G27" s="6" t="s">
        <v>142</v>
      </c>
      <c r="H27" s="6">
        <v>0.83</v>
      </c>
      <c r="I27" s="6">
        <v>3</v>
      </c>
      <c r="J27" s="6">
        <f t="shared" si="0"/>
        <v>2.4899999999999998</v>
      </c>
    </row>
    <row r="28" spans="1:10" x14ac:dyDescent="0.15">
      <c r="A28" s="1" t="s">
        <v>56</v>
      </c>
      <c r="B28" s="3" t="s">
        <v>57</v>
      </c>
      <c r="C28" s="1" t="s">
        <v>158</v>
      </c>
      <c r="D28" s="2">
        <v>1</v>
      </c>
      <c r="E28" s="6" t="s">
        <v>156</v>
      </c>
      <c r="F28" s="6" t="s">
        <v>155</v>
      </c>
      <c r="G28" s="6" t="s">
        <v>157</v>
      </c>
      <c r="H28" s="6">
        <v>0.86</v>
      </c>
      <c r="I28" s="6">
        <v>3</v>
      </c>
      <c r="J28" s="6">
        <f t="shared" si="0"/>
        <v>2.58</v>
      </c>
    </row>
    <row r="29" spans="1:10" x14ac:dyDescent="0.15">
      <c r="A29" s="1" t="s">
        <v>58</v>
      </c>
      <c r="B29" s="3" t="s">
        <v>59</v>
      </c>
      <c r="C29" s="1" t="s">
        <v>60</v>
      </c>
      <c r="D29" s="2">
        <v>1</v>
      </c>
      <c r="E29" s="4" t="s">
        <v>109</v>
      </c>
      <c r="F29" s="4" t="s">
        <v>109</v>
      </c>
      <c r="G29" s="4" t="s">
        <v>109</v>
      </c>
      <c r="H29" s="6">
        <v>0.01</v>
      </c>
      <c r="I29" s="6">
        <v>3</v>
      </c>
      <c r="J29" s="6">
        <f t="shared" si="0"/>
        <v>0.03</v>
      </c>
    </row>
    <row r="30" spans="1:10" x14ac:dyDescent="0.15">
      <c r="A30" s="1" t="s">
        <v>61</v>
      </c>
      <c r="B30" s="3" t="s">
        <v>62</v>
      </c>
      <c r="C30" s="1" t="s">
        <v>60</v>
      </c>
      <c r="D30" s="2">
        <v>3</v>
      </c>
      <c r="E30" s="4" t="s">
        <v>109</v>
      </c>
      <c r="F30" s="4" t="s">
        <v>109</v>
      </c>
      <c r="G30" s="4" t="s">
        <v>109</v>
      </c>
      <c r="H30" s="6">
        <v>0.01</v>
      </c>
      <c r="I30" s="6">
        <v>3</v>
      </c>
      <c r="J30" s="6">
        <f t="shared" si="0"/>
        <v>0.09</v>
      </c>
    </row>
    <row r="31" spans="1:10" x14ac:dyDescent="0.15">
      <c r="A31" s="1" t="s">
        <v>63</v>
      </c>
      <c r="B31" s="3" t="s">
        <v>64</v>
      </c>
      <c r="C31" s="1" t="s">
        <v>60</v>
      </c>
      <c r="D31" s="2">
        <v>3</v>
      </c>
      <c r="E31" s="4" t="s">
        <v>109</v>
      </c>
      <c r="F31" s="4" t="s">
        <v>109</v>
      </c>
      <c r="G31" s="4" t="s">
        <v>109</v>
      </c>
      <c r="H31" s="6">
        <v>0.01</v>
      </c>
      <c r="I31" s="6">
        <v>3</v>
      </c>
      <c r="J31" s="6">
        <f t="shared" si="0"/>
        <v>0.09</v>
      </c>
    </row>
    <row r="32" spans="1:10" x14ac:dyDescent="0.15">
      <c r="A32" s="1" t="s">
        <v>65</v>
      </c>
      <c r="B32" s="3" t="s">
        <v>66</v>
      </c>
      <c r="C32" s="1" t="s">
        <v>60</v>
      </c>
      <c r="D32" s="2">
        <v>1</v>
      </c>
      <c r="E32" s="4" t="s">
        <v>109</v>
      </c>
      <c r="F32" s="4" t="s">
        <v>109</v>
      </c>
      <c r="G32" s="4" t="s">
        <v>109</v>
      </c>
      <c r="H32" s="6">
        <v>0.01</v>
      </c>
      <c r="I32" s="6">
        <v>3</v>
      </c>
      <c r="J32" s="6">
        <f t="shared" si="0"/>
        <v>0.03</v>
      </c>
    </row>
    <row r="33" spans="1:10" x14ac:dyDescent="0.15">
      <c r="A33" s="1" t="s">
        <v>67</v>
      </c>
      <c r="B33" s="3" t="s">
        <v>68</v>
      </c>
      <c r="C33" s="1" t="s">
        <v>60</v>
      </c>
      <c r="D33" s="2">
        <v>1</v>
      </c>
      <c r="E33" s="4" t="s">
        <v>109</v>
      </c>
      <c r="F33" s="4" t="s">
        <v>109</v>
      </c>
      <c r="G33" s="4" t="s">
        <v>109</v>
      </c>
      <c r="H33" s="6">
        <v>0.01</v>
      </c>
      <c r="I33" s="6">
        <v>3</v>
      </c>
      <c r="J33" s="6">
        <f t="shared" si="0"/>
        <v>0.03</v>
      </c>
    </row>
    <row r="34" spans="1:10" x14ac:dyDescent="0.15">
      <c r="A34" s="1" t="s">
        <v>69</v>
      </c>
      <c r="B34" s="3" t="s">
        <v>70</v>
      </c>
      <c r="C34" s="1" t="s">
        <v>60</v>
      </c>
      <c r="D34" s="2">
        <v>1</v>
      </c>
      <c r="E34" s="4" t="s">
        <v>109</v>
      </c>
      <c r="F34" s="4" t="s">
        <v>109</v>
      </c>
      <c r="G34" s="4" t="s">
        <v>109</v>
      </c>
      <c r="H34" s="6">
        <v>0.01</v>
      </c>
      <c r="I34" s="6">
        <v>3</v>
      </c>
      <c r="J34" s="6">
        <f t="shared" si="0"/>
        <v>0.03</v>
      </c>
    </row>
    <row r="35" spans="1:10" x14ac:dyDescent="0.15">
      <c r="A35" s="1" t="s">
        <v>71</v>
      </c>
      <c r="B35" s="3" t="s">
        <v>72</v>
      </c>
      <c r="C35" s="1" t="s">
        <v>60</v>
      </c>
      <c r="D35" s="2">
        <v>1</v>
      </c>
      <c r="E35" s="4" t="s">
        <v>109</v>
      </c>
      <c r="F35" s="4" t="s">
        <v>109</v>
      </c>
      <c r="G35" s="4" t="s">
        <v>109</v>
      </c>
      <c r="H35" s="6">
        <v>0.01</v>
      </c>
      <c r="I35" s="6">
        <v>3</v>
      </c>
      <c r="J35" s="6">
        <f t="shared" si="0"/>
        <v>0.03</v>
      </c>
    </row>
    <row r="36" spans="1:10" x14ac:dyDescent="0.15">
      <c r="A36" s="1" t="s">
        <v>73</v>
      </c>
      <c r="B36" s="3" t="s">
        <v>74</v>
      </c>
      <c r="C36" s="1" t="s">
        <v>60</v>
      </c>
      <c r="D36" s="2">
        <v>5</v>
      </c>
      <c r="E36" s="4" t="s">
        <v>109</v>
      </c>
      <c r="F36" s="4" t="s">
        <v>109</v>
      </c>
      <c r="G36" s="4" t="s">
        <v>109</v>
      </c>
      <c r="H36" s="6">
        <v>0.01</v>
      </c>
      <c r="I36" s="6">
        <v>3</v>
      </c>
      <c r="J36" s="6">
        <f t="shared" si="0"/>
        <v>0.15</v>
      </c>
    </row>
    <row r="37" spans="1:10" ht="21" x14ac:dyDescent="0.15">
      <c r="A37" s="1" t="s">
        <v>75</v>
      </c>
      <c r="B37" s="3" t="s">
        <v>76</v>
      </c>
      <c r="C37" s="1" t="s">
        <v>60</v>
      </c>
      <c r="D37" s="2">
        <v>8</v>
      </c>
      <c r="E37" s="4" t="s">
        <v>109</v>
      </c>
      <c r="F37" s="4" t="s">
        <v>109</v>
      </c>
      <c r="G37" s="4" t="s">
        <v>109</v>
      </c>
      <c r="H37" s="6">
        <v>0.01</v>
      </c>
      <c r="I37" s="6">
        <v>3</v>
      </c>
      <c r="J37" s="6">
        <f t="shared" si="0"/>
        <v>0.24</v>
      </c>
    </row>
    <row r="38" spans="1:10" x14ac:dyDescent="0.15">
      <c r="A38" s="1" t="s">
        <v>78</v>
      </c>
      <c r="B38" s="3" t="s">
        <v>79</v>
      </c>
      <c r="C38" s="1" t="s">
        <v>80</v>
      </c>
      <c r="D38" s="2">
        <v>1</v>
      </c>
      <c r="E38" s="6" t="s">
        <v>113</v>
      </c>
      <c r="F38" s="6" t="s">
        <v>77</v>
      </c>
      <c r="G38" s="6" t="s">
        <v>115</v>
      </c>
      <c r="H38" s="6">
        <v>0.33</v>
      </c>
      <c r="I38" s="6">
        <v>3</v>
      </c>
      <c r="J38" s="6">
        <f t="shared" si="0"/>
        <v>0.99</v>
      </c>
    </row>
    <row r="39" spans="1:10" x14ac:dyDescent="0.15">
      <c r="A39" s="1" t="s">
        <v>81</v>
      </c>
      <c r="B39" s="3" t="s">
        <v>82</v>
      </c>
      <c r="C39" s="1" t="s">
        <v>83</v>
      </c>
      <c r="D39" s="2">
        <v>1</v>
      </c>
      <c r="E39" s="6" t="s">
        <v>113</v>
      </c>
      <c r="F39" s="6" t="s">
        <v>112</v>
      </c>
      <c r="G39" s="6" t="s">
        <v>114</v>
      </c>
      <c r="H39" s="6">
        <v>1.52</v>
      </c>
      <c r="I39" s="6">
        <v>3</v>
      </c>
      <c r="J39" s="6">
        <f t="shared" si="0"/>
        <v>4.5600000000000005</v>
      </c>
    </row>
    <row r="40" spans="1:10" x14ac:dyDescent="0.15">
      <c r="A40" s="1" t="s">
        <v>85</v>
      </c>
      <c r="B40" s="3" t="s">
        <v>86</v>
      </c>
      <c r="C40" s="1" t="s">
        <v>87</v>
      </c>
      <c r="D40" s="2">
        <v>1</v>
      </c>
      <c r="E40" s="6" t="s">
        <v>159</v>
      </c>
      <c r="F40" s="6" t="s">
        <v>84</v>
      </c>
      <c r="G40" s="6" t="s">
        <v>160</v>
      </c>
      <c r="H40" s="6">
        <v>9.6199999999999992</v>
      </c>
      <c r="I40" s="6">
        <v>3</v>
      </c>
      <c r="J40" s="6">
        <f t="shared" si="0"/>
        <v>28.86</v>
      </c>
    </row>
    <row r="41" spans="1:10" x14ac:dyDescent="0.15">
      <c r="A41" s="1" t="s">
        <v>89</v>
      </c>
      <c r="B41" s="3" t="s">
        <v>90</v>
      </c>
      <c r="C41" s="1" t="s">
        <v>88</v>
      </c>
      <c r="D41" s="2">
        <v>1</v>
      </c>
      <c r="E41" s="6" t="s">
        <v>162</v>
      </c>
      <c r="F41" s="6" t="s">
        <v>161</v>
      </c>
      <c r="G41" s="6" t="s">
        <v>163</v>
      </c>
      <c r="H41" s="6">
        <v>3.44</v>
      </c>
      <c r="I41" s="6">
        <v>3</v>
      </c>
      <c r="J41" s="6">
        <f t="shared" si="0"/>
        <v>10.32</v>
      </c>
    </row>
    <row r="42" spans="1:10" x14ac:dyDescent="0.15">
      <c r="A42" s="1" t="s">
        <v>91</v>
      </c>
      <c r="B42" s="3" t="s">
        <v>92</v>
      </c>
      <c r="C42" s="1" t="s">
        <v>93</v>
      </c>
      <c r="D42" s="2">
        <v>1</v>
      </c>
      <c r="E42" s="6" t="s">
        <v>162</v>
      </c>
      <c r="F42" s="6" t="s">
        <v>164</v>
      </c>
      <c r="G42" s="6" t="s">
        <v>165</v>
      </c>
      <c r="H42" s="6">
        <v>3.5</v>
      </c>
      <c r="I42" s="6">
        <v>3</v>
      </c>
      <c r="J42" s="6">
        <f t="shared" si="0"/>
        <v>10.5</v>
      </c>
    </row>
    <row r="43" spans="1:10" x14ac:dyDescent="0.15">
      <c r="A43" s="1" t="s">
        <v>95</v>
      </c>
      <c r="B43" s="3" t="s">
        <v>96</v>
      </c>
      <c r="C43" s="1" t="s">
        <v>97</v>
      </c>
      <c r="D43" s="2">
        <v>4</v>
      </c>
      <c r="E43" s="6" t="s">
        <v>162</v>
      </c>
      <c r="F43" s="6" t="s">
        <v>94</v>
      </c>
      <c r="G43" s="6" t="s">
        <v>166</v>
      </c>
      <c r="H43" s="6">
        <v>11.675000000000001</v>
      </c>
      <c r="I43" s="16">
        <v>1</v>
      </c>
      <c r="J43" s="6">
        <f t="shared" si="0"/>
        <v>46.7</v>
      </c>
    </row>
    <row r="44" spans="1:10" x14ac:dyDescent="0.15">
      <c r="A44" s="1" t="s">
        <v>98</v>
      </c>
      <c r="B44" s="3" t="s">
        <v>99</v>
      </c>
      <c r="C44" s="1" t="s">
        <v>100</v>
      </c>
      <c r="D44" s="2">
        <v>1</v>
      </c>
      <c r="E44" s="6" t="s">
        <v>168</v>
      </c>
      <c r="F44" s="6" t="s">
        <v>170</v>
      </c>
      <c r="G44" s="6" t="s">
        <v>171</v>
      </c>
      <c r="H44" s="6">
        <v>1.03</v>
      </c>
      <c r="I44" s="6">
        <v>3</v>
      </c>
      <c r="J44" s="6">
        <f t="shared" si="0"/>
        <v>3.09</v>
      </c>
    </row>
    <row r="45" spans="1:10" x14ac:dyDescent="0.15">
      <c r="A45" s="1" t="s">
        <v>101</v>
      </c>
      <c r="B45" s="3" t="s">
        <v>102</v>
      </c>
      <c r="C45" s="1" t="s">
        <v>103</v>
      </c>
      <c r="D45" s="2">
        <v>1</v>
      </c>
      <c r="E45" s="6" t="s">
        <v>168</v>
      </c>
      <c r="F45" s="6" t="s">
        <v>167</v>
      </c>
      <c r="G45" s="6" t="s">
        <v>169</v>
      </c>
      <c r="H45" s="6">
        <v>1.43</v>
      </c>
      <c r="I45" s="6">
        <v>3</v>
      </c>
      <c r="J45" s="6">
        <f t="shared" si="0"/>
        <v>4.29</v>
      </c>
    </row>
    <row r="46" spans="1:10" ht="14.45" customHeight="1" x14ac:dyDescent="0.15">
      <c r="H46" s="13" t="s">
        <v>111</v>
      </c>
      <c r="I46" s="13"/>
      <c r="J46" s="6">
        <f>SUM(J3:J45)</f>
        <v>161.67200000000003</v>
      </c>
    </row>
    <row r="47" spans="1:10" x14ac:dyDescent="0.15">
      <c r="A47" s="14" t="s">
        <v>178</v>
      </c>
      <c r="B47" s="14"/>
      <c r="C47" s="14"/>
      <c r="D47" s="14"/>
      <c r="E47" s="14"/>
    </row>
    <row r="48" spans="1:10" ht="15" x14ac:dyDescent="0.25">
      <c r="A48" s="10" t="s">
        <v>0</v>
      </c>
      <c r="B48" s="11" t="s">
        <v>104</v>
      </c>
      <c r="C48" s="11" t="s">
        <v>105</v>
      </c>
      <c r="D48" s="10" t="s">
        <v>3</v>
      </c>
      <c r="E48" s="11" t="s">
        <v>108</v>
      </c>
      <c r="G48"/>
      <c r="H48"/>
    </row>
    <row r="49" spans="1:8" ht="15" x14ac:dyDescent="0.25">
      <c r="A49" s="6" t="s">
        <v>172</v>
      </c>
      <c r="B49" s="12" t="s">
        <v>173</v>
      </c>
      <c r="C49" s="6" t="s">
        <v>109</v>
      </c>
      <c r="D49" s="6">
        <v>10</v>
      </c>
      <c r="E49" s="6">
        <v>29</v>
      </c>
      <c r="G49"/>
      <c r="H49"/>
    </row>
    <row r="50" spans="1:8" x14ac:dyDescent="0.15">
      <c r="A50" s="6" t="s">
        <v>176</v>
      </c>
      <c r="B50" s="12" t="s">
        <v>177</v>
      </c>
      <c r="C50" s="6">
        <v>2003</v>
      </c>
      <c r="D50" s="6">
        <v>1</v>
      </c>
      <c r="E50" s="6">
        <v>5</v>
      </c>
    </row>
    <row r="51" spans="1:8" x14ac:dyDescent="0.15">
      <c r="A51" s="6" t="s">
        <v>174</v>
      </c>
      <c r="B51" s="12" t="s">
        <v>175</v>
      </c>
      <c r="C51" s="6">
        <v>103450</v>
      </c>
      <c r="D51" s="6">
        <v>3</v>
      </c>
      <c r="E51" s="6">
        <v>33</v>
      </c>
    </row>
    <row r="52" spans="1:8" x14ac:dyDescent="0.15">
      <c r="A52" s="6"/>
      <c r="B52" s="12"/>
      <c r="C52" s="6"/>
      <c r="D52" s="6"/>
      <c r="E52" s="6"/>
    </row>
    <row r="53" spans="1:8" x14ac:dyDescent="0.15">
      <c r="A53" s="6"/>
      <c r="B53" s="12"/>
      <c r="C53" s="6"/>
      <c r="D53" s="6"/>
      <c r="E53" s="6"/>
    </row>
    <row r="54" spans="1:8" x14ac:dyDescent="0.15">
      <c r="A54" s="6"/>
      <c r="B54" s="12"/>
      <c r="C54" s="6"/>
      <c r="D54" s="6"/>
      <c r="E54" s="6"/>
    </row>
    <row r="55" spans="1:8" x14ac:dyDescent="0.15">
      <c r="A55" s="6"/>
      <c r="B55" s="12"/>
      <c r="C55" s="6"/>
      <c r="D55" s="6"/>
      <c r="E55" s="6"/>
    </row>
    <row r="56" spans="1:8" x14ac:dyDescent="0.15">
      <c r="A56" s="6"/>
      <c r="B56" s="12"/>
      <c r="C56" s="6"/>
      <c r="D56" s="6"/>
      <c r="E56" s="6"/>
    </row>
    <row r="57" spans="1:8" x14ac:dyDescent="0.15">
      <c r="A57" s="6"/>
      <c r="B57" s="12"/>
      <c r="C57" s="6"/>
      <c r="D57" s="6"/>
      <c r="E57" s="6"/>
    </row>
    <row r="58" spans="1:8" x14ac:dyDescent="0.15">
      <c r="A58" s="6"/>
      <c r="B58" s="12"/>
      <c r="C58" s="6"/>
      <c r="D58" s="6"/>
      <c r="E58" s="6"/>
    </row>
    <row r="59" spans="1:8" x14ac:dyDescent="0.15">
      <c r="A59" s="6"/>
      <c r="B59" s="12"/>
      <c r="C59" s="6"/>
      <c r="D59" s="6"/>
      <c r="E59" s="6"/>
    </row>
    <row r="60" spans="1:8" x14ac:dyDescent="0.15">
      <c r="A60" s="6"/>
      <c r="B60" s="12"/>
      <c r="C60" s="6"/>
      <c r="D60" s="6"/>
      <c r="E60" s="6"/>
    </row>
    <row r="61" spans="1:8" x14ac:dyDescent="0.15">
      <c r="A61" s="6"/>
      <c r="B61" s="12"/>
      <c r="C61" s="6"/>
      <c r="D61" s="6"/>
      <c r="E61" s="6"/>
    </row>
    <row r="62" spans="1:8" x14ac:dyDescent="0.15">
      <c r="A62" s="6"/>
      <c r="B62" s="12"/>
      <c r="C62" s="6"/>
      <c r="D62" s="6"/>
      <c r="E62" s="6"/>
    </row>
    <row r="63" spans="1:8" x14ac:dyDescent="0.15">
      <c r="A63" s="6"/>
      <c r="B63" s="12"/>
      <c r="C63" s="6"/>
      <c r="D63" s="6"/>
      <c r="E63" s="6"/>
    </row>
    <row r="64" spans="1:8" x14ac:dyDescent="0.15">
      <c r="A64" s="6"/>
      <c r="B64" s="12"/>
      <c r="C64" s="6"/>
      <c r="D64" s="6"/>
      <c r="E64" s="6"/>
    </row>
    <row r="66" spans="8:10" x14ac:dyDescent="0.15">
      <c r="H66" s="13" t="s">
        <v>180</v>
      </c>
      <c r="I66" s="13"/>
      <c r="J66" s="6">
        <f>SUM(J46,E49:E64)</f>
        <v>228.67200000000003</v>
      </c>
    </row>
  </sheetData>
  <mergeCells count="4">
    <mergeCell ref="H46:I46"/>
    <mergeCell ref="H66:I66"/>
    <mergeCell ref="A47:E47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kvm</dc:creator>
  <cp:lastModifiedBy>kvm</cp:lastModifiedBy>
  <dcterms:created xsi:type="dcterms:W3CDTF">2018-07-30T02:03:33Z</dcterms:created>
  <dcterms:modified xsi:type="dcterms:W3CDTF">2018-07-30T05:39:04Z</dcterms:modified>
</cp:coreProperties>
</file>