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\Desktop\"/>
    </mc:Choice>
  </mc:AlternateContent>
  <xr:revisionPtr revIDLastSave="0" documentId="13_ncr:1_{8F71E460-C63A-42FB-B778-1E32DCC080B0}" xr6:coauthVersionLast="47" xr6:coauthVersionMax="47" xr10:uidLastSave="{00000000-0000-0000-0000-000000000000}"/>
  <bookViews>
    <workbookView xWindow="9503" yWindow="0" windowWidth="19395" windowHeight="10178" xr2:uid="{4B30F164-4B10-4253-909A-94FCBCF5D215}"/>
  </bookViews>
  <sheets>
    <sheet name="DataGen" sheetId="1" r:id="rId1"/>
    <sheet name="Rowwise" sheetId="2" r:id="rId2"/>
    <sheet name="Colwise" sheetId="3" r:id="rId3"/>
    <sheet name="MatrixPrecision" sheetId="4" r:id="rId4"/>
    <sheet name="Errors" sheetId="5" r:id="rId5"/>
  </sheets>
  <definedNames>
    <definedName name="BLS">_xlfn.LAMBDA(_xlpm.design,_xlpm.response,_xlpm.prior_mu,_xlpm.prior_precision,_xlpm.prior_alpha,_xlpm.prior_beta,_xlfn.LET(_xlpm.REORDER,_xlfn.LAMBDA(_xlpm.beta,_xlfn.LET(_xlpm.nCols,COLUMNS(_xlpm.beta)-1,INDEX(_xlpm.beta,1,_xlfn.SEQUENCE(_xlpm.nCols,1,_xlpm.nCols,-1)))),_xlpm.LINSOLVE,_xlfn.LAMBDA(_xlpm.A,_xlpm.b,_xlpm.REORDER(LINEST(_xlpm.b,_xlpm.A,0,0))),_xlpm.PAD_2,_xlfn.LAMBDA(_xlpm.a,_xlpm.b,_xlpm.nRow,_xlfn.MAKEARRAY(_xlpm.nRow,1,_xlfn.LAMBDA(_xlpm.iRow,_xlpm.iCol,IF(_xlpm.iRow=1,_xlpm.a,IF(_xlpm.iRow=2,_xlpm.b,""))))),_xlpm.FORCE2COL,_xlfn.LAMBDA(_xlpm.vector,IF(COLUMNS(_xlpm.vector)&gt;1,TRANSPOSE(_xlpm.vector),_xlpm.vector)),_xlpm.COL2MAT,_xlfn.LAMBDA(_xlpm.vector,_xlfn.LET(_xlpm.nRow,ROWS(_xlpm.vector),_xlfn.MAKEARRAY(_xlpm.nRow,_xlpm.nRow,_xlfn.LAMBDA(_xlpm.iRow,_xlpm.iCol,IF(_xlpm.iRow=_xlpm.iCol,INDEX(_xlpm.vector,_xlpm.iRow,1),0))))),_xlpm.rowOrientation,COLUMNS(_xlpm.prior_mu)&gt;1,_xlpm.prior_mu_,_xlpm.FORCE2COL(_xlpm.prior_mu),_xlpm.prior_precision_,IF(OR(ROWS(_xlpm.prior_precision)=1,COLUMNS(_xlpm.prior_precision)=1),_xlpm.COL2MAT(_xlpm.FORCE2COL(_xlpm.prior_precision)),_xlpm.prior_precision),_xlpm.design_rows,ROWS(_xlpm.design),_xlpm.design_cols,COLUMNS(_xlpm.design),_xlpm.response_rows,ROWS(_xlpm.response),_xlpm.response_cols,COLUMNS(_xlpm.response),_xlpm.mu_rows,ROWS(_xlpm.prior_mu_),_xlpm.mu_cols,COLUMNS(_xlpm.prior_mu_),_xlpm.precision_rows,ROWS(_xlpm.prior_precision_),_xlpm.precision_cols,COLUMNS(_xlpm.prior_precision_),_xlpm.a_rows,ROWS(_xlpm.prior_alpha),_xlpm.a_cols,COLUMNS(_xlpm.prior_alpha),_xlpm.b_rows,ROWS(_xlpm.prior_beta),_xlpm.b_cols,COLUMNS(_xlpm.prior_beta),_xlpm.nBeta,_xlpm.design_cols,_xlpm.nObsv,_xlpm.design_rows,IF(NOT(AND(_xlpm.response_rows=_xlpm.nObsv,_xlpm.response_cols=1,_xlpm.mu_rows=_xlpm.nBeta,_xlpm.mu_cols=1,_xlpm.precision_cols=_xlpm.nBeta,_xlpm.precision_rows=_xlpm.nBeta,_xlpm.a_rows=1,_xlpm.a_cols=1,_xlpm.b_rows=1,_xlpm.b_cols=1)),INDIRECT(""),_xlfn.LET(_xlpm.beta_hat,_xlpm.LINSOLVE(_xlpm.design,_xlpm.response),_xlpm.XTX,MMULT(TRANSPOSE(_xlpm.design),_xlpm.design),_xlpm.posterior_precision,_xlpm.XTX+_xlpm.prior_precision_,_xlpm.XTXbetaetc,MMULT(_xlpm.XTX,_xlpm.beta_hat)+MMULT(_xlpm.prior_precision_,_xlpm.prior_mu_),_xlpm.posterior_mu,_xlpm.LINSOLVE(_xlpm.posterior_precision,_xlpm.XTXbetaetc),_xlpm.posterior_alpha,_xlpm.prior_alpha+_xlpm.nObsv/2,_xlpm.yTy,MMULT(TRANSPOSE(_xlpm.response),_xlpm.response),_xlpm.muTLambdamu_0,MMULT(MMULT(TRANSPOSE(_xlpm.prior_mu_),_xlpm.prior_precision_),_xlpm.prior_mu_),_xlpm.muTLambdamu_n,MMULT(MMULT(TRANSPOSE(_xlpm.posterior_mu),_xlpm.posterior_precision),_xlpm.posterior_mu),_xlpm.posterior_beta,_xlpm.prior_beta+0.5*(_xlpm.yTy+_xlpm.muTLambdamu_0-_xlpm.muTLambdamu_n),_xlpm.posterior_alphabeta,_xlpm.PAD_2(_xlpm.posterior_alpha,_xlpm.posterior_beta,_xlpm.nBeta),_xlpm.result,_xlfn.HSTACK(_xlpm.posterior_alphabeta,_xlpm.beta_hat,_xlpm.posterior_mu,_xlpm.posterior_precision),IF(_xlpm.rowOrientation,TRANSPOSE(_xlpm.result),_xlpm.result)))))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8" i="5" l="1"/>
  <c r="E18" i="5"/>
  <c r="D18" i="5"/>
  <c r="C18" i="5"/>
  <c r="B18" i="5"/>
  <c r="F17" i="5"/>
  <c r="E17" i="5"/>
  <c r="D17" i="5"/>
  <c r="C17" i="5"/>
  <c r="B17" i="5"/>
  <c r="F16" i="5"/>
  <c r="E16" i="5"/>
  <c r="D16" i="5"/>
  <c r="C16" i="5"/>
  <c r="B16" i="5"/>
  <c r="F15" i="5"/>
  <c r="E15" i="5"/>
  <c r="D15" i="5"/>
  <c r="C15" i="5"/>
  <c r="B15" i="5"/>
  <c r="F14" i="5"/>
  <c r="E14" i="5"/>
  <c r="D14" i="5"/>
  <c r="C14" i="5"/>
  <c r="B14" i="5"/>
  <c r="F13" i="5"/>
  <c r="E13" i="5"/>
  <c r="D13" i="5"/>
  <c r="C13" i="5"/>
  <c r="B13" i="5"/>
  <c r="F12" i="5"/>
  <c r="E12" i="5"/>
  <c r="D12" i="5"/>
  <c r="C12" i="5"/>
  <c r="B12" i="5"/>
  <c r="F11" i="5"/>
  <c r="E11" i="5"/>
  <c r="D11" i="5"/>
  <c r="C11" i="5"/>
  <c r="B11" i="5"/>
  <c r="F10" i="5"/>
  <c r="E10" i="5"/>
  <c r="D10" i="5"/>
  <c r="C10" i="5"/>
  <c r="B10" i="5"/>
  <c r="F9" i="5"/>
  <c r="E9" i="5"/>
  <c r="D9" i="5"/>
  <c r="C9" i="5"/>
  <c r="B9" i="5"/>
  <c r="F8" i="5"/>
  <c r="E8" i="5"/>
  <c r="D8" i="5"/>
  <c r="C8" i="5"/>
  <c r="B8" i="5"/>
  <c r="F7" i="5"/>
  <c r="E7" i="5"/>
  <c r="D7" i="5"/>
  <c r="C7" i="5"/>
  <c r="B7" i="5"/>
  <c r="F6" i="5"/>
  <c r="E6" i="5"/>
  <c r="D6" i="5"/>
  <c r="C6" i="5"/>
  <c r="B6" i="5"/>
  <c r="F5" i="5"/>
  <c r="E5" i="5"/>
  <c r="D5" i="5"/>
  <c r="C5" i="5"/>
  <c r="B5" i="5"/>
  <c r="F4" i="5"/>
  <c r="E4" i="5"/>
  <c r="D4" i="5"/>
  <c r="C4" i="5"/>
  <c r="B4" i="5"/>
  <c r="E3" i="5"/>
  <c r="D3" i="5"/>
  <c r="C3" i="5"/>
  <c r="B3" i="5"/>
  <c r="F18" i="4"/>
  <c r="E18" i="4"/>
  <c r="D18" i="4"/>
  <c r="C18" i="4"/>
  <c r="B18" i="4"/>
  <c r="F17" i="4"/>
  <c r="E17" i="4"/>
  <c r="D17" i="4"/>
  <c r="C17" i="4"/>
  <c r="B17" i="4"/>
  <c r="F16" i="4"/>
  <c r="E16" i="4"/>
  <c r="D16" i="4"/>
  <c r="C16" i="4"/>
  <c r="B16" i="4"/>
  <c r="F15" i="4"/>
  <c r="E15" i="4"/>
  <c r="D15" i="4"/>
  <c r="C15" i="4"/>
  <c r="B15" i="4"/>
  <c r="F14" i="4"/>
  <c r="E14" i="4"/>
  <c r="D14" i="4"/>
  <c r="C14" i="4"/>
  <c r="B14" i="4"/>
  <c r="F13" i="4"/>
  <c r="E13" i="4"/>
  <c r="D13" i="4"/>
  <c r="C13" i="4"/>
  <c r="B13" i="4"/>
  <c r="F12" i="4"/>
  <c r="E12" i="4"/>
  <c r="D12" i="4"/>
  <c r="C12" i="4"/>
  <c r="B12" i="4"/>
  <c r="F11" i="4"/>
  <c r="E11" i="4"/>
  <c r="D11" i="4"/>
  <c r="C11" i="4"/>
  <c r="B11" i="4"/>
  <c r="F10" i="4"/>
  <c r="E10" i="4"/>
  <c r="D10" i="4"/>
  <c r="C10" i="4"/>
  <c r="B10" i="4"/>
  <c r="F9" i="4"/>
  <c r="E9" i="4"/>
  <c r="D9" i="4"/>
  <c r="C9" i="4"/>
  <c r="B9" i="4"/>
  <c r="F8" i="4"/>
  <c r="E8" i="4"/>
  <c r="D8" i="4"/>
  <c r="C8" i="4"/>
  <c r="B8" i="4"/>
  <c r="F7" i="4"/>
  <c r="E7" i="4"/>
  <c r="D7" i="4"/>
  <c r="C7" i="4"/>
  <c r="B7" i="4"/>
  <c r="F6" i="4"/>
  <c r="E6" i="4"/>
  <c r="D6" i="4"/>
  <c r="C6" i="4"/>
  <c r="B6" i="4"/>
  <c r="F5" i="4"/>
  <c r="E5" i="4"/>
  <c r="D5" i="4"/>
  <c r="C5" i="4"/>
  <c r="B5" i="4"/>
  <c r="F4" i="4"/>
  <c r="E4" i="4"/>
  <c r="D4" i="4"/>
  <c r="C4" i="4"/>
  <c r="B4" i="4"/>
  <c r="E3" i="4"/>
  <c r="D3" i="4"/>
  <c r="C3" i="4"/>
  <c r="B3" i="4"/>
  <c r="F18" i="3"/>
  <c r="E18" i="3"/>
  <c r="D18" i="3"/>
  <c r="C18" i="3"/>
  <c r="B18" i="3"/>
  <c r="F17" i="3"/>
  <c r="E17" i="3"/>
  <c r="D17" i="3"/>
  <c r="C17" i="3"/>
  <c r="B17" i="3"/>
  <c r="F16" i="3"/>
  <c r="E16" i="3"/>
  <c r="D16" i="3"/>
  <c r="C16" i="3"/>
  <c r="B16" i="3"/>
  <c r="F15" i="3"/>
  <c r="E15" i="3"/>
  <c r="D15" i="3"/>
  <c r="C15" i="3"/>
  <c r="B15" i="3"/>
  <c r="F14" i="3"/>
  <c r="E14" i="3"/>
  <c r="D14" i="3"/>
  <c r="C14" i="3"/>
  <c r="B14" i="3"/>
  <c r="F13" i="3"/>
  <c r="E13" i="3"/>
  <c r="D13" i="3"/>
  <c r="C13" i="3"/>
  <c r="B13" i="3"/>
  <c r="F12" i="3"/>
  <c r="E12" i="3"/>
  <c r="D12" i="3"/>
  <c r="C12" i="3"/>
  <c r="B12" i="3"/>
  <c r="F11" i="3"/>
  <c r="E11" i="3"/>
  <c r="D11" i="3"/>
  <c r="C11" i="3"/>
  <c r="B11" i="3"/>
  <c r="F10" i="3"/>
  <c r="E10" i="3"/>
  <c r="D10" i="3"/>
  <c r="C10" i="3"/>
  <c r="B10" i="3"/>
  <c r="F9" i="3"/>
  <c r="E9" i="3"/>
  <c r="D9" i="3"/>
  <c r="C9" i="3"/>
  <c r="B9" i="3"/>
  <c r="F8" i="3"/>
  <c r="E8" i="3"/>
  <c r="D8" i="3"/>
  <c r="C8" i="3"/>
  <c r="B8" i="3"/>
  <c r="F7" i="3"/>
  <c r="E7" i="3"/>
  <c r="D7" i="3"/>
  <c r="C7" i="3"/>
  <c r="B7" i="3"/>
  <c r="F6" i="3"/>
  <c r="E6" i="3"/>
  <c r="D6" i="3"/>
  <c r="C6" i="3"/>
  <c r="B6" i="3"/>
  <c r="F5" i="3"/>
  <c r="E5" i="3"/>
  <c r="D5" i="3"/>
  <c r="C5" i="3"/>
  <c r="B5" i="3"/>
  <c r="F4" i="3"/>
  <c r="E4" i="3"/>
  <c r="D4" i="3"/>
  <c r="C4" i="3"/>
  <c r="B4" i="3"/>
  <c r="E3" i="3"/>
  <c r="D3" i="3"/>
  <c r="C3" i="3"/>
  <c r="B3" i="3"/>
  <c r="F18" i="2"/>
  <c r="E18" i="2"/>
  <c r="D18" i="2"/>
  <c r="B18" i="2"/>
  <c r="F17" i="2"/>
  <c r="E17" i="2"/>
  <c r="D17" i="2"/>
  <c r="B17" i="2"/>
  <c r="F16" i="2"/>
  <c r="E16" i="2"/>
  <c r="D16" i="2"/>
  <c r="C16" i="2"/>
  <c r="B16" i="2"/>
  <c r="F15" i="2"/>
  <c r="E15" i="2"/>
  <c r="D15" i="2"/>
  <c r="B15" i="2"/>
  <c r="F14" i="2"/>
  <c r="E14" i="2"/>
  <c r="D14" i="2"/>
  <c r="B14" i="2"/>
  <c r="F13" i="2"/>
  <c r="E13" i="2"/>
  <c r="D13" i="2"/>
  <c r="B13" i="2"/>
  <c r="F12" i="2"/>
  <c r="E12" i="2"/>
  <c r="D12" i="2"/>
  <c r="B12" i="2"/>
  <c r="F11" i="2"/>
  <c r="E11" i="2"/>
  <c r="D11" i="2"/>
  <c r="B11" i="2"/>
  <c r="F10" i="2"/>
  <c r="E10" i="2"/>
  <c r="D10" i="2"/>
  <c r="B10" i="2"/>
  <c r="F9" i="2"/>
  <c r="E9" i="2"/>
  <c r="D9" i="2"/>
  <c r="B9" i="2"/>
  <c r="F8" i="2"/>
  <c r="E8" i="2"/>
  <c r="D8" i="2"/>
  <c r="C8" i="2"/>
  <c r="B8" i="2"/>
  <c r="F7" i="2"/>
  <c r="E7" i="2"/>
  <c r="D7" i="2"/>
  <c r="B7" i="2"/>
  <c r="F6" i="2"/>
  <c r="E6" i="2"/>
  <c r="D6" i="2"/>
  <c r="C6" i="2"/>
  <c r="B6" i="2"/>
  <c r="F5" i="2"/>
  <c r="E5" i="2"/>
  <c r="D5" i="2"/>
  <c r="B5" i="2"/>
  <c r="F4" i="2"/>
  <c r="E4" i="2"/>
  <c r="D4" i="2"/>
  <c r="B4" i="2"/>
  <c r="E3" i="2"/>
  <c r="D3" i="2"/>
  <c r="C3" i="2"/>
  <c r="B3" i="2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C7" i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18" i="2" s="1"/>
  <c r="C14" i="2" l="1"/>
  <c r="C11" i="2"/>
  <c r="C13" i="2"/>
  <c r="C10" i="2"/>
  <c r="C5" i="2"/>
  <c r="C7" i="2"/>
  <c r="C15" i="2"/>
  <c r="C4" i="2"/>
  <c r="C12" i="2"/>
  <c r="C9" i="2"/>
  <c r="C17" i="2"/>
  <c r="J6" i="1" a="1"/>
  <c r="G18" i="5" l="1"/>
  <c r="G13" i="5"/>
  <c r="G9" i="5"/>
  <c r="G5" i="5"/>
  <c r="G14" i="5"/>
  <c r="G10" i="5"/>
  <c r="G16" i="5"/>
  <c r="G11" i="5"/>
  <c r="G7" i="5"/>
  <c r="G6" i="5"/>
  <c r="G17" i="5"/>
  <c r="G12" i="5"/>
  <c r="G8" i="5"/>
  <c r="G4" i="5"/>
  <c r="G15" i="5"/>
  <c r="G15" i="4"/>
  <c r="G10" i="4"/>
  <c r="G6" i="4"/>
  <c r="G17" i="4"/>
  <c r="G13" i="4"/>
  <c r="G8" i="4"/>
  <c r="G4" i="4"/>
  <c r="G18" i="4"/>
  <c r="G14" i="4"/>
  <c r="G9" i="4"/>
  <c r="G5" i="4"/>
  <c r="G16" i="4"/>
  <c r="G12" i="4"/>
  <c r="G11" i="4"/>
  <c r="G7" i="4"/>
  <c r="G18" i="3"/>
  <c r="G15" i="3"/>
  <c r="G6" i="3"/>
  <c r="G7" i="3"/>
  <c r="G10" i="3"/>
  <c r="G9" i="3"/>
  <c r="G5" i="3"/>
  <c r="G11" i="3"/>
  <c r="G12" i="3"/>
  <c r="G16" i="3"/>
  <c r="G17" i="3"/>
  <c r="G8" i="3"/>
  <c r="G4" i="3"/>
  <c r="G13" i="3"/>
  <c r="G14" i="3"/>
  <c r="J6" i="1"/>
  <c r="G15" i="2"/>
  <c r="G11" i="2"/>
  <c r="G7" i="2"/>
  <c r="G16" i="2"/>
  <c r="G12" i="2"/>
  <c r="G8" i="2"/>
  <c r="G4" i="2"/>
  <c r="G13" i="2"/>
  <c r="G17" i="2"/>
  <c r="G9" i="2"/>
  <c r="G18" i="2"/>
  <c r="G14" i="2"/>
  <c r="G10" i="2"/>
  <c r="G6" i="2"/>
  <c r="G5" i="2"/>
  <c r="G3" i="4" l="1"/>
  <c r="I14" i="4" s="1" a="1"/>
  <c r="I14" i="4" s="1"/>
  <c r="G3" i="5"/>
  <c r="I14" i="5" s="1" a="1"/>
  <c r="I14" i="5" s="1"/>
  <c r="L13" i="1" a="1"/>
  <c r="L9" i="1" s="1"/>
  <c r="G3" i="3"/>
  <c r="G3" i="2"/>
  <c r="I9" i="2" s="1" a="1"/>
  <c r="I9" i="2" s="1"/>
  <c r="I11" i="3" l="1" a="1"/>
  <c r="I11" i="3" s="1"/>
  <c r="L7" i="1"/>
  <c r="L8" i="1"/>
  <c r="L13" i="1"/>
  <c r="L10" i="1" s="1"/>
  <c r="L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 Ballingall</author>
  </authors>
  <commentList>
    <comment ref="I9" authorId="0" shapeId="0" xr:uid="{6C4C1FF9-370A-4076-88AF-A180319FBF65}">
      <text>
        <r>
          <rPr>
            <sz val="9"/>
            <color indexed="81"/>
            <rFont val="Tahoma"/>
            <family val="2"/>
          </rPr>
          <t>Posterior alpha</t>
        </r>
      </text>
    </comment>
    <comment ref="J9" authorId="0" shapeId="0" xr:uid="{F82D9F7C-28DB-4722-A2E7-1FF32B49CCBF}">
      <text>
        <r>
          <rPr>
            <sz val="9"/>
            <color indexed="81"/>
            <rFont val="Tahoma"/>
            <family val="2"/>
          </rPr>
          <t>Posterior beta</t>
        </r>
      </text>
    </comment>
    <comment ref="M10" authorId="0" shapeId="0" xr:uid="{BAD44495-93B9-4B6D-9946-DD4366B7F3A4}">
      <text>
        <r>
          <rPr>
            <sz val="9"/>
            <color indexed="81"/>
            <rFont val="Tahoma"/>
            <family val="2"/>
          </rPr>
          <t>Maximum likelihood estimator. Just the result of LINEST, reordered.</t>
        </r>
      </text>
    </comment>
    <comment ref="M11" authorId="0" shapeId="0" xr:uid="{7D3D4D8D-E0A4-4DDE-BB1B-5DD35FAEAFE3}">
      <text>
        <r>
          <rPr>
            <sz val="9"/>
            <color indexed="81"/>
            <rFont val="Tahoma"/>
            <family val="2"/>
          </rPr>
          <t>Posterior mu. The Bayesian equivalent to beta or the results of LINEST.</t>
        </r>
      </text>
    </comment>
    <comment ref="M12" authorId="0" shapeId="0" xr:uid="{0FC60465-D075-40C7-A0E6-1E3509090FC7}">
      <text>
        <r>
          <rPr>
            <sz val="9"/>
            <color indexed="81"/>
            <rFont val="Tahoma"/>
            <family val="2"/>
          </rPr>
          <t>Posterior precision matrix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 Ballingall</author>
  </authors>
  <commentList>
    <comment ref="I11" authorId="0" shapeId="0" xr:uid="{97535828-C757-43AA-B272-F1F5B05FAFEC}">
      <text>
        <r>
          <rPr>
            <sz val="9"/>
            <color indexed="81"/>
            <rFont val="Tahoma"/>
            <family val="2"/>
          </rPr>
          <t>Posterior alpha</t>
        </r>
      </text>
    </comment>
    <comment ref="J11" authorId="0" shapeId="0" xr:uid="{49FC0616-FADA-447F-9C8B-6391EED5C706}">
      <text>
        <r>
          <rPr>
            <sz val="9"/>
            <color indexed="81"/>
            <rFont val="Tahoma"/>
            <family val="2"/>
          </rPr>
          <t>Maximum likelihood estimator. Just the result of LINEST, reordered.</t>
        </r>
      </text>
    </comment>
    <comment ref="K11" authorId="0" shapeId="0" xr:uid="{A02B5B52-1D1E-4B83-BDA4-3D34481D53D2}">
      <text>
        <r>
          <rPr>
            <sz val="9"/>
            <color indexed="81"/>
            <rFont val="Tahoma"/>
            <family val="2"/>
          </rPr>
          <t>Posterior mu. The Bayesian equivalent to beta or the results of LINEST.</t>
        </r>
      </text>
    </comment>
    <comment ref="L11" authorId="0" shapeId="0" xr:uid="{73342FAF-C9A0-4EDC-8BC5-4F69A02B268E}">
      <text>
        <r>
          <rPr>
            <sz val="9"/>
            <color indexed="81"/>
            <rFont val="Tahoma"/>
            <family val="2"/>
          </rPr>
          <t>Posterior precision matrix</t>
        </r>
      </text>
    </comment>
    <comment ref="I12" authorId="0" shapeId="0" xr:uid="{2D20F718-5645-4C1C-8539-85173B8CDCCB}">
      <text>
        <r>
          <rPr>
            <sz val="9"/>
            <color indexed="81"/>
            <rFont val="Tahoma"/>
            <family val="2"/>
          </rPr>
          <t>Posterior beta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 Ballingall</author>
  </authors>
  <commentList>
    <comment ref="I14" authorId="0" shapeId="0" xr:uid="{62A262BB-31E3-4116-AA10-2AF8F19143A9}">
      <text>
        <r>
          <rPr>
            <sz val="9"/>
            <color indexed="81"/>
            <rFont val="Tahoma"/>
            <family val="2"/>
          </rPr>
          <t>Posterior alpha</t>
        </r>
      </text>
    </comment>
    <comment ref="J14" authorId="0" shapeId="0" xr:uid="{3FE7F086-114D-446F-B627-566DF6573942}">
      <text>
        <r>
          <rPr>
            <sz val="9"/>
            <color indexed="81"/>
            <rFont val="Tahoma"/>
            <family val="2"/>
          </rPr>
          <t>Maximum likelihood estimator. Just the result of LINEST, reordered.</t>
        </r>
      </text>
    </comment>
    <comment ref="K14" authorId="0" shapeId="0" xr:uid="{2A644397-C1C1-4058-B28A-C77E5853866E}">
      <text>
        <r>
          <rPr>
            <sz val="9"/>
            <color indexed="81"/>
            <rFont val="Tahoma"/>
            <family val="2"/>
          </rPr>
          <t>Posterior mu. The Bayesian equivalent to beta or the results of LINEST.</t>
        </r>
      </text>
    </comment>
    <comment ref="L14" authorId="0" shapeId="0" xr:uid="{8D9E5BE5-FD63-466A-9AD9-41596A058B68}">
      <text>
        <r>
          <rPr>
            <sz val="9"/>
            <color indexed="81"/>
            <rFont val="Tahoma"/>
            <family val="2"/>
          </rPr>
          <t>Posterior precision matrix</t>
        </r>
      </text>
    </comment>
    <comment ref="I15" authorId="0" shapeId="0" xr:uid="{BF075017-BE5B-4899-AB96-7B50BAEB8538}">
      <text>
        <r>
          <rPr>
            <sz val="9"/>
            <color indexed="81"/>
            <rFont val="Tahoma"/>
            <family val="2"/>
          </rPr>
          <t>Posterior beta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 Ballingall</author>
  </authors>
  <commentList>
    <comment ref="I14" authorId="0" shapeId="0" xr:uid="{A4A951C8-536A-465F-8666-1752F77358FA}">
      <text>
        <r>
          <rPr>
            <sz val="9"/>
            <color indexed="81"/>
            <rFont val="Tahoma"/>
            <family val="2"/>
          </rPr>
          <t>Posterior alpha</t>
        </r>
      </text>
    </comment>
    <comment ref="J14" authorId="0" shapeId="0" xr:uid="{B52A41B1-0F4D-4013-AC69-DACD536861DD}">
      <text>
        <r>
          <rPr>
            <sz val="9"/>
            <color indexed="81"/>
            <rFont val="Tahoma"/>
            <family val="2"/>
          </rPr>
          <t>Maximum likelihood estimator. Just the result of LINEST, reordered.</t>
        </r>
      </text>
    </comment>
    <comment ref="K14" authorId="0" shapeId="0" xr:uid="{3F9E358B-8085-4A11-A1FB-F590C68BA307}">
      <text>
        <r>
          <rPr>
            <sz val="9"/>
            <color indexed="81"/>
            <rFont val="Tahoma"/>
            <family val="2"/>
          </rPr>
          <t>Posterior mu. The Bayesian equivalent to beta or the results of LINEST.</t>
        </r>
      </text>
    </comment>
    <comment ref="L14" authorId="0" shapeId="0" xr:uid="{AAC6F224-AD3A-4861-92C0-7595176D828D}">
      <text>
        <r>
          <rPr>
            <sz val="9"/>
            <color indexed="81"/>
            <rFont val="Tahoma"/>
            <family val="2"/>
          </rPr>
          <t>Posterior precision matrix</t>
        </r>
      </text>
    </comment>
    <comment ref="I15" authorId="0" shapeId="0" xr:uid="{CFB69240-FF3F-4ED0-91B5-EE209E0E88DD}">
      <text>
        <r>
          <rPr>
            <sz val="9"/>
            <color indexed="81"/>
            <rFont val="Tahoma"/>
            <family val="2"/>
          </rPr>
          <t>Posterior beta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<sst xmlns="http://schemas.openxmlformats.org/spreadsheetml/2006/main" count="38" uniqueCount="12">
  <si>
    <t>Design Matrix</t>
  </si>
  <si>
    <t>Weights</t>
  </si>
  <si>
    <t>Errors</t>
  </si>
  <si>
    <t>Response</t>
  </si>
  <si>
    <t>Beta</t>
  </si>
  <si>
    <t>LINEST</t>
  </si>
  <si>
    <t>Priors</t>
  </si>
  <si>
    <t>Mu</t>
  </si>
  <si>
    <t>Sigma</t>
  </si>
  <si>
    <t>BLS</t>
  </si>
  <si>
    <t>alpha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</si>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</sst>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DBEAB-B494-4241-99B1-30714EAA0DBF}">
  <dimension ref="B2:L23"/>
  <sheetViews>
    <sheetView showGridLines="0" tabSelected="1" workbookViewId="0"/>
  </sheetViews>
  <sheetFormatPr defaultRowHeight="14.25" x14ac:dyDescent="0.45"/>
  <cols>
    <col min="1" max="1" width="2.53125" customWidth="1"/>
    <col min="2" max="6" width="4.796875" customWidth="1"/>
    <col min="7" max="7" width="1.33203125" customWidth="1"/>
    <col min="9" max="9" width="1.33203125" customWidth="1"/>
    <col min="11" max="11" width="1.33203125" customWidth="1"/>
  </cols>
  <sheetData>
    <row r="2" spans="2:12" x14ac:dyDescent="0.45">
      <c r="B2" s="4" t="s">
        <v>1</v>
      </c>
    </row>
    <row r="3" spans="2:12" x14ac:dyDescent="0.45">
      <c r="B3" s="1">
        <v>0.5</v>
      </c>
      <c r="C3" s="1">
        <v>0.75</v>
      </c>
      <c r="D3" s="1">
        <v>0.2</v>
      </c>
      <c r="E3" s="1">
        <v>-0.5</v>
      </c>
      <c r="F3" s="1">
        <v>0.3</v>
      </c>
    </row>
    <row r="4" spans="2:12" x14ac:dyDescent="0.45">
      <c r="B4" s="1"/>
      <c r="C4" s="1"/>
      <c r="D4" s="1"/>
      <c r="E4" s="1"/>
      <c r="F4" s="1"/>
    </row>
    <row r="5" spans="2:12" x14ac:dyDescent="0.45">
      <c r="B5" s="3" t="s">
        <v>0</v>
      </c>
      <c r="C5" s="1"/>
      <c r="D5" s="1"/>
      <c r="E5" s="1"/>
      <c r="F5" s="1"/>
      <c r="H5" s="5" t="s">
        <v>2</v>
      </c>
      <c r="I5" s="5"/>
      <c r="J5" s="5" t="s">
        <v>3</v>
      </c>
      <c r="L5" s="5" t="s">
        <v>4</v>
      </c>
    </row>
    <row r="6" spans="2:12" x14ac:dyDescent="0.45">
      <c r="B6" s="1">
        <v>1</v>
      </c>
      <c r="C6" s="1">
        <v>1</v>
      </c>
      <c r="D6" s="1">
        <v>0</v>
      </c>
      <c r="E6" s="1">
        <v>0</v>
      </c>
      <c r="F6" s="1">
        <v>0</v>
      </c>
      <c r="H6" s="6">
        <f ca="1">_xlfn.NORM.S.INV(RAND())</f>
        <v>2.3070327715909023</v>
      </c>
      <c r="I6" s="6"/>
      <c r="J6" s="6" cm="1">
        <f t="array" aca="1" ref="J6:J21" ca="1">MMULT(B6:F21,TRANSPOSE(B3:F3))+H6:H21</f>
        <v>3.5570327715909023</v>
      </c>
      <c r="L6" s="6">
        <f ca="1">L17</f>
        <v>1.7032313117521081</v>
      </c>
    </row>
    <row r="7" spans="2:12" x14ac:dyDescent="0.45">
      <c r="B7" s="1">
        <v>1</v>
      </c>
      <c r="C7" s="1">
        <f>C6+1</f>
        <v>2</v>
      </c>
      <c r="D7" s="1">
        <v>0</v>
      </c>
      <c r="E7" s="1">
        <v>0</v>
      </c>
      <c r="F7" s="1">
        <v>1</v>
      </c>
      <c r="H7" s="6">
        <f t="shared" ref="H7:H21" ca="1" si="0">_xlfn.NORM.S.INV(RAND())</f>
        <v>0.9310514838567352</v>
      </c>
      <c r="I7" s="6"/>
      <c r="J7" s="6">
        <f ca="1"/>
        <v>3.231051483856735</v>
      </c>
      <c r="L7" s="6">
        <f ca="1">L16</f>
        <v>0.60366801241723278</v>
      </c>
    </row>
    <row r="8" spans="2:12" x14ac:dyDescent="0.45">
      <c r="B8" s="1">
        <v>1</v>
      </c>
      <c r="C8" s="1">
        <f t="shared" ref="C8:C21" si="1">C7+1</f>
        <v>3</v>
      </c>
      <c r="D8" s="1">
        <v>0</v>
      </c>
      <c r="E8" s="1">
        <v>1</v>
      </c>
      <c r="F8" s="1">
        <v>0</v>
      </c>
      <c r="H8" s="6">
        <f t="shared" ca="1" si="0"/>
        <v>1.0616427143614304</v>
      </c>
      <c r="I8" s="6"/>
      <c r="J8" s="6">
        <f ca="1"/>
        <v>3.3116427143614304</v>
      </c>
      <c r="L8" s="6">
        <f ca="1">L15</f>
        <v>1.4518212123843659</v>
      </c>
    </row>
    <row r="9" spans="2:12" x14ac:dyDescent="0.45">
      <c r="B9" s="1">
        <v>1</v>
      </c>
      <c r="C9" s="1">
        <f t="shared" si="1"/>
        <v>4</v>
      </c>
      <c r="D9" s="1">
        <v>1</v>
      </c>
      <c r="E9" s="1">
        <v>0</v>
      </c>
      <c r="F9" s="1">
        <v>0</v>
      </c>
      <c r="H9" s="6">
        <f t="shared" ca="1" si="0"/>
        <v>1.1530227656404748</v>
      </c>
      <c r="I9" s="6"/>
      <c r="J9" s="6">
        <f ca="1"/>
        <v>4.8530227656404747</v>
      </c>
      <c r="L9" s="6">
        <f ca="1">L14</f>
        <v>-0.44768654050667811</v>
      </c>
    </row>
    <row r="10" spans="2:12" x14ac:dyDescent="0.45">
      <c r="B10" s="1">
        <v>1</v>
      </c>
      <c r="C10" s="1">
        <f t="shared" si="1"/>
        <v>5</v>
      </c>
      <c r="D10" s="1">
        <v>0</v>
      </c>
      <c r="E10" s="1">
        <v>0</v>
      </c>
      <c r="F10" s="1">
        <v>0</v>
      </c>
      <c r="H10" s="6">
        <f t="shared" ca="1" si="0"/>
        <v>1.0623972710974774</v>
      </c>
      <c r="I10" s="6"/>
      <c r="J10" s="6">
        <f ca="1"/>
        <v>5.3123972710974776</v>
      </c>
      <c r="L10" s="6">
        <f ca="1">L13</f>
        <v>1.0826254676328748</v>
      </c>
    </row>
    <row r="11" spans="2:12" x14ac:dyDescent="0.45">
      <c r="B11" s="1">
        <v>1</v>
      </c>
      <c r="C11" s="1">
        <f t="shared" si="1"/>
        <v>6</v>
      </c>
      <c r="D11" s="1">
        <v>0</v>
      </c>
      <c r="E11" s="1">
        <v>0</v>
      </c>
      <c r="F11" s="1">
        <v>1</v>
      </c>
      <c r="H11" s="6">
        <f t="shared" ca="1" si="0"/>
        <v>1.1894192246122717</v>
      </c>
      <c r="I11" s="6"/>
      <c r="J11" s="6">
        <f ca="1"/>
        <v>6.4894192246122717</v>
      </c>
      <c r="L11" s="6"/>
    </row>
    <row r="12" spans="2:12" x14ac:dyDescent="0.45">
      <c r="B12" s="1">
        <v>1</v>
      </c>
      <c r="C12" s="1">
        <f t="shared" si="1"/>
        <v>7</v>
      </c>
      <c r="D12" s="1">
        <v>0</v>
      </c>
      <c r="E12" s="1">
        <v>1</v>
      </c>
      <c r="F12" s="1">
        <v>0</v>
      </c>
      <c r="H12" s="6">
        <f t="shared" ca="1" si="0"/>
        <v>-0.89830447652220169</v>
      </c>
      <c r="I12" s="6"/>
      <c r="J12" s="6">
        <f ca="1"/>
        <v>4.3516955234777983</v>
      </c>
      <c r="L12" s="5" t="s">
        <v>5</v>
      </c>
    </row>
    <row r="13" spans="2:12" x14ac:dyDescent="0.45">
      <c r="B13" s="1">
        <v>1</v>
      </c>
      <c r="C13" s="1">
        <f t="shared" si="1"/>
        <v>8</v>
      </c>
      <c r="D13" s="1">
        <v>1</v>
      </c>
      <c r="E13" s="1">
        <v>0</v>
      </c>
      <c r="F13" s="1">
        <v>0</v>
      </c>
      <c r="H13" s="6">
        <f t="shared" ca="1" si="0"/>
        <v>-5.9547354227001527E-3</v>
      </c>
      <c r="I13" s="6"/>
      <c r="J13" s="6">
        <f ca="1"/>
        <v>6.6940452645772996</v>
      </c>
      <c r="L13" s="6" cm="1">
        <f t="array" aca="1" ref="L13:L18" ca="1">TRANSPOSE(LINEST(_xlfn.ANCHORARRAY(J6),B6:F21,0,0))</f>
        <v>1.0826254676328748</v>
      </c>
    </row>
    <row r="14" spans="2:12" x14ac:dyDescent="0.45">
      <c r="B14" s="1">
        <v>1</v>
      </c>
      <c r="C14" s="1">
        <f t="shared" si="1"/>
        <v>9</v>
      </c>
      <c r="D14" s="1">
        <v>0</v>
      </c>
      <c r="E14" s="1">
        <v>0</v>
      </c>
      <c r="F14" s="1">
        <v>0</v>
      </c>
      <c r="H14" s="6">
        <f t="shared" ca="1" si="0"/>
        <v>-0.53333386346142475</v>
      </c>
      <c r="I14" s="6"/>
      <c r="J14" s="6">
        <f ca="1"/>
        <v>6.7166661365385751</v>
      </c>
      <c r="L14" s="6">
        <f ca="1"/>
        <v>-0.44768654050667811</v>
      </c>
    </row>
    <row r="15" spans="2:12" x14ac:dyDescent="0.45">
      <c r="B15" s="1">
        <v>1</v>
      </c>
      <c r="C15" s="1">
        <f t="shared" si="1"/>
        <v>10</v>
      </c>
      <c r="D15" s="1">
        <v>0</v>
      </c>
      <c r="E15" s="1">
        <v>0</v>
      </c>
      <c r="F15" s="1">
        <v>1</v>
      </c>
      <c r="H15" s="6">
        <f t="shared" ca="1" si="0"/>
        <v>1.5642104134899422</v>
      </c>
      <c r="I15" s="6"/>
      <c r="J15" s="6">
        <f ca="1"/>
        <v>9.8642104134899427</v>
      </c>
      <c r="L15" s="6">
        <f ca="1"/>
        <v>1.4518212123843659</v>
      </c>
    </row>
    <row r="16" spans="2:12" x14ac:dyDescent="0.45">
      <c r="B16" s="1">
        <v>1</v>
      </c>
      <c r="C16" s="1">
        <f t="shared" si="1"/>
        <v>11</v>
      </c>
      <c r="D16" s="1">
        <v>0</v>
      </c>
      <c r="E16" s="1">
        <v>1</v>
      </c>
      <c r="F16" s="1">
        <v>0</v>
      </c>
      <c r="H16" s="6">
        <f t="shared" ca="1" si="0"/>
        <v>0.86610768571259689</v>
      </c>
      <c r="I16" s="6"/>
      <c r="J16" s="6">
        <f ca="1"/>
        <v>9.1161076857125973</v>
      </c>
      <c r="L16" s="6">
        <f ca="1"/>
        <v>0.60366801241723278</v>
      </c>
    </row>
    <row r="17" spans="2:12" x14ac:dyDescent="0.45">
      <c r="B17" s="1">
        <v>1</v>
      </c>
      <c r="C17" s="1">
        <f t="shared" si="1"/>
        <v>12</v>
      </c>
      <c r="D17" s="1">
        <v>1</v>
      </c>
      <c r="E17" s="1">
        <v>0</v>
      </c>
      <c r="F17" s="1">
        <v>0</v>
      </c>
      <c r="H17" s="6">
        <f t="shared" ca="1" si="0"/>
        <v>2.3025978492314088</v>
      </c>
      <c r="I17" s="6"/>
      <c r="J17" s="6">
        <f ca="1"/>
        <v>12.002597849231408</v>
      </c>
      <c r="L17" s="6">
        <f ca="1"/>
        <v>1.7032313117521081</v>
      </c>
    </row>
    <row r="18" spans="2:12" x14ac:dyDescent="0.45">
      <c r="B18" s="1">
        <v>1</v>
      </c>
      <c r="C18" s="1">
        <f t="shared" si="1"/>
        <v>13</v>
      </c>
      <c r="D18" s="1">
        <v>0</v>
      </c>
      <c r="E18" s="1">
        <v>0</v>
      </c>
      <c r="F18" s="1">
        <v>0</v>
      </c>
      <c r="H18" s="6">
        <f t="shared" ca="1" si="0"/>
        <v>-2.120466584536</v>
      </c>
      <c r="I18" s="6"/>
      <c r="J18" s="6">
        <f ca="1"/>
        <v>8.1295334154639995</v>
      </c>
      <c r="L18" s="6">
        <f ca="1"/>
        <v>0</v>
      </c>
    </row>
    <row r="19" spans="2:12" x14ac:dyDescent="0.45">
      <c r="B19" s="1">
        <v>1</v>
      </c>
      <c r="C19" s="1">
        <f t="shared" si="1"/>
        <v>14</v>
      </c>
      <c r="D19" s="1">
        <v>0</v>
      </c>
      <c r="E19" s="1">
        <v>0</v>
      </c>
      <c r="F19" s="1">
        <v>1</v>
      </c>
      <c r="H19" s="6">
        <f t="shared" ca="1" si="0"/>
        <v>-0.42387760706756761</v>
      </c>
      <c r="I19" s="6"/>
      <c r="J19" s="6">
        <f ca="1"/>
        <v>10.876122392932434</v>
      </c>
    </row>
    <row r="20" spans="2:12" x14ac:dyDescent="0.45">
      <c r="B20" s="1">
        <v>1</v>
      </c>
      <c r="C20" s="1">
        <f t="shared" si="1"/>
        <v>15</v>
      </c>
      <c r="D20" s="1">
        <v>0</v>
      </c>
      <c r="E20" s="1">
        <v>1</v>
      </c>
      <c r="F20" s="1">
        <v>0</v>
      </c>
      <c r="H20" s="6">
        <f t="shared" ca="1" si="0"/>
        <v>-1.2752183915497226</v>
      </c>
      <c r="I20" s="6"/>
      <c r="J20" s="6">
        <f ca="1"/>
        <v>9.9747816084502769</v>
      </c>
    </row>
    <row r="21" spans="2:12" x14ac:dyDescent="0.45">
      <c r="B21" s="1">
        <v>1</v>
      </c>
      <c r="C21" s="1">
        <f t="shared" si="1"/>
        <v>16</v>
      </c>
      <c r="D21" s="1">
        <v>1</v>
      </c>
      <c r="E21" s="1">
        <v>0</v>
      </c>
      <c r="F21" s="1">
        <v>0</v>
      </c>
      <c r="H21" s="6">
        <f t="shared" ca="1" si="0"/>
        <v>0.5172647137860249</v>
      </c>
      <c r="I21" s="6"/>
      <c r="J21" s="6">
        <f ca="1"/>
        <v>13.217264713786024</v>
      </c>
    </row>
    <row r="23" spans="2:12" x14ac:dyDescent="0.45">
      <c r="C23" s="1"/>
      <c r="D2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EFD58-C561-432C-AC76-50A91A19DF51}">
  <dimension ref="B2:N18"/>
  <sheetViews>
    <sheetView showGridLines="0" workbookViewId="0"/>
  </sheetViews>
  <sheetFormatPr defaultRowHeight="14.25" x14ac:dyDescent="0.45"/>
  <cols>
    <col min="1" max="1" width="2.53125" customWidth="1"/>
    <col min="2" max="6" width="4.796875" customWidth="1"/>
    <col min="8" max="8" width="2.53125" customWidth="1"/>
  </cols>
  <sheetData>
    <row r="2" spans="2:14" x14ac:dyDescent="0.45">
      <c r="B2" s="3" t="s">
        <v>0</v>
      </c>
      <c r="G2" s="5" t="s">
        <v>3</v>
      </c>
      <c r="I2" s="4" t="s">
        <v>6</v>
      </c>
    </row>
    <row r="3" spans="2:14" x14ac:dyDescent="0.45">
      <c r="B3" s="1">
        <f>DataGen!B6</f>
        <v>1</v>
      </c>
      <c r="C3" s="1">
        <f>DataGen!C6</f>
        <v>1</v>
      </c>
      <c r="D3" s="1">
        <f>DataGen!D6</f>
        <v>0</v>
      </c>
      <c r="E3" s="1">
        <f>DataGen!E6</f>
        <v>0</v>
      </c>
      <c r="F3" s="1">
        <v>0</v>
      </c>
      <c r="G3" s="6">
        <f ca="1">DataGen!J6</f>
        <v>3.5570327715909023</v>
      </c>
      <c r="I3" s="7" t="s">
        <v>7</v>
      </c>
      <c r="J3" s="6">
        <v>0</v>
      </c>
      <c r="K3" s="6">
        <v>0</v>
      </c>
      <c r="L3" s="6">
        <v>0</v>
      </c>
      <c r="M3" s="6">
        <v>0</v>
      </c>
      <c r="N3" s="6">
        <v>0</v>
      </c>
    </row>
    <row r="4" spans="2:14" x14ac:dyDescent="0.45">
      <c r="B4" s="1">
        <f>DataGen!B7</f>
        <v>1</v>
      </c>
      <c r="C4" s="1">
        <f>DataGen!C7</f>
        <v>2</v>
      </c>
      <c r="D4" s="1">
        <f>DataGen!D7</f>
        <v>0</v>
      </c>
      <c r="E4" s="1">
        <f>DataGen!E7</f>
        <v>0</v>
      </c>
      <c r="F4" s="1">
        <f>DataGen!F7</f>
        <v>1</v>
      </c>
      <c r="G4" s="6">
        <f ca="1">DataGen!J7</f>
        <v>3.231051483856735</v>
      </c>
      <c r="I4" s="7" t="s">
        <v>8</v>
      </c>
      <c r="J4" s="6">
        <v>0</v>
      </c>
      <c r="K4" s="6">
        <v>0</v>
      </c>
      <c r="L4" s="6">
        <v>0</v>
      </c>
      <c r="M4" s="6">
        <v>0</v>
      </c>
      <c r="N4" s="6">
        <v>0</v>
      </c>
    </row>
    <row r="5" spans="2:14" x14ac:dyDescent="0.45">
      <c r="B5" s="1">
        <f>DataGen!B8</f>
        <v>1</v>
      </c>
      <c r="C5" s="1">
        <f>DataGen!C8</f>
        <v>3</v>
      </c>
      <c r="D5" s="1">
        <f>DataGen!D8</f>
        <v>0</v>
      </c>
      <c r="E5" s="1">
        <f>DataGen!E8</f>
        <v>1</v>
      </c>
      <c r="F5" s="1">
        <f>DataGen!F8</f>
        <v>0</v>
      </c>
      <c r="G5" s="6">
        <f ca="1">DataGen!J8</f>
        <v>3.3116427143614304</v>
      </c>
      <c r="I5" s="7" t="s">
        <v>10</v>
      </c>
      <c r="J5" s="6">
        <v>0</v>
      </c>
      <c r="K5" s="6"/>
      <c r="L5" s="6"/>
      <c r="M5" s="6"/>
      <c r="N5" s="6"/>
    </row>
    <row r="6" spans="2:14" x14ac:dyDescent="0.45">
      <c r="B6" s="1">
        <f>DataGen!B9</f>
        <v>1</v>
      </c>
      <c r="C6" s="1">
        <f>DataGen!C9</f>
        <v>4</v>
      </c>
      <c r="D6" s="1">
        <f>DataGen!D9</f>
        <v>1</v>
      </c>
      <c r="E6" s="1">
        <f>DataGen!E9</f>
        <v>0</v>
      </c>
      <c r="F6" s="1">
        <f>DataGen!F9</f>
        <v>0</v>
      </c>
      <c r="G6" s="6">
        <f ca="1">DataGen!J9</f>
        <v>4.8530227656404747</v>
      </c>
      <c r="I6" s="7" t="s">
        <v>11</v>
      </c>
      <c r="J6" s="6">
        <v>0</v>
      </c>
      <c r="K6" s="6"/>
      <c r="L6" s="6"/>
      <c r="M6" s="6"/>
      <c r="N6" s="6"/>
    </row>
    <row r="7" spans="2:14" x14ac:dyDescent="0.45">
      <c r="B7" s="1">
        <f>DataGen!B10</f>
        <v>1</v>
      </c>
      <c r="C7" s="1">
        <f>DataGen!C10</f>
        <v>5</v>
      </c>
      <c r="D7" s="1">
        <f>DataGen!D10</f>
        <v>0</v>
      </c>
      <c r="E7" s="1">
        <f>DataGen!E10</f>
        <v>0</v>
      </c>
      <c r="F7" s="1">
        <f>DataGen!F10</f>
        <v>0</v>
      </c>
      <c r="G7" s="6">
        <f ca="1">DataGen!J10</f>
        <v>5.3123972710974776</v>
      </c>
    </row>
    <row r="8" spans="2:14" x14ac:dyDescent="0.45">
      <c r="B8" s="1">
        <f>DataGen!B11</f>
        <v>1</v>
      </c>
      <c r="C8" s="1">
        <f>DataGen!C11</f>
        <v>6</v>
      </c>
      <c r="D8" s="1">
        <f>DataGen!D11</f>
        <v>0</v>
      </c>
      <c r="E8" s="1">
        <f>DataGen!E11</f>
        <v>0</v>
      </c>
      <c r="F8" s="1">
        <f>DataGen!F11</f>
        <v>1</v>
      </c>
      <c r="G8" s="6">
        <f ca="1">DataGen!J11</f>
        <v>6.4894192246122717</v>
      </c>
      <c r="I8" s="4" t="s">
        <v>9</v>
      </c>
    </row>
    <row r="9" spans="2:14" x14ac:dyDescent="0.45">
      <c r="B9" s="1">
        <f>DataGen!B12</f>
        <v>1</v>
      </c>
      <c r="C9" s="1">
        <f>DataGen!C12</f>
        <v>7</v>
      </c>
      <c r="D9" s="1">
        <f>DataGen!D12</f>
        <v>0</v>
      </c>
      <c r="E9" s="1">
        <f>DataGen!E12</f>
        <v>1</v>
      </c>
      <c r="F9" s="1">
        <f>DataGen!F12</f>
        <v>0</v>
      </c>
      <c r="G9" s="6">
        <f ca="1">DataGen!J12</f>
        <v>4.3516955234777983</v>
      </c>
      <c r="I9" s="6" cm="1">
        <f t="array" aca="1" ref="I9:M16" ca="1">BLS(B3:F18,G3:G18,J3:N3,J4:N4,J5,J6)</f>
        <v>8</v>
      </c>
      <c r="J9" s="6">
        <f ca="1"/>
        <v>6.8808186255034229</v>
      </c>
      <c r="K9" s="6" t="str">
        <f ca="1"/>
        <v/>
      </c>
      <c r="L9" s="6" t="str">
        <f ca="1"/>
        <v/>
      </c>
      <c r="M9" s="6" t="str">
        <f ca="1"/>
        <v/>
      </c>
    </row>
    <row r="10" spans="2:14" x14ac:dyDescent="0.45">
      <c r="B10" s="1">
        <f>DataGen!B13</f>
        <v>1</v>
      </c>
      <c r="C10" s="1">
        <f>DataGen!C13</f>
        <v>8</v>
      </c>
      <c r="D10" s="1">
        <f>DataGen!D13</f>
        <v>1</v>
      </c>
      <c r="E10" s="1">
        <f>DataGen!E13</f>
        <v>0</v>
      </c>
      <c r="F10" s="1">
        <f>DataGen!F13</f>
        <v>0</v>
      </c>
      <c r="G10" s="6">
        <f ca="1">DataGen!J13</f>
        <v>6.6940452645772996</v>
      </c>
      <c r="I10" s="6">
        <f ca="1"/>
        <v>1.7032313117521081</v>
      </c>
      <c r="J10" s="6">
        <f ca="1"/>
        <v>0.60366801241723278</v>
      </c>
      <c r="K10" s="6">
        <f ca="1"/>
        <v>1.4518212123843659</v>
      </c>
      <c r="L10" s="6">
        <f ca="1"/>
        <v>-0.44768654050667811</v>
      </c>
      <c r="M10" s="6">
        <f ca="1"/>
        <v>1.0826254676328748</v>
      </c>
    </row>
    <row r="11" spans="2:14" x14ac:dyDescent="0.45">
      <c r="B11" s="1">
        <f>DataGen!B14</f>
        <v>1</v>
      </c>
      <c r="C11" s="1">
        <f>DataGen!C14</f>
        <v>9</v>
      </c>
      <c r="D11" s="1">
        <f>DataGen!D14</f>
        <v>0</v>
      </c>
      <c r="E11" s="1">
        <f>DataGen!E14</f>
        <v>0</v>
      </c>
      <c r="F11" s="1">
        <f>DataGen!F14</f>
        <v>0</v>
      </c>
      <c r="G11" s="6">
        <f ca="1">DataGen!J14</f>
        <v>6.7166661365385751</v>
      </c>
      <c r="I11" s="6">
        <f ca="1"/>
        <v>1.7032313117521052</v>
      </c>
      <c r="J11" s="6">
        <f ca="1"/>
        <v>0.60366801241723322</v>
      </c>
      <c r="K11" s="6">
        <f ca="1"/>
        <v>1.4518212123843672</v>
      </c>
      <c r="L11" s="6">
        <f ca="1"/>
        <v>-0.44768654050667861</v>
      </c>
      <c r="M11" s="6">
        <f ca="1"/>
        <v>1.0826254676328753</v>
      </c>
    </row>
    <row r="12" spans="2:14" x14ac:dyDescent="0.45">
      <c r="B12" s="1">
        <f>DataGen!B15</f>
        <v>1</v>
      </c>
      <c r="C12" s="1">
        <f>DataGen!C15</f>
        <v>10</v>
      </c>
      <c r="D12" s="1">
        <f>DataGen!D15</f>
        <v>0</v>
      </c>
      <c r="E12" s="1">
        <f>DataGen!E15</f>
        <v>0</v>
      </c>
      <c r="F12" s="1">
        <f>DataGen!F15</f>
        <v>1</v>
      </c>
      <c r="G12" s="6">
        <f ca="1">DataGen!J15</f>
        <v>9.8642104134899427</v>
      </c>
      <c r="I12" s="6">
        <f ca="1"/>
        <v>16</v>
      </c>
      <c r="J12" s="6">
        <f ca="1"/>
        <v>136</v>
      </c>
      <c r="K12" s="6">
        <f ca="1"/>
        <v>4</v>
      </c>
      <c r="L12" s="6">
        <f ca="1"/>
        <v>4</v>
      </c>
      <c r="M12" s="6">
        <f ca="1"/>
        <v>4</v>
      </c>
    </row>
    <row r="13" spans="2:14" x14ac:dyDescent="0.45">
      <c r="B13" s="1">
        <f>DataGen!B16</f>
        <v>1</v>
      </c>
      <c r="C13" s="1">
        <f>DataGen!C16</f>
        <v>11</v>
      </c>
      <c r="D13" s="1">
        <f>DataGen!D16</f>
        <v>0</v>
      </c>
      <c r="E13" s="1">
        <f>DataGen!E16</f>
        <v>1</v>
      </c>
      <c r="F13" s="1">
        <f>DataGen!F16</f>
        <v>0</v>
      </c>
      <c r="G13" s="6">
        <f ca="1">DataGen!J16</f>
        <v>9.1161076857125973</v>
      </c>
      <c r="I13" s="6">
        <f ca="1"/>
        <v>136</v>
      </c>
      <c r="J13" s="6">
        <f ca="1"/>
        <v>1496</v>
      </c>
      <c r="K13" s="6">
        <f ca="1"/>
        <v>40</v>
      </c>
      <c r="L13" s="6">
        <f ca="1"/>
        <v>36</v>
      </c>
      <c r="M13" s="6">
        <f ca="1"/>
        <v>32</v>
      </c>
    </row>
    <row r="14" spans="2:14" x14ac:dyDescent="0.45">
      <c r="B14" s="1">
        <f>DataGen!B17</f>
        <v>1</v>
      </c>
      <c r="C14" s="1">
        <f>DataGen!C17</f>
        <v>12</v>
      </c>
      <c r="D14" s="1">
        <f>DataGen!D17</f>
        <v>1</v>
      </c>
      <c r="E14" s="1">
        <f>DataGen!E17</f>
        <v>0</v>
      </c>
      <c r="F14" s="1">
        <f>DataGen!F17</f>
        <v>0</v>
      </c>
      <c r="G14" s="6">
        <f ca="1">DataGen!J17</f>
        <v>12.002597849231408</v>
      </c>
      <c r="I14" s="6">
        <f ca="1"/>
        <v>4</v>
      </c>
      <c r="J14" s="6">
        <f ca="1"/>
        <v>40</v>
      </c>
      <c r="K14" s="6">
        <f ca="1"/>
        <v>4</v>
      </c>
      <c r="L14" s="6">
        <f ca="1"/>
        <v>0</v>
      </c>
      <c r="M14" s="6">
        <f ca="1"/>
        <v>0</v>
      </c>
    </row>
    <row r="15" spans="2:14" x14ac:dyDescent="0.45">
      <c r="B15" s="1">
        <f>DataGen!B18</f>
        <v>1</v>
      </c>
      <c r="C15" s="1">
        <f>DataGen!C18</f>
        <v>13</v>
      </c>
      <c r="D15" s="1">
        <f>DataGen!D18</f>
        <v>0</v>
      </c>
      <c r="E15" s="1">
        <f>DataGen!E18</f>
        <v>0</v>
      </c>
      <c r="F15" s="1">
        <f>DataGen!F18</f>
        <v>0</v>
      </c>
      <c r="G15" s="6">
        <f ca="1">DataGen!J18</f>
        <v>8.1295334154639995</v>
      </c>
      <c r="I15" s="6">
        <f ca="1"/>
        <v>4</v>
      </c>
      <c r="J15" s="6">
        <f ca="1"/>
        <v>36</v>
      </c>
      <c r="K15" s="6">
        <f ca="1"/>
        <v>0</v>
      </c>
      <c r="L15" s="6">
        <f ca="1"/>
        <v>4</v>
      </c>
      <c r="M15" s="6">
        <f ca="1"/>
        <v>0</v>
      </c>
    </row>
    <row r="16" spans="2:14" x14ac:dyDescent="0.45">
      <c r="B16" s="1">
        <f>DataGen!B19</f>
        <v>1</v>
      </c>
      <c r="C16" s="1">
        <f>DataGen!C19</f>
        <v>14</v>
      </c>
      <c r="D16" s="1">
        <f>DataGen!D19</f>
        <v>0</v>
      </c>
      <c r="E16" s="1">
        <f>DataGen!E19</f>
        <v>0</v>
      </c>
      <c r="F16" s="1">
        <f>DataGen!F19</f>
        <v>1</v>
      </c>
      <c r="G16" s="6">
        <f ca="1">DataGen!J19</f>
        <v>10.876122392932434</v>
      </c>
      <c r="I16" s="6">
        <f ca="1"/>
        <v>4</v>
      </c>
      <c r="J16" s="6">
        <f ca="1"/>
        <v>32</v>
      </c>
      <c r="K16" s="6">
        <f ca="1"/>
        <v>0</v>
      </c>
      <c r="L16" s="6">
        <f ca="1"/>
        <v>0</v>
      </c>
      <c r="M16" s="6">
        <f ca="1"/>
        <v>4</v>
      </c>
    </row>
    <row r="17" spans="2:7" x14ac:dyDescent="0.45">
      <c r="B17" s="1">
        <f>DataGen!B20</f>
        <v>1</v>
      </c>
      <c r="C17" s="1">
        <f>DataGen!C20</f>
        <v>15</v>
      </c>
      <c r="D17" s="1">
        <f>DataGen!D20</f>
        <v>0</v>
      </c>
      <c r="E17" s="1">
        <f>DataGen!E20</f>
        <v>1</v>
      </c>
      <c r="F17" s="1">
        <f>DataGen!F20</f>
        <v>0</v>
      </c>
      <c r="G17" s="6">
        <f ca="1">DataGen!J20</f>
        <v>9.9747816084502769</v>
      </c>
    </row>
    <row r="18" spans="2:7" x14ac:dyDescent="0.45">
      <c r="B18" s="1">
        <f>DataGen!B21</f>
        <v>1</v>
      </c>
      <c r="C18" s="1">
        <f>DataGen!C21</f>
        <v>16</v>
      </c>
      <c r="D18" s="1">
        <f>DataGen!D21</f>
        <v>1</v>
      </c>
      <c r="E18" s="1">
        <f>DataGen!E21</f>
        <v>0</v>
      </c>
      <c r="F18" s="1">
        <f>DataGen!F21</f>
        <v>0</v>
      </c>
      <c r="G18" s="6">
        <f ca="1">DataGen!J21</f>
        <v>13.217264713786024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D698A-DC64-495E-8038-C0548CBA1D56}">
  <dimension ref="B2:P18"/>
  <sheetViews>
    <sheetView showGridLines="0" workbookViewId="0"/>
  </sheetViews>
  <sheetFormatPr defaultRowHeight="14.25" x14ac:dyDescent="0.45"/>
  <cols>
    <col min="1" max="1" width="2.53125" customWidth="1"/>
    <col min="2" max="6" width="4.796875" customWidth="1"/>
    <col min="8" max="8" width="2.53125" customWidth="1"/>
  </cols>
  <sheetData>
    <row r="2" spans="2:16" x14ac:dyDescent="0.45">
      <c r="B2" s="3" t="s">
        <v>0</v>
      </c>
      <c r="G2" s="5" t="s">
        <v>3</v>
      </c>
      <c r="I2" s="4" t="s">
        <v>6</v>
      </c>
    </row>
    <row r="3" spans="2:16" x14ac:dyDescent="0.45">
      <c r="B3" s="1">
        <f>DataGen!B6</f>
        <v>1</v>
      </c>
      <c r="C3" s="1">
        <f>DataGen!C6</f>
        <v>1</v>
      </c>
      <c r="D3" s="1">
        <f>DataGen!D6</f>
        <v>0</v>
      </c>
      <c r="E3" s="1">
        <f>DataGen!E6</f>
        <v>0</v>
      </c>
      <c r="F3" s="1">
        <v>0</v>
      </c>
      <c r="G3" s="6">
        <f ca="1">DataGen!J6</f>
        <v>3.5570327715909023</v>
      </c>
      <c r="I3" s="1" t="s">
        <v>7</v>
      </c>
      <c r="J3" s="1" t="s">
        <v>8</v>
      </c>
      <c r="K3" s="1" t="s">
        <v>10</v>
      </c>
      <c r="L3" s="1" t="s">
        <v>11</v>
      </c>
      <c r="M3" s="6"/>
      <c r="N3" s="6"/>
    </row>
    <row r="4" spans="2:16" x14ac:dyDescent="0.45">
      <c r="B4" s="1">
        <f>DataGen!B7</f>
        <v>1</v>
      </c>
      <c r="C4" s="1">
        <f>DataGen!C7</f>
        <v>2</v>
      </c>
      <c r="D4" s="1">
        <f>DataGen!D7</f>
        <v>0</v>
      </c>
      <c r="E4" s="1">
        <f>DataGen!E7</f>
        <v>0</v>
      </c>
      <c r="F4" s="1">
        <f>DataGen!F7</f>
        <v>1</v>
      </c>
      <c r="G4" s="6">
        <f ca="1">DataGen!J7</f>
        <v>3.231051483856735</v>
      </c>
      <c r="I4" s="6">
        <v>0</v>
      </c>
      <c r="J4" s="6">
        <v>0</v>
      </c>
      <c r="K4" s="6">
        <v>0</v>
      </c>
      <c r="L4" s="6">
        <v>0</v>
      </c>
      <c r="M4" s="6"/>
      <c r="N4" s="6"/>
    </row>
    <row r="5" spans="2:16" x14ac:dyDescent="0.45">
      <c r="B5" s="1">
        <f>DataGen!B8</f>
        <v>1</v>
      </c>
      <c r="C5" s="1">
        <f>DataGen!C8</f>
        <v>3</v>
      </c>
      <c r="D5" s="1">
        <f>DataGen!D8</f>
        <v>0</v>
      </c>
      <c r="E5" s="1">
        <f>DataGen!E8</f>
        <v>1</v>
      </c>
      <c r="F5" s="1">
        <f>DataGen!F8</f>
        <v>0</v>
      </c>
      <c r="G5" s="6">
        <f ca="1">DataGen!J8</f>
        <v>3.3116427143614304</v>
      </c>
      <c r="I5" s="6">
        <v>0</v>
      </c>
      <c r="J5" s="6">
        <v>0</v>
      </c>
      <c r="K5" s="6"/>
      <c r="L5" s="6"/>
      <c r="M5" s="6"/>
      <c r="N5" s="6"/>
    </row>
    <row r="6" spans="2:16" x14ac:dyDescent="0.45">
      <c r="B6" s="1">
        <f>DataGen!B9</f>
        <v>1</v>
      </c>
      <c r="C6" s="1">
        <f>DataGen!C9</f>
        <v>4</v>
      </c>
      <c r="D6" s="1">
        <f>DataGen!D9</f>
        <v>1</v>
      </c>
      <c r="E6" s="1">
        <f>DataGen!E9</f>
        <v>0</v>
      </c>
      <c r="F6" s="1">
        <f>DataGen!F9</f>
        <v>0</v>
      </c>
      <c r="G6" s="6">
        <f ca="1">DataGen!J9</f>
        <v>4.8530227656404747</v>
      </c>
      <c r="I6" s="6">
        <v>0</v>
      </c>
      <c r="J6" s="6">
        <v>0</v>
      </c>
      <c r="K6" s="6"/>
      <c r="L6" s="6"/>
      <c r="M6" s="6"/>
      <c r="N6" s="6"/>
    </row>
    <row r="7" spans="2:16" x14ac:dyDescent="0.45">
      <c r="B7" s="1">
        <f>DataGen!B10</f>
        <v>1</v>
      </c>
      <c r="C7" s="1">
        <f>DataGen!C10</f>
        <v>5</v>
      </c>
      <c r="D7" s="1">
        <f>DataGen!D10</f>
        <v>0</v>
      </c>
      <c r="E7" s="1">
        <f>DataGen!E10</f>
        <v>0</v>
      </c>
      <c r="F7" s="1">
        <f>DataGen!F10</f>
        <v>0</v>
      </c>
      <c r="G7" s="6">
        <f ca="1">DataGen!J10</f>
        <v>5.3123972710974776</v>
      </c>
      <c r="I7" s="6">
        <v>0</v>
      </c>
      <c r="J7" s="6">
        <v>0</v>
      </c>
      <c r="K7" s="6"/>
      <c r="L7" s="6"/>
    </row>
    <row r="8" spans="2:16" x14ac:dyDescent="0.45">
      <c r="B8" s="1">
        <f>DataGen!B11</f>
        <v>1</v>
      </c>
      <c r="C8" s="1">
        <f>DataGen!C11</f>
        <v>6</v>
      </c>
      <c r="D8" s="1">
        <f>DataGen!D11</f>
        <v>0</v>
      </c>
      <c r="E8" s="1">
        <f>DataGen!E11</f>
        <v>0</v>
      </c>
      <c r="F8" s="1">
        <f>DataGen!F11</f>
        <v>1</v>
      </c>
      <c r="G8" s="6">
        <f ca="1">DataGen!J11</f>
        <v>6.4894192246122717</v>
      </c>
      <c r="I8" s="6">
        <v>0</v>
      </c>
      <c r="J8" s="6">
        <v>0</v>
      </c>
      <c r="K8" s="6"/>
      <c r="L8" s="6"/>
    </row>
    <row r="9" spans="2:16" x14ac:dyDescent="0.45">
      <c r="B9" s="1">
        <f>DataGen!B12</f>
        <v>1</v>
      </c>
      <c r="C9" s="1">
        <f>DataGen!C12</f>
        <v>7</v>
      </c>
      <c r="D9" s="1">
        <f>DataGen!D12</f>
        <v>0</v>
      </c>
      <c r="E9" s="1">
        <f>DataGen!E12</f>
        <v>1</v>
      </c>
      <c r="F9" s="1">
        <f>DataGen!F12</f>
        <v>0</v>
      </c>
      <c r="G9" s="6">
        <f ca="1">DataGen!J12</f>
        <v>4.3516955234777983</v>
      </c>
    </row>
    <row r="10" spans="2:16" x14ac:dyDescent="0.45">
      <c r="B10" s="1">
        <f>DataGen!B13</f>
        <v>1</v>
      </c>
      <c r="C10" s="1">
        <f>DataGen!C13</f>
        <v>8</v>
      </c>
      <c r="D10" s="1">
        <f>DataGen!D13</f>
        <v>1</v>
      </c>
      <c r="E10" s="1">
        <f>DataGen!E13</f>
        <v>0</v>
      </c>
      <c r="F10" s="1">
        <f>DataGen!F13</f>
        <v>0</v>
      </c>
      <c r="G10" s="6">
        <f ca="1">DataGen!J13</f>
        <v>6.6940452645772996</v>
      </c>
      <c r="I10" s="4" t="s">
        <v>9</v>
      </c>
    </row>
    <row r="11" spans="2:16" x14ac:dyDescent="0.45">
      <c r="B11" s="1">
        <f>DataGen!B14</f>
        <v>1</v>
      </c>
      <c r="C11" s="1">
        <f>DataGen!C14</f>
        <v>9</v>
      </c>
      <c r="D11" s="1">
        <f>DataGen!D14</f>
        <v>0</v>
      </c>
      <c r="E11" s="1">
        <f>DataGen!E14</f>
        <v>0</v>
      </c>
      <c r="F11" s="1">
        <f>DataGen!F14</f>
        <v>0</v>
      </c>
      <c r="G11" s="6">
        <f ca="1">DataGen!J14</f>
        <v>6.7166661365385751</v>
      </c>
      <c r="I11" s="6" cm="1">
        <f t="array" aca="1" ref="I11:P15" ca="1">BLS(B3:F18,G3:G18,I4:I8,J4:J8,K4,L4)</f>
        <v>8</v>
      </c>
      <c r="J11" s="6">
        <f ca="1"/>
        <v>1.7032313117521081</v>
      </c>
      <c r="K11" s="6">
        <f ca="1"/>
        <v>1.7032313117521052</v>
      </c>
      <c r="L11" s="6">
        <f ca="1"/>
        <v>16</v>
      </c>
      <c r="M11" s="6">
        <f ca="1"/>
        <v>136</v>
      </c>
      <c r="N11" s="6">
        <f ca="1"/>
        <v>4</v>
      </c>
      <c r="O11" s="6">
        <f ca="1"/>
        <v>4</v>
      </c>
      <c r="P11" s="6">
        <f ca="1"/>
        <v>4</v>
      </c>
    </row>
    <row r="12" spans="2:16" x14ac:dyDescent="0.45">
      <c r="B12" s="1">
        <f>DataGen!B15</f>
        <v>1</v>
      </c>
      <c r="C12" s="1">
        <f>DataGen!C15</f>
        <v>10</v>
      </c>
      <c r="D12" s="1">
        <f>DataGen!D15</f>
        <v>0</v>
      </c>
      <c r="E12" s="1">
        <f>DataGen!E15</f>
        <v>0</v>
      </c>
      <c r="F12" s="1">
        <f>DataGen!F15</f>
        <v>1</v>
      </c>
      <c r="G12" s="6">
        <f ca="1">DataGen!J15</f>
        <v>9.8642104134899427</v>
      </c>
      <c r="I12" s="6">
        <f ca="1"/>
        <v>6.8808186255034229</v>
      </c>
      <c r="J12" s="6">
        <f ca="1"/>
        <v>0.60366801241723278</v>
      </c>
      <c r="K12" s="6">
        <f ca="1"/>
        <v>0.60366801241723322</v>
      </c>
      <c r="L12" s="6">
        <f ca="1"/>
        <v>136</v>
      </c>
      <c r="M12" s="6">
        <f ca="1"/>
        <v>1496</v>
      </c>
      <c r="N12" s="6">
        <f ca="1"/>
        <v>40</v>
      </c>
      <c r="O12" s="6">
        <f ca="1"/>
        <v>36</v>
      </c>
      <c r="P12" s="6">
        <f ca="1"/>
        <v>32</v>
      </c>
    </row>
    <row r="13" spans="2:16" x14ac:dyDescent="0.45">
      <c r="B13" s="1">
        <f>DataGen!B16</f>
        <v>1</v>
      </c>
      <c r="C13" s="1">
        <f>DataGen!C16</f>
        <v>11</v>
      </c>
      <c r="D13" s="1">
        <f>DataGen!D16</f>
        <v>0</v>
      </c>
      <c r="E13" s="1">
        <f>DataGen!E16</f>
        <v>1</v>
      </c>
      <c r="F13" s="1">
        <f>DataGen!F16</f>
        <v>0</v>
      </c>
      <c r="G13" s="6">
        <f ca="1">DataGen!J16</f>
        <v>9.1161076857125973</v>
      </c>
      <c r="I13" s="6" t="str">
        <f ca="1"/>
        <v/>
      </c>
      <c r="J13" s="6">
        <f ca="1"/>
        <v>1.4518212123843659</v>
      </c>
      <c r="K13" s="6">
        <f ca="1"/>
        <v>1.4518212123843672</v>
      </c>
      <c r="L13" s="6">
        <f ca="1"/>
        <v>4</v>
      </c>
      <c r="M13" s="6">
        <f ca="1"/>
        <v>40</v>
      </c>
      <c r="N13" s="6">
        <f ca="1"/>
        <v>4</v>
      </c>
      <c r="O13" s="6">
        <f ca="1"/>
        <v>0</v>
      </c>
      <c r="P13" s="6">
        <f ca="1"/>
        <v>0</v>
      </c>
    </row>
    <row r="14" spans="2:16" x14ac:dyDescent="0.45">
      <c r="B14" s="1">
        <f>DataGen!B17</f>
        <v>1</v>
      </c>
      <c r="C14" s="1">
        <f>DataGen!C17</f>
        <v>12</v>
      </c>
      <c r="D14" s="1">
        <f>DataGen!D17</f>
        <v>1</v>
      </c>
      <c r="E14" s="1">
        <f>DataGen!E17</f>
        <v>0</v>
      </c>
      <c r="F14" s="1">
        <f>DataGen!F17</f>
        <v>0</v>
      </c>
      <c r="G14" s="6">
        <f ca="1">DataGen!J17</f>
        <v>12.002597849231408</v>
      </c>
      <c r="I14" s="6" t="str">
        <f ca="1"/>
        <v/>
      </c>
      <c r="J14" s="6">
        <f ca="1"/>
        <v>-0.44768654050667811</v>
      </c>
      <c r="K14" s="6">
        <f ca="1"/>
        <v>-0.44768654050667861</v>
      </c>
      <c r="L14" s="6">
        <f ca="1"/>
        <v>4</v>
      </c>
      <c r="M14" s="6">
        <f ca="1"/>
        <v>36</v>
      </c>
      <c r="N14" s="6">
        <f ca="1"/>
        <v>0</v>
      </c>
      <c r="O14" s="6">
        <f ca="1"/>
        <v>4</v>
      </c>
      <c r="P14" s="6">
        <f ca="1"/>
        <v>0</v>
      </c>
    </row>
    <row r="15" spans="2:16" x14ac:dyDescent="0.45">
      <c r="B15" s="1">
        <f>DataGen!B18</f>
        <v>1</v>
      </c>
      <c r="C15" s="1">
        <f>DataGen!C18</f>
        <v>13</v>
      </c>
      <c r="D15" s="1">
        <f>DataGen!D18</f>
        <v>0</v>
      </c>
      <c r="E15" s="1">
        <f>DataGen!E18</f>
        <v>0</v>
      </c>
      <c r="F15" s="1">
        <f>DataGen!F18</f>
        <v>0</v>
      </c>
      <c r="G15" s="6">
        <f ca="1">DataGen!J18</f>
        <v>8.1295334154639995</v>
      </c>
      <c r="I15" s="6" t="str">
        <f ca="1"/>
        <v/>
      </c>
      <c r="J15" s="6">
        <f ca="1"/>
        <v>1.0826254676328748</v>
      </c>
      <c r="K15" s="6">
        <f ca="1"/>
        <v>1.0826254676328753</v>
      </c>
      <c r="L15" s="6">
        <f ca="1"/>
        <v>4</v>
      </c>
      <c r="M15" s="6">
        <f ca="1"/>
        <v>32</v>
      </c>
      <c r="N15" s="6">
        <f ca="1"/>
        <v>0</v>
      </c>
      <c r="O15" s="6">
        <f ca="1"/>
        <v>0</v>
      </c>
      <c r="P15" s="6">
        <f ca="1"/>
        <v>4</v>
      </c>
    </row>
    <row r="16" spans="2:16" x14ac:dyDescent="0.45">
      <c r="B16" s="1">
        <f>DataGen!B19</f>
        <v>1</v>
      </c>
      <c r="C16" s="1">
        <f>DataGen!C19</f>
        <v>14</v>
      </c>
      <c r="D16" s="1">
        <f>DataGen!D19</f>
        <v>0</v>
      </c>
      <c r="E16" s="1">
        <f>DataGen!E19</f>
        <v>0</v>
      </c>
      <c r="F16" s="1">
        <f>DataGen!F19</f>
        <v>1</v>
      </c>
      <c r="G16" s="6">
        <f ca="1">DataGen!J19</f>
        <v>10.876122392932434</v>
      </c>
    </row>
    <row r="17" spans="2:13" x14ac:dyDescent="0.45">
      <c r="B17" s="1">
        <f>DataGen!B20</f>
        <v>1</v>
      </c>
      <c r="C17" s="1">
        <f>DataGen!C20</f>
        <v>15</v>
      </c>
      <c r="D17" s="1">
        <f>DataGen!D20</f>
        <v>0</v>
      </c>
      <c r="E17" s="1">
        <f>DataGen!E20</f>
        <v>1</v>
      </c>
      <c r="F17" s="1">
        <f>DataGen!F20</f>
        <v>0</v>
      </c>
      <c r="G17" s="6">
        <f ca="1">DataGen!J20</f>
        <v>9.9747816084502769</v>
      </c>
      <c r="I17" s="6"/>
      <c r="J17" s="6"/>
      <c r="K17" s="6"/>
      <c r="L17" s="6"/>
      <c r="M17" s="6"/>
    </row>
    <row r="18" spans="2:13" x14ac:dyDescent="0.45">
      <c r="B18" s="1">
        <f>DataGen!B21</f>
        <v>1</v>
      </c>
      <c r="C18" s="1">
        <f>DataGen!C21</f>
        <v>16</v>
      </c>
      <c r="D18" s="1">
        <f>DataGen!D21</f>
        <v>1</v>
      </c>
      <c r="E18" s="1">
        <f>DataGen!E21</f>
        <v>0</v>
      </c>
      <c r="F18" s="1">
        <f>DataGen!F21</f>
        <v>0</v>
      </c>
      <c r="G18" s="6">
        <f ca="1">DataGen!J21</f>
        <v>13.217264713786024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18F01-42A0-4502-9B8F-363BE91BC6F2}">
  <dimension ref="B2:R18"/>
  <sheetViews>
    <sheetView showGridLines="0" workbookViewId="0"/>
  </sheetViews>
  <sheetFormatPr defaultRowHeight="14.25" x14ac:dyDescent="0.45"/>
  <cols>
    <col min="1" max="1" width="2.53125" customWidth="1"/>
    <col min="2" max="6" width="4.796875" customWidth="1"/>
    <col min="8" max="8" width="2.53125" customWidth="1"/>
  </cols>
  <sheetData>
    <row r="2" spans="2:18" x14ac:dyDescent="0.45">
      <c r="B2" s="3" t="s">
        <v>0</v>
      </c>
      <c r="G2" s="5" t="s">
        <v>3</v>
      </c>
      <c r="I2" s="4" t="s">
        <v>6</v>
      </c>
    </row>
    <row r="3" spans="2:18" x14ac:dyDescent="0.45">
      <c r="B3" s="1">
        <f>DataGen!B6</f>
        <v>1</v>
      </c>
      <c r="C3" s="1">
        <f>DataGen!C6</f>
        <v>1</v>
      </c>
      <c r="D3" s="1">
        <f>DataGen!D6</f>
        <v>0</v>
      </c>
      <c r="E3" s="1">
        <f>DataGen!E6</f>
        <v>0</v>
      </c>
      <c r="F3" s="1">
        <v>0</v>
      </c>
      <c r="G3" s="6">
        <f ca="1">DataGen!J6</f>
        <v>3.5570327715909023</v>
      </c>
      <c r="I3" s="1" t="s">
        <v>7</v>
      </c>
      <c r="J3" s="1" t="s">
        <v>8</v>
      </c>
      <c r="M3" s="6"/>
      <c r="N3" s="6"/>
    </row>
    <row r="4" spans="2:18" x14ac:dyDescent="0.45">
      <c r="B4" s="1">
        <f>DataGen!B7</f>
        <v>1</v>
      </c>
      <c r="C4" s="1">
        <f>DataGen!C7</f>
        <v>2</v>
      </c>
      <c r="D4" s="1">
        <f>DataGen!D7</f>
        <v>0</v>
      </c>
      <c r="E4" s="1">
        <f>DataGen!E7</f>
        <v>0</v>
      </c>
      <c r="F4" s="1">
        <f>DataGen!F7</f>
        <v>1</v>
      </c>
      <c r="G4" s="6">
        <f ca="1">DataGen!J7</f>
        <v>3.231051483856735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/>
      <c r="P4" s="6"/>
      <c r="Q4" s="6"/>
      <c r="R4" s="6"/>
    </row>
    <row r="5" spans="2:18" x14ac:dyDescent="0.45">
      <c r="B5" s="1">
        <f>DataGen!B8</f>
        <v>1</v>
      </c>
      <c r="C5" s="1">
        <f>DataGen!C8</f>
        <v>3</v>
      </c>
      <c r="D5" s="1">
        <f>DataGen!D8</f>
        <v>0</v>
      </c>
      <c r="E5" s="1">
        <f>DataGen!E8</f>
        <v>1</v>
      </c>
      <c r="F5" s="1">
        <f>DataGen!F8</f>
        <v>0</v>
      </c>
      <c r="G5" s="6">
        <f ca="1">DataGen!J8</f>
        <v>3.3116427143614304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</row>
    <row r="6" spans="2:18" x14ac:dyDescent="0.45">
      <c r="B6" s="1">
        <f>DataGen!B9</f>
        <v>1</v>
      </c>
      <c r="C6" s="1">
        <f>DataGen!C9</f>
        <v>4</v>
      </c>
      <c r="D6" s="1">
        <f>DataGen!D9</f>
        <v>1</v>
      </c>
      <c r="E6" s="1">
        <f>DataGen!E9</f>
        <v>0</v>
      </c>
      <c r="F6" s="1">
        <f>DataGen!F9</f>
        <v>0</v>
      </c>
      <c r="G6" s="6">
        <f ca="1">DataGen!J9</f>
        <v>4.8530227656404747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</row>
    <row r="7" spans="2:18" x14ac:dyDescent="0.45">
      <c r="B7" s="1">
        <f>DataGen!B10</f>
        <v>1</v>
      </c>
      <c r="C7" s="1">
        <f>DataGen!C10</f>
        <v>5</v>
      </c>
      <c r="D7" s="1">
        <f>DataGen!D10</f>
        <v>0</v>
      </c>
      <c r="E7" s="1">
        <f>DataGen!E10</f>
        <v>0</v>
      </c>
      <c r="F7" s="1">
        <f>DataGen!F10</f>
        <v>0</v>
      </c>
      <c r="G7" s="6">
        <f ca="1">DataGen!J10</f>
        <v>5.3123972710974776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</row>
    <row r="8" spans="2:18" x14ac:dyDescent="0.45">
      <c r="B8" s="1">
        <f>DataGen!B11</f>
        <v>1</v>
      </c>
      <c r="C8" s="1">
        <f>DataGen!C11</f>
        <v>6</v>
      </c>
      <c r="D8" s="1">
        <f>DataGen!D11</f>
        <v>0</v>
      </c>
      <c r="E8" s="1">
        <f>DataGen!E11</f>
        <v>0</v>
      </c>
      <c r="F8" s="1">
        <f>DataGen!F11</f>
        <v>1</v>
      </c>
      <c r="G8" s="6">
        <f ca="1">DataGen!J11</f>
        <v>6.4894192246122717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</row>
    <row r="9" spans="2:18" x14ac:dyDescent="0.45">
      <c r="B9" s="1">
        <f>DataGen!B12</f>
        <v>1</v>
      </c>
      <c r="C9" s="1">
        <f>DataGen!C12</f>
        <v>7</v>
      </c>
      <c r="D9" s="1">
        <f>DataGen!D12</f>
        <v>0</v>
      </c>
      <c r="E9" s="1">
        <f>DataGen!E12</f>
        <v>1</v>
      </c>
      <c r="F9" s="1">
        <f>DataGen!F12</f>
        <v>0</v>
      </c>
      <c r="G9" s="6">
        <f ca="1">DataGen!J12</f>
        <v>4.3516955234777983</v>
      </c>
    </row>
    <row r="10" spans="2:18" x14ac:dyDescent="0.45">
      <c r="B10" s="1">
        <f>DataGen!B13</f>
        <v>1</v>
      </c>
      <c r="C10" s="1">
        <f>DataGen!C13</f>
        <v>8</v>
      </c>
      <c r="D10" s="1">
        <f>DataGen!D13</f>
        <v>1</v>
      </c>
      <c r="E10" s="1">
        <f>DataGen!E13</f>
        <v>0</v>
      </c>
      <c r="F10" s="1">
        <f>DataGen!F13</f>
        <v>0</v>
      </c>
      <c r="G10" s="6">
        <f ca="1">DataGen!J13</f>
        <v>6.6940452645772996</v>
      </c>
      <c r="I10" s="1" t="s">
        <v>10</v>
      </c>
      <c r="J10" s="6">
        <v>0</v>
      </c>
    </row>
    <row r="11" spans="2:18" x14ac:dyDescent="0.45">
      <c r="B11" s="1">
        <f>DataGen!B14</f>
        <v>1</v>
      </c>
      <c r="C11" s="1">
        <f>DataGen!C14</f>
        <v>9</v>
      </c>
      <c r="D11" s="1">
        <f>DataGen!D14</f>
        <v>0</v>
      </c>
      <c r="E11" s="1">
        <f>DataGen!E14</f>
        <v>0</v>
      </c>
      <c r="F11" s="1">
        <f>DataGen!F14</f>
        <v>0</v>
      </c>
      <c r="G11" s="6">
        <f ca="1">DataGen!J14</f>
        <v>6.7166661365385751</v>
      </c>
      <c r="I11" s="1" t="s">
        <v>11</v>
      </c>
      <c r="J11" s="6">
        <v>0</v>
      </c>
    </row>
    <row r="12" spans="2:18" x14ac:dyDescent="0.45">
      <c r="B12" s="1">
        <f>DataGen!B15</f>
        <v>1</v>
      </c>
      <c r="C12" s="1">
        <f>DataGen!C15</f>
        <v>10</v>
      </c>
      <c r="D12" s="1">
        <f>DataGen!D15</f>
        <v>0</v>
      </c>
      <c r="E12" s="1">
        <f>DataGen!E15</f>
        <v>0</v>
      </c>
      <c r="F12" s="1">
        <f>DataGen!F15</f>
        <v>1</v>
      </c>
      <c r="G12" s="6">
        <f ca="1">DataGen!J15</f>
        <v>9.8642104134899427</v>
      </c>
    </row>
    <row r="13" spans="2:18" x14ac:dyDescent="0.45">
      <c r="B13" s="1">
        <f>DataGen!B16</f>
        <v>1</v>
      </c>
      <c r="C13" s="1">
        <f>DataGen!C16</f>
        <v>11</v>
      </c>
      <c r="D13" s="1">
        <f>DataGen!D16</f>
        <v>0</v>
      </c>
      <c r="E13" s="1">
        <f>DataGen!E16</f>
        <v>1</v>
      </c>
      <c r="F13" s="1">
        <f>DataGen!F16</f>
        <v>0</v>
      </c>
      <c r="G13" s="6">
        <f ca="1">DataGen!J16</f>
        <v>9.1161076857125973</v>
      </c>
      <c r="I13" s="4" t="s">
        <v>9</v>
      </c>
    </row>
    <row r="14" spans="2:18" x14ac:dyDescent="0.45">
      <c r="B14" s="1">
        <f>DataGen!B17</f>
        <v>1</v>
      </c>
      <c r="C14" s="1">
        <f>DataGen!C17</f>
        <v>12</v>
      </c>
      <c r="D14" s="1">
        <f>DataGen!D17</f>
        <v>1</v>
      </c>
      <c r="E14" s="1">
        <f>DataGen!E17</f>
        <v>0</v>
      </c>
      <c r="F14" s="1">
        <f>DataGen!F17</f>
        <v>0</v>
      </c>
      <c r="G14" s="6">
        <f ca="1">DataGen!J17</f>
        <v>12.002597849231408</v>
      </c>
      <c r="I14" s="6" cm="1">
        <f t="array" aca="1" ref="I14:P18" ca="1">BLS(B3:F18,G3:G18,I4:I8,J4:N8,J10,J11)</f>
        <v>8</v>
      </c>
      <c r="J14" s="6">
        <f ca="1"/>
        <v>1.7032313117521081</v>
      </c>
      <c r="K14" s="6">
        <f ca="1"/>
        <v>1.7032313117521052</v>
      </c>
      <c r="L14" s="6">
        <f ca="1"/>
        <v>16</v>
      </c>
      <c r="M14" s="6">
        <f ca="1"/>
        <v>136</v>
      </c>
      <c r="N14" s="6">
        <f ca="1"/>
        <v>4</v>
      </c>
      <c r="O14" s="6">
        <f ca="1"/>
        <v>4</v>
      </c>
      <c r="P14" s="6">
        <f ca="1"/>
        <v>4</v>
      </c>
    </row>
    <row r="15" spans="2:18" x14ac:dyDescent="0.45">
      <c r="B15" s="1">
        <f>DataGen!B18</f>
        <v>1</v>
      </c>
      <c r="C15" s="1">
        <f>DataGen!C18</f>
        <v>13</v>
      </c>
      <c r="D15" s="1">
        <f>DataGen!D18</f>
        <v>0</v>
      </c>
      <c r="E15" s="1">
        <f>DataGen!E18</f>
        <v>0</v>
      </c>
      <c r="F15" s="1">
        <f>DataGen!F18</f>
        <v>0</v>
      </c>
      <c r="G15" s="6">
        <f ca="1">DataGen!J18</f>
        <v>8.1295334154639995</v>
      </c>
      <c r="I15" s="6">
        <f ca="1"/>
        <v>6.8808186255034229</v>
      </c>
      <c r="J15" s="6">
        <f ca="1"/>
        <v>0.60366801241723278</v>
      </c>
      <c r="K15" s="6">
        <f ca="1"/>
        <v>0.60366801241723322</v>
      </c>
      <c r="L15" s="6">
        <f ca="1"/>
        <v>136</v>
      </c>
      <c r="M15" s="6">
        <f ca="1"/>
        <v>1496</v>
      </c>
      <c r="N15" s="6">
        <f ca="1"/>
        <v>40</v>
      </c>
      <c r="O15" s="6">
        <f ca="1"/>
        <v>36</v>
      </c>
      <c r="P15" s="6">
        <f ca="1"/>
        <v>32</v>
      </c>
    </row>
    <row r="16" spans="2:18" x14ac:dyDescent="0.45">
      <c r="B16" s="1">
        <f>DataGen!B19</f>
        <v>1</v>
      </c>
      <c r="C16" s="1">
        <f>DataGen!C19</f>
        <v>14</v>
      </c>
      <c r="D16" s="1">
        <f>DataGen!D19</f>
        <v>0</v>
      </c>
      <c r="E16" s="1">
        <f>DataGen!E19</f>
        <v>0</v>
      </c>
      <c r="F16" s="1">
        <f>DataGen!F19</f>
        <v>1</v>
      </c>
      <c r="G16" s="6">
        <f ca="1">DataGen!J19</f>
        <v>10.876122392932434</v>
      </c>
      <c r="I16" s="6" t="str">
        <f ca="1"/>
        <v/>
      </c>
      <c r="J16" s="6">
        <f ca="1"/>
        <v>1.4518212123843659</v>
      </c>
      <c r="K16" s="6">
        <f ca="1"/>
        <v>1.4518212123843672</v>
      </c>
      <c r="L16" s="6">
        <f ca="1"/>
        <v>4</v>
      </c>
      <c r="M16" s="6">
        <f ca="1"/>
        <v>40</v>
      </c>
      <c r="N16" s="6">
        <f ca="1"/>
        <v>4</v>
      </c>
      <c r="O16" s="6">
        <f ca="1"/>
        <v>0</v>
      </c>
      <c r="P16" s="6">
        <f ca="1"/>
        <v>0</v>
      </c>
    </row>
    <row r="17" spans="2:16" x14ac:dyDescent="0.45">
      <c r="B17" s="1">
        <f>DataGen!B20</f>
        <v>1</v>
      </c>
      <c r="C17" s="1">
        <f>DataGen!C20</f>
        <v>15</v>
      </c>
      <c r="D17" s="1">
        <f>DataGen!D20</f>
        <v>0</v>
      </c>
      <c r="E17" s="1">
        <f>DataGen!E20</f>
        <v>1</v>
      </c>
      <c r="F17" s="1">
        <f>DataGen!F20</f>
        <v>0</v>
      </c>
      <c r="G17" s="6">
        <f ca="1">DataGen!J20</f>
        <v>9.9747816084502769</v>
      </c>
      <c r="I17" s="6" t="str">
        <f ca="1"/>
        <v/>
      </c>
      <c r="J17" s="6">
        <f ca="1"/>
        <v>-0.44768654050667811</v>
      </c>
      <c r="K17" s="6">
        <f ca="1"/>
        <v>-0.44768654050667861</v>
      </c>
      <c r="L17" s="6">
        <f ca="1"/>
        <v>4</v>
      </c>
      <c r="M17" s="6">
        <f ca="1"/>
        <v>36</v>
      </c>
      <c r="N17" s="6">
        <f ca="1"/>
        <v>0</v>
      </c>
      <c r="O17" s="6">
        <f ca="1"/>
        <v>4</v>
      </c>
      <c r="P17" s="6">
        <f ca="1"/>
        <v>0</v>
      </c>
    </row>
    <row r="18" spans="2:16" x14ac:dyDescent="0.45">
      <c r="B18" s="1">
        <f>DataGen!B21</f>
        <v>1</v>
      </c>
      <c r="C18" s="1">
        <f>DataGen!C21</f>
        <v>16</v>
      </c>
      <c r="D18" s="1">
        <f>DataGen!D21</f>
        <v>1</v>
      </c>
      <c r="E18" s="1">
        <f>DataGen!E21</f>
        <v>0</v>
      </c>
      <c r="F18" s="1">
        <f>DataGen!F21</f>
        <v>0</v>
      </c>
      <c r="G18" s="6">
        <f ca="1">DataGen!J21</f>
        <v>13.217264713786024</v>
      </c>
      <c r="I18" s="6" t="str">
        <f ca="1"/>
        <v/>
      </c>
      <c r="J18" s="6">
        <f ca="1"/>
        <v>1.0826254676328748</v>
      </c>
      <c r="K18" s="6">
        <f ca="1"/>
        <v>1.0826254676328753</v>
      </c>
      <c r="L18" s="6">
        <f ca="1"/>
        <v>4</v>
      </c>
      <c r="M18" s="6">
        <f ca="1"/>
        <v>32</v>
      </c>
      <c r="N18" s="6">
        <f ca="1"/>
        <v>0</v>
      </c>
      <c r="O18" s="6">
        <f ca="1"/>
        <v>0</v>
      </c>
      <c r="P18" s="6">
        <f ca="1"/>
        <v>4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2FB9E-84BE-4680-BFA6-50574996DB06}">
  <dimension ref="B2:R18"/>
  <sheetViews>
    <sheetView showGridLines="0" workbookViewId="0"/>
  </sheetViews>
  <sheetFormatPr defaultRowHeight="14.25" x14ac:dyDescent="0.45"/>
  <cols>
    <col min="1" max="1" width="2.53125" customWidth="1"/>
    <col min="2" max="6" width="4.796875" customWidth="1"/>
    <col min="8" max="8" width="2.53125" customWidth="1"/>
  </cols>
  <sheetData>
    <row r="2" spans="2:18" x14ac:dyDescent="0.45">
      <c r="B2" s="3" t="s">
        <v>0</v>
      </c>
      <c r="G2" s="5" t="s">
        <v>3</v>
      </c>
      <c r="I2" s="4" t="s">
        <v>6</v>
      </c>
    </row>
    <row r="3" spans="2:18" x14ac:dyDescent="0.45">
      <c r="B3" s="1">
        <f>DataGen!B6</f>
        <v>1</v>
      </c>
      <c r="C3" s="1">
        <f>DataGen!C6</f>
        <v>1</v>
      </c>
      <c r="D3" s="1">
        <f>DataGen!D6</f>
        <v>0</v>
      </c>
      <c r="E3" s="1">
        <f>DataGen!E6</f>
        <v>0</v>
      </c>
      <c r="F3" s="1">
        <v>0</v>
      </c>
      <c r="G3" s="6">
        <f ca="1">DataGen!J6</f>
        <v>3.5570327715909023</v>
      </c>
      <c r="I3" s="1" t="s">
        <v>7</v>
      </c>
      <c r="J3" s="1" t="s">
        <v>8</v>
      </c>
      <c r="M3" s="6"/>
      <c r="N3" s="6"/>
    </row>
    <row r="4" spans="2:18" x14ac:dyDescent="0.45">
      <c r="B4" s="1">
        <f>DataGen!B7</f>
        <v>1</v>
      </c>
      <c r="C4" s="1">
        <f>DataGen!C7</f>
        <v>2</v>
      </c>
      <c r="D4" s="1">
        <f>DataGen!D7</f>
        <v>0</v>
      </c>
      <c r="E4" s="1">
        <f>DataGen!E7</f>
        <v>0</v>
      </c>
      <c r="F4" s="1">
        <f>DataGen!F7</f>
        <v>1</v>
      </c>
      <c r="G4" s="6">
        <f ca="1">DataGen!J7</f>
        <v>3.231051483856735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/>
      <c r="P4" s="6"/>
      <c r="Q4" s="6"/>
      <c r="R4" s="6"/>
    </row>
    <row r="5" spans="2:18" x14ac:dyDescent="0.45">
      <c r="B5" s="1">
        <f>DataGen!B8</f>
        <v>1</v>
      </c>
      <c r="C5" s="1">
        <f>DataGen!C8</f>
        <v>3</v>
      </c>
      <c r="D5" s="1">
        <f>DataGen!D8</f>
        <v>0</v>
      </c>
      <c r="E5" s="1">
        <f>DataGen!E8</f>
        <v>1</v>
      </c>
      <c r="F5" s="1">
        <f>DataGen!F8</f>
        <v>0</v>
      </c>
      <c r="G5" s="6">
        <f ca="1">DataGen!J8</f>
        <v>3.3116427143614304</v>
      </c>
      <c r="I5" s="6">
        <v>0</v>
      </c>
      <c r="J5" s="6">
        <v>1</v>
      </c>
      <c r="K5" s="6">
        <v>0</v>
      </c>
      <c r="L5" s="6">
        <v>0</v>
      </c>
      <c r="M5" s="6">
        <v>0</v>
      </c>
      <c r="N5" s="6">
        <v>0</v>
      </c>
    </row>
    <row r="6" spans="2:18" x14ac:dyDescent="0.45">
      <c r="B6" s="1">
        <f>DataGen!B9</f>
        <v>1</v>
      </c>
      <c r="C6" s="1">
        <f>DataGen!C9</f>
        <v>4</v>
      </c>
      <c r="D6" s="1">
        <f>DataGen!D9</f>
        <v>1</v>
      </c>
      <c r="E6" s="1">
        <f>DataGen!E9</f>
        <v>0</v>
      </c>
      <c r="F6" s="1">
        <f>DataGen!F9</f>
        <v>0</v>
      </c>
      <c r="G6" s="6">
        <f ca="1">DataGen!J9</f>
        <v>4.8530227656404747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</row>
    <row r="7" spans="2:18" x14ac:dyDescent="0.45">
      <c r="B7" s="1">
        <f>DataGen!B10</f>
        <v>1</v>
      </c>
      <c r="C7" s="1">
        <f>DataGen!C10</f>
        <v>5</v>
      </c>
      <c r="D7" s="1">
        <f>DataGen!D10</f>
        <v>0</v>
      </c>
      <c r="E7" s="1">
        <f>DataGen!E10</f>
        <v>0</v>
      </c>
      <c r="F7" s="1">
        <f>DataGen!F10</f>
        <v>0</v>
      </c>
      <c r="G7" s="6">
        <f ca="1">DataGen!J10</f>
        <v>5.3123972710974776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</row>
    <row r="8" spans="2:18" x14ac:dyDescent="0.45">
      <c r="B8" s="1">
        <f>DataGen!B11</f>
        <v>1</v>
      </c>
      <c r="C8" s="1">
        <f>DataGen!C11</f>
        <v>6</v>
      </c>
      <c r="D8" s="1">
        <f>DataGen!D11</f>
        <v>0</v>
      </c>
      <c r="E8" s="1">
        <f>DataGen!E11</f>
        <v>0</v>
      </c>
      <c r="F8" s="1">
        <f>DataGen!F11</f>
        <v>1</v>
      </c>
      <c r="G8" s="6">
        <f ca="1">DataGen!J11</f>
        <v>6.4894192246122717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</row>
    <row r="9" spans="2:18" x14ac:dyDescent="0.45">
      <c r="B9" s="1">
        <f>DataGen!B12</f>
        <v>1</v>
      </c>
      <c r="C9" s="1">
        <f>DataGen!C12</f>
        <v>7</v>
      </c>
      <c r="D9" s="1">
        <f>DataGen!D12</f>
        <v>0</v>
      </c>
      <c r="E9" s="1">
        <f>DataGen!E12</f>
        <v>1</v>
      </c>
      <c r="F9" s="1">
        <f>DataGen!F12</f>
        <v>0</v>
      </c>
      <c r="G9" s="6">
        <f ca="1">DataGen!J12</f>
        <v>4.3516955234777983</v>
      </c>
    </row>
    <row r="10" spans="2:18" x14ac:dyDescent="0.45">
      <c r="B10" s="1">
        <f>DataGen!B13</f>
        <v>1</v>
      </c>
      <c r="C10" s="1">
        <f>DataGen!C13</f>
        <v>8</v>
      </c>
      <c r="D10" s="1">
        <f>DataGen!D13</f>
        <v>1</v>
      </c>
      <c r="E10" s="1">
        <f>DataGen!E13</f>
        <v>0</v>
      </c>
      <c r="F10" s="1">
        <f>DataGen!F13</f>
        <v>0</v>
      </c>
      <c r="G10" s="6">
        <f ca="1">DataGen!J13</f>
        <v>6.6940452645772996</v>
      </c>
      <c r="I10" s="1" t="s">
        <v>10</v>
      </c>
      <c r="J10" s="6">
        <v>0</v>
      </c>
    </row>
    <row r="11" spans="2:18" x14ac:dyDescent="0.45">
      <c r="B11" s="1">
        <f>DataGen!B14</f>
        <v>1</v>
      </c>
      <c r="C11" s="1">
        <f>DataGen!C14</f>
        <v>9</v>
      </c>
      <c r="D11" s="1">
        <f>DataGen!D14</f>
        <v>0</v>
      </c>
      <c r="E11" s="1">
        <f>DataGen!E14</f>
        <v>0</v>
      </c>
      <c r="F11" s="1">
        <f>DataGen!F14</f>
        <v>0</v>
      </c>
      <c r="G11" s="6">
        <f ca="1">DataGen!J14</f>
        <v>6.7166661365385751</v>
      </c>
      <c r="I11" s="1" t="s">
        <v>11</v>
      </c>
      <c r="J11" s="6">
        <v>0</v>
      </c>
    </row>
    <row r="12" spans="2:18" x14ac:dyDescent="0.45">
      <c r="B12" s="1">
        <f>DataGen!B15</f>
        <v>1</v>
      </c>
      <c r="C12" s="1">
        <f>DataGen!C15</f>
        <v>10</v>
      </c>
      <c r="D12" s="1">
        <f>DataGen!D15</f>
        <v>0</v>
      </c>
      <c r="E12" s="1">
        <f>DataGen!E15</f>
        <v>0</v>
      </c>
      <c r="F12" s="1">
        <f>DataGen!F15</f>
        <v>1</v>
      </c>
      <c r="G12" s="6">
        <f ca="1">DataGen!J15</f>
        <v>9.8642104134899427</v>
      </c>
    </row>
    <row r="13" spans="2:18" x14ac:dyDescent="0.45">
      <c r="B13" s="1">
        <f>DataGen!B16</f>
        <v>1</v>
      </c>
      <c r="C13" s="1">
        <f>DataGen!C16</f>
        <v>11</v>
      </c>
      <c r="D13" s="1">
        <f>DataGen!D16</f>
        <v>0</v>
      </c>
      <c r="E13" s="1">
        <f>DataGen!E16</f>
        <v>1</v>
      </c>
      <c r="F13" s="1">
        <f>DataGen!F16</f>
        <v>0</v>
      </c>
      <c r="G13" s="6">
        <f ca="1">DataGen!J16</f>
        <v>9.1161076857125973</v>
      </c>
      <c r="I13" s="4" t="s">
        <v>9</v>
      </c>
    </row>
    <row r="14" spans="2:18" x14ac:dyDescent="0.45">
      <c r="B14" s="1">
        <f>DataGen!B17</f>
        <v>1</v>
      </c>
      <c r="C14" s="1">
        <f>DataGen!C17</f>
        <v>12</v>
      </c>
      <c r="D14" s="1">
        <f>DataGen!D17</f>
        <v>1</v>
      </c>
      <c r="E14" s="1">
        <f>DataGen!E17</f>
        <v>0</v>
      </c>
      <c r="F14" s="1">
        <f>DataGen!F17</f>
        <v>0</v>
      </c>
      <c r="G14" s="6">
        <f ca="1">DataGen!J17</f>
        <v>12.002597849231408</v>
      </c>
      <c r="I14" s="6" cm="1">
        <f t="array" aca="1" ref="I14:P18" ca="1">BLS(B3:F18,G3:G18,I4:I8,J4:N8,J10,J11)</f>
        <v>8</v>
      </c>
      <c r="J14" s="6">
        <f ca="1"/>
        <v>1.7032313117521081</v>
      </c>
      <c r="K14" s="6">
        <f ca="1"/>
        <v>1.7413227468392272</v>
      </c>
      <c r="L14" s="6">
        <f ca="1"/>
        <v>16</v>
      </c>
      <c r="M14" s="6">
        <f ca="1"/>
        <v>136</v>
      </c>
      <c r="N14" s="6">
        <f ca="1"/>
        <v>4</v>
      </c>
      <c r="O14" s="6">
        <f ca="1"/>
        <v>4</v>
      </c>
      <c r="P14" s="6">
        <f ca="1"/>
        <v>4</v>
      </c>
    </row>
    <row r="15" spans="2:18" x14ac:dyDescent="0.45">
      <c r="B15" s="1">
        <f>DataGen!B18</f>
        <v>1</v>
      </c>
      <c r="C15" s="1">
        <f>DataGen!C18</f>
        <v>13</v>
      </c>
      <c r="D15" s="1">
        <f>DataGen!D18</f>
        <v>0</v>
      </c>
      <c r="E15" s="1">
        <f>DataGen!E18</f>
        <v>0</v>
      </c>
      <c r="F15" s="1">
        <f>DataGen!F18</f>
        <v>0</v>
      </c>
      <c r="G15" s="6">
        <f ca="1">DataGen!J18</f>
        <v>8.1295334154639995</v>
      </c>
      <c r="I15" s="6">
        <f ca="1"/>
        <v>7.4064090462841818</v>
      </c>
      <c r="J15" s="6">
        <f ca="1"/>
        <v>0.60366801241723278</v>
      </c>
      <c r="K15" s="6">
        <f ca="1"/>
        <v>0.59822637883335994</v>
      </c>
      <c r="L15" s="6">
        <f ca="1"/>
        <v>137</v>
      </c>
      <c r="M15" s="6">
        <f ca="1"/>
        <v>1496</v>
      </c>
      <c r="N15" s="6">
        <f ca="1"/>
        <v>40</v>
      </c>
      <c r="O15" s="6">
        <f ca="1"/>
        <v>36</v>
      </c>
      <c r="P15" s="6">
        <f ca="1"/>
        <v>32</v>
      </c>
    </row>
    <row r="16" spans="2:18" x14ac:dyDescent="0.45">
      <c r="B16" s="1">
        <f>DataGen!B19</f>
        <v>1</v>
      </c>
      <c r="C16" s="1">
        <f>DataGen!C19</f>
        <v>14</v>
      </c>
      <c r="D16" s="1">
        <f>DataGen!D19</f>
        <v>0</v>
      </c>
      <c r="E16" s="1">
        <f>DataGen!E19</f>
        <v>0</v>
      </c>
      <c r="F16" s="1">
        <f>DataGen!F19</f>
        <v>1</v>
      </c>
      <c r="G16" s="6">
        <f ca="1">DataGen!J19</f>
        <v>10.876122392932434</v>
      </c>
      <c r="I16" s="6" t="str">
        <f ca="1"/>
        <v/>
      </c>
      <c r="J16" s="6">
        <f ca="1"/>
        <v>1.4518212123843659</v>
      </c>
      <c r="K16" s="6">
        <f ca="1"/>
        <v>1.4681461131359779</v>
      </c>
      <c r="L16" s="6">
        <f ca="1"/>
        <v>4</v>
      </c>
      <c r="M16" s="6">
        <f ca="1"/>
        <v>40</v>
      </c>
      <c r="N16" s="6">
        <f ca="1"/>
        <v>4</v>
      </c>
      <c r="O16" s="6">
        <f ca="1"/>
        <v>0</v>
      </c>
      <c r="P16" s="6">
        <f ca="1"/>
        <v>0</v>
      </c>
    </row>
    <row r="17" spans="2:16" x14ac:dyDescent="0.45">
      <c r="B17" s="1">
        <f>DataGen!B20</f>
        <v>1</v>
      </c>
      <c r="C17" s="1">
        <f>DataGen!C20</f>
        <v>15</v>
      </c>
      <c r="D17" s="1">
        <f>DataGen!D20</f>
        <v>0</v>
      </c>
      <c r="E17" s="1">
        <f>DataGen!E20</f>
        <v>1</v>
      </c>
      <c r="F17" s="1">
        <f>DataGen!F20</f>
        <v>0</v>
      </c>
      <c r="G17" s="6">
        <f ca="1">DataGen!J20</f>
        <v>9.9747816084502769</v>
      </c>
      <c r="I17" s="6" t="str">
        <f ca="1"/>
        <v/>
      </c>
      <c r="J17" s="6">
        <f ca="1"/>
        <v>-0.44768654050667811</v>
      </c>
      <c r="K17" s="6">
        <f ca="1"/>
        <v>-0.43680327333894042</v>
      </c>
      <c r="L17" s="6">
        <f ca="1"/>
        <v>4</v>
      </c>
      <c r="M17" s="6">
        <f ca="1"/>
        <v>36</v>
      </c>
      <c r="N17" s="6">
        <f ca="1"/>
        <v>0</v>
      </c>
      <c r="O17" s="6">
        <f ca="1"/>
        <v>4</v>
      </c>
      <c r="P17" s="6">
        <f ca="1"/>
        <v>0</v>
      </c>
    </row>
    <row r="18" spans="2:16" x14ac:dyDescent="0.45">
      <c r="B18" s="1">
        <f>DataGen!B21</f>
        <v>1</v>
      </c>
      <c r="C18" s="1">
        <f>DataGen!C21</f>
        <v>16</v>
      </c>
      <c r="D18" s="1">
        <f>DataGen!D21</f>
        <v>1</v>
      </c>
      <c r="E18" s="1">
        <f>DataGen!E21</f>
        <v>0</v>
      </c>
      <c r="F18" s="1">
        <f>DataGen!F21</f>
        <v>0</v>
      </c>
      <c r="G18" s="6">
        <f ca="1">DataGen!J21</f>
        <v>13.217264713786024</v>
      </c>
      <c r="I18" s="6" t="str">
        <f ca="1"/>
        <v/>
      </c>
      <c r="J18" s="6">
        <f ca="1"/>
        <v>1.0826254676328748</v>
      </c>
      <c r="K18" s="6">
        <f ca="1"/>
        <v>1.0880671012167404</v>
      </c>
      <c r="L18" s="6">
        <f ca="1"/>
        <v>4</v>
      </c>
      <c r="M18" s="6">
        <f ca="1"/>
        <v>32</v>
      </c>
      <c r="N18" s="6">
        <f ca="1"/>
        <v>0</v>
      </c>
      <c r="O18" s="6">
        <f ca="1"/>
        <v>0</v>
      </c>
      <c r="P18" s="6">
        <f ca="1"/>
        <v>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DataGen</vt:lpstr>
      <vt:lpstr>Rowwise</vt:lpstr>
      <vt:lpstr>Colwise</vt:lpstr>
      <vt:lpstr>MatrixPrecision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Ballingall</dc:creator>
  <cp:lastModifiedBy>Jamie Ballingall</cp:lastModifiedBy>
  <dcterms:created xsi:type="dcterms:W3CDTF">2023-09-15T21:35:12Z</dcterms:created>
  <dcterms:modified xsi:type="dcterms:W3CDTF">2023-09-20T02:10:35Z</dcterms:modified>
</cp:coreProperties>
</file>