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proj\email_dash1\"/>
    </mc:Choice>
  </mc:AlternateContent>
  <xr:revisionPtr revIDLastSave="0" documentId="13_ncr:1_{1EA3201E-37E5-4098-8A49-6DB96DF250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D10" i="1"/>
  <c r="E13" i="1"/>
  <c r="E16" i="1" s="1"/>
  <c r="D16" i="1"/>
  <c r="C16" i="1"/>
  <c r="D17" i="1" l="1"/>
  <c r="D20" i="1" s="1"/>
  <c r="C17" i="1"/>
  <c r="C20" i="1" s="1"/>
  <c r="C18" i="1"/>
  <c r="C21" i="1" s="1"/>
  <c r="E17" i="1"/>
  <c r="E20" i="1" s="1"/>
  <c r="D18" i="1"/>
  <c r="D21" i="1" s="1"/>
  <c r="E18" i="1"/>
  <c r="E21" i="1" s="1"/>
  <c r="F16" i="1"/>
  <c r="E19" i="1" l="1"/>
  <c r="F18" i="1"/>
  <c r="F21" i="1" s="1"/>
  <c r="C19" i="1"/>
  <c r="C22" i="1" s="1"/>
  <c r="C23" i="1" s="1"/>
  <c r="D19" i="1"/>
  <c r="D22" i="1" s="1"/>
  <c r="D23" i="1" s="1"/>
  <c r="F17" i="1"/>
  <c r="F20" i="1" s="1"/>
  <c r="E22" i="1" l="1"/>
  <c r="E23" i="1" s="1"/>
  <c r="F19" i="1"/>
  <c r="F22" i="1" l="1"/>
  <c r="F23" i="1" s="1"/>
</calcChain>
</file>

<file path=xl/sharedStrings.xml><?xml version="1.0" encoding="utf-8"?>
<sst xmlns="http://schemas.openxmlformats.org/spreadsheetml/2006/main" count="55" uniqueCount="29">
  <si>
    <t>Size of Team</t>
  </si>
  <si>
    <t>Period size (days)</t>
  </si>
  <si>
    <t>Type 2</t>
  </si>
  <si>
    <t>Average number of recipients for each email</t>
  </si>
  <si>
    <t>Proportion of recipients who need each email</t>
  </si>
  <si>
    <t>Total number of emails received per person</t>
  </si>
  <si>
    <t>Total</t>
  </si>
  <si>
    <t>Average pay per hour</t>
  </si>
  <si>
    <t>Staff: Non Essential ($) in year</t>
  </si>
  <si>
    <t>Type 3 - everyone</t>
  </si>
  <si>
    <t>Staff: Total time (hours)</t>
  </si>
  <si>
    <t>Time per email</t>
  </si>
  <si>
    <t>Read (seconds)</t>
  </si>
  <si>
    <t>Type 1 - single person</t>
  </si>
  <si>
    <t>Action (mins)</t>
  </si>
  <si>
    <t>Respond/write (mins)</t>
  </si>
  <si>
    <t>Total time (mins)</t>
  </si>
  <si>
    <t>Person: Total time (hours)</t>
  </si>
  <si>
    <t>Essential</t>
  </si>
  <si>
    <t>Non Essential</t>
  </si>
  <si>
    <t>Number of emails sent per person</t>
  </si>
  <si>
    <t>Emails received</t>
  </si>
  <si>
    <t>Lower</t>
  </si>
  <si>
    <t>Upper</t>
  </si>
  <si>
    <t>Best Guess</t>
  </si>
  <si>
    <t>Read time</t>
  </si>
  <si>
    <t>Type 1</t>
  </si>
  <si>
    <t>Type 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</si>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</sst>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4" borderId="13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4" borderId="4" xfId="0" applyFont="1" applyFill="1" applyBorder="1"/>
    <xf numFmtId="0" fontId="1" fillId="6" borderId="5" xfId="0" applyFont="1" applyFill="1" applyBorder="1"/>
    <xf numFmtId="0" fontId="2" fillId="3" borderId="21" xfId="0" applyFont="1" applyFill="1" applyBorder="1"/>
    <xf numFmtId="0" fontId="1" fillId="6" borderId="22" xfId="0" applyFont="1" applyFill="1" applyBorder="1"/>
    <xf numFmtId="0" fontId="2" fillId="3" borderId="6" xfId="0" applyFont="1" applyFill="1" applyBorder="1"/>
    <xf numFmtId="0" fontId="1" fillId="4" borderId="7" xfId="0" applyFont="1" applyFill="1" applyBorder="1"/>
    <xf numFmtId="0" fontId="1" fillId="6" borderId="8" xfId="0" applyFont="1" applyFill="1" applyBorder="1"/>
    <xf numFmtId="0" fontId="1" fillId="4" borderId="3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0" xfId="0" applyFont="1" applyFill="1"/>
    <xf numFmtId="0" fontId="1" fillId="6" borderId="9" xfId="0" applyFont="1" applyFill="1" applyBorder="1"/>
    <xf numFmtId="0" fontId="1" fillId="4" borderId="5" xfId="0" applyFont="1" applyFill="1" applyBorder="1"/>
    <xf numFmtId="0" fontId="1" fillId="4" borderId="22" xfId="0" applyFont="1" applyFill="1" applyBorder="1"/>
    <xf numFmtId="0" fontId="2" fillId="3" borderId="7" xfId="0" applyFont="1" applyFill="1" applyBorder="1"/>
    <xf numFmtId="0" fontId="1" fillId="4" borderId="8" xfId="0" applyFont="1" applyFill="1" applyBorder="1"/>
    <xf numFmtId="6" fontId="1" fillId="6" borderId="2" xfId="0" applyNumberFormat="1" applyFont="1" applyFill="1" applyBorder="1"/>
    <xf numFmtId="0" fontId="1" fillId="2" borderId="9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6" fontId="1" fillId="2" borderId="10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14" xfId="0" applyFont="1" applyFill="1" applyBorder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right"/>
      <protection locked="0"/>
    </xf>
    <xf numFmtId="0" fontId="1" fillId="2" borderId="16" xfId="0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Alignment="1" applyProtection="1">
      <alignment horizontal="right"/>
      <protection locked="0"/>
    </xf>
    <xf numFmtId="0" fontId="1" fillId="2" borderId="26" xfId="0" applyFont="1" applyFill="1" applyBorder="1" applyAlignment="1" applyProtection="1">
      <alignment horizontal="right"/>
      <protection locked="0"/>
    </xf>
    <xf numFmtId="0" fontId="1" fillId="2" borderId="27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right"/>
      <protection locked="0"/>
    </xf>
    <xf numFmtId="0" fontId="2" fillId="5" borderId="21" xfId="0" applyFont="1" applyFill="1" applyBorder="1" applyAlignment="1">
      <alignment horizontal="left"/>
    </xf>
    <xf numFmtId="0" fontId="1" fillId="4" borderId="0" xfId="0" applyFont="1" applyFill="1"/>
    <xf numFmtId="0" fontId="1" fillId="2" borderId="0" xfId="0" applyFont="1" applyFill="1" applyAlignment="1" applyProtection="1">
      <alignment horizontal="right"/>
      <protection locked="0"/>
    </xf>
    <xf numFmtId="0" fontId="1" fillId="3" borderId="21" xfId="0" applyFont="1" applyFill="1" applyBorder="1"/>
    <xf numFmtId="0" fontId="2" fillId="3" borderId="22" xfId="0" applyFont="1" applyFill="1" applyBorder="1"/>
    <xf numFmtId="0" fontId="1" fillId="2" borderId="22" xfId="0" applyFont="1" applyFill="1" applyBorder="1" applyAlignment="1" applyProtection="1">
      <alignment horizontal="right"/>
      <protection locked="0"/>
    </xf>
    <xf numFmtId="0" fontId="1" fillId="4" borderId="24" xfId="0" applyFont="1" applyFill="1" applyBorder="1" applyAlignment="1" applyProtection="1">
      <alignment horizontal="right"/>
      <protection locked="0"/>
    </xf>
    <xf numFmtId="0" fontId="1" fillId="4" borderId="25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21" xfId="0" applyFont="1" applyFill="1" applyBorder="1"/>
    <xf numFmtId="0" fontId="1" fillId="2" borderId="0" xfId="0" applyFont="1" applyFill="1"/>
    <xf numFmtId="0" fontId="1" fillId="2" borderId="22" xfId="0" applyFont="1" applyFill="1" applyBorder="1"/>
    <xf numFmtId="0" fontId="1" fillId="4" borderId="23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 applyProtection="1">
      <alignment horizontal="right"/>
      <protection locked="0"/>
    </xf>
    <xf numFmtId="6" fontId="1" fillId="4" borderId="6" xfId="0" applyNumberFormat="1" applyFont="1" applyFill="1" applyBorder="1"/>
    <xf numFmtId="6" fontId="1" fillId="4" borderId="7" xfId="0" applyNumberFormat="1" applyFont="1" applyFill="1" applyBorder="1"/>
    <xf numFmtId="6" fontId="1" fillId="4" borderId="8" xfId="0" applyNumberFormat="1" applyFont="1" applyFill="1" applyBorder="1"/>
    <xf numFmtId="0" fontId="1" fillId="4" borderId="1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3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F2D-9B49-0360CEA84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F2D-9B49-0360CEA84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Sheet1!$B$18:$B$19</c:f>
              <c:strCache>
                <c:ptCount val="2"/>
                <c:pt idx="0">
                  <c:v>Essential</c:v>
                </c:pt>
                <c:pt idx="1">
                  <c:v>Non Essential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3.89</c:v>
                </c:pt>
                <c:pt idx="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29-B4C7-0038F2025D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8-43E6-9ABA-7BB574027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8-43E6-9ABA-7BB574027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8-43E6-9ABA-7BB57402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Sheet1!$C$6:$E$6</c:f>
              <c:strCache>
                <c:ptCount val="3"/>
                <c:pt idx="0">
                  <c:v>Type 1 - single person</c:v>
                </c:pt>
                <c:pt idx="1">
                  <c:v>Type 2</c:v>
                </c:pt>
                <c:pt idx="2">
                  <c:v>Type 3 - everyone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2.5</c:v>
                </c:pt>
                <c:pt idx="1">
                  <c:v>1.83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159-AF43-7DFC885AA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411238</xdr:colOff>
      <xdr:row>0</xdr:row>
      <xdr:rowOff>193525</xdr:rowOff>
    </xdr:from>
    <xdr:to>
      <xdr:col>17</xdr:col>
      <xdr:colOff>419100</xdr:colOff>
      <xdr:row>11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6296-7904-931A-FF3E-DDD208B7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385080</xdr:colOff>
      <xdr:row>12</xdr:row>
      <xdr:rowOff>244929</xdr:rowOff>
    </xdr:from>
    <xdr:to>
      <xdr:col>17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58BC-7348-8D78-F415-73C572B4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zoomScale="50" zoomScaleNormal="50" workbookViewId="0">
      <selection activeCell="Z9" sqref="Z9"/>
    </sheetView>
  </sheetViews>
  <sheetFormatPr defaultRowHeight="33.75" x14ac:dyDescent="0.5"/>
  <cols>
    <col min="1" max="1" width="9.140625" style="1"/>
    <col min="2" max="2" width="96.5703125" style="1" customWidth="1"/>
    <col min="3" max="3" width="21.7109375" style="1" customWidth="1"/>
    <col min="4" max="4" width="24.85546875" style="1" customWidth="1"/>
    <col min="5" max="5" width="25.85546875" style="1" customWidth="1"/>
    <col min="6" max="6" width="33.42578125" style="1" customWidth="1"/>
    <col min="7" max="16384" width="9.140625" style="1"/>
  </cols>
  <sheetData>
    <row r="1" spans="1:6" ht="34.5" thickBot="1" x14ac:dyDescent="0.55000000000000004"/>
    <row r="2" spans="1:6" x14ac:dyDescent="0.5">
      <c r="A2" s="59" t="s">
        <v>0</v>
      </c>
      <c r="B2" s="60"/>
      <c r="C2" s="24">
        <v>15</v>
      </c>
    </row>
    <row r="3" spans="1:6" x14ac:dyDescent="0.5">
      <c r="A3" s="61" t="s">
        <v>1</v>
      </c>
      <c r="B3" s="62"/>
      <c r="C3" s="25">
        <v>1</v>
      </c>
    </row>
    <row r="4" spans="1:6" ht="34.5" thickBot="1" x14ac:dyDescent="0.55000000000000004">
      <c r="A4" s="14" t="s">
        <v>7</v>
      </c>
      <c r="B4" s="15"/>
      <c r="C4" s="26">
        <v>80</v>
      </c>
    </row>
    <row r="5" spans="1:6" ht="34.5" thickBot="1" x14ac:dyDescent="0.55000000000000004"/>
    <row r="6" spans="1:6" ht="112.5" customHeight="1" thickBot="1" x14ac:dyDescent="0.55000000000000004">
      <c r="A6" s="63" t="s">
        <v>11</v>
      </c>
      <c r="B6" s="64"/>
      <c r="C6" s="51" t="s">
        <v>13</v>
      </c>
      <c r="D6" s="52" t="s">
        <v>2</v>
      </c>
      <c r="E6" s="53" t="s">
        <v>9</v>
      </c>
    </row>
    <row r="7" spans="1:6" x14ac:dyDescent="0.5">
      <c r="A7" s="39"/>
      <c r="B7" s="40" t="s">
        <v>12</v>
      </c>
      <c r="C7" s="44">
        <v>60</v>
      </c>
      <c r="D7" s="45">
        <v>20</v>
      </c>
      <c r="E7" s="46">
        <v>15</v>
      </c>
      <c r="F7" s="3"/>
    </row>
    <row r="8" spans="1:6" x14ac:dyDescent="0.5">
      <c r="A8" s="39"/>
      <c r="B8" s="40" t="s">
        <v>14</v>
      </c>
      <c r="C8" s="47">
        <v>5</v>
      </c>
      <c r="D8" s="48">
        <v>2</v>
      </c>
      <c r="E8" s="49">
        <v>1</v>
      </c>
      <c r="F8" s="3"/>
    </row>
    <row r="9" spans="1:6" ht="34.5" thickBot="1" x14ac:dyDescent="0.55000000000000004">
      <c r="A9" s="39"/>
      <c r="B9" s="40" t="s">
        <v>15</v>
      </c>
      <c r="C9" s="54">
        <v>2</v>
      </c>
      <c r="D9" s="38">
        <v>1</v>
      </c>
      <c r="E9" s="41">
        <v>0</v>
      </c>
      <c r="F9" s="3"/>
    </row>
    <row r="10" spans="1:6" ht="34.5" thickBot="1" x14ac:dyDescent="0.55000000000000004">
      <c r="A10" s="65" t="s">
        <v>16</v>
      </c>
      <c r="B10" s="66"/>
      <c r="C10" s="50">
        <f>ROUND((C7/60)+C8+C9,2)</f>
        <v>8</v>
      </c>
      <c r="D10" s="42">
        <f>ROUND((D7/60)+D8+D9,2)</f>
        <v>3.33</v>
      </c>
      <c r="E10" s="43">
        <f>ROUND((E7/60)+E8+E9,2)</f>
        <v>1.25</v>
      </c>
      <c r="F10" s="3"/>
    </row>
    <row r="11" spans="1:6" ht="34.5" thickBot="1" x14ac:dyDescent="0.55000000000000004">
      <c r="A11" s="36"/>
      <c r="B11" s="34"/>
      <c r="C11" s="35"/>
      <c r="D11" s="35"/>
      <c r="E11" s="35"/>
      <c r="F11" s="3"/>
    </row>
    <row r="12" spans="1:6" x14ac:dyDescent="0.5">
      <c r="A12" s="67" t="s">
        <v>20</v>
      </c>
      <c r="B12" s="68"/>
      <c r="C12" s="31">
        <v>15</v>
      </c>
      <c r="D12" s="32">
        <v>10</v>
      </c>
      <c r="E12" s="33">
        <v>2</v>
      </c>
      <c r="F12" s="3"/>
    </row>
    <row r="13" spans="1:6" x14ac:dyDescent="0.5">
      <c r="A13" s="69" t="s">
        <v>3</v>
      </c>
      <c r="B13" s="70"/>
      <c r="C13" s="58">
        <v>1</v>
      </c>
      <c r="D13" s="27">
        <v>3</v>
      </c>
      <c r="E13" s="2">
        <f>C2-1</f>
        <v>14</v>
      </c>
      <c r="F13" s="3"/>
    </row>
    <row r="14" spans="1:6" ht="34.5" thickBot="1" x14ac:dyDescent="0.55000000000000004">
      <c r="A14" s="71" t="s">
        <v>4</v>
      </c>
      <c r="B14" s="72"/>
      <c r="C14" s="28">
        <v>1</v>
      </c>
      <c r="D14" s="29">
        <v>0.7</v>
      </c>
      <c r="E14" s="30">
        <v>0.1</v>
      </c>
      <c r="F14" s="3"/>
    </row>
    <row r="15" spans="1:6" ht="34.5" thickBot="1" x14ac:dyDescent="0.55000000000000004">
      <c r="F15" s="16" t="s">
        <v>6</v>
      </c>
    </row>
    <row r="16" spans="1:6" ht="34.5" thickBot="1" x14ac:dyDescent="0.55000000000000004">
      <c r="A16" s="59" t="s">
        <v>5</v>
      </c>
      <c r="B16" s="60"/>
      <c r="C16" s="11">
        <f>C12*C13</f>
        <v>15</v>
      </c>
      <c r="D16" s="4">
        <f>D12*D13</f>
        <v>30</v>
      </c>
      <c r="E16" s="19">
        <f>E12*E13</f>
        <v>28</v>
      </c>
      <c r="F16" s="18">
        <f>SUM(C16:E16)</f>
        <v>73</v>
      </c>
    </row>
    <row r="17" spans="1:6" x14ac:dyDescent="0.5">
      <c r="A17" s="59" t="s">
        <v>17</v>
      </c>
      <c r="B17" s="60"/>
      <c r="C17" s="11">
        <f>ROUND((C16*C10+(C12*C9))/60, 2)</f>
        <v>2.5</v>
      </c>
      <c r="D17" s="4">
        <f>ROUND((D16*D10+(D12*D9))/60, 2)</f>
        <v>1.83</v>
      </c>
      <c r="E17" s="19">
        <f t="shared" ref="E17" si="0">ROUND((E16*E10+(E12*E9))/60, 2)</f>
        <v>0.57999999999999996</v>
      </c>
      <c r="F17" s="5">
        <f>SUM(C17:E17)</f>
        <v>4.91</v>
      </c>
    </row>
    <row r="18" spans="1:6" x14ac:dyDescent="0.5">
      <c r="A18" s="6"/>
      <c r="B18" s="17" t="s">
        <v>18</v>
      </c>
      <c r="C18" s="12">
        <f>ROUND((C16*C14*C10+(C12*C9))/60,2)</f>
        <v>2.5</v>
      </c>
      <c r="D18" s="37">
        <f t="shared" ref="D18:E18" si="1">ROUND((D16*D14*D10+(D12*D9))/60,2)</f>
        <v>1.33</v>
      </c>
      <c r="E18" s="20">
        <f t="shared" si="1"/>
        <v>0.06</v>
      </c>
      <c r="F18" s="7">
        <f t="shared" ref="F18:F19" si="2">SUM(C18:E18)</f>
        <v>3.89</v>
      </c>
    </row>
    <row r="19" spans="1:6" ht="34.5" thickBot="1" x14ac:dyDescent="0.55000000000000004">
      <c r="A19" s="8"/>
      <c r="B19" s="21" t="s">
        <v>19</v>
      </c>
      <c r="C19" s="13">
        <f>C17-C18</f>
        <v>0</v>
      </c>
      <c r="D19" s="9">
        <f t="shared" ref="D19:E19" si="3">D17-D18</f>
        <v>0.5</v>
      </c>
      <c r="E19" s="22">
        <f t="shared" si="3"/>
        <v>0.52</v>
      </c>
      <c r="F19" s="10">
        <f t="shared" si="2"/>
        <v>1.02</v>
      </c>
    </row>
    <row r="20" spans="1:6" x14ac:dyDescent="0.5">
      <c r="A20" s="61" t="s">
        <v>10</v>
      </c>
      <c r="B20" s="62"/>
      <c r="C20" s="12">
        <f>ROUND(C17*$C$2, 2)</f>
        <v>37.5</v>
      </c>
      <c r="D20" s="37">
        <f t="shared" ref="D20:E20" si="4">ROUND(D17*$C$2, 2)</f>
        <v>27.45</v>
      </c>
      <c r="E20" s="20">
        <f t="shared" si="4"/>
        <v>8.6999999999999993</v>
      </c>
      <c r="F20" s="7">
        <f>ROUND(F17*$C$2, 2)</f>
        <v>73.650000000000006</v>
      </c>
    </row>
    <row r="21" spans="1:6" x14ac:dyDescent="0.5">
      <c r="A21" s="6"/>
      <c r="B21" s="17" t="s">
        <v>18</v>
      </c>
      <c r="C21" s="12">
        <f>ROUND(C18*$C$2, 2)</f>
        <v>37.5</v>
      </c>
      <c r="D21" s="37">
        <f t="shared" ref="D21:F21" si="5">ROUND(D18*$C$2, 2)</f>
        <v>19.95</v>
      </c>
      <c r="E21" s="20">
        <f t="shared" si="5"/>
        <v>0.9</v>
      </c>
      <c r="F21" s="7">
        <f t="shared" si="5"/>
        <v>58.35</v>
      </c>
    </row>
    <row r="22" spans="1:6" ht="34.5" thickBot="1" x14ac:dyDescent="0.55000000000000004">
      <c r="A22" s="6"/>
      <c r="B22" s="17" t="s">
        <v>19</v>
      </c>
      <c r="C22" s="13">
        <f>ROUND(C19*$C$2, 2)</f>
        <v>0</v>
      </c>
      <c r="D22" s="9">
        <f t="shared" ref="D22:F22" si="6">ROUND(D19*$C$2, 2)</f>
        <v>7.5</v>
      </c>
      <c r="E22" s="22">
        <f t="shared" si="6"/>
        <v>7.8</v>
      </c>
      <c r="F22" s="7">
        <f t="shared" si="6"/>
        <v>15.3</v>
      </c>
    </row>
    <row r="23" spans="1:6" ht="34.5" thickBot="1" x14ac:dyDescent="0.55000000000000004">
      <c r="A23" s="65" t="s">
        <v>8</v>
      </c>
      <c r="B23" s="66"/>
      <c r="C23" s="55">
        <f>C22*$C$4*(260/$C$3)</f>
        <v>0</v>
      </c>
      <c r="D23" s="56">
        <f>D22*$C$4*(260/$C$3)</f>
        <v>156000</v>
      </c>
      <c r="E23" s="57">
        <f t="shared" ref="E23" si="7">E22*$C$4*(260/$C$3)</f>
        <v>162240</v>
      </c>
      <c r="F23" s="23">
        <f>F22*$C$4*(260/$C$3)</f>
        <v>318240</v>
      </c>
    </row>
  </sheetData>
  <mergeCells count="11">
    <mergeCell ref="A23:B23"/>
    <mergeCell ref="A12:B12"/>
    <mergeCell ref="A13:B13"/>
    <mergeCell ref="A14:B14"/>
    <mergeCell ref="A10:B10"/>
    <mergeCell ref="A2:B2"/>
    <mergeCell ref="A3:B3"/>
    <mergeCell ref="A16:B16"/>
    <mergeCell ref="A17:B17"/>
    <mergeCell ref="A20:B20"/>
    <mergeCell ref="A6:B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607B-654F-471F-AE68-2D8F97D50177}">
  <dimension ref="A1:D10"/>
  <sheetViews>
    <sheetView workbookViewId="0">
      <selection activeCell="D13" sqref="D13"/>
    </sheetView>
  </sheetViews>
  <sheetFormatPr defaultRowHeight="15" x14ac:dyDescent="0.25"/>
  <cols>
    <col min="1" max="1" width="16.5703125" customWidth="1"/>
    <col min="2" max="2" width="13.28515625" customWidth="1"/>
    <col min="3" max="3" width="17.28515625" customWidth="1"/>
    <col min="4" max="4" width="19" customWidth="1"/>
  </cols>
  <sheetData>
    <row r="1" spans="1:4" x14ac:dyDescent="0.25">
      <c r="C1" t="s">
        <v>21</v>
      </c>
      <c r="D1" t="s">
        <v>25</v>
      </c>
    </row>
    <row r="2" spans="1:4" x14ac:dyDescent="0.25">
      <c r="A2" t="s">
        <v>26</v>
      </c>
      <c r="B2" t="s">
        <v>22</v>
      </c>
      <c r="C2" t="s">
        <v>28</v>
      </c>
      <c r="D2" t="s">
        <v>28</v>
      </c>
    </row>
    <row r="3" spans="1:4" x14ac:dyDescent="0.25">
      <c r="B3" t="s">
        <v>24</v>
      </c>
      <c r="C3" t="s">
        <v>28</v>
      </c>
      <c r="D3" t="s">
        <v>28</v>
      </c>
    </row>
    <row r="4" spans="1:4" x14ac:dyDescent="0.25">
      <c r="B4" t="s">
        <v>23</v>
      </c>
      <c r="C4" t="s">
        <v>28</v>
      </c>
      <c r="D4" t="s">
        <v>28</v>
      </c>
    </row>
    <row r="5" spans="1:4" x14ac:dyDescent="0.25">
      <c r="A5" t="s">
        <v>2</v>
      </c>
      <c r="B5" t="s">
        <v>22</v>
      </c>
      <c r="C5" t="s">
        <v>28</v>
      </c>
      <c r="D5" t="s">
        <v>28</v>
      </c>
    </row>
    <row r="6" spans="1:4" x14ac:dyDescent="0.25">
      <c r="B6" t="s">
        <v>24</v>
      </c>
      <c r="C6" t="s">
        <v>28</v>
      </c>
      <c r="D6" t="s">
        <v>28</v>
      </c>
    </row>
    <row r="7" spans="1:4" x14ac:dyDescent="0.25">
      <c r="B7" t="s">
        <v>23</v>
      </c>
      <c r="C7" t="s">
        <v>28</v>
      </c>
      <c r="D7" t="s">
        <v>28</v>
      </c>
    </row>
    <row r="8" spans="1:4" x14ac:dyDescent="0.25">
      <c r="A8" t="s">
        <v>27</v>
      </c>
      <c r="B8" t="s">
        <v>22</v>
      </c>
      <c r="C8" t="s">
        <v>28</v>
      </c>
      <c r="D8" t="s">
        <v>28</v>
      </c>
    </row>
    <row r="9" spans="1:4" x14ac:dyDescent="0.25">
      <c r="B9" t="s">
        <v>24</v>
      </c>
      <c r="C9" t="s">
        <v>28</v>
      </c>
      <c r="D9" t="s">
        <v>28</v>
      </c>
    </row>
    <row r="10" spans="1:4" x14ac:dyDescent="0.25">
      <c r="B10" t="s">
        <v>23</v>
      </c>
      <c r="C10" t="s">
        <v>28</v>
      </c>
      <c r="D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Hogg</dc:creator>
  <cp:lastModifiedBy>James Hogg</cp:lastModifiedBy>
  <dcterms:created xsi:type="dcterms:W3CDTF">2015-06-05T18:17:20Z</dcterms:created>
  <dcterms:modified xsi:type="dcterms:W3CDTF">2024-03-29T01:46:59Z</dcterms:modified>
</cp:coreProperties>
</file>