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CST 136 C++ OOP\lab 2\lab-2-Brody9\"/>
    </mc:Choice>
  </mc:AlternateContent>
  <xr:revisionPtr revIDLastSave="0" documentId="13_ncr:1_{065098D9-7CA0-404B-B6C8-64512097EAE4}" xr6:coauthVersionLast="43" xr6:coauthVersionMax="43" xr10:uidLastSave="{00000000-0000-0000-0000-000000000000}"/>
  <bookViews>
    <workbookView xWindow="-108" yWindow="-108" windowWidth="23256" windowHeight="12576" activeTab="1" xr2:uid="{FCEC11E2-9469-4BC8-A212-DE7D220EE218}"/>
  </bookViews>
  <sheets>
    <sheet name="Int To Mayan" sheetId="3" r:id="rId1"/>
    <sheet name="Mayan to integ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3" l="1"/>
  <c r="F76" i="3" s="1"/>
  <c r="E77" i="3"/>
  <c r="E76" i="3" s="1"/>
  <c r="D77" i="3"/>
  <c r="D76" i="3" s="1"/>
  <c r="B76" i="3" s="1"/>
  <c r="C77" i="3"/>
  <c r="C76" i="3"/>
  <c r="F74" i="3"/>
  <c r="E74" i="3"/>
  <c r="D74" i="3"/>
  <c r="D73" i="3" s="1"/>
  <c r="C74" i="3"/>
  <c r="C73" i="3" s="1"/>
  <c r="B73" i="3" s="1"/>
  <c r="F73" i="3"/>
  <c r="E73" i="3"/>
  <c r="F71" i="3"/>
  <c r="F70" i="3" s="1"/>
  <c r="E71" i="3"/>
  <c r="E70" i="3" s="1"/>
  <c r="D71" i="3"/>
  <c r="D70" i="3" s="1"/>
  <c r="C71" i="3"/>
  <c r="C70" i="3"/>
  <c r="F68" i="3"/>
  <c r="E68" i="3"/>
  <c r="D68" i="3"/>
  <c r="D67" i="3" s="1"/>
  <c r="C68" i="3"/>
  <c r="C67" i="3" s="1"/>
  <c r="B67" i="3" s="1"/>
  <c r="F67" i="3"/>
  <c r="E67" i="3"/>
  <c r="F65" i="3"/>
  <c r="F64" i="3" s="1"/>
  <c r="E65" i="3"/>
  <c r="E64" i="3" s="1"/>
  <c r="D65" i="3"/>
  <c r="D64" i="3" s="1"/>
  <c r="B64" i="3" s="1"/>
  <c r="C65" i="3"/>
  <c r="C64" i="3"/>
  <c r="F62" i="3"/>
  <c r="E62" i="3"/>
  <c r="D62" i="3"/>
  <c r="D61" i="3" s="1"/>
  <c r="C62" i="3"/>
  <c r="C61" i="3" s="1"/>
  <c r="B61" i="3" s="1"/>
  <c r="F61" i="3"/>
  <c r="E61" i="3"/>
  <c r="F59" i="3"/>
  <c r="F58" i="3" s="1"/>
  <c r="E59" i="3"/>
  <c r="E58" i="3" s="1"/>
  <c r="D59" i="3"/>
  <c r="D58" i="3" s="1"/>
  <c r="B58" i="3" s="1"/>
  <c r="C59" i="3"/>
  <c r="C58" i="3"/>
  <c r="F56" i="3"/>
  <c r="E56" i="3"/>
  <c r="D56" i="3"/>
  <c r="D55" i="3" s="1"/>
  <c r="C56" i="3"/>
  <c r="C55" i="3" s="1"/>
  <c r="B55" i="3" s="1"/>
  <c r="F55" i="3"/>
  <c r="E55" i="3"/>
  <c r="F53" i="3"/>
  <c r="F52" i="3" s="1"/>
  <c r="E53" i="3"/>
  <c r="E52" i="3" s="1"/>
  <c r="D53" i="3"/>
  <c r="D52" i="3" s="1"/>
  <c r="B52" i="3" s="1"/>
  <c r="C53" i="3"/>
  <c r="C52" i="3"/>
  <c r="F50" i="3"/>
  <c r="E50" i="3"/>
  <c r="D50" i="3"/>
  <c r="D49" i="3" s="1"/>
  <c r="C50" i="3"/>
  <c r="C49" i="3" s="1"/>
  <c r="B49" i="3" s="1"/>
  <c r="F49" i="3"/>
  <c r="E49" i="3"/>
  <c r="F47" i="3"/>
  <c r="F46" i="3" s="1"/>
  <c r="E47" i="3"/>
  <c r="E46" i="3" s="1"/>
  <c r="D47" i="3"/>
  <c r="D46" i="3" s="1"/>
  <c r="B46" i="3" s="1"/>
  <c r="C47" i="3"/>
  <c r="C46" i="3"/>
  <c r="F44" i="3"/>
  <c r="E44" i="3"/>
  <c r="D44" i="3"/>
  <c r="D43" i="3" s="1"/>
  <c r="C44" i="3"/>
  <c r="C43" i="3" s="1"/>
  <c r="B43" i="3" s="1"/>
  <c r="F43" i="3"/>
  <c r="E43" i="3"/>
  <c r="F41" i="3"/>
  <c r="F40" i="3" s="1"/>
  <c r="E41" i="3"/>
  <c r="E40" i="3" s="1"/>
  <c r="D41" i="3"/>
  <c r="C41" i="3"/>
  <c r="D40" i="3"/>
  <c r="C40" i="3"/>
  <c r="F38" i="3"/>
  <c r="E38" i="3"/>
  <c r="E37" i="3" s="1"/>
  <c r="D38" i="3"/>
  <c r="D37" i="3" s="1"/>
  <c r="C38" i="3"/>
  <c r="C37" i="3" s="1"/>
  <c r="F37" i="3"/>
  <c r="F35" i="3"/>
  <c r="F34" i="3" s="1"/>
  <c r="E35" i="3"/>
  <c r="E34" i="3" s="1"/>
  <c r="D35" i="3"/>
  <c r="C35" i="3"/>
  <c r="D34" i="3"/>
  <c r="C34" i="3"/>
  <c r="F32" i="3"/>
  <c r="E32" i="3"/>
  <c r="E31" i="3" s="1"/>
  <c r="D32" i="3"/>
  <c r="D31" i="3" s="1"/>
  <c r="C32" i="3"/>
  <c r="C31" i="3" s="1"/>
  <c r="B31" i="3" s="1"/>
  <c r="F31" i="3"/>
  <c r="F29" i="3"/>
  <c r="F28" i="3" s="1"/>
  <c r="E29" i="3"/>
  <c r="E28" i="3" s="1"/>
  <c r="D29" i="3"/>
  <c r="C29" i="3"/>
  <c r="D28" i="3"/>
  <c r="C28" i="3"/>
  <c r="F26" i="3"/>
  <c r="E26" i="3"/>
  <c r="E25" i="3" s="1"/>
  <c r="D26" i="3"/>
  <c r="D25" i="3" s="1"/>
  <c r="C26" i="3"/>
  <c r="C25" i="3" s="1"/>
  <c r="B25" i="3" s="1"/>
  <c r="F25" i="3"/>
  <c r="B70" i="3" l="1"/>
  <c r="B34" i="3"/>
  <c r="B40" i="3"/>
  <c r="B28" i="3"/>
  <c r="B37" i="3"/>
  <c r="F58" i="1"/>
  <c r="F59" i="1" s="1"/>
  <c r="E58" i="1"/>
  <c r="E59" i="1" s="1"/>
  <c r="D58" i="1"/>
  <c r="C58" i="1"/>
  <c r="B57" i="1"/>
  <c r="F22" i="3"/>
  <c r="E22" i="3"/>
  <c r="F19" i="3"/>
  <c r="E19" i="3"/>
  <c r="F16" i="3"/>
  <c r="E16" i="3"/>
  <c r="F13" i="3"/>
  <c r="E13" i="3"/>
  <c r="F10" i="3"/>
  <c r="E10" i="3"/>
  <c r="E7" i="3"/>
  <c r="F7" i="3"/>
  <c r="I4" i="3"/>
  <c r="I5" i="3" s="1"/>
  <c r="D1" i="3"/>
  <c r="D7" i="3" s="1"/>
  <c r="B53" i="1"/>
  <c r="D16" i="3" l="1"/>
  <c r="E9" i="3"/>
  <c r="F9" i="3"/>
  <c r="D13" i="3"/>
  <c r="D22" i="3"/>
  <c r="D10" i="3"/>
  <c r="D9" i="3" s="1"/>
  <c r="E12" i="3"/>
  <c r="D19" i="3"/>
  <c r="C1" i="3"/>
  <c r="I6" i="3"/>
  <c r="B49" i="1"/>
  <c r="C7" i="3" l="1"/>
  <c r="C16" i="3"/>
  <c r="C15" i="3" s="1"/>
  <c r="C19" i="3"/>
  <c r="C10" i="3"/>
  <c r="C9" i="3" s="1"/>
  <c r="B9" i="3" s="1"/>
  <c r="C22" i="3"/>
  <c r="C13" i="3"/>
  <c r="I7" i="3"/>
  <c r="D46" i="1"/>
  <c r="B45" i="1"/>
  <c r="B41" i="1"/>
  <c r="B37" i="1"/>
  <c r="B33" i="1"/>
  <c r="B29" i="1"/>
  <c r="B25" i="1"/>
  <c r="B21" i="1"/>
  <c r="B17" i="1"/>
  <c r="B5" i="1"/>
  <c r="B13" i="1"/>
  <c r="B9" i="1"/>
  <c r="C14" i="1"/>
  <c r="J4" i="1"/>
  <c r="F54" i="1" s="1"/>
  <c r="F55" i="1" s="1"/>
  <c r="I14" i="1"/>
  <c r="D1" i="1"/>
  <c r="D59" i="1" s="1"/>
  <c r="I15" i="1" l="1"/>
  <c r="J5" i="1"/>
  <c r="E46" i="1"/>
  <c r="E47" i="1" s="1"/>
  <c r="C1" i="1"/>
  <c r="D47" i="1"/>
  <c r="I8" i="3"/>
  <c r="E6" i="3" s="1"/>
  <c r="I16" i="1" l="1"/>
  <c r="E10" i="1"/>
  <c r="E11" i="1" s="1"/>
  <c r="J6" i="1"/>
  <c r="C15" i="1"/>
  <c r="C59" i="1"/>
  <c r="G59" i="1" s="1"/>
  <c r="F15" i="3"/>
  <c r="I9" i="3"/>
  <c r="I10" i="3" s="1"/>
  <c r="E54" i="1" l="1"/>
  <c r="E55" i="1" s="1"/>
  <c r="C34" i="1"/>
  <c r="C35" i="1" s="1"/>
  <c r="J7" i="1"/>
  <c r="J8" i="1" s="1"/>
  <c r="D42" i="1"/>
  <c r="D43" i="1" s="1"/>
  <c r="E26" i="1"/>
  <c r="E27" i="1" s="1"/>
  <c r="D30" i="1"/>
  <c r="D31" i="1" s="1"/>
  <c r="I17" i="1"/>
  <c r="I11" i="3"/>
  <c r="J9" i="1" l="1"/>
  <c r="F14" i="1"/>
  <c r="F15" i="1" s="1"/>
  <c r="I18" i="1"/>
  <c r="I12" i="3"/>
  <c r="J10" i="1" l="1"/>
  <c r="E42" i="1"/>
  <c r="E43" i="1" s="1"/>
  <c r="F6" i="1"/>
  <c r="F7" i="1" s="1"/>
  <c r="I19" i="1"/>
  <c r="D18" i="3"/>
  <c r="E18" i="3"/>
  <c r="I13" i="3"/>
  <c r="J11" i="1" l="1"/>
  <c r="F46" i="1"/>
  <c r="F47" i="1" s="1"/>
  <c r="E6" i="1"/>
  <c r="E7" i="1" s="1"/>
  <c r="I20" i="1"/>
  <c r="I14" i="3"/>
  <c r="I15" i="3" s="1"/>
  <c r="I21" i="1" l="1"/>
  <c r="J12" i="1"/>
  <c r="E18" i="1"/>
  <c r="E19" i="1" s="1"/>
  <c r="D6" i="1"/>
  <c r="D7" i="1" s="1"/>
  <c r="I16" i="3"/>
  <c r="J13" i="1" l="1"/>
  <c r="J14" i="1" s="1"/>
  <c r="J15" i="1" s="1"/>
  <c r="E50" i="1"/>
  <c r="E51" i="1" s="1"/>
  <c r="D18" i="1"/>
  <c r="D19" i="1" s="1"/>
  <c r="C6" i="1"/>
  <c r="C7" i="1" s="1"/>
  <c r="G7" i="1" s="1"/>
  <c r="I22" i="1"/>
  <c r="I17" i="3"/>
  <c r="D6" i="3" s="1"/>
  <c r="J16" i="1" l="1"/>
  <c r="J17" i="1" s="1"/>
  <c r="F38" i="1"/>
  <c r="F39" i="1" s="1"/>
  <c r="F6" i="3"/>
  <c r="I18" i="3"/>
  <c r="I19" i="3" s="1"/>
  <c r="J18" i="1" l="1"/>
  <c r="E38" i="1"/>
  <c r="E39" i="1" s="1"/>
  <c r="F10" i="1"/>
  <c r="F11" i="1" s="1"/>
  <c r="F42" i="1"/>
  <c r="F43" i="1" s="1"/>
  <c r="I20" i="3"/>
  <c r="J19" i="1" l="1"/>
  <c r="C54" i="1"/>
  <c r="C55" i="1" s="1"/>
  <c r="F22" i="1"/>
  <c r="F23" i="1" s="1"/>
  <c r="I21" i="3"/>
  <c r="J20" i="1" l="1"/>
  <c r="D38" i="1"/>
  <c r="D39" i="1" s="1"/>
  <c r="E22" i="1"/>
  <c r="E23" i="1" s="1"/>
  <c r="I22" i="3"/>
  <c r="J21" i="1" l="1"/>
  <c r="C46" i="1"/>
  <c r="C47" i="1" s="1"/>
  <c r="G47" i="1" s="1"/>
  <c r="C6" i="3"/>
  <c r="B6" i="3" s="1"/>
  <c r="E21" i="3"/>
  <c r="C12" i="3"/>
  <c r="F21" i="3"/>
  <c r="D21" i="3"/>
  <c r="C18" i="3"/>
  <c r="D12" i="3"/>
  <c r="E15" i="3"/>
  <c r="F12" i="3"/>
  <c r="F18" i="3"/>
  <c r="D15" i="3"/>
  <c r="C21" i="3"/>
  <c r="J22" i="1" l="1"/>
  <c r="D14" i="1"/>
  <c r="D15" i="1" s="1"/>
  <c r="B21" i="3"/>
  <c r="B15" i="3"/>
  <c r="B18" i="3"/>
  <c r="B12" i="3"/>
  <c r="C50" i="1" l="1"/>
  <c r="C51" i="1" s="1"/>
  <c r="C42" i="1"/>
  <c r="C43" i="1" s="1"/>
  <c r="G43" i="1" s="1"/>
  <c r="D22" i="1"/>
  <c r="D23" i="1" s="1"/>
  <c r="C22" i="1"/>
  <c r="C23" i="1" s="1"/>
  <c r="G23" i="1" s="1"/>
  <c r="D50" i="1"/>
  <c r="D51" i="1" s="1"/>
  <c r="F18" i="1"/>
  <c r="F19" i="1" s="1"/>
  <c r="C38" i="1"/>
  <c r="C39" i="1" s="1"/>
  <c r="G39" i="1" s="1"/>
  <c r="F26" i="1"/>
  <c r="F27" i="1" s="1"/>
  <c r="C30" i="1"/>
  <c r="C31" i="1" s="1"/>
  <c r="F50" i="1"/>
  <c r="F51" i="1" s="1"/>
  <c r="D34" i="1"/>
  <c r="D35" i="1" s="1"/>
  <c r="G35" i="1" s="1"/>
  <c r="E14" i="1"/>
  <c r="E15" i="1" s="1"/>
  <c r="G15" i="1" s="1"/>
  <c r="D10" i="1"/>
  <c r="D11" i="1" s="1"/>
  <c r="D54" i="1"/>
  <c r="D55" i="1" s="1"/>
  <c r="G55" i="1" s="1"/>
  <c r="C10" i="1"/>
  <c r="C11" i="1" s="1"/>
  <c r="G11" i="1" s="1"/>
  <c r="F30" i="1"/>
  <c r="F31" i="1" s="1"/>
  <c r="D26" i="1"/>
  <c r="D27" i="1" s="1"/>
  <c r="E30" i="1"/>
  <c r="E31" i="1" s="1"/>
  <c r="E34" i="1"/>
  <c r="E35" i="1" s="1"/>
  <c r="C18" i="1"/>
  <c r="C19" i="1" s="1"/>
  <c r="G19" i="1" s="1"/>
  <c r="C26" i="1"/>
  <c r="C27" i="1" s="1"/>
  <c r="F34" i="1"/>
  <c r="F35" i="1" s="1"/>
  <c r="G31" i="1" l="1"/>
  <c r="G27" i="1"/>
  <c r="G51" i="1"/>
</calcChain>
</file>

<file path=xl/sharedStrings.xml><?xml version="1.0" encoding="utf-8"?>
<sst xmlns="http://schemas.openxmlformats.org/spreadsheetml/2006/main" count="147" uniqueCount="23">
  <si>
    <t>Multiplier</t>
  </si>
  <si>
    <t>j</t>
  </si>
  <si>
    <t>Digit lookup</t>
  </si>
  <si>
    <t>h</t>
  </si>
  <si>
    <t>i</t>
  </si>
  <si>
    <t>g</t>
  </si>
  <si>
    <t>f</t>
  </si>
  <si>
    <t>e</t>
  </si>
  <si>
    <t>d</t>
  </si>
  <si>
    <t>c</t>
  </si>
  <si>
    <t>b</t>
  </si>
  <si>
    <t>a</t>
  </si>
  <si>
    <t>TZOTZIL</t>
  </si>
  <si>
    <t>DECIMAL</t>
  </si>
  <si>
    <t>DIGIT EQUIVELENT</t>
  </si>
  <si>
    <t>DIGIT MULTIPLIED</t>
  </si>
  <si>
    <t>Answer</t>
  </si>
  <si>
    <t>Decimal</t>
  </si>
  <si>
    <t>Enter Integer Here</t>
  </si>
  <si>
    <t>Convert from Integer in Column G to Mayan in Column B.  Enter Blue, Answer Green</t>
  </si>
  <si>
    <t>Mayan</t>
  </si>
  <si>
    <t>Integer</t>
  </si>
  <si>
    <t>Enter the digits of the mayan number in the light blue and get the integer equivelent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</si>
</sst>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0" borderId="0" xfId="0" applyProtection="1"/>
    <xf numFmtId="0" fontId="1" fillId="2" borderId="0" xfId="0" applyFont="1" applyFill="1" applyProtection="1"/>
    <xf numFmtId="0" fontId="0" fillId="0" borderId="0" xfId="0" applyAlignment="1" applyProtection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5" borderId="5" xfId="0" applyFont="1" applyFill="1" applyBorder="1" applyAlignment="1" applyProtection="1">
      <alignment horizontal="center" wrapText="1"/>
      <protection locked="0"/>
    </xf>
    <xf numFmtId="0" fontId="1" fillId="5" borderId="8" xfId="0" applyFont="1" applyFill="1" applyBorder="1" applyAlignment="1" applyProtection="1">
      <alignment horizontal="center" wrapText="1"/>
      <protection locked="0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7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wrapText="1"/>
    </xf>
    <xf numFmtId="0" fontId="0" fillId="0" borderId="4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0" xfId="0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F82C-0854-4D39-8422-258DCF79281F}">
  <dimension ref="A1:J77"/>
  <sheetViews>
    <sheetView workbookViewId="0">
      <selection activeCell="L5" sqref="L5"/>
    </sheetView>
  </sheetViews>
  <sheetFormatPr defaultRowHeight="14.4" x14ac:dyDescent="0.3"/>
  <cols>
    <col min="1" max="1" width="11.77734375" customWidth="1"/>
    <col min="3" max="6" width="7.88671875" customWidth="1"/>
    <col min="7" max="7" width="8.88671875" style="5"/>
    <col min="10" max="10" width="8.88671875" style="1"/>
  </cols>
  <sheetData>
    <row r="1" spans="1:10" x14ac:dyDescent="0.3">
      <c r="B1" t="s">
        <v>0</v>
      </c>
      <c r="C1">
        <f>D1*20</f>
        <v>8000</v>
      </c>
      <c r="D1">
        <f>E1*20</f>
        <v>400</v>
      </c>
      <c r="E1">
        <v>20</v>
      </c>
      <c r="F1">
        <v>1</v>
      </c>
      <c r="I1" s="14" t="s">
        <v>2</v>
      </c>
      <c r="J1" s="14"/>
    </row>
    <row r="2" spans="1:10" ht="15" thickBot="1" x14ac:dyDescent="0.35">
      <c r="I2" s="2" t="s">
        <v>13</v>
      </c>
      <c r="J2" s="3" t="s">
        <v>20</v>
      </c>
    </row>
    <row r="3" spans="1:10" ht="13.8" customHeight="1" x14ac:dyDescent="0.3">
      <c r="B3" s="23" t="s">
        <v>16</v>
      </c>
      <c r="C3" s="15" t="s">
        <v>19</v>
      </c>
      <c r="D3" s="16"/>
      <c r="E3" s="16"/>
      <c r="F3" s="17"/>
      <c r="G3" s="21" t="s">
        <v>18</v>
      </c>
      <c r="I3">
        <v>19</v>
      </c>
      <c r="J3" s="1" t="s">
        <v>1</v>
      </c>
    </row>
    <row r="4" spans="1:10" ht="28.8" customHeight="1" thickBot="1" x14ac:dyDescent="0.35">
      <c r="B4" s="24"/>
      <c r="C4" s="18"/>
      <c r="D4" s="19"/>
      <c r="E4" s="19"/>
      <c r="F4" s="20"/>
      <c r="G4" s="22"/>
      <c r="I4">
        <f>I3-1</f>
        <v>18</v>
      </c>
      <c r="J4" s="1" t="s">
        <v>4</v>
      </c>
    </row>
    <row r="5" spans="1:10" ht="15" thickBot="1" x14ac:dyDescent="0.35">
      <c r="I5">
        <f t="shared" ref="I5:I22" si="0">I4-1</f>
        <v>17</v>
      </c>
      <c r="J5" s="1" t="s">
        <v>3</v>
      </c>
    </row>
    <row r="6" spans="1:10" x14ac:dyDescent="0.3">
      <c r="A6" t="s">
        <v>12</v>
      </c>
      <c r="B6" s="11" t="str">
        <f>CONCATENATE(C6,D6,E6,F6)</f>
        <v>15e5</v>
      </c>
      <c r="C6" s="4">
        <f>VLOOKUP(C7,$I$2:$J$22,2,FALSE)</f>
        <v>1</v>
      </c>
      <c r="D6" s="4">
        <f>VLOOKUP(D7,$I$2:$J$22,2,FALSE)</f>
        <v>5</v>
      </c>
      <c r="E6" s="4" t="str">
        <f>VLOOKUP(E7,$I$2:$J$22,2,FALSE)</f>
        <v>e</v>
      </c>
      <c r="F6" s="4">
        <f>VLOOKUP(F7,I$2:J$22,2,FALSE)</f>
        <v>5</v>
      </c>
      <c r="G6" s="13">
        <v>10285</v>
      </c>
      <c r="I6">
        <f t="shared" si="0"/>
        <v>16</v>
      </c>
      <c r="J6" s="1" t="s">
        <v>5</v>
      </c>
    </row>
    <row r="7" spans="1:10" ht="15" thickBot="1" x14ac:dyDescent="0.35">
      <c r="A7" t="s">
        <v>17</v>
      </c>
      <c r="B7" s="12"/>
      <c r="C7" s="4">
        <f>MOD(TRUNC(G6/$C$1),20)</f>
        <v>1</v>
      </c>
      <c r="D7" s="4">
        <f>MOD(TRUNC(G6/$D$1),20)</f>
        <v>5</v>
      </c>
      <c r="E7" s="4">
        <f>MOD(TRUNC(G6/$E$1),20)</f>
        <v>14</v>
      </c>
      <c r="F7" s="4">
        <f>MOD(G6,20)</f>
        <v>5</v>
      </c>
      <c r="G7" s="13"/>
      <c r="I7">
        <f t="shared" si="0"/>
        <v>15</v>
      </c>
      <c r="J7" s="1" t="s">
        <v>6</v>
      </c>
    </row>
    <row r="8" spans="1:10" ht="15" thickBot="1" x14ac:dyDescent="0.35">
      <c r="I8">
        <f t="shared" si="0"/>
        <v>14</v>
      </c>
      <c r="J8" s="1" t="s">
        <v>7</v>
      </c>
    </row>
    <row r="9" spans="1:10" x14ac:dyDescent="0.3">
      <c r="A9" t="s">
        <v>12</v>
      </c>
      <c r="B9" s="11" t="str">
        <f>CONCATENATE(C9,D9,E9,F9)</f>
        <v>jjjj</v>
      </c>
      <c r="C9" s="4" t="str">
        <f>VLOOKUP(C10,$I$2:$J$22,2,FALSE)</f>
        <v>j</v>
      </c>
      <c r="D9" s="4" t="str">
        <f>VLOOKUP(D10,$I$2:$J$22,2,FALSE)</f>
        <v>j</v>
      </c>
      <c r="E9" s="4" t="str">
        <f>VLOOKUP(E10,$I$2:$J$22,2,FALSE)</f>
        <v>j</v>
      </c>
      <c r="F9" s="4" t="str">
        <f>VLOOKUP(F10,I$2:J$22,2,FALSE)</f>
        <v>j</v>
      </c>
      <c r="G9" s="13">
        <v>159999</v>
      </c>
      <c r="I9">
        <f t="shared" si="0"/>
        <v>13</v>
      </c>
      <c r="J9" s="1" t="s">
        <v>8</v>
      </c>
    </row>
    <row r="10" spans="1:10" ht="15" thickBot="1" x14ac:dyDescent="0.35">
      <c r="A10" t="s">
        <v>17</v>
      </c>
      <c r="B10" s="12"/>
      <c r="C10" s="4">
        <f>MOD(TRUNC(G9/$C$1),20)</f>
        <v>19</v>
      </c>
      <c r="D10" s="4">
        <f>MOD(TRUNC(G9/$D$1),20)</f>
        <v>19</v>
      </c>
      <c r="E10" s="4">
        <f>MOD(TRUNC(G9/$E$1),20)</f>
        <v>19</v>
      </c>
      <c r="F10" s="4">
        <f>MOD(G9,20)</f>
        <v>19</v>
      </c>
      <c r="G10" s="13"/>
      <c r="I10">
        <f t="shared" si="0"/>
        <v>12</v>
      </c>
      <c r="J10" s="1" t="s">
        <v>9</v>
      </c>
    </row>
    <row r="11" spans="1:10" ht="15" thickBot="1" x14ac:dyDescent="0.35">
      <c r="I11">
        <f t="shared" si="0"/>
        <v>11</v>
      </c>
      <c r="J11" s="1" t="s">
        <v>10</v>
      </c>
    </row>
    <row r="12" spans="1:10" x14ac:dyDescent="0.3">
      <c r="A12" t="s">
        <v>12</v>
      </c>
      <c r="B12" s="11" t="str">
        <f>CONCATENATE(C12,D12,E12,F12)</f>
        <v>01h5</v>
      </c>
      <c r="C12" s="4">
        <f>VLOOKUP(C13,$I$2:$J$22,2,FALSE)</f>
        <v>0</v>
      </c>
      <c r="D12" s="4">
        <f>VLOOKUP(D13,$I$2:$J$22,2,FALSE)</f>
        <v>1</v>
      </c>
      <c r="E12" s="4" t="str">
        <f>VLOOKUP(E13,$I$2:$J$22,2,FALSE)</f>
        <v>h</v>
      </c>
      <c r="F12" s="4">
        <f>VLOOKUP(F13,I$2:J$22,2,FALSE)</f>
        <v>5</v>
      </c>
      <c r="G12" s="13">
        <v>745</v>
      </c>
      <c r="I12">
        <f t="shared" si="0"/>
        <v>10</v>
      </c>
      <c r="J12" s="1" t="s">
        <v>11</v>
      </c>
    </row>
    <row r="13" spans="1:10" ht="15" thickBot="1" x14ac:dyDescent="0.35">
      <c r="A13" t="s">
        <v>17</v>
      </c>
      <c r="B13" s="12"/>
      <c r="C13" s="4">
        <f>MOD(TRUNC(G12/$C$1),20)</f>
        <v>0</v>
      </c>
      <c r="D13" s="4">
        <f>MOD(TRUNC(G12/$D$1),20)</f>
        <v>1</v>
      </c>
      <c r="E13" s="4">
        <f>MOD(TRUNC(G12/$E$1),20)</f>
        <v>17</v>
      </c>
      <c r="F13" s="4">
        <f>MOD(G12,20)</f>
        <v>5</v>
      </c>
      <c r="G13" s="13"/>
      <c r="I13">
        <f t="shared" si="0"/>
        <v>9</v>
      </c>
      <c r="J13" s="1">
        <v>9</v>
      </c>
    </row>
    <row r="14" spans="1:10" ht="15" thickBot="1" x14ac:dyDescent="0.35">
      <c r="I14">
        <f t="shared" si="0"/>
        <v>8</v>
      </c>
      <c r="J14" s="1">
        <v>8</v>
      </c>
    </row>
    <row r="15" spans="1:10" x14ac:dyDescent="0.3">
      <c r="A15" t="s">
        <v>12</v>
      </c>
      <c r="B15" s="11" t="str">
        <f>CONCATENATE(C15,D15,E15,F15)</f>
        <v>j10e</v>
      </c>
      <c r="C15" s="4" t="str">
        <f>VLOOKUP(C16,$I$2:$J$22,2,FALSE)</f>
        <v>j</v>
      </c>
      <c r="D15" s="4">
        <f>VLOOKUP(D16,$I$2:$J$22,2,FALSE)</f>
        <v>1</v>
      </c>
      <c r="E15" s="4">
        <f>VLOOKUP(E16,$I$2:$J$22,2,FALSE)</f>
        <v>0</v>
      </c>
      <c r="F15" s="4" t="str">
        <f>VLOOKUP(F16,I$2:J$22,2,FALSE)</f>
        <v>e</v>
      </c>
      <c r="G15" s="13">
        <v>152414</v>
      </c>
      <c r="I15">
        <f t="shared" si="0"/>
        <v>7</v>
      </c>
      <c r="J15" s="1">
        <v>7</v>
      </c>
    </row>
    <row r="16" spans="1:10" ht="15" thickBot="1" x14ac:dyDescent="0.35">
      <c r="A16" t="s">
        <v>17</v>
      </c>
      <c r="B16" s="12"/>
      <c r="C16" s="4">
        <f>MOD(TRUNC(G15/$C$1),20)</f>
        <v>19</v>
      </c>
      <c r="D16" s="4">
        <f>MOD(TRUNC(G15/$D$1),20)</f>
        <v>1</v>
      </c>
      <c r="E16" s="4">
        <f>MOD(TRUNC(G15/$E$1),20)</f>
        <v>0</v>
      </c>
      <c r="F16" s="4">
        <f>MOD(G15,20)</f>
        <v>14</v>
      </c>
      <c r="G16" s="13"/>
      <c r="I16">
        <f t="shared" si="0"/>
        <v>6</v>
      </c>
      <c r="J16" s="1">
        <v>6</v>
      </c>
    </row>
    <row r="17" spans="1:10" ht="15" thickBot="1" x14ac:dyDescent="0.35">
      <c r="I17">
        <f t="shared" si="0"/>
        <v>5</v>
      </c>
      <c r="J17" s="1">
        <v>5</v>
      </c>
    </row>
    <row r="18" spans="1:10" x14ac:dyDescent="0.3">
      <c r="A18" t="s">
        <v>12</v>
      </c>
      <c r="B18" s="11" t="str">
        <f>CONCATENATE(C18,D18,E18,F18)</f>
        <v>0aa0</v>
      </c>
      <c r="C18" s="4">
        <f>VLOOKUP(C19,$I$2:$J$22,2,FALSE)</f>
        <v>0</v>
      </c>
      <c r="D18" s="4" t="str">
        <f>VLOOKUP(D19,$I$2:$J$22,2,FALSE)</f>
        <v>a</v>
      </c>
      <c r="E18" s="4" t="str">
        <f>VLOOKUP(E19,$I$2:$J$22,2,FALSE)</f>
        <v>a</v>
      </c>
      <c r="F18" s="4">
        <f>VLOOKUP(F19,I$2:J$22,2,FALSE)</f>
        <v>0</v>
      </c>
      <c r="G18" s="13">
        <v>4200</v>
      </c>
      <c r="I18">
        <f t="shared" si="0"/>
        <v>4</v>
      </c>
      <c r="J18" s="1">
        <v>4</v>
      </c>
    </row>
    <row r="19" spans="1:10" ht="15" thickBot="1" x14ac:dyDescent="0.35">
      <c r="A19" t="s">
        <v>17</v>
      </c>
      <c r="B19" s="12"/>
      <c r="C19" s="4">
        <f>MOD(TRUNC(G18/$C$1),20)</f>
        <v>0</v>
      </c>
      <c r="D19" s="4">
        <f>MOD(TRUNC(G18/$D$1),20)</f>
        <v>10</v>
      </c>
      <c r="E19" s="4">
        <f>MOD(TRUNC(G18/$E$1),20)</f>
        <v>10</v>
      </c>
      <c r="F19" s="4">
        <f>MOD(G18,20)</f>
        <v>0</v>
      </c>
      <c r="G19" s="13"/>
      <c r="I19">
        <f t="shared" si="0"/>
        <v>3</v>
      </c>
      <c r="J19" s="1">
        <v>3</v>
      </c>
    </row>
    <row r="20" spans="1:10" ht="15" thickBot="1" x14ac:dyDescent="0.35">
      <c r="I20">
        <f t="shared" si="0"/>
        <v>2</v>
      </c>
      <c r="J20" s="1">
        <v>2</v>
      </c>
    </row>
    <row r="21" spans="1:10" x14ac:dyDescent="0.3">
      <c r="A21" t="s">
        <v>12</v>
      </c>
      <c r="B21" s="11" t="str">
        <f>CONCATENATE(C21,D21,E21,F21)</f>
        <v>1234</v>
      </c>
      <c r="C21" s="4">
        <f>VLOOKUP(C22,$I$2:$J$22,2,FALSE)</f>
        <v>1</v>
      </c>
      <c r="D21" s="4">
        <f>VLOOKUP(D22,$I$2:$J$22,2,FALSE)</f>
        <v>2</v>
      </c>
      <c r="E21" s="4">
        <f>VLOOKUP(E22,$I$2:$J$22,2,FALSE)</f>
        <v>3</v>
      </c>
      <c r="F21" s="4">
        <f>VLOOKUP(F22,I$2:J$22,2,FALSE)</f>
        <v>4</v>
      </c>
      <c r="G21" s="13">
        <v>8864</v>
      </c>
      <c r="I21">
        <f t="shared" si="0"/>
        <v>1</v>
      </c>
      <c r="J21" s="1">
        <v>1</v>
      </c>
    </row>
    <row r="22" spans="1:10" ht="15" thickBot="1" x14ac:dyDescent="0.35">
      <c r="A22" t="s">
        <v>17</v>
      </c>
      <c r="B22" s="12"/>
      <c r="C22" s="4">
        <f>MOD(TRUNC(G21/$C$1),20)</f>
        <v>1</v>
      </c>
      <c r="D22" s="4">
        <f>MOD(TRUNC(G21/$D$1),20)</f>
        <v>2</v>
      </c>
      <c r="E22" s="4">
        <f>MOD(TRUNC(G21/$E$1),20)</f>
        <v>3</v>
      </c>
      <c r="F22" s="4">
        <f>MOD(G21,20)</f>
        <v>4</v>
      </c>
      <c r="G22" s="13"/>
      <c r="I22">
        <f t="shared" si="0"/>
        <v>0</v>
      </c>
      <c r="J22" s="1">
        <v>0</v>
      </c>
    </row>
    <row r="24" spans="1:10" ht="15" thickBot="1" x14ac:dyDescent="0.35"/>
    <row r="25" spans="1:10" x14ac:dyDescent="0.3">
      <c r="A25" t="s">
        <v>12</v>
      </c>
      <c r="B25" s="11" t="str">
        <f>CONCATENATE(C25,D25,E25,F25)</f>
        <v>15e5</v>
      </c>
      <c r="C25" s="4">
        <f>VLOOKUP(C26,$I$2:$J$22,2,FALSE)</f>
        <v>1</v>
      </c>
      <c r="D25" s="4">
        <f>VLOOKUP(D26,$I$2:$J$22,2,FALSE)</f>
        <v>5</v>
      </c>
      <c r="E25" s="4" t="str">
        <f>VLOOKUP(E26,$I$2:$J$22,2,FALSE)</f>
        <v>e</v>
      </c>
      <c r="F25" s="4">
        <f>VLOOKUP(F26,I$2:J$22,2,FALSE)</f>
        <v>5</v>
      </c>
      <c r="G25" s="13">
        <v>10285</v>
      </c>
    </row>
    <row r="26" spans="1:10" ht="15" thickBot="1" x14ac:dyDescent="0.35">
      <c r="A26" t="s">
        <v>17</v>
      </c>
      <c r="B26" s="12"/>
      <c r="C26" s="4">
        <f>MOD(TRUNC(G25/$C$1),20)</f>
        <v>1</v>
      </c>
      <c r="D26" s="4">
        <f>MOD(TRUNC(G25/$D$1),20)</f>
        <v>5</v>
      </c>
      <c r="E26" s="4">
        <f>MOD(TRUNC(G25/$E$1),20)</f>
        <v>14</v>
      </c>
      <c r="F26" s="4">
        <f>MOD(G25,20)</f>
        <v>5</v>
      </c>
      <c r="G26" s="13"/>
    </row>
    <row r="27" spans="1:10" ht="15" thickBot="1" x14ac:dyDescent="0.35"/>
    <row r="28" spans="1:10" x14ac:dyDescent="0.3">
      <c r="A28" t="s">
        <v>12</v>
      </c>
      <c r="B28" s="11" t="str">
        <f>CONCATENATE(C28,D28,E28,F28)</f>
        <v>jjjj</v>
      </c>
      <c r="C28" s="4" t="str">
        <f>VLOOKUP(C29,$I$2:$J$22,2,FALSE)</f>
        <v>j</v>
      </c>
      <c r="D28" s="4" t="str">
        <f>VLOOKUP(D29,$I$2:$J$22,2,FALSE)</f>
        <v>j</v>
      </c>
      <c r="E28" s="4" t="str">
        <f>VLOOKUP(E29,$I$2:$J$22,2,FALSE)</f>
        <v>j</v>
      </c>
      <c r="F28" s="4" t="str">
        <f>VLOOKUP(F29,I$2:J$22,2,FALSE)</f>
        <v>j</v>
      </c>
      <c r="G28" s="13">
        <v>159999</v>
      </c>
    </row>
    <row r="29" spans="1:10" ht="15" thickBot="1" x14ac:dyDescent="0.35">
      <c r="A29" t="s">
        <v>17</v>
      </c>
      <c r="B29" s="12"/>
      <c r="C29" s="4">
        <f>MOD(TRUNC(G28/$C$1),20)</f>
        <v>19</v>
      </c>
      <c r="D29" s="4">
        <f>MOD(TRUNC(G28/$D$1),20)</f>
        <v>19</v>
      </c>
      <c r="E29" s="4">
        <f>MOD(TRUNC(G28/$E$1),20)</f>
        <v>19</v>
      </c>
      <c r="F29" s="4">
        <f>MOD(G28,20)</f>
        <v>19</v>
      </c>
      <c r="G29" s="13"/>
    </row>
    <row r="30" spans="1:10" ht="15" thickBot="1" x14ac:dyDescent="0.35"/>
    <row r="31" spans="1:10" x14ac:dyDescent="0.3">
      <c r="A31" t="s">
        <v>12</v>
      </c>
      <c r="B31" s="11" t="str">
        <f>CONCATENATE(C31,D31,E31,F31)</f>
        <v>01h5</v>
      </c>
      <c r="C31" s="4">
        <f>VLOOKUP(C32,$I$2:$J$22,2,FALSE)</f>
        <v>0</v>
      </c>
      <c r="D31" s="4">
        <f>VLOOKUP(D32,$I$2:$J$22,2,FALSE)</f>
        <v>1</v>
      </c>
      <c r="E31" s="4" t="str">
        <f>VLOOKUP(E32,$I$2:$J$22,2,FALSE)</f>
        <v>h</v>
      </c>
      <c r="F31" s="4">
        <f>VLOOKUP(F32,I$2:J$22,2,FALSE)</f>
        <v>5</v>
      </c>
      <c r="G31" s="13">
        <v>745</v>
      </c>
    </row>
    <row r="32" spans="1:10" ht="15" thickBot="1" x14ac:dyDescent="0.35">
      <c r="A32" t="s">
        <v>17</v>
      </c>
      <c r="B32" s="12"/>
      <c r="C32" s="4">
        <f>MOD(TRUNC(G31/$C$1),20)</f>
        <v>0</v>
      </c>
      <c r="D32" s="4">
        <f>MOD(TRUNC(G31/$D$1),20)</f>
        <v>1</v>
      </c>
      <c r="E32" s="4">
        <f>MOD(TRUNC(G31/$E$1),20)</f>
        <v>17</v>
      </c>
      <c r="F32" s="4">
        <f>MOD(G31,20)</f>
        <v>5</v>
      </c>
      <c r="G32" s="13"/>
    </row>
    <row r="33" spans="1:7" ht="15" thickBot="1" x14ac:dyDescent="0.35"/>
    <row r="34" spans="1:7" x14ac:dyDescent="0.3">
      <c r="A34" t="s">
        <v>12</v>
      </c>
      <c r="B34" s="11" t="str">
        <f>CONCATENATE(C34,D34,E34,F34)</f>
        <v>j10e</v>
      </c>
      <c r="C34" s="4" t="str">
        <f>VLOOKUP(C35,$I$2:$J$22,2,FALSE)</f>
        <v>j</v>
      </c>
      <c r="D34" s="4">
        <f>VLOOKUP(D35,$I$2:$J$22,2,FALSE)</f>
        <v>1</v>
      </c>
      <c r="E34" s="4">
        <f>VLOOKUP(E35,$I$2:$J$22,2,FALSE)</f>
        <v>0</v>
      </c>
      <c r="F34" s="4" t="str">
        <f>VLOOKUP(F35,I$2:J$22,2,FALSE)</f>
        <v>e</v>
      </c>
      <c r="G34" s="13">
        <v>152414</v>
      </c>
    </row>
    <row r="35" spans="1:7" ht="15" thickBot="1" x14ac:dyDescent="0.35">
      <c r="A35" t="s">
        <v>17</v>
      </c>
      <c r="B35" s="12"/>
      <c r="C35" s="4">
        <f>MOD(TRUNC(G34/$C$1),20)</f>
        <v>19</v>
      </c>
      <c r="D35" s="4">
        <f>MOD(TRUNC(G34/$D$1),20)</f>
        <v>1</v>
      </c>
      <c r="E35" s="4">
        <f>MOD(TRUNC(G34/$E$1),20)</f>
        <v>0</v>
      </c>
      <c r="F35" s="4">
        <f>MOD(G34,20)</f>
        <v>14</v>
      </c>
      <c r="G35" s="13"/>
    </row>
    <row r="36" spans="1:7" ht="15" thickBot="1" x14ac:dyDescent="0.35"/>
    <row r="37" spans="1:7" x14ac:dyDescent="0.3">
      <c r="A37" t="s">
        <v>12</v>
      </c>
      <c r="B37" s="11" t="str">
        <f>CONCATENATE(C37,D37,E37,F37)</f>
        <v>0aa0</v>
      </c>
      <c r="C37" s="4">
        <f>VLOOKUP(C38,$I$2:$J$22,2,FALSE)</f>
        <v>0</v>
      </c>
      <c r="D37" s="4" t="str">
        <f>VLOOKUP(D38,$I$2:$J$22,2,FALSE)</f>
        <v>a</v>
      </c>
      <c r="E37" s="4" t="str">
        <f>VLOOKUP(E38,$I$2:$J$22,2,FALSE)</f>
        <v>a</v>
      </c>
      <c r="F37" s="4">
        <f>VLOOKUP(F38,I$2:J$22,2,FALSE)</f>
        <v>0</v>
      </c>
      <c r="G37" s="13">
        <v>4200</v>
      </c>
    </row>
    <row r="38" spans="1:7" ht="15" thickBot="1" x14ac:dyDescent="0.35">
      <c r="A38" t="s">
        <v>17</v>
      </c>
      <c r="B38" s="12"/>
      <c r="C38" s="4">
        <f>MOD(TRUNC(G37/$C$1),20)</f>
        <v>0</v>
      </c>
      <c r="D38" s="4">
        <f>MOD(TRUNC(G37/$D$1),20)</f>
        <v>10</v>
      </c>
      <c r="E38" s="4">
        <f>MOD(TRUNC(G37/$E$1),20)</f>
        <v>10</v>
      </c>
      <c r="F38" s="4">
        <f>MOD(G37,20)</f>
        <v>0</v>
      </c>
      <c r="G38" s="13"/>
    </row>
    <row r="39" spans="1:7" ht="15" thickBot="1" x14ac:dyDescent="0.35"/>
    <row r="40" spans="1:7" x14ac:dyDescent="0.3">
      <c r="A40" t="s">
        <v>12</v>
      </c>
      <c r="B40" s="11" t="str">
        <f>CONCATENATE(C40,D40,E40,F40)</f>
        <v>1234</v>
      </c>
      <c r="C40" s="4">
        <f>VLOOKUP(C41,$I$2:$J$22,2,FALSE)</f>
        <v>1</v>
      </c>
      <c r="D40" s="4">
        <f>VLOOKUP(D41,$I$2:$J$22,2,FALSE)</f>
        <v>2</v>
      </c>
      <c r="E40" s="4">
        <f>VLOOKUP(E41,$I$2:$J$22,2,FALSE)</f>
        <v>3</v>
      </c>
      <c r="F40" s="4">
        <f>VLOOKUP(F41,I$2:J$22,2,FALSE)</f>
        <v>4</v>
      </c>
      <c r="G40" s="13">
        <v>8864</v>
      </c>
    </row>
    <row r="41" spans="1:7" ht="15" thickBot="1" x14ac:dyDescent="0.35">
      <c r="A41" t="s">
        <v>17</v>
      </c>
      <c r="B41" s="12"/>
      <c r="C41" s="4">
        <f>MOD(TRUNC(G40/$C$1),20)</f>
        <v>1</v>
      </c>
      <c r="D41" s="4">
        <f>MOD(TRUNC(G40/$D$1),20)</f>
        <v>2</v>
      </c>
      <c r="E41" s="4">
        <f>MOD(TRUNC(G40/$E$1),20)</f>
        <v>3</v>
      </c>
      <c r="F41" s="4">
        <f>MOD(G40,20)</f>
        <v>4</v>
      </c>
      <c r="G41" s="13"/>
    </row>
    <row r="42" spans="1:7" ht="15" thickBot="1" x14ac:dyDescent="0.35"/>
    <row r="43" spans="1:7" x14ac:dyDescent="0.3">
      <c r="A43" t="s">
        <v>12</v>
      </c>
      <c r="B43" s="11" t="str">
        <f>CONCATENATE(C43,D43,E43,F43)</f>
        <v>15e5</v>
      </c>
      <c r="C43" s="4">
        <f>VLOOKUP(C44,$I$2:$J$22,2,FALSE)</f>
        <v>1</v>
      </c>
      <c r="D43" s="4">
        <f>VLOOKUP(D44,$I$2:$J$22,2,FALSE)</f>
        <v>5</v>
      </c>
      <c r="E43" s="4" t="str">
        <f>VLOOKUP(E44,$I$2:$J$22,2,FALSE)</f>
        <v>e</v>
      </c>
      <c r="F43" s="4">
        <f>VLOOKUP(F44,I$2:J$22,2,FALSE)</f>
        <v>5</v>
      </c>
      <c r="G43" s="13">
        <v>10285</v>
      </c>
    </row>
    <row r="44" spans="1:7" ht="15" thickBot="1" x14ac:dyDescent="0.35">
      <c r="A44" t="s">
        <v>17</v>
      </c>
      <c r="B44" s="12"/>
      <c r="C44" s="4">
        <f>MOD(TRUNC(G43/$C$1),20)</f>
        <v>1</v>
      </c>
      <c r="D44" s="4">
        <f>MOD(TRUNC(G43/$D$1),20)</f>
        <v>5</v>
      </c>
      <c r="E44" s="4">
        <f>MOD(TRUNC(G43/$E$1),20)</f>
        <v>14</v>
      </c>
      <c r="F44" s="4">
        <f>MOD(G43,20)</f>
        <v>5</v>
      </c>
      <c r="G44" s="13"/>
    </row>
    <row r="45" spans="1:7" ht="15" thickBot="1" x14ac:dyDescent="0.35"/>
    <row r="46" spans="1:7" x14ac:dyDescent="0.3">
      <c r="A46" t="s">
        <v>12</v>
      </c>
      <c r="B46" s="11" t="str">
        <f>CONCATENATE(C46,D46,E46,F46)</f>
        <v>jjjj</v>
      </c>
      <c r="C46" s="4" t="str">
        <f>VLOOKUP(C47,$I$2:$J$22,2,FALSE)</f>
        <v>j</v>
      </c>
      <c r="D46" s="4" t="str">
        <f>VLOOKUP(D47,$I$2:$J$22,2,FALSE)</f>
        <v>j</v>
      </c>
      <c r="E46" s="4" t="str">
        <f>VLOOKUP(E47,$I$2:$J$22,2,FALSE)</f>
        <v>j</v>
      </c>
      <c r="F46" s="4" t="str">
        <f>VLOOKUP(F47,I$2:J$22,2,FALSE)</f>
        <v>j</v>
      </c>
      <c r="G46" s="13">
        <v>159999</v>
      </c>
    </row>
    <row r="47" spans="1:7" ht="15" thickBot="1" x14ac:dyDescent="0.35">
      <c r="A47" t="s">
        <v>17</v>
      </c>
      <c r="B47" s="12"/>
      <c r="C47" s="4">
        <f>MOD(TRUNC(G46/$C$1),20)</f>
        <v>19</v>
      </c>
      <c r="D47" s="4">
        <f>MOD(TRUNC(G46/$D$1),20)</f>
        <v>19</v>
      </c>
      <c r="E47" s="4">
        <f>MOD(TRUNC(G46/$E$1),20)</f>
        <v>19</v>
      </c>
      <c r="F47" s="4">
        <f>MOD(G46,20)</f>
        <v>19</v>
      </c>
      <c r="G47" s="13"/>
    </row>
    <row r="48" spans="1:7" ht="15" thickBot="1" x14ac:dyDescent="0.35"/>
    <row r="49" spans="1:7" x14ac:dyDescent="0.3">
      <c r="A49" t="s">
        <v>12</v>
      </c>
      <c r="B49" s="11" t="str">
        <f>CONCATENATE(C49,D49,E49,F49)</f>
        <v>01h5</v>
      </c>
      <c r="C49" s="4">
        <f>VLOOKUP(C50,$I$2:$J$22,2,FALSE)</f>
        <v>0</v>
      </c>
      <c r="D49" s="4">
        <f>VLOOKUP(D50,$I$2:$J$22,2,FALSE)</f>
        <v>1</v>
      </c>
      <c r="E49" s="4" t="str">
        <f>VLOOKUP(E50,$I$2:$J$22,2,FALSE)</f>
        <v>h</v>
      </c>
      <c r="F49" s="4">
        <f>VLOOKUP(F50,I$2:J$22,2,FALSE)</f>
        <v>5</v>
      </c>
      <c r="G49" s="13">
        <v>745</v>
      </c>
    </row>
    <row r="50" spans="1:7" ht="15" thickBot="1" x14ac:dyDescent="0.35">
      <c r="A50" t="s">
        <v>17</v>
      </c>
      <c r="B50" s="12"/>
      <c r="C50" s="4">
        <f>MOD(TRUNC(G49/$C$1),20)</f>
        <v>0</v>
      </c>
      <c r="D50" s="4">
        <f>MOD(TRUNC(G49/$D$1),20)</f>
        <v>1</v>
      </c>
      <c r="E50" s="4">
        <f>MOD(TRUNC(G49/$E$1),20)</f>
        <v>17</v>
      </c>
      <c r="F50" s="4">
        <f>MOD(G49,20)</f>
        <v>5</v>
      </c>
      <c r="G50" s="13"/>
    </row>
    <row r="51" spans="1:7" ht="15" thickBot="1" x14ac:dyDescent="0.35"/>
    <row r="52" spans="1:7" x14ac:dyDescent="0.3">
      <c r="A52" t="s">
        <v>12</v>
      </c>
      <c r="B52" s="11" t="str">
        <f>CONCATENATE(C52,D52,E52,F52)</f>
        <v>j10e</v>
      </c>
      <c r="C52" s="4" t="str">
        <f>VLOOKUP(C53,$I$2:$J$22,2,FALSE)</f>
        <v>j</v>
      </c>
      <c r="D52" s="4">
        <f>VLOOKUP(D53,$I$2:$J$22,2,FALSE)</f>
        <v>1</v>
      </c>
      <c r="E52" s="4">
        <f>VLOOKUP(E53,$I$2:$J$22,2,FALSE)</f>
        <v>0</v>
      </c>
      <c r="F52" s="4" t="str">
        <f>VLOOKUP(F53,I$2:J$22,2,FALSE)</f>
        <v>e</v>
      </c>
      <c r="G52" s="13">
        <v>152414</v>
      </c>
    </row>
    <row r="53" spans="1:7" ht="15" thickBot="1" x14ac:dyDescent="0.35">
      <c r="A53" t="s">
        <v>17</v>
      </c>
      <c r="B53" s="12"/>
      <c r="C53" s="4">
        <f>MOD(TRUNC(G52/$C$1),20)</f>
        <v>19</v>
      </c>
      <c r="D53" s="4">
        <f>MOD(TRUNC(G52/$D$1),20)</f>
        <v>1</v>
      </c>
      <c r="E53" s="4">
        <f>MOD(TRUNC(G52/$E$1),20)</f>
        <v>0</v>
      </c>
      <c r="F53" s="4">
        <f>MOD(G52,20)</f>
        <v>14</v>
      </c>
      <c r="G53" s="13"/>
    </row>
    <row r="54" spans="1:7" ht="15" thickBot="1" x14ac:dyDescent="0.35"/>
    <row r="55" spans="1:7" x14ac:dyDescent="0.3">
      <c r="A55" t="s">
        <v>12</v>
      </c>
      <c r="B55" s="11" t="str">
        <f>CONCATENATE(C55,D55,E55,F55)</f>
        <v>0aa0</v>
      </c>
      <c r="C55" s="4">
        <f>VLOOKUP(C56,$I$2:$J$22,2,FALSE)</f>
        <v>0</v>
      </c>
      <c r="D55" s="4" t="str">
        <f>VLOOKUP(D56,$I$2:$J$22,2,FALSE)</f>
        <v>a</v>
      </c>
      <c r="E55" s="4" t="str">
        <f>VLOOKUP(E56,$I$2:$J$22,2,FALSE)</f>
        <v>a</v>
      </c>
      <c r="F55" s="4">
        <f>VLOOKUP(F56,I$2:J$22,2,FALSE)</f>
        <v>0</v>
      </c>
      <c r="G55" s="13">
        <v>4200</v>
      </c>
    </row>
    <row r="56" spans="1:7" ht="15" thickBot="1" x14ac:dyDescent="0.35">
      <c r="A56" t="s">
        <v>17</v>
      </c>
      <c r="B56" s="12"/>
      <c r="C56" s="4">
        <f>MOD(TRUNC(G55/$C$1),20)</f>
        <v>0</v>
      </c>
      <c r="D56" s="4">
        <f>MOD(TRUNC(G55/$D$1),20)</f>
        <v>10</v>
      </c>
      <c r="E56" s="4">
        <f>MOD(TRUNC(G55/$E$1),20)</f>
        <v>10</v>
      </c>
      <c r="F56" s="4">
        <f>MOD(G55,20)</f>
        <v>0</v>
      </c>
      <c r="G56" s="13"/>
    </row>
    <row r="57" spans="1:7" ht="15" thickBot="1" x14ac:dyDescent="0.35"/>
    <row r="58" spans="1:7" x14ac:dyDescent="0.3">
      <c r="A58" t="s">
        <v>12</v>
      </c>
      <c r="B58" s="11" t="str">
        <f>CONCATENATE(C58,D58,E58,F58)</f>
        <v>1234</v>
      </c>
      <c r="C58" s="4">
        <f>VLOOKUP(C59,$I$2:$J$22,2,FALSE)</f>
        <v>1</v>
      </c>
      <c r="D58" s="4">
        <f>VLOOKUP(D59,$I$2:$J$22,2,FALSE)</f>
        <v>2</v>
      </c>
      <c r="E58" s="4">
        <f>VLOOKUP(E59,$I$2:$J$22,2,FALSE)</f>
        <v>3</v>
      </c>
      <c r="F58" s="4">
        <f>VLOOKUP(F59,I$2:J$22,2,FALSE)</f>
        <v>4</v>
      </c>
      <c r="G58" s="13">
        <v>8864</v>
      </c>
    </row>
    <row r="59" spans="1:7" ht="15" thickBot="1" x14ac:dyDescent="0.35">
      <c r="A59" t="s">
        <v>17</v>
      </c>
      <c r="B59" s="12"/>
      <c r="C59" s="4">
        <f>MOD(TRUNC(G58/$C$1),20)</f>
        <v>1</v>
      </c>
      <c r="D59" s="4">
        <f>MOD(TRUNC(G58/$D$1),20)</f>
        <v>2</v>
      </c>
      <c r="E59" s="4">
        <f>MOD(TRUNC(G58/$E$1),20)</f>
        <v>3</v>
      </c>
      <c r="F59" s="4">
        <f>MOD(G58,20)</f>
        <v>4</v>
      </c>
      <c r="G59" s="13"/>
    </row>
    <row r="60" spans="1:7" ht="15" thickBot="1" x14ac:dyDescent="0.35"/>
    <row r="61" spans="1:7" x14ac:dyDescent="0.3">
      <c r="A61" t="s">
        <v>12</v>
      </c>
      <c r="B61" s="11" t="str">
        <f>CONCATENATE(C61,D61,E61,F61)</f>
        <v>15e5</v>
      </c>
      <c r="C61" s="4">
        <f>VLOOKUP(C62,$I$2:$J$22,2,FALSE)</f>
        <v>1</v>
      </c>
      <c r="D61" s="4">
        <f>VLOOKUP(D62,$I$2:$J$22,2,FALSE)</f>
        <v>5</v>
      </c>
      <c r="E61" s="4" t="str">
        <f>VLOOKUP(E62,$I$2:$J$22,2,FALSE)</f>
        <v>e</v>
      </c>
      <c r="F61" s="4">
        <f>VLOOKUP(F62,I$2:J$22,2,FALSE)</f>
        <v>5</v>
      </c>
      <c r="G61" s="13">
        <v>10285</v>
      </c>
    </row>
    <row r="62" spans="1:7" ht="15" thickBot="1" x14ac:dyDescent="0.35">
      <c r="A62" t="s">
        <v>17</v>
      </c>
      <c r="B62" s="12"/>
      <c r="C62" s="4">
        <f>MOD(TRUNC(G61/$C$1),20)</f>
        <v>1</v>
      </c>
      <c r="D62" s="4">
        <f>MOD(TRUNC(G61/$D$1),20)</f>
        <v>5</v>
      </c>
      <c r="E62" s="4">
        <f>MOD(TRUNC(G61/$E$1),20)</f>
        <v>14</v>
      </c>
      <c r="F62" s="4">
        <f>MOD(G61,20)</f>
        <v>5</v>
      </c>
      <c r="G62" s="13"/>
    </row>
    <row r="63" spans="1:7" ht="15" thickBot="1" x14ac:dyDescent="0.35"/>
    <row r="64" spans="1:7" x14ac:dyDescent="0.3">
      <c r="A64" t="s">
        <v>12</v>
      </c>
      <c r="B64" s="11" t="str">
        <f>CONCATENATE(C64,D64,E64,F64)</f>
        <v>jjjj</v>
      </c>
      <c r="C64" s="4" t="str">
        <f>VLOOKUP(C65,$I$2:$J$22,2,FALSE)</f>
        <v>j</v>
      </c>
      <c r="D64" s="4" t="str">
        <f>VLOOKUP(D65,$I$2:$J$22,2,FALSE)</f>
        <v>j</v>
      </c>
      <c r="E64" s="4" t="str">
        <f>VLOOKUP(E65,$I$2:$J$22,2,FALSE)</f>
        <v>j</v>
      </c>
      <c r="F64" s="4" t="str">
        <f>VLOOKUP(F65,I$2:J$22,2,FALSE)</f>
        <v>j</v>
      </c>
      <c r="G64" s="13">
        <v>159999</v>
      </c>
    </row>
    <row r="65" spans="1:7" ht="15" thickBot="1" x14ac:dyDescent="0.35">
      <c r="A65" t="s">
        <v>17</v>
      </c>
      <c r="B65" s="12"/>
      <c r="C65" s="4">
        <f>MOD(TRUNC(G64/$C$1),20)</f>
        <v>19</v>
      </c>
      <c r="D65" s="4">
        <f>MOD(TRUNC(G64/$D$1),20)</f>
        <v>19</v>
      </c>
      <c r="E65" s="4">
        <f>MOD(TRUNC(G64/$E$1),20)</f>
        <v>19</v>
      </c>
      <c r="F65" s="4">
        <f>MOD(G64,20)</f>
        <v>19</v>
      </c>
      <c r="G65" s="13"/>
    </row>
    <row r="66" spans="1:7" ht="15" thickBot="1" x14ac:dyDescent="0.35"/>
    <row r="67" spans="1:7" x14ac:dyDescent="0.3">
      <c r="A67" t="s">
        <v>12</v>
      </c>
      <c r="B67" s="11" t="str">
        <f>CONCATENATE(C67,D67,E67,F67)</f>
        <v>01h5</v>
      </c>
      <c r="C67" s="4">
        <f>VLOOKUP(C68,$I$2:$J$22,2,FALSE)</f>
        <v>0</v>
      </c>
      <c r="D67" s="4">
        <f>VLOOKUP(D68,$I$2:$J$22,2,FALSE)</f>
        <v>1</v>
      </c>
      <c r="E67" s="4" t="str">
        <f>VLOOKUP(E68,$I$2:$J$22,2,FALSE)</f>
        <v>h</v>
      </c>
      <c r="F67" s="4">
        <f>VLOOKUP(F68,I$2:J$22,2,FALSE)</f>
        <v>5</v>
      </c>
      <c r="G67" s="13">
        <v>745</v>
      </c>
    </row>
    <row r="68" spans="1:7" ht="15" thickBot="1" x14ac:dyDescent="0.35">
      <c r="A68" t="s">
        <v>17</v>
      </c>
      <c r="B68" s="12"/>
      <c r="C68" s="4">
        <f>MOD(TRUNC(G67/$C$1),20)</f>
        <v>0</v>
      </c>
      <c r="D68" s="4">
        <f>MOD(TRUNC(G67/$D$1),20)</f>
        <v>1</v>
      </c>
      <c r="E68" s="4">
        <f>MOD(TRUNC(G67/$E$1),20)</f>
        <v>17</v>
      </c>
      <c r="F68" s="4">
        <f>MOD(G67,20)</f>
        <v>5</v>
      </c>
      <c r="G68" s="13"/>
    </row>
    <row r="69" spans="1:7" ht="15" thickBot="1" x14ac:dyDescent="0.35"/>
    <row r="70" spans="1:7" x14ac:dyDescent="0.3">
      <c r="A70" t="s">
        <v>12</v>
      </c>
      <c r="B70" s="11" t="str">
        <f>CONCATENATE(C70,D70,E70,F70)</f>
        <v>j10e</v>
      </c>
      <c r="C70" s="4" t="str">
        <f>VLOOKUP(C71,$I$2:$J$22,2,FALSE)</f>
        <v>j</v>
      </c>
      <c r="D70" s="4">
        <f>VLOOKUP(D71,$I$2:$J$22,2,FALSE)</f>
        <v>1</v>
      </c>
      <c r="E70" s="4">
        <f>VLOOKUP(E71,$I$2:$J$22,2,FALSE)</f>
        <v>0</v>
      </c>
      <c r="F70" s="4" t="str">
        <f>VLOOKUP(F71,I$2:J$22,2,FALSE)</f>
        <v>e</v>
      </c>
      <c r="G70" s="13">
        <v>152414</v>
      </c>
    </row>
    <row r="71" spans="1:7" ht="15" thickBot="1" x14ac:dyDescent="0.35">
      <c r="A71" t="s">
        <v>17</v>
      </c>
      <c r="B71" s="12"/>
      <c r="C71" s="4">
        <f>MOD(TRUNC(G70/$C$1),20)</f>
        <v>19</v>
      </c>
      <c r="D71" s="4">
        <f>MOD(TRUNC(G70/$D$1),20)</f>
        <v>1</v>
      </c>
      <c r="E71" s="4">
        <f>MOD(TRUNC(G70/$E$1),20)</f>
        <v>0</v>
      </c>
      <c r="F71" s="4">
        <f>MOD(G70,20)</f>
        <v>14</v>
      </c>
      <c r="G71" s="13"/>
    </row>
    <row r="72" spans="1:7" ht="15" thickBot="1" x14ac:dyDescent="0.35"/>
    <row r="73" spans="1:7" x14ac:dyDescent="0.3">
      <c r="A73" t="s">
        <v>12</v>
      </c>
      <c r="B73" s="11" t="str">
        <f>CONCATENATE(C73,D73,E73,F73)</f>
        <v>0aa0</v>
      </c>
      <c r="C73" s="4">
        <f>VLOOKUP(C74,$I$2:$J$22,2,FALSE)</f>
        <v>0</v>
      </c>
      <c r="D73" s="4" t="str">
        <f>VLOOKUP(D74,$I$2:$J$22,2,FALSE)</f>
        <v>a</v>
      </c>
      <c r="E73" s="4" t="str">
        <f>VLOOKUP(E74,$I$2:$J$22,2,FALSE)</f>
        <v>a</v>
      </c>
      <c r="F73" s="4">
        <f>VLOOKUP(F74,I$2:J$22,2,FALSE)</f>
        <v>0</v>
      </c>
      <c r="G73" s="13">
        <v>4200</v>
      </c>
    </row>
    <row r="74" spans="1:7" ht="15" thickBot="1" x14ac:dyDescent="0.35">
      <c r="A74" t="s">
        <v>17</v>
      </c>
      <c r="B74" s="12"/>
      <c r="C74" s="4">
        <f>MOD(TRUNC(G73/$C$1),20)</f>
        <v>0</v>
      </c>
      <c r="D74" s="4">
        <f>MOD(TRUNC(G73/$D$1),20)</f>
        <v>10</v>
      </c>
      <c r="E74" s="4">
        <f>MOD(TRUNC(G73/$E$1),20)</f>
        <v>10</v>
      </c>
      <c r="F74" s="4">
        <f>MOD(G73,20)</f>
        <v>0</v>
      </c>
      <c r="G74" s="13"/>
    </row>
    <row r="75" spans="1:7" ht="15" thickBot="1" x14ac:dyDescent="0.35"/>
    <row r="76" spans="1:7" x14ac:dyDescent="0.3">
      <c r="A76" t="s">
        <v>12</v>
      </c>
      <c r="B76" s="11" t="str">
        <f>CONCATENATE(C76,D76,E76,F76)</f>
        <v>1234</v>
      </c>
      <c r="C76" s="4">
        <f>VLOOKUP(C77,$I$2:$J$22,2,FALSE)</f>
        <v>1</v>
      </c>
      <c r="D76" s="4">
        <f>VLOOKUP(D77,$I$2:$J$22,2,FALSE)</f>
        <v>2</v>
      </c>
      <c r="E76" s="4">
        <f>VLOOKUP(E77,$I$2:$J$22,2,FALSE)</f>
        <v>3</v>
      </c>
      <c r="F76" s="4">
        <f>VLOOKUP(F77,I$2:J$22,2,FALSE)</f>
        <v>4</v>
      </c>
      <c r="G76" s="13">
        <v>8864</v>
      </c>
    </row>
    <row r="77" spans="1:7" ht="15" thickBot="1" x14ac:dyDescent="0.35">
      <c r="A77" t="s">
        <v>17</v>
      </c>
      <c r="B77" s="12"/>
      <c r="C77" s="4">
        <f>MOD(TRUNC(G76/$C$1),20)</f>
        <v>1</v>
      </c>
      <c r="D77" s="4">
        <f>MOD(TRUNC(G76/$D$1),20)</f>
        <v>2</v>
      </c>
      <c r="E77" s="4">
        <f>MOD(TRUNC(G76/$E$1),20)</f>
        <v>3</v>
      </c>
      <c r="F77" s="4">
        <f>MOD(G76,20)</f>
        <v>4</v>
      </c>
      <c r="G77" s="13"/>
    </row>
  </sheetData>
  <sheetProtection sheet="1" objects="1" scenarios="1"/>
  <mergeCells count="52">
    <mergeCell ref="B70:B71"/>
    <mergeCell ref="G70:G71"/>
    <mergeCell ref="B73:B74"/>
    <mergeCell ref="G73:G74"/>
    <mergeCell ref="B76:B77"/>
    <mergeCell ref="G76:G77"/>
    <mergeCell ref="B61:B62"/>
    <mergeCell ref="G61:G62"/>
    <mergeCell ref="B64:B65"/>
    <mergeCell ref="G64:G65"/>
    <mergeCell ref="B67:B68"/>
    <mergeCell ref="G67:G68"/>
    <mergeCell ref="B52:B53"/>
    <mergeCell ref="G52:G53"/>
    <mergeCell ref="B55:B56"/>
    <mergeCell ref="G55:G56"/>
    <mergeCell ref="B58:B59"/>
    <mergeCell ref="G58:G59"/>
    <mergeCell ref="B43:B44"/>
    <mergeCell ref="G43:G44"/>
    <mergeCell ref="B46:B47"/>
    <mergeCell ref="G46:G47"/>
    <mergeCell ref="B49:B50"/>
    <mergeCell ref="G49:G50"/>
    <mergeCell ref="B34:B35"/>
    <mergeCell ref="G34:G35"/>
    <mergeCell ref="B37:B38"/>
    <mergeCell ref="G37:G38"/>
    <mergeCell ref="B40:B41"/>
    <mergeCell ref="G40:G41"/>
    <mergeCell ref="B25:B26"/>
    <mergeCell ref="G25:G26"/>
    <mergeCell ref="B28:B29"/>
    <mergeCell ref="G28:G29"/>
    <mergeCell ref="B31:B32"/>
    <mergeCell ref="G31:G32"/>
    <mergeCell ref="B18:B19"/>
    <mergeCell ref="G18:G19"/>
    <mergeCell ref="B21:B22"/>
    <mergeCell ref="G21:G22"/>
    <mergeCell ref="I1:J1"/>
    <mergeCell ref="C3:F4"/>
    <mergeCell ref="B6:B7"/>
    <mergeCell ref="G6:G7"/>
    <mergeCell ref="B9:B10"/>
    <mergeCell ref="G9:G10"/>
    <mergeCell ref="B12:B13"/>
    <mergeCell ref="G12:G13"/>
    <mergeCell ref="B15:B16"/>
    <mergeCell ref="G3:G4"/>
    <mergeCell ref="B3:B4"/>
    <mergeCell ref="G15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DF00-EEDB-4925-B937-A93BFD483F77}">
  <dimension ref="A1:J59"/>
  <sheetViews>
    <sheetView tabSelected="1" workbookViewId="0">
      <selection activeCell="G8" sqref="G8"/>
    </sheetView>
  </sheetViews>
  <sheetFormatPr defaultRowHeight="14.4" x14ac:dyDescent="0.3"/>
  <cols>
    <col min="1" max="1" width="17.109375" style="8" customWidth="1"/>
    <col min="2" max="2" width="8.88671875" style="8"/>
    <col min="3" max="6" width="7.88671875" style="5" customWidth="1"/>
    <col min="7" max="7" width="8.88671875" style="8"/>
    <col min="8" max="8" width="8.88671875" style="5"/>
    <col min="9" max="9" width="8.88671875" style="10"/>
    <col min="10" max="10" width="8.88671875" style="8"/>
    <col min="11" max="16384" width="8.88671875" style="5"/>
  </cols>
  <sheetData>
    <row r="1" spans="1:10" ht="15" thickBot="1" x14ac:dyDescent="0.35">
      <c r="B1" s="8" t="s">
        <v>0</v>
      </c>
      <c r="C1" s="8">
        <f>D1*20</f>
        <v>8000</v>
      </c>
      <c r="D1" s="8">
        <f>E1*20</f>
        <v>400</v>
      </c>
      <c r="E1" s="8">
        <v>20</v>
      </c>
      <c r="F1" s="8">
        <v>1</v>
      </c>
      <c r="I1" s="34" t="s">
        <v>2</v>
      </c>
      <c r="J1" s="34"/>
    </row>
    <row r="2" spans="1:10" ht="18" customHeight="1" x14ac:dyDescent="0.3">
      <c r="B2" s="26" t="s">
        <v>20</v>
      </c>
      <c r="C2" s="28" t="s">
        <v>22</v>
      </c>
      <c r="D2" s="29"/>
      <c r="E2" s="29"/>
      <c r="F2" s="30"/>
      <c r="G2" s="26" t="s">
        <v>21</v>
      </c>
      <c r="I2" s="10" t="s">
        <v>20</v>
      </c>
      <c r="J2" s="8" t="s">
        <v>13</v>
      </c>
    </row>
    <row r="3" spans="1:10" ht="28.8" customHeight="1" thickBot="1" x14ac:dyDescent="0.35">
      <c r="B3" s="27"/>
      <c r="C3" s="31"/>
      <c r="D3" s="32"/>
      <c r="E3" s="32"/>
      <c r="F3" s="33"/>
      <c r="G3" s="27"/>
      <c r="I3" s="10" t="s">
        <v>1</v>
      </c>
      <c r="J3" s="8">
        <v>19</v>
      </c>
    </row>
    <row r="4" spans="1:10" ht="14.4" customHeight="1" x14ac:dyDescent="0.3">
      <c r="C4" s="8"/>
      <c r="D4" s="8"/>
      <c r="E4" s="8"/>
      <c r="F4" s="8"/>
      <c r="I4" s="10" t="s">
        <v>4</v>
      </c>
      <c r="J4" s="8">
        <f>J3-1</f>
        <v>18</v>
      </c>
    </row>
    <row r="5" spans="1:10" x14ac:dyDescent="0.3">
      <c r="A5" s="8" t="s">
        <v>12</v>
      </c>
      <c r="B5" s="25" t="str">
        <f>CONCATENATE(C5,D5,E5,F5)</f>
        <v>jjj</v>
      </c>
      <c r="C5" s="7"/>
      <c r="D5" s="7" t="s">
        <v>1</v>
      </c>
      <c r="E5" s="7" t="s">
        <v>1</v>
      </c>
      <c r="F5" s="7" t="s">
        <v>1</v>
      </c>
      <c r="I5" s="10" t="s">
        <v>3</v>
      </c>
      <c r="J5" s="8">
        <f t="shared" ref="J5:J22" si="0">J4-1</f>
        <v>17</v>
      </c>
    </row>
    <row r="6" spans="1:10" x14ac:dyDescent="0.3">
      <c r="A6" s="8" t="s">
        <v>14</v>
      </c>
      <c r="B6" s="25"/>
      <c r="C6" s="5">
        <f>VLOOKUP(C5,$I$3:$J$22,2,FALSE)</f>
        <v>0</v>
      </c>
      <c r="D6" s="5">
        <f>VLOOKUP(D5,$I$3:$J$22,2,FALSE)</f>
        <v>19</v>
      </c>
      <c r="E6" s="5">
        <f>VLOOKUP(E5,$I$3:$J$22,2,FALSE)</f>
        <v>19</v>
      </c>
      <c r="F6" s="5">
        <f>VLOOKUP(F5,$I$3:$J$22,2,FALSE)</f>
        <v>19</v>
      </c>
      <c r="I6" s="10" t="s">
        <v>5</v>
      </c>
      <c r="J6" s="8">
        <f t="shared" si="0"/>
        <v>16</v>
      </c>
    </row>
    <row r="7" spans="1:10" x14ac:dyDescent="0.3">
      <c r="A7" s="8" t="s">
        <v>15</v>
      </c>
      <c r="B7" s="25"/>
      <c r="C7" s="5">
        <f>C6*C$1</f>
        <v>0</v>
      </c>
      <c r="D7" s="5">
        <f>D6*D$1</f>
        <v>7600</v>
      </c>
      <c r="E7" s="5">
        <f>E6*E$1</f>
        <v>380</v>
      </c>
      <c r="F7" s="5">
        <f>F6*F$1</f>
        <v>19</v>
      </c>
      <c r="G7" s="9">
        <f>SUM(C7:F7)</f>
        <v>7999</v>
      </c>
      <c r="I7" s="10" t="s">
        <v>6</v>
      </c>
      <c r="J7" s="8">
        <f t="shared" si="0"/>
        <v>15</v>
      </c>
    </row>
    <row r="8" spans="1:10" x14ac:dyDescent="0.3">
      <c r="I8" s="10" t="s">
        <v>7</v>
      </c>
      <c r="J8" s="8">
        <f t="shared" si="0"/>
        <v>14</v>
      </c>
    </row>
    <row r="9" spans="1:10" x14ac:dyDescent="0.3">
      <c r="A9" s="8" t="s">
        <v>12</v>
      </c>
      <c r="B9" s="25" t="str">
        <f>CONCATENATE(C9,D9,E9,F9)</f>
        <v>01h5</v>
      </c>
      <c r="C9" s="7">
        <v>0</v>
      </c>
      <c r="D9" s="7">
        <v>1</v>
      </c>
      <c r="E9" s="7" t="s">
        <v>3</v>
      </c>
      <c r="F9" s="7">
        <v>5</v>
      </c>
      <c r="I9" s="10" t="s">
        <v>8</v>
      </c>
      <c r="J9" s="8">
        <f t="shared" si="0"/>
        <v>13</v>
      </c>
    </row>
    <row r="10" spans="1:10" x14ac:dyDescent="0.3">
      <c r="A10" s="8" t="s">
        <v>14</v>
      </c>
      <c r="B10" s="25"/>
      <c r="C10" s="5">
        <f>VLOOKUP(C9,$I$3:$J$22,2,FALSE)</f>
        <v>0</v>
      </c>
      <c r="D10" s="5">
        <f>VLOOKUP(D9,$I$3:$J$22,2,FALSE)</f>
        <v>1</v>
      </c>
      <c r="E10" s="5">
        <f>VLOOKUP(E9,$I$3:$J$22,2,FALSE)</f>
        <v>17</v>
      </c>
      <c r="F10" s="5">
        <f>VLOOKUP(F9,$I$3:$J$22,2,FALSE)</f>
        <v>5</v>
      </c>
      <c r="I10" s="10" t="s">
        <v>9</v>
      </c>
      <c r="J10" s="8">
        <f t="shared" si="0"/>
        <v>12</v>
      </c>
    </row>
    <row r="11" spans="1:10" x14ac:dyDescent="0.3">
      <c r="A11" s="8" t="s">
        <v>15</v>
      </c>
      <c r="B11" s="25"/>
      <c r="C11" s="5">
        <f>C10*C$1</f>
        <v>0</v>
      </c>
      <c r="D11" s="5">
        <f>D10*D$1</f>
        <v>400</v>
      </c>
      <c r="E11" s="5">
        <f>E10*E$1</f>
        <v>340</v>
      </c>
      <c r="F11" s="5">
        <f>F10*F$1</f>
        <v>5</v>
      </c>
      <c r="G11" s="9">
        <f>SUM(C11:F11)</f>
        <v>745</v>
      </c>
      <c r="I11" s="10" t="s">
        <v>10</v>
      </c>
      <c r="J11" s="8">
        <f t="shared" si="0"/>
        <v>11</v>
      </c>
    </row>
    <row r="12" spans="1:10" x14ac:dyDescent="0.3">
      <c r="I12" s="10" t="s">
        <v>11</v>
      </c>
      <c r="J12" s="8">
        <f t="shared" si="0"/>
        <v>10</v>
      </c>
    </row>
    <row r="13" spans="1:10" x14ac:dyDescent="0.3">
      <c r="A13" s="8" t="s">
        <v>12</v>
      </c>
      <c r="B13" s="25" t="str">
        <f>CONCATENATE(C13,D13,E13,F13)</f>
        <v>j10e</v>
      </c>
      <c r="C13" s="7" t="s">
        <v>1</v>
      </c>
      <c r="D13" s="7">
        <v>1</v>
      </c>
      <c r="E13" s="7">
        <v>0</v>
      </c>
      <c r="F13" s="7" t="s">
        <v>7</v>
      </c>
      <c r="I13" s="10">
        <v>9</v>
      </c>
      <c r="J13" s="8">
        <f t="shared" si="0"/>
        <v>9</v>
      </c>
    </row>
    <row r="14" spans="1:10" x14ac:dyDescent="0.3">
      <c r="A14" s="8" t="s">
        <v>14</v>
      </c>
      <c r="B14" s="25"/>
      <c r="C14" s="5">
        <f>VLOOKUP(C13,$I$3:$J$22,2,FALSE)</f>
        <v>19</v>
      </c>
      <c r="D14" s="5">
        <f>VLOOKUP(D13,$I$3:$J$22,2,FALSE)</f>
        <v>1</v>
      </c>
      <c r="E14" s="5">
        <f>VLOOKUP(E13,$I$3:$J$22,2,FALSE)</f>
        <v>0</v>
      </c>
      <c r="F14" s="5">
        <f>VLOOKUP(F13,$I$3:$J$22,2,FALSE)</f>
        <v>14</v>
      </c>
      <c r="I14" s="10">
        <f>I13-1</f>
        <v>8</v>
      </c>
      <c r="J14" s="8">
        <f t="shared" si="0"/>
        <v>8</v>
      </c>
    </row>
    <row r="15" spans="1:10" x14ac:dyDescent="0.3">
      <c r="A15" s="8" t="s">
        <v>15</v>
      </c>
      <c r="B15" s="25"/>
      <c r="C15" s="5">
        <f>C14*C$1</f>
        <v>152000</v>
      </c>
      <c r="D15" s="5">
        <f>D14*D$1</f>
        <v>400</v>
      </c>
      <c r="E15" s="5">
        <f>E14*E$1</f>
        <v>0</v>
      </c>
      <c r="F15" s="5">
        <f>F14*F$1</f>
        <v>14</v>
      </c>
      <c r="G15" s="9">
        <f>SUM(C15:F15)</f>
        <v>152414</v>
      </c>
      <c r="I15" s="10">
        <f t="shared" ref="I15:I22" si="1">I14-1</f>
        <v>7</v>
      </c>
      <c r="J15" s="8">
        <f t="shared" si="0"/>
        <v>7</v>
      </c>
    </row>
    <row r="16" spans="1:10" x14ac:dyDescent="0.3">
      <c r="I16" s="10">
        <f t="shared" si="1"/>
        <v>6</v>
      </c>
      <c r="J16" s="8">
        <f t="shared" si="0"/>
        <v>6</v>
      </c>
    </row>
    <row r="17" spans="1:10" x14ac:dyDescent="0.3">
      <c r="A17" s="8" t="s">
        <v>12</v>
      </c>
      <c r="B17" s="25" t="str">
        <f>CONCATENATE(C17,D17,E17,F17)</f>
        <v>0ab0</v>
      </c>
      <c r="C17" s="7">
        <v>0</v>
      </c>
      <c r="D17" s="7" t="s">
        <v>11</v>
      </c>
      <c r="E17" s="7" t="s">
        <v>10</v>
      </c>
      <c r="F17" s="7">
        <v>0</v>
      </c>
      <c r="I17" s="10">
        <f t="shared" si="1"/>
        <v>5</v>
      </c>
      <c r="J17" s="8">
        <f t="shared" si="0"/>
        <v>5</v>
      </c>
    </row>
    <row r="18" spans="1:10" x14ac:dyDescent="0.3">
      <c r="A18" s="8" t="s">
        <v>14</v>
      </c>
      <c r="B18" s="25"/>
      <c r="C18" s="5">
        <f>VLOOKUP(C17,$I$3:$J$22,2,FALSE)</f>
        <v>0</v>
      </c>
      <c r="D18" s="5">
        <f>VLOOKUP(D17,$I$3:$J$22,2,FALSE)</f>
        <v>10</v>
      </c>
      <c r="E18" s="5">
        <f>VLOOKUP(E17,$I$3:$J$22,2,FALSE)</f>
        <v>11</v>
      </c>
      <c r="F18" s="5">
        <f>VLOOKUP(F17,$I$3:$J$22,2,FALSE)</f>
        <v>0</v>
      </c>
      <c r="I18" s="10">
        <f t="shared" si="1"/>
        <v>4</v>
      </c>
      <c r="J18" s="8">
        <f t="shared" si="0"/>
        <v>4</v>
      </c>
    </row>
    <row r="19" spans="1:10" x14ac:dyDescent="0.3">
      <c r="A19" s="8" t="s">
        <v>15</v>
      </c>
      <c r="B19" s="25"/>
      <c r="C19" s="5">
        <f>C18*C$1</f>
        <v>0</v>
      </c>
      <c r="D19" s="5">
        <f>D18*D$1</f>
        <v>4000</v>
      </c>
      <c r="E19" s="5">
        <f>E18*E$1</f>
        <v>220</v>
      </c>
      <c r="F19" s="5">
        <f>F18*F$1</f>
        <v>0</v>
      </c>
      <c r="G19" s="9">
        <f>SUM(C19:F19)</f>
        <v>4220</v>
      </c>
      <c r="I19" s="10">
        <f t="shared" si="1"/>
        <v>3</v>
      </c>
      <c r="J19" s="8">
        <f t="shared" si="0"/>
        <v>3</v>
      </c>
    </row>
    <row r="20" spans="1:10" x14ac:dyDescent="0.3">
      <c r="I20" s="10">
        <f t="shared" si="1"/>
        <v>2</v>
      </c>
      <c r="J20" s="8">
        <f t="shared" si="0"/>
        <v>2</v>
      </c>
    </row>
    <row r="21" spans="1:10" x14ac:dyDescent="0.3">
      <c r="A21" s="8" t="s">
        <v>12</v>
      </c>
      <c r="B21" s="25" t="str">
        <f>CONCATENATE(C21,D21,E21,F21)</f>
        <v>1234</v>
      </c>
      <c r="C21" s="7">
        <v>1</v>
      </c>
      <c r="D21" s="7">
        <v>2</v>
      </c>
      <c r="E21" s="7">
        <v>3</v>
      </c>
      <c r="F21" s="7">
        <v>4</v>
      </c>
      <c r="I21" s="10">
        <f t="shared" si="1"/>
        <v>1</v>
      </c>
      <c r="J21" s="8">
        <f t="shared" si="0"/>
        <v>1</v>
      </c>
    </row>
    <row r="22" spans="1:10" x14ac:dyDescent="0.3">
      <c r="A22" s="8" t="s">
        <v>14</v>
      </c>
      <c r="B22" s="25"/>
      <c r="C22" s="5">
        <f>VLOOKUP(C21,$I$3:$J$22,2,FALSE)</f>
        <v>1</v>
      </c>
      <c r="D22" s="5">
        <f>VLOOKUP(D21,$I$3:$J$22,2,FALSE)</f>
        <v>2</v>
      </c>
      <c r="E22" s="5">
        <f>VLOOKUP(E21,$I$3:$J$22,2,FALSE)</f>
        <v>3</v>
      </c>
      <c r="F22" s="5">
        <f>VLOOKUP(F21,$I$3:$J$22,2,FALSE)</f>
        <v>4</v>
      </c>
      <c r="I22" s="10">
        <f t="shared" si="1"/>
        <v>0</v>
      </c>
      <c r="J22" s="8">
        <f t="shared" si="0"/>
        <v>0</v>
      </c>
    </row>
    <row r="23" spans="1:10" x14ac:dyDescent="0.3">
      <c r="A23" s="8" t="s">
        <v>15</v>
      </c>
      <c r="B23" s="25"/>
      <c r="C23" s="5">
        <f>C22*C$1</f>
        <v>8000</v>
      </c>
      <c r="D23" s="5">
        <f>D22*D$1</f>
        <v>800</v>
      </c>
      <c r="E23" s="5">
        <f>E22*E$1</f>
        <v>60</v>
      </c>
      <c r="F23" s="5">
        <f>F22*F$1</f>
        <v>4</v>
      </c>
      <c r="G23" s="9">
        <f>SUM(C23:F23)</f>
        <v>8864</v>
      </c>
    </row>
    <row r="25" spans="1:10" x14ac:dyDescent="0.3">
      <c r="A25" s="8" t="s">
        <v>12</v>
      </c>
      <c r="B25" s="25" t="str">
        <f>CONCATENATE(C25,D25,E25,F25)</f>
        <v>00g0</v>
      </c>
      <c r="C25" s="7">
        <v>0</v>
      </c>
      <c r="D25" s="7">
        <v>0</v>
      </c>
      <c r="E25" s="7" t="s">
        <v>5</v>
      </c>
      <c r="F25" s="7">
        <v>0</v>
      </c>
    </row>
    <row r="26" spans="1:10" x14ac:dyDescent="0.3">
      <c r="A26" s="8" t="s">
        <v>14</v>
      </c>
      <c r="B26" s="25"/>
      <c r="C26" s="5">
        <f>VLOOKUP(C25,$I$3:$J$22,2,FALSE)</f>
        <v>0</v>
      </c>
      <c r="D26" s="5">
        <f>VLOOKUP(D25,$I$3:$J$22,2,FALSE)</f>
        <v>0</v>
      </c>
      <c r="E26" s="5">
        <f>VLOOKUP(E25,$I$3:$J$22,2,FALSE)</f>
        <v>16</v>
      </c>
      <c r="F26" s="5">
        <f>VLOOKUP(F25,$I$3:$J$22,2,FALSE)</f>
        <v>0</v>
      </c>
    </row>
    <row r="27" spans="1:10" x14ac:dyDescent="0.3">
      <c r="A27" s="8" t="s">
        <v>15</v>
      </c>
      <c r="B27" s="25"/>
      <c r="C27" s="5">
        <f>C26*C$1</f>
        <v>0</v>
      </c>
      <c r="D27" s="5">
        <f>D26*D$1</f>
        <v>0</v>
      </c>
      <c r="E27" s="5">
        <f>E26*E$1</f>
        <v>320</v>
      </c>
      <c r="F27" s="5">
        <f>F26*F$1</f>
        <v>0</v>
      </c>
      <c r="G27" s="9">
        <f>SUM(C27:F27)</f>
        <v>320</v>
      </c>
    </row>
    <row r="29" spans="1:10" x14ac:dyDescent="0.3">
      <c r="A29" s="8" t="s">
        <v>12</v>
      </c>
      <c r="B29" s="25" t="str">
        <f>CONCATENATE(C29,D29,E29,F29)</f>
        <v>0g00</v>
      </c>
      <c r="C29" s="7">
        <v>0</v>
      </c>
      <c r="D29" s="7" t="s">
        <v>5</v>
      </c>
      <c r="E29" s="7">
        <v>0</v>
      </c>
      <c r="F29" s="7">
        <v>0</v>
      </c>
    </row>
    <row r="30" spans="1:10" x14ac:dyDescent="0.3">
      <c r="A30" s="8" t="s">
        <v>14</v>
      </c>
      <c r="B30" s="25"/>
      <c r="C30" s="5">
        <f>VLOOKUP(C29,$I$3:$J$22,2,FALSE)</f>
        <v>0</v>
      </c>
      <c r="D30" s="5">
        <f>VLOOKUP(D29,$I$3:$J$22,2,FALSE)</f>
        <v>16</v>
      </c>
      <c r="E30" s="5">
        <f>VLOOKUP(E29,$I$3:$J$22,2,FALSE)</f>
        <v>0</v>
      </c>
      <c r="F30" s="5">
        <f>VLOOKUP(F29,$I$3:$J$22,2,FALSE)</f>
        <v>0</v>
      </c>
    </row>
    <row r="31" spans="1:10" x14ac:dyDescent="0.3">
      <c r="A31" s="8" t="s">
        <v>15</v>
      </c>
      <c r="B31" s="25"/>
      <c r="C31" s="5">
        <f>C30*C$1</f>
        <v>0</v>
      </c>
      <c r="D31" s="5">
        <f>D30*D$1</f>
        <v>6400</v>
      </c>
      <c r="E31" s="5">
        <f>E30*E$1</f>
        <v>0</v>
      </c>
      <c r="F31" s="5">
        <f>F30*F$1</f>
        <v>0</v>
      </c>
      <c r="G31" s="9">
        <f>SUM(C31:F31)</f>
        <v>6400</v>
      </c>
    </row>
    <row r="33" spans="1:7" x14ac:dyDescent="0.3">
      <c r="A33" s="8" t="s">
        <v>12</v>
      </c>
      <c r="B33" s="25" t="str">
        <f>CONCATENATE(C33,D33,E33,F33)</f>
        <v>g000</v>
      </c>
      <c r="C33" s="7" t="s">
        <v>5</v>
      </c>
      <c r="D33" s="7">
        <v>0</v>
      </c>
      <c r="E33" s="7">
        <v>0</v>
      </c>
      <c r="F33" s="7">
        <v>0</v>
      </c>
    </row>
    <row r="34" spans="1:7" x14ac:dyDescent="0.3">
      <c r="A34" s="8" t="s">
        <v>14</v>
      </c>
      <c r="B34" s="25"/>
      <c r="C34" s="5">
        <f>VLOOKUP(C33,$I$3:$J$22,2,FALSE)</f>
        <v>16</v>
      </c>
      <c r="D34" s="5">
        <f>VLOOKUP(D33,$I$3:$J$22,2,FALSE)</f>
        <v>0</v>
      </c>
      <c r="E34" s="5">
        <f>VLOOKUP(E33,$I$3:$J$22,2,FALSE)</f>
        <v>0</v>
      </c>
      <c r="F34" s="5">
        <f>VLOOKUP(F33,$I$3:$J$22,2,FALSE)</f>
        <v>0</v>
      </c>
    </row>
    <row r="35" spans="1:7" x14ac:dyDescent="0.3">
      <c r="A35" s="8" t="s">
        <v>15</v>
      </c>
      <c r="B35" s="25"/>
      <c r="C35" s="5">
        <f>C34*C$1</f>
        <v>128000</v>
      </c>
      <c r="D35" s="5">
        <f>D34*D$1</f>
        <v>0</v>
      </c>
      <c r="E35" s="5">
        <f>E34*E$1</f>
        <v>0</v>
      </c>
      <c r="F35" s="5">
        <f>F34*F$1</f>
        <v>0</v>
      </c>
      <c r="G35" s="9">
        <f>SUM(C35:F35)</f>
        <v>128000</v>
      </c>
    </row>
    <row r="37" spans="1:7" x14ac:dyDescent="0.3">
      <c r="A37" s="8" t="s">
        <v>12</v>
      </c>
      <c r="B37" s="25" t="str">
        <f>CONCATENATE(C37,D37,E37,F37)</f>
        <v>1357</v>
      </c>
      <c r="C37" s="7">
        <v>1</v>
      </c>
      <c r="D37" s="7">
        <v>3</v>
      </c>
      <c r="E37" s="7">
        <v>5</v>
      </c>
      <c r="F37" s="7">
        <v>7</v>
      </c>
    </row>
    <row r="38" spans="1:7" x14ac:dyDescent="0.3">
      <c r="A38" s="8" t="s">
        <v>14</v>
      </c>
      <c r="B38" s="25"/>
      <c r="C38" s="5">
        <f>VLOOKUP(C37,$I$3:$J$22,2,FALSE)</f>
        <v>1</v>
      </c>
      <c r="D38" s="5">
        <f>VLOOKUP(D37,$I$3:$J$22,2,FALSE)</f>
        <v>3</v>
      </c>
      <c r="E38" s="5">
        <f>VLOOKUP(E37,$I$3:$J$22,2,FALSE)</f>
        <v>5</v>
      </c>
      <c r="F38" s="5">
        <f>VLOOKUP(F37,$I$3:$J$22,2,FALSE)</f>
        <v>7</v>
      </c>
    </row>
    <row r="39" spans="1:7" x14ac:dyDescent="0.3">
      <c r="A39" s="8" t="s">
        <v>15</v>
      </c>
      <c r="B39" s="25"/>
      <c r="C39" s="5">
        <f>C38*C$1</f>
        <v>8000</v>
      </c>
      <c r="D39" s="5">
        <f>D38*D$1</f>
        <v>1200</v>
      </c>
      <c r="E39" s="5">
        <f>E38*E$1</f>
        <v>100</v>
      </c>
      <c r="F39" s="5">
        <f>F38*F$1</f>
        <v>7</v>
      </c>
      <c r="G39" s="9">
        <f>SUM(C39:F39)</f>
        <v>9307</v>
      </c>
    </row>
    <row r="41" spans="1:7" x14ac:dyDescent="0.3">
      <c r="A41" s="8" t="s">
        <v>12</v>
      </c>
      <c r="B41" s="25" t="str">
        <f>CONCATENATE(C41,D41,E41,F41)</f>
        <v>1gd5</v>
      </c>
      <c r="C41" s="6">
        <v>1</v>
      </c>
      <c r="D41" s="6" t="s">
        <v>5</v>
      </c>
      <c r="E41" s="6" t="s">
        <v>8</v>
      </c>
      <c r="F41" s="6">
        <v>5</v>
      </c>
    </row>
    <row r="42" spans="1:7" x14ac:dyDescent="0.3">
      <c r="A42" s="8" t="s">
        <v>14</v>
      </c>
      <c r="B42" s="25"/>
      <c r="C42" s="5">
        <f>VLOOKUP(C41,$I$3:$J$22,2,FALSE)</f>
        <v>1</v>
      </c>
      <c r="D42" s="5">
        <f>VLOOKUP(D41,$I$3:$J$22,2,FALSE)</f>
        <v>16</v>
      </c>
      <c r="E42" s="5">
        <f>VLOOKUP(E41,$I$3:$J$22,2,FALSE)</f>
        <v>13</v>
      </c>
      <c r="F42" s="5">
        <f>VLOOKUP(F41,$I$3:$J$22,2,FALSE)</f>
        <v>5</v>
      </c>
    </row>
    <row r="43" spans="1:7" x14ac:dyDescent="0.3">
      <c r="A43" s="8" t="s">
        <v>15</v>
      </c>
      <c r="B43" s="25"/>
      <c r="C43" s="5">
        <f>C42*C$1</f>
        <v>8000</v>
      </c>
      <c r="D43" s="5">
        <f>D42*D$1</f>
        <v>6400</v>
      </c>
      <c r="E43" s="5">
        <f>E42*E$1</f>
        <v>260</v>
      </c>
      <c r="F43" s="5">
        <f>F42*F$1</f>
        <v>5</v>
      </c>
      <c r="G43" s="9">
        <f>SUM(C43:F43)</f>
        <v>14665</v>
      </c>
    </row>
    <row r="45" spans="1:7" x14ac:dyDescent="0.3">
      <c r="A45" s="8" t="s">
        <v>12</v>
      </c>
      <c r="B45" s="25" t="str">
        <f>CONCATENATE(C45,D45,E45,F45)</f>
        <v>2jic</v>
      </c>
      <c r="C45" s="6">
        <v>2</v>
      </c>
      <c r="D45" s="6" t="s">
        <v>1</v>
      </c>
      <c r="E45" s="6" t="s">
        <v>4</v>
      </c>
      <c r="F45" s="6" t="s">
        <v>9</v>
      </c>
    </row>
    <row r="46" spans="1:7" x14ac:dyDescent="0.3">
      <c r="A46" s="8" t="s">
        <v>14</v>
      </c>
      <c r="B46" s="25"/>
      <c r="C46" s="5">
        <f>VLOOKUP(C45,$I$3:$J$22,2,FALSE)</f>
        <v>2</v>
      </c>
      <c r="D46" s="5">
        <f>VLOOKUP(D45,$I$3:$J$22,2,FALSE)</f>
        <v>19</v>
      </c>
      <c r="E46" s="5">
        <f>VLOOKUP(E45,$I$3:$J$22,2,FALSE)</f>
        <v>18</v>
      </c>
      <c r="F46" s="5">
        <f>VLOOKUP(F45,$I$3:$J$22,2,FALSE)</f>
        <v>12</v>
      </c>
    </row>
    <row r="47" spans="1:7" x14ac:dyDescent="0.3">
      <c r="A47" s="8" t="s">
        <v>15</v>
      </c>
      <c r="B47" s="25"/>
      <c r="C47" s="5">
        <f>C46*C$1</f>
        <v>16000</v>
      </c>
      <c r="D47" s="5">
        <f>D46*D$1</f>
        <v>7600</v>
      </c>
      <c r="E47" s="5">
        <f>E46*E$1</f>
        <v>360</v>
      </c>
      <c r="F47" s="5">
        <f>F46*F$1</f>
        <v>12</v>
      </c>
      <c r="G47" s="9">
        <f>SUM(C47:F47)</f>
        <v>23972</v>
      </c>
    </row>
    <row r="49" spans="1:7" x14ac:dyDescent="0.3">
      <c r="A49" s="8" t="s">
        <v>12</v>
      </c>
      <c r="B49" s="25" t="str">
        <f>CONCATENATE(C49,D49,E49,F49)</f>
        <v>00a1</v>
      </c>
      <c r="C49" s="6">
        <v>0</v>
      </c>
      <c r="D49" s="6">
        <v>0</v>
      </c>
      <c r="E49" s="6" t="s">
        <v>11</v>
      </c>
      <c r="F49" s="6">
        <v>1</v>
      </c>
    </row>
    <row r="50" spans="1:7" x14ac:dyDescent="0.3">
      <c r="A50" s="8" t="s">
        <v>14</v>
      </c>
      <c r="B50" s="25"/>
      <c r="C50" s="5">
        <f>VLOOKUP(C49,$I$3:$J$22,2,FALSE)</f>
        <v>0</v>
      </c>
      <c r="D50" s="5">
        <f>VLOOKUP(D49,$I$3:$J$22,2,FALSE)</f>
        <v>0</v>
      </c>
      <c r="E50" s="5">
        <f>VLOOKUP(E49,$I$3:$J$22,2,FALSE)</f>
        <v>10</v>
      </c>
      <c r="F50" s="5">
        <f>VLOOKUP(F49,$I$3:$J$22,2,FALSE)</f>
        <v>1</v>
      </c>
    </row>
    <row r="51" spans="1:7" x14ac:dyDescent="0.3">
      <c r="A51" s="8" t="s">
        <v>15</v>
      </c>
      <c r="B51" s="25"/>
      <c r="C51" s="5">
        <f>C50*C$1</f>
        <v>0</v>
      </c>
      <c r="D51" s="5">
        <f>D50*D$1</f>
        <v>0</v>
      </c>
      <c r="E51" s="5">
        <f>E50*E$1</f>
        <v>200</v>
      </c>
      <c r="F51" s="5">
        <f>F50*F$1</f>
        <v>1</v>
      </c>
      <c r="G51" s="9">
        <f>SUM(C51:F51)</f>
        <v>201</v>
      </c>
    </row>
    <row r="53" spans="1:7" x14ac:dyDescent="0.3">
      <c r="A53" s="8" t="s">
        <v>12</v>
      </c>
      <c r="B53" s="25" t="str">
        <f>CONCATENATE(C53,D53,E53,F53)</f>
        <v>40gi</v>
      </c>
      <c r="C53" s="6">
        <v>4</v>
      </c>
      <c r="D53" s="6">
        <v>0</v>
      </c>
      <c r="E53" s="6" t="s">
        <v>5</v>
      </c>
      <c r="F53" s="6" t="s">
        <v>4</v>
      </c>
    </row>
    <row r="54" spans="1:7" x14ac:dyDescent="0.3">
      <c r="A54" s="8" t="s">
        <v>14</v>
      </c>
      <c r="B54" s="25"/>
      <c r="C54" s="5">
        <f>VLOOKUP(C53,$I$3:$J$22,2,FALSE)</f>
        <v>4</v>
      </c>
      <c r="D54" s="5">
        <f>VLOOKUP(D53,$I$3:$J$22,2,FALSE)</f>
        <v>0</v>
      </c>
      <c r="E54" s="5">
        <f>VLOOKUP(E53,$I$3:$J$22,2,FALSE)</f>
        <v>16</v>
      </c>
      <c r="F54" s="5">
        <f>VLOOKUP(F53,$I$3:$J$22,2,FALSE)</f>
        <v>18</v>
      </c>
    </row>
    <row r="55" spans="1:7" x14ac:dyDescent="0.3">
      <c r="A55" s="8" t="s">
        <v>15</v>
      </c>
      <c r="B55" s="25"/>
      <c r="C55" s="5">
        <f>C54*C$1</f>
        <v>32000</v>
      </c>
      <c r="D55" s="5">
        <f>D54*D$1</f>
        <v>0</v>
      </c>
      <c r="E55" s="5">
        <f>E54*E$1</f>
        <v>320</v>
      </c>
      <c r="F55" s="5">
        <f>F54*F$1</f>
        <v>18</v>
      </c>
      <c r="G55" s="9">
        <f>SUM(C55:F55)</f>
        <v>32338</v>
      </c>
    </row>
    <row r="57" spans="1:7" x14ac:dyDescent="0.3">
      <c r="A57" s="8" t="s">
        <v>12</v>
      </c>
      <c r="B57" s="25" t="str">
        <f>CONCATENATE(C57,D57,E57,F57)</f>
        <v>jjjj</v>
      </c>
      <c r="C57" s="7" t="s">
        <v>1</v>
      </c>
      <c r="D57" s="7" t="s">
        <v>1</v>
      </c>
      <c r="E57" s="7" t="s">
        <v>1</v>
      </c>
      <c r="F57" s="7" t="s">
        <v>1</v>
      </c>
    </row>
    <row r="58" spans="1:7" x14ac:dyDescent="0.3">
      <c r="A58" s="8" t="s">
        <v>14</v>
      </c>
      <c r="B58" s="25"/>
      <c r="C58" s="5">
        <f>VLOOKUP(C57,$I$3:$J$22,2,FALSE)</f>
        <v>19</v>
      </c>
      <c r="D58" s="5">
        <f>VLOOKUP(D57,$I$3:$J$22,2,FALSE)</f>
        <v>19</v>
      </c>
      <c r="E58" s="5">
        <f>VLOOKUP(E57,$I$3:$J$22,2,FALSE)</f>
        <v>19</v>
      </c>
      <c r="F58" s="5">
        <f>VLOOKUP(F57,$I$3:$J$22,2,FALSE)</f>
        <v>19</v>
      </c>
    </row>
    <row r="59" spans="1:7" x14ac:dyDescent="0.3">
      <c r="A59" s="8" t="s">
        <v>15</v>
      </c>
      <c r="B59" s="25"/>
      <c r="C59" s="5">
        <f>C58*C$1</f>
        <v>152000</v>
      </c>
      <c r="D59" s="5">
        <f>D58*D$1</f>
        <v>7600</v>
      </c>
      <c r="E59" s="5">
        <f>E58*E$1</f>
        <v>380</v>
      </c>
      <c r="F59" s="5">
        <f>F58*F$1</f>
        <v>19</v>
      </c>
      <c r="G59" s="9">
        <f>SUM(C59:F59)</f>
        <v>159999</v>
      </c>
    </row>
  </sheetData>
  <sheetProtection algorithmName="SHA-512" hashValue="+OX48aW7T03nXdy1kA+y+yHAgqVCBu3EvQB/YoHv34bB9VquV/0RUtwHlhhDM3QXDr770kAfet0EFspXWyax2g==" saltValue="YIZb05Q2m+SxQNsn3brNxA==" spinCount="100000" sheet="1" objects="1" scenarios="1"/>
  <mergeCells count="18">
    <mergeCell ref="I1:J1"/>
    <mergeCell ref="B9:B11"/>
    <mergeCell ref="B37:B39"/>
    <mergeCell ref="B45:B47"/>
    <mergeCell ref="B13:B15"/>
    <mergeCell ref="B17:B19"/>
    <mergeCell ref="B21:B23"/>
    <mergeCell ref="B25:B27"/>
    <mergeCell ref="B29:B31"/>
    <mergeCell ref="B33:B35"/>
    <mergeCell ref="B41:B43"/>
    <mergeCell ref="B53:B55"/>
    <mergeCell ref="G2:G3"/>
    <mergeCell ref="B2:B3"/>
    <mergeCell ref="B57:B59"/>
    <mergeCell ref="C2:F3"/>
    <mergeCell ref="B49:B51"/>
    <mergeCell ref="B5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 To Mayan</vt:lpstr>
      <vt:lpstr>Mayan to integer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PaulaH</dc:creator>
  <cp:lastModifiedBy>Jamie</cp:lastModifiedBy>
  <cp:lastPrinted>2019-03-15T00:25:23Z</cp:lastPrinted>
  <dcterms:created xsi:type="dcterms:W3CDTF">2019-02-11T19:23:48Z</dcterms:created>
  <dcterms:modified xsi:type="dcterms:W3CDTF">2019-04-27T05:04:15Z</dcterms:modified>
</cp:coreProperties>
</file>