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975" yWindow="15" windowWidth="12150" windowHeight="12090"/>
  </bookViews>
  <sheets>
    <sheet name="Marks" sheetId="6" r:id="rId1"/>
  </sheets>
  <definedNames>
    <definedName name="_xlnm.Print_Area" localSheetId="0">Marks!$A$1:$D$55</definedName>
  </definedNames>
  <calcPr calcId="125725"/>
</workbook>
</file>

<file path=xl/calcChain.xml><?xml version="1.0" encoding="utf-8"?>
<calcChain xmlns="http://schemas.openxmlformats.org/spreadsheetml/2006/main">
  <c r="B31" i="6"/>
  <c r="D23"/>
  <c r="D24"/>
  <c r="D25"/>
  <c r="D51"/>
  <c r="B52"/>
  <c r="B18"/>
  <c r="D48"/>
  <c r="D16"/>
  <c r="D15"/>
  <c r="D14"/>
  <c r="D39"/>
  <c r="D40"/>
  <c r="D41"/>
  <c r="D42"/>
  <c r="D11"/>
  <c r="D5"/>
  <c r="D6"/>
  <c r="D12"/>
  <c r="D47"/>
  <c r="D49"/>
  <c r="D50"/>
  <c r="D46"/>
  <c r="D27"/>
  <c r="D28"/>
  <c r="D29"/>
  <c r="D30"/>
  <c r="D26"/>
  <c r="D22"/>
  <c r="D21"/>
  <c r="D10"/>
  <c r="D9"/>
  <c r="D7"/>
  <c r="D4"/>
  <c r="D43"/>
  <c r="D38"/>
  <c r="D37"/>
  <c r="D35"/>
  <c r="D36"/>
  <c r="D44"/>
  <c r="D17"/>
  <c r="D45" l="1"/>
  <c r="D34"/>
  <c r="D20"/>
  <c r="D31" s="1"/>
  <c r="B54"/>
  <c r="D3"/>
  <c r="D13"/>
  <c r="D8"/>
  <c r="D52" l="1"/>
  <c r="D18"/>
  <c r="D54" s="1"/>
</calcChain>
</file>

<file path=xl/sharedStrings.xml><?xml version="1.0" encoding="utf-8"?>
<sst xmlns="http://schemas.openxmlformats.org/spreadsheetml/2006/main" count="52" uniqueCount="46">
  <si>
    <t>Total</t>
  </si>
  <si>
    <t>visualization &amp; input/output</t>
  </si>
  <si>
    <t>collision detection performance</t>
  </si>
  <si>
    <t>collision response performance</t>
  </si>
  <si>
    <t>complete product</t>
  </si>
  <si>
    <t>clarity of design</t>
  </si>
  <si>
    <t>fault tolerance</t>
  </si>
  <si>
    <t>PBM design, algorithms selection</t>
  </si>
  <si>
    <t>Sub Total</t>
  </si>
  <si>
    <t>overall quality</t>
  </si>
  <si>
    <t>ball / ball</t>
  </si>
  <si>
    <t>demonstration</t>
  </si>
  <si>
    <t>simulation documentation</t>
  </si>
  <si>
    <t>planar surface</t>
  </si>
  <si>
    <t>circular wall</t>
  </si>
  <si>
    <t>ball / wall</t>
  </si>
  <si>
    <t>soft ball / ball</t>
  </si>
  <si>
    <t>soft ball / soft ball</t>
  </si>
  <si>
    <t>region of influence</t>
  </si>
  <si>
    <t>shading of balls - mass, ownership, contention</t>
  </si>
  <si>
    <t>mouse - moves peer, applies force</t>
  </si>
  <si>
    <t>soft body (e.g. spring and dashpot)</t>
  </si>
  <si>
    <t>particle motion</t>
  </si>
  <si>
    <t>rigid body motion</t>
  </si>
  <si>
    <t>particle motion with mimic rolling</t>
  </si>
  <si>
    <t>config file - balls (256-64000), friction, elasticity</t>
  </si>
  <si>
    <t>display number of balls owned by the peer</t>
  </si>
  <si>
    <t>display number of balls currently contended</t>
  </si>
  <si>
    <t>display total number of balls in the system</t>
  </si>
  <si>
    <t>display magnitude of the force being applied</t>
  </si>
  <si>
    <t>system architecture documentation</t>
  </si>
  <si>
    <t>project critique documentation</t>
  </si>
  <si>
    <t>PHYSICS</t>
  </si>
  <si>
    <t>Novelty</t>
  </si>
  <si>
    <t>PRODUCT</t>
  </si>
  <si>
    <t>CONCURRENCY</t>
  </si>
  <si>
    <t>initialisation of peer to peer network</t>
  </si>
  <si>
    <t>migration of world knowledge</t>
  </si>
  <si>
    <t>peer to peer architecture</t>
  </si>
  <si>
    <t>Marks out of 10</t>
  </si>
  <si>
    <t>Threshold Rule:  Need to pass both PBM and CONCURRENCY</t>
  </si>
  <si>
    <t>parallel pbm</t>
  </si>
  <si>
    <t>distributed database</t>
  </si>
  <si>
    <t>performance of simulation</t>
  </si>
  <si>
    <t>performance of networking</t>
  </si>
  <si>
    <t>distributed pbm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</si>
</sst>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/>
    <xf numFmtId="0" fontId="2" fillId="0" borderId="2" xfId="0" applyFont="1" applyBorder="1"/>
    <xf numFmtId="0" fontId="3" fillId="0" borderId="0" xfId="0" applyFont="1"/>
    <xf numFmtId="0" fontId="2" fillId="0" borderId="0" xfId="0" applyFont="1" applyFill="1"/>
    <xf numFmtId="0" fontId="3" fillId="0" borderId="2" xfId="0" applyFont="1" applyBorder="1"/>
    <xf numFmtId="0" fontId="2" fillId="2" borderId="0" xfId="0" applyFont="1" applyFill="1"/>
    <xf numFmtId="2" fontId="3" fillId="0" borderId="0" xfId="0" applyNumberFormat="1" applyFont="1"/>
    <xf numFmtId="2" fontId="3" fillId="0" borderId="2" xfId="0" applyNumberFormat="1" applyFont="1" applyBorder="1"/>
    <xf numFmtId="0" fontId="2" fillId="0" borderId="2" xfId="0" applyFont="1" applyFill="1" applyBorder="1"/>
    <xf numFmtId="0" fontId="3" fillId="3" borderId="1" xfId="0" applyFont="1" applyFill="1" applyBorder="1"/>
    <xf numFmtId="10" fontId="3" fillId="3" borderId="3" xfId="0" applyNumberFormat="1" applyFont="1" applyFill="1" applyBorder="1"/>
    <xf numFmtId="0" fontId="3" fillId="2" borderId="1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10" fontId="3" fillId="0" borderId="2" xfId="0" applyNumberFormat="1" applyFont="1" applyBorder="1"/>
    <xf numFmtId="2" fontId="3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5"/>
  <sheetViews>
    <sheetView tabSelected="1" zoomScale="95" zoomScaleNormal="95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I11" sqref="I11"/>
    </sheetView>
  </sheetViews>
  <sheetFormatPr defaultRowHeight="14.1" customHeight="1"/>
  <cols>
    <col min="1" max="1" width="42.5703125" style="1" bestFit="1" customWidth="1"/>
    <col min="2" max="2" width="8.42578125" style="1" bestFit="1" customWidth="1"/>
    <col min="3" max="3" width="21.140625" style="17" bestFit="1" customWidth="1"/>
    <col min="4" max="4" width="10.28515625" style="12" bestFit="1" customWidth="1"/>
    <col min="5" max="16384" width="9.140625" style="1"/>
  </cols>
  <sheetData>
    <row r="1" spans="1:4" s="2" customFormat="1" ht="14.1" customHeight="1">
      <c r="C1" s="3" t="s">
        <v>39</v>
      </c>
      <c r="D1" s="4"/>
    </row>
    <row r="2" spans="1:4" ht="14.1" customHeight="1">
      <c r="A2" s="2" t="s">
        <v>32</v>
      </c>
      <c r="C2" s="1"/>
      <c r="D2" s="5"/>
    </row>
    <row r="3" spans="1:4" ht="14.1" customHeight="1">
      <c r="A3" s="2" t="s">
        <v>2</v>
      </c>
      <c r="B3" s="6">
        <v>0.15</v>
      </c>
      <c r="C3" s="7"/>
      <c r="D3" s="8">
        <f>SUM(D4:D7)*$B3/SUM($B4:$B7)</f>
        <v>0</v>
      </c>
    </row>
    <row r="4" spans="1:4" ht="14.1" customHeight="1">
      <c r="A4" s="7" t="s">
        <v>15</v>
      </c>
      <c r="B4" s="1">
        <v>1</v>
      </c>
      <c r="C4" s="9"/>
      <c r="D4" s="5">
        <f t="shared" ref="D4:D17" si="0">C4*$B4/10</f>
        <v>0</v>
      </c>
    </row>
    <row r="5" spans="1:4" ht="14.1" customHeight="1">
      <c r="A5" s="7" t="s">
        <v>10</v>
      </c>
      <c r="B5" s="1">
        <v>3</v>
      </c>
      <c r="C5" s="9"/>
      <c r="D5" s="5">
        <f t="shared" si="0"/>
        <v>0</v>
      </c>
    </row>
    <row r="6" spans="1:4" ht="14.1" customHeight="1">
      <c r="A6" s="7" t="s">
        <v>16</v>
      </c>
      <c r="B6" s="1">
        <v>1</v>
      </c>
      <c r="C6" s="9"/>
      <c r="D6" s="5">
        <f t="shared" si="0"/>
        <v>0</v>
      </c>
    </row>
    <row r="7" spans="1:4" ht="14.1" customHeight="1">
      <c r="A7" s="7" t="s">
        <v>17</v>
      </c>
      <c r="B7" s="1">
        <v>1</v>
      </c>
      <c r="C7" s="9"/>
      <c r="D7" s="5">
        <f t="shared" si="0"/>
        <v>0</v>
      </c>
    </row>
    <row r="8" spans="1:4" ht="14.1" customHeight="1">
      <c r="A8" s="2" t="s">
        <v>3</v>
      </c>
      <c r="B8" s="6">
        <v>0.1</v>
      </c>
      <c r="C8" s="7"/>
      <c r="D8" s="8">
        <f>SUM(D9:D12)*$B8/SUM($B9:$B12)</f>
        <v>0</v>
      </c>
    </row>
    <row r="9" spans="1:4" ht="14.1" customHeight="1">
      <c r="A9" s="7" t="s">
        <v>15</v>
      </c>
      <c r="B9" s="1">
        <v>1</v>
      </c>
      <c r="C9" s="9"/>
      <c r="D9" s="5">
        <f t="shared" si="0"/>
        <v>0</v>
      </c>
    </row>
    <row r="10" spans="1:4" ht="14.1" customHeight="1">
      <c r="A10" s="7" t="s">
        <v>10</v>
      </c>
      <c r="B10" s="1">
        <v>3</v>
      </c>
      <c r="C10" s="9"/>
      <c r="D10" s="5">
        <f t="shared" si="0"/>
        <v>0</v>
      </c>
    </row>
    <row r="11" spans="1:4" ht="14.1" customHeight="1">
      <c r="A11" s="7" t="s">
        <v>16</v>
      </c>
      <c r="B11" s="1">
        <v>1</v>
      </c>
      <c r="C11" s="9"/>
      <c r="D11" s="5">
        <f t="shared" si="0"/>
        <v>0</v>
      </c>
    </row>
    <row r="12" spans="1:4" ht="14.1" customHeight="1">
      <c r="A12" s="7" t="s">
        <v>17</v>
      </c>
      <c r="B12" s="1">
        <v>1</v>
      </c>
      <c r="C12" s="9"/>
      <c r="D12" s="5">
        <f t="shared" si="0"/>
        <v>0</v>
      </c>
    </row>
    <row r="13" spans="1:4" ht="14.1" customHeight="1">
      <c r="A13" s="2" t="s">
        <v>7</v>
      </c>
      <c r="B13" s="6">
        <v>0.15</v>
      </c>
      <c r="C13" s="7"/>
      <c r="D13" s="8">
        <f>SUM(D14:D17)*$B13/SUM($B14:$B17)</f>
        <v>0</v>
      </c>
    </row>
    <row r="14" spans="1:4" ht="14.1" customHeight="1">
      <c r="A14" s="7" t="s">
        <v>22</v>
      </c>
      <c r="B14" s="1">
        <v>1</v>
      </c>
      <c r="C14" s="9"/>
      <c r="D14" s="5">
        <f>C14*$B14/10</f>
        <v>0</v>
      </c>
    </row>
    <row r="15" spans="1:4" ht="14.1" customHeight="1">
      <c r="A15" s="7" t="s">
        <v>24</v>
      </c>
      <c r="B15" s="1">
        <v>2</v>
      </c>
      <c r="C15" s="9"/>
      <c r="D15" s="5">
        <f>C15*$B15/10</f>
        <v>0</v>
      </c>
    </row>
    <row r="16" spans="1:4" ht="14.1" customHeight="1">
      <c r="A16" s="7" t="s">
        <v>23</v>
      </c>
      <c r="B16" s="1">
        <v>3</v>
      </c>
      <c r="C16" s="9"/>
      <c r="D16" s="5">
        <f>C16*$B16/10</f>
        <v>0</v>
      </c>
    </row>
    <row r="17" spans="1:4" ht="14.1" customHeight="1">
      <c r="A17" s="7" t="s">
        <v>21</v>
      </c>
      <c r="B17" s="1">
        <v>3</v>
      </c>
      <c r="C17" s="9"/>
      <c r="D17" s="5">
        <f t="shared" si="0"/>
        <v>0</v>
      </c>
    </row>
    <row r="18" spans="1:4" ht="14.1" customHeight="1">
      <c r="A18" s="2" t="s">
        <v>8</v>
      </c>
      <c r="B18" s="10">
        <f>B3+B8+B13</f>
        <v>0.4</v>
      </c>
      <c r="C18" s="7"/>
      <c r="D18" s="18">
        <f>D3+D8+D13</f>
        <v>0</v>
      </c>
    </row>
    <row r="19" spans="1:4" ht="14.1" customHeight="1">
      <c r="A19" s="2"/>
      <c r="B19" s="10"/>
      <c r="C19" s="7"/>
      <c r="D19" s="11"/>
    </row>
    <row r="20" spans="1:4" ht="14.1" customHeight="1">
      <c r="A20" s="2" t="s">
        <v>35</v>
      </c>
      <c r="B20" s="6">
        <v>0.4</v>
      </c>
      <c r="C20" s="7"/>
      <c r="D20" s="8">
        <f>SUM(D21:D30)*$B20/SUM($B21:$B30)</f>
        <v>0</v>
      </c>
    </row>
    <row r="21" spans="1:4" ht="14.1" customHeight="1">
      <c r="A21" s="7" t="s">
        <v>5</v>
      </c>
      <c r="B21" s="1">
        <v>1</v>
      </c>
      <c r="C21" s="9"/>
      <c r="D21" s="5">
        <f t="shared" ref="D21:D51" si="1">C21*$B21/10</f>
        <v>0</v>
      </c>
    </row>
    <row r="22" spans="1:4" ht="14.1" customHeight="1">
      <c r="A22" s="7" t="s">
        <v>38</v>
      </c>
      <c r="B22" s="1">
        <v>2</v>
      </c>
      <c r="C22" s="9"/>
      <c r="D22" s="5">
        <f t="shared" si="1"/>
        <v>0</v>
      </c>
    </row>
    <row r="23" spans="1:4" ht="14.1" customHeight="1">
      <c r="A23" s="1" t="s">
        <v>36</v>
      </c>
      <c r="B23" s="1">
        <v>1</v>
      </c>
      <c r="C23" s="9"/>
      <c r="D23" s="5">
        <f t="shared" si="1"/>
        <v>0</v>
      </c>
    </row>
    <row r="24" spans="1:4" ht="14.1" customHeight="1">
      <c r="A24" s="1" t="s">
        <v>42</v>
      </c>
      <c r="B24" s="1">
        <v>2</v>
      </c>
      <c r="C24" s="9"/>
      <c r="D24" s="5">
        <f t="shared" si="1"/>
        <v>0</v>
      </c>
    </row>
    <row r="25" spans="1:4" ht="14.1" customHeight="1">
      <c r="A25" s="1" t="s">
        <v>37</v>
      </c>
      <c r="B25" s="1">
        <v>1</v>
      </c>
      <c r="C25" s="9"/>
      <c r="D25" s="5">
        <f t="shared" si="1"/>
        <v>0</v>
      </c>
    </row>
    <row r="26" spans="1:4" ht="14.1" customHeight="1">
      <c r="A26" s="1" t="s">
        <v>45</v>
      </c>
      <c r="B26" s="1">
        <v>1</v>
      </c>
      <c r="C26" s="9"/>
      <c r="D26" s="5">
        <f t="shared" si="1"/>
        <v>0</v>
      </c>
    </row>
    <row r="27" spans="1:4" ht="14.1" customHeight="1">
      <c r="A27" s="7" t="s">
        <v>41</v>
      </c>
      <c r="B27" s="1">
        <v>2</v>
      </c>
      <c r="C27" s="9"/>
      <c r="D27" s="5">
        <f t="shared" si="1"/>
        <v>0</v>
      </c>
    </row>
    <row r="28" spans="1:4" ht="14.1" customHeight="1">
      <c r="A28" s="7" t="s">
        <v>43</v>
      </c>
      <c r="B28" s="1">
        <v>1</v>
      </c>
      <c r="C28" s="9"/>
      <c r="D28" s="5">
        <f t="shared" si="1"/>
        <v>0</v>
      </c>
    </row>
    <row r="29" spans="1:4" ht="14.1" customHeight="1">
      <c r="A29" s="1" t="s">
        <v>44</v>
      </c>
      <c r="B29" s="1">
        <v>1</v>
      </c>
      <c r="C29" s="9"/>
      <c r="D29" s="5">
        <f t="shared" si="1"/>
        <v>0</v>
      </c>
    </row>
    <row r="30" spans="1:4" ht="14.1" customHeight="1">
      <c r="A30" s="1" t="s">
        <v>6</v>
      </c>
      <c r="B30" s="1">
        <v>1</v>
      </c>
      <c r="C30" s="9"/>
      <c r="D30" s="5">
        <f t="shared" si="1"/>
        <v>0</v>
      </c>
    </row>
    <row r="31" spans="1:4" ht="14.1" customHeight="1">
      <c r="A31" s="2" t="s">
        <v>8</v>
      </c>
      <c r="B31" s="6">
        <f>B20</f>
        <v>0.4</v>
      </c>
      <c r="C31" s="1"/>
      <c r="D31" s="18">
        <f>D20</f>
        <v>0</v>
      </c>
    </row>
    <row r="32" spans="1:4" ht="14.1" customHeight="1">
      <c r="A32" s="2"/>
      <c r="B32" s="6"/>
      <c r="C32" s="1"/>
      <c r="D32" s="8"/>
    </row>
    <row r="33" spans="1:4" ht="14.1" customHeight="1">
      <c r="A33" s="6" t="s">
        <v>34</v>
      </c>
      <c r="C33" s="1"/>
      <c r="D33" s="5"/>
    </row>
    <row r="34" spans="1:4" ht="14.1" customHeight="1">
      <c r="A34" s="2" t="s">
        <v>1</v>
      </c>
      <c r="B34" s="6">
        <v>0.1</v>
      </c>
      <c r="C34" s="2"/>
      <c r="D34" s="8">
        <f>SUM(D35:D44)*$B34/SUM($B35:$B44)</f>
        <v>0</v>
      </c>
    </row>
    <row r="35" spans="1:4" ht="14.1" customHeight="1">
      <c r="A35" s="7" t="s">
        <v>13</v>
      </c>
      <c r="B35" s="1">
        <v>2</v>
      </c>
      <c r="C35" s="9"/>
      <c r="D35" s="5">
        <f t="shared" ref="D35:D44" si="2">C35*$B35/10</f>
        <v>0</v>
      </c>
    </row>
    <row r="36" spans="1:4" ht="14.1" customHeight="1">
      <c r="A36" s="7" t="s">
        <v>14</v>
      </c>
      <c r="B36" s="1">
        <v>2</v>
      </c>
      <c r="C36" s="9"/>
      <c r="D36" s="5">
        <f t="shared" si="2"/>
        <v>0</v>
      </c>
    </row>
    <row r="37" spans="1:4" ht="14.1" customHeight="1">
      <c r="A37" s="7" t="s">
        <v>19</v>
      </c>
      <c r="B37" s="1">
        <v>4</v>
      </c>
      <c r="C37" s="9"/>
      <c r="D37" s="5">
        <f t="shared" si="2"/>
        <v>0</v>
      </c>
    </row>
    <row r="38" spans="1:4" ht="14.1" customHeight="1">
      <c r="A38" s="7" t="s">
        <v>18</v>
      </c>
      <c r="B38" s="1">
        <v>4</v>
      </c>
      <c r="C38" s="9"/>
      <c r="D38" s="5">
        <f t="shared" si="2"/>
        <v>0</v>
      </c>
    </row>
    <row r="39" spans="1:4" ht="14.1" customHeight="1">
      <c r="A39" s="7" t="s">
        <v>26</v>
      </c>
      <c r="B39" s="1">
        <v>1</v>
      </c>
      <c r="C39" s="9"/>
      <c r="D39" s="5">
        <f t="shared" si="2"/>
        <v>0</v>
      </c>
    </row>
    <row r="40" spans="1:4" ht="14.1" customHeight="1">
      <c r="A40" s="7" t="s">
        <v>27</v>
      </c>
      <c r="B40" s="1">
        <v>1</v>
      </c>
      <c r="C40" s="9"/>
      <c r="D40" s="5">
        <f t="shared" si="2"/>
        <v>0</v>
      </c>
    </row>
    <row r="41" spans="1:4" ht="14.1" customHeight="1">
      <c r="A41" s="7" t="s">
        <v>28</v>
      </c>
      <c r="B41" s="1">
        <v>1</v>
      </c>
      <c r="C41" s="9"/>
      <c r="D41" s="5">
        <f t="shared" si="2"/>
        <v>0</v>
      </c>
    </row>
    <row r="42" spans="1:4" ht="14.1" customHeight="1">
      <c r="A42" s="7" t="s">
        <v>29</v>
      </c>
      <c r="B42" s="1">
        <v>1</v>
      </c>
      <c r="C42" s="9"/>
      <c r="D42" s="5">
        <f t="shared" si="2"/>
        <v>0</v>
      </c>
    </row>
    <row r="43" spans="1:4" ht="14.1" customHeight="1">
      <c r="A43" s="7" t="s">
        <v>20</v>
      </c>
      <c r="B43" s="1">
        <v>4</v>
      </c>
      <c r="C43" s="9"/>
      <c r="D43" s="5">
        <f t="shared" si="2"/>
        <v>0</v>
      </c>
    </row>
    <row r="44" spans="1:4" ht="14.1" customHeight="1">
      <c r="A44" s="7" t="s">
        <v>25</v>
      </c>
      <c r="B44" s="1">
        <v>4</v>
      </c>
      <c r="C44" s="9"/>
      <c r="D44" s="5">
        <f t="shared" si="2"/>
        <v>0</v>
      </c>
    </row>
    <row r="45" spans="1:4" ht="14.1" customHeight="1">
      <c r="A45" s="2" t="s">
        <v>4</v>
      </c>
      <c r="B45" s="6">
        <v>0.1</v>
      </c>
      <c r="C45" s="7"/>
      <c r="D45" s="8">
        <f>SUM(D46:D51)*$B45/SUM($B46:$B51)</f>
        <v>0</v>
      </c>
    </row>
    <row r="46" spans="1:4" ht="14.1" customHeight="1">
      <c r="A46" s="1" t="s">
        <v>11</v>
      </c>
      <c r="B46" s="1">
        <v>2</v>
      </c>
      <c r="C46" s="9"/>
      <c r="D46" s="5">
        <f t="shared" si="1"/>
        <v>0</v>
      </c>
    </row>
    <row r="47" spans="1:4" ht="14.1" customHeight="1">
      <c r="A47" s="7" t="s">
        <v>30</v>
      </c>
      <c r="B47" s="1">
        <v>2</v>
      </c>
      <c r="C47" s="9"/>
      <c r="D47" s="5">
        <f t="shared" si="1"/>
        <v>0</v>
      </c>
    </row>
    <row r="48" spans="1:4" ht="14.1" customHeight="1">
      <c r="A48" s="7" t="s">
        <v>12</v>
      </c>
      <c r="B48" s="1">
        <v>2</v>
      </c>
      <c r="C48" s="9"/>
      <c r="D48" s="5">
        <f t="shared" si="1"/>
        <v>0</v>
      </c>
    </row>
    <row r="49" spans="1:4" ht="14.1" customHeight="1">
      <c r="A49" s="1" t="s">
        <v>31</v>
      </c>
      <c r="B49" s="1">
        <v>1</v>
      </c>
      <c r="C49" s="9"/>
      <c r="D49" s="5">
        <f t="shared" si="1"/>
        <v>0</v>
      </c>
    </row>
    <row r="50" spans="1:4" ht="14.1" customHeight="1">
      <c r="A50" s="1" t="s">
        <v>9</v>
      </c>
      <c r="B50" s="1">
        <v>1</v>
      </c>
      <c r="C50" s="9"/>
      <c r="D50" s="5">
        <f t="shared" si="1"/>
        <v>0</v>
      </c>
    </row>
    <row r="51" spans="1:4" ht="14.1" customHeight="1">
      <c r="A51" s="1" t="s">
        <v>33</v>
      </c>
      <c r="B51" s="1">
        <v>8</v>
      </c>
      <c r="C51" s="9"/>
      <c r="D51" s="12">
        <f t="shared" si="1"/>
        <v>0</v>
      </c>
    </row>
    <row r="52" spans="1:4" ht="14.1" customHeight="1">
      <c r="A52" s="2" t="s">
        <v>8</v>
      </c>
      <c r="B52" s="10">
        <f>B34+B45</f>
        <v>0.2</v>
      </c>
      <c r="C52" s="7"/>
      <c r="D52" s="18">
        <f>D34+D45</f>
        <v>0</v>
      </c>
    </row>
    <row r="53" spans="1:4" ht="14.1" customHeight="1">
      <c r="A53" s="2"/>
      <c r="B53" s="10"/>
      <c r="C53" s="7"/>
      <c r="D53" s="11"/>
    </row>
    <row r="54" spans="1:4" s="15" customFormat="1" ht="14.1" customHeight="1">
      <c r="A54" s="13" t="s">
        <v>0</v>
      </c>
      <c r="B54" s="19">
        <f>B18+B31+B52</f>
        <v>1</v>
      </c>
      <c r="C54" s="13"/>
      <c r="D54" s="14">
        <f>IF(AND((D18&gt;=0.35*$B18),(D31&gt;=0.35*$B31)),D18+D31+D52,MIN(0.35,D18+D31+D52))</f>
        <v>0</v>
      </c>
    </row>
    <row r="55" spans="1:4" ht="14.1" customHeight="1">
      <c r="A55" s="1" t="s">
        <v>40</v>
      </c>
      <c r="C55" s="16"/>
      <c r="D55" s="4"/>
    </row>
  </sheetData>
  <phoneticPr fontId="1" type="noConversion"/>
  <pageMargins left="0.7" right="0.7" top="0.75" bottom="0.75" header="0.3" footer="0.3"/>
  <pageSetup paperSize="9" scale="98" orientation="portrait" horizontalDpi="4294967293" r:id="rId1"/>
  <headerFooter alignWithMargins="0">
    <oddHeader>&amp;F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8534D6A25FF478383C6E56CFE0C09" ma:contentTypeVersion="0" ma:contentTypeDescription="Create a new document." ma:contentTypeScope="" ma:versionID="5d33bf9d6a68c81eea8ef29466799bbd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6F7DD8-7540-48FC-B0F9-C8B94DC66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2FA7AFF-886A-45CD-A2E8-7D381B0046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051AA5-54BB-43BC-9D44-20AAE1F2B667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Marks</vt:lpstr>
      <vt:lpstr>Marks!Print_Area</vt:lpstr>
    </vt:vector>
  </TitlesOfParts>
  <Company>University of Hull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ddm</dc:creator>
  <cp:lastModifiedBy>Warren Viant</cp:lastModifiedBy>
  <cp:lastPrinted>2010-04-27T09:02:22Z</cp:lastPrinted>
  <dcterms:created xsi:type="dcterms:W3CDTF">2003-09-29T14:04:56Z</dcterms:created>
  <dcterms:modified xsi:type="dcterms:W3CDTF">2010-04-27T09:02:26Z</dcterms:modified>
</cp:coreProperties>
</file>