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E5EE6D5C-4186-6249-92D4-66DCB42253BD}" xr6:coauthVersionLast="47" xr6:coauthVersionMax="47" xr10:uidLastSave="{00000000-0000-0000-0000-000000000000}"/>
  <bookViews>
    <workbookView xWindow="1660" yWindow="500" windowWidth="27140" windowHeight="15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2" i="1"/>
  <c r="S501" i="1"/>
  <c r="S3" i="1"/>
  <c r="S4" i="1"/>
  <c r="S5" i="1"/>
  <c r="S6" i="1"/>
  <c r="S7" i="1"/>
  <c r="S8" i="1"/>
  <c r="S9" i="1"/>
  <c r="T12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2" i="1"/>
  <c r="T8" i="1" l="1"/>
  <c r="T473" i="1"/>
  <c r="T409" i="1"/>
  <c r="T361" i="1"/>
  <c r="T297" i="1"/>
  <c r="T241" i="1"/>
  <c r="T193" i="1"/>
  <c r="T153" i="1"/>
  <c r="T97" i="1"/>
  <c r="T41" i="1"/>
  <c r="T488" i="1"/>
  <c r="T432" i="1"/>
  <c r="T384" i="1"/>
  <c r="T328" i="1"/>
  <c r="T288" i="1"/>
  <c r="T240" i="1"/>
  <c r="T192" i="1"/>
  <c r="T136" i="1"/>
  <c r="T96" i="1"/>
  <c r="T40" i="1"/>
  <c r="T479" i="1"/>
  <c r="T431" i="1"/>
  <c r="T383" i="1"/>
  <c r="T335" i="1"/>
  <c r="T287" i="1"/>
  <c r="T239" i="1"/>
  <c r="T215" i="1"/>
  <c r="T457" i="1"/>
  <c r="T417" i="1"/>
  <c r="T369" i="1"/>
  <c r="T321" i="1"/>
  <c r="T273" i="1"/>
  <c r="T225" i="1"/>
  <c r="T185" i="1"/>
  <c r="T137" i="1"/>
  <c r="T81" i="1"/>
  <c r="T57" i="1"/>
  <c r="T496" i="1"/>
  <c r="T464" i="1"/>
  <c r="T416" i="1"/>
  <c r="T368" i="1"/>
  <c r="T320" i="1"/>
  <c r="T272" i="1"/>
  <c r="T224" i="1"/>
  <c r="T176" i="1"/>
  <c r="T128" i="1"/>
  <c r="T80" i="1"/>
  <c r="T56" i="1"/>
  <c r="T487" i="1"/>
  <c r="T447" i="1"/>
  <c r="T399" i="1"/>
  <c r="T359" i="1"/>
  <c r="T311" i="1"/>
  <c r="T279" i="1"/>
  <c r="T255" i="1"/>
  <c r="T223" i="1"/>
  <c r="T454" i="1"/>
  <c r="T481" i="1"/>
  <c r="T441" i="1"/>
  <c r="T393" i="1"/>
  <c r="T353" i="1"/>
  <c r="T313" i="1"/>
  <c r="T265" i="1"/>
  <c r="T209" i="1"/>
  <c r="T161" i="1"/>
  <c r="T121" i="1"/>
  <c r="T73" i="1"/>
  <c r="T25" i="1"/>
  <c r="T448" i="1"/>
  <c r="T408" i="1"/>
  <c r="T360" i="1"/>
  <c r="T312" i="1"/>
  <c r="T264" i="1"/>
  <c r="T216" i="1"/>
  <c r="T168" i="1"/>
  <c r="T120" i="1"/>
  <c r="T72" i="1"/>
  <c r="T16" i="1"/>
  <c r="T455" i="1"/>
  <c r="T415" i="1"/>
  <c r="T367" i="1"/>
  <c r="T327" i="1"/>
  <c r="T295" i="1"/>
  <c r="T263" i="1"/>
  <c r="T231" i="1"/>
  <c r="T494" i="1"/>
  <c r="T486" i="1"/>
  <c r="T478" i="1"/>
  <c r="T446" i="1"/>
  <c r="T497" i="1"/>
  <c r="T449" i="1"/>
  <c r="T401" i="1"/>
  <c r="T337" i="1"/>
  <c r="T289" i="1"/>
  <c r="T249" i="1"/>
  <c r="T201" i="1"/>
  <c r="T145" i="1"/>
  <c r="T105" i="1"/>
  <c r="T49" i="1"/>
  <c r="T480" i="1"/>
  <c r="T440" i="1"/>
  <c r="T376" i="1"/>
  <c r="T336" i="1"/>
  <c r="T280" i="1"/>
  <c r="T232" i="1"/>
  <c r="T184" i="1"/>
  <c r="T144" i="1"/>
  <c r="T88" i="1"/>
  <c r="T32" i="1"/>
  <c r="T471" i="1"/>
  <c r="T423" i="1"/>
  <c r="T375" i="1"/>
  <c r="T319" i="1"/>
  <c r="T247" i="1"/>
  <c r="T438" i="1"/>
  <c r="T489" i="1"/>
  <c r="T433" i="1"/>
  <c r="T385" i="1"/>
  <c r="T345" i="1"/>
  <c r="T305" i="1"/>
  <c r="T257" i="1"/>
  <c r="T217" i="1"/>
  <c r="T169" i="1"/>
  <c r="T113" i="1"/>
  <c r="T65" i="1"/>
  <c r="T17" i="1"/>
  <c r="T456" i="1"/>
  <c r="T400" i="1"/>
  <c r="T352" i="1"/>
  <c r="T304" i="1"/>
  <c r="T256" i="1"/>
  <c r="T208" i="1"/>
  <c r="T160" i="1"/>
  <c r="T112" i="1"/>
  <c r="T64" i="1"/>
  <c r="T24" i="1"/>
  <c r="T463" i="1"/>
  <c r="T407" i="1"/>
  <c r="T343" i="1"/>
  <c r="T470" i="1"/>
  <c r="T430" i="1"/>
  <c r="T465" i="1"/>
  <c r="T425" i="1"/>
  <c r="T377" i="1"/>
  <c r="T329" i="1"/>
  <c r="T281" i="1"/>
  <c r="T233" i="1"/>
  <c r="T177" i="1"/>
  <c r="T129" i="1"/>
  <c r="T89" i="1"/>
  <c r="T33" i="1"/>
  <c r="T472" i="1"/>
  <c r="T424" i="1"/>
  <c r="T392" i="1"/>
  <c r="T344" i="1"/>
  <c r="T296" i="1"/>
  <c r="T248" i="1"/>
  <c r="T200" i="1"/>
  <c r="T152" i="1"/>
  <c r="T104" i="1"/>
  <c r="T48" i="1"/>
  <c r="T495" i="1"/>
  <c r="T439" i="1"/>
  <c r="T391" i="1"/>
  <c r="T351" i="1"/>
  <c r="T303" i="1"/>
  <c r="T271" i="1"/>
  <c r="T462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230" i="1"/>
  <c r="T62" i="1"/>
  <c r="T38" i="1"/>
  <c r="T30" i="1"/>
  <c r="T22" i="1"/>
  <c r="T14" i="1"/>
  <c r="T6" i="1"/>
  <c r="T422" i="1"/>
  <c r="T398" i="1"/>
  <c r="T366" i="1"/>
  <c r="T342" i="1"/>
  <c r="T318" i="1"/>
  <c r="T302" i="1"/>
  <c r="T262" i="1"/>
  <c r="T126" i="1"/>
  <c r="T102" i="1"/>
  <c r="T54" i="1"/>
  <c r="T357" i="1"/>
  <c r="T341" i="1"/>
  <c r="T325" i="1"/>
  <c r="T309" i="1"/>
  <c r="T293" i="1"/>
  <c r="T277" i="1"/>
  <c r="T261" i="1"/>
  <c r="T237" i="1"/>
  <c r="T197" i="1"/>
  <c r="T37" i="1"/>
  <c r="T29" i="1"/>
  <c r="T21" i="1"/>
  <c r="T13" i="1"/>
  <c r="T5" i="1"/>
  <c r="T414" i="1"/>
  <c r="T390" i="1"/>
  <c r="T374" i="1"/>
  <c r="T350" i="1"/>
  <c r="T326" i="1"/>
  <c r="T294" i="1"/>
  <c r="T278" i="1"/>
  <c r="T254" i="1"/>
  <c r="T238" i="1"/>
  <c r="T214" i="1"/>
  <c r="T198" i="1"/>
  <c r="T182" i="1"/>
  <c r="T166" i="1"/>
  <c r="T150" i="1"/>
  <c r="T134" i="1"/>
  <c r="T110" i="1"/>
  <c r="T86" i="1"/>
  <c r="T78" i="1"/>
  <c r="T46" i="1"/>
  <c r="T493" i="1"/>
  <c r="T477" i="1"/>
  <c r="T461" i="1"/>
  <c r="T445" i="1"/>
  <c r="T437" i="1"/>
  <c r="T421" i="1"/>
  <c r="T413" i="1"/>
  <c r="T405" i="1"/>
  <c r="T397" i="1"/>
  <c r="T389" i="1"/>
  <c r="T381" i="1"/>
  <c r="T373" i="1"/>
  <c r="T365" i="1"/>
  <c r="T349" i="1"/>
  <c r="T333" i="1"/>
  <c r="T317" i="1"/>
  <c r="T301" i="1"/>
  <c r="T285" i="1"/>
  <c r="T269" i="1"/>
  <c r="T253" i="1"/>
  <c r="T245" i="1"/>
  <c r="T229" i="1"/>
  <c r="T221" i="1"/>
  <c r="T213" i="1"/>
  <c r="T205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45" i="1"/>
  <c r="T406" i="1"/>
  <c r="T382" i="1"/>
  <c r="T358" i="1"/>
  <c r="T334" i="1"/>
  <c r="T310" i="1"/>
  <c r="T286" i="1"/>
  <c r="T270" i="1"/>
  <c r="T246" i="1"/>
  <c r="T222" i="1"/>
  <c r="T206" i="1"/>
  <c r="T190" i="1"/>
  <c r="T174" i="1"/>
  <c r="T158" i="1"/>
  <c r="T142" i="1"/>
  <c r="T118" i="1"/>
  <c r="T94" i="1"/>
  <c r="T70" i="1"/>
  <c r="T2" i="1"/>
  <c r="T485" i="1"/>
  <c r="T469" i="1"/>
  <c r="T453" i="1"/>
  <c r="T429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468" i="1"/>
  <c r="T412" i="1"/>
  <c r="T356" i="1"/>
  <c r="T300" i="1"/>
  <c r="T252" i="1"/>
  <c r="T196" i="1"/>
  <c r="T132" i="1"/>
  <c r="T20" i="1"/>
  <c r="T9" i="1"/>
  <c r="T460" i="1"/>
  <c r="T404" i="1"/>
  <c r="T348" i="1"/>
  <c r="T292" i="1"/>
  <c r="T244" i="1"/>
  <c r="T188" i="1"/>
  <c r="T124" i="1"/>
  <c r="T36" i="1"/>
  <c r="T492" i="1"/>
  <c r="T436" i="1"/>
  <c r="T380" i="1"/>
  <c r="T332" i="1"/>
  <c r="T268" i="1"/>
  <c r="T220" i="1"/>
  <c r="T156" i="1"/>
  <c r="T28" i="1"/>
  <c r="T444" i="1"/>
  <c r="T388" i="1"/>
  <c r="T324" i="1"/>
  <c r="T276" i="1"/>
  <c r="T228" i="1"/>
  <c r="T164" i="1"/>
  <c r="T52" i="1"/>
  <c r="T484" i="1"/>
  <c r="T428" i="1"/>
  <c r="T372" i="1"/>
  <c r="T308" i="1"/>
  <c r="T212" i="1"/>
  <c r="T44" i="1"/>
  <c r="T476" i="1"/>
  <c r="T420" i="1"/>
  <c r="T364" i="1"/>
  <c r="T316" i="1"/>
  <c r="T260" i="1"/>
  <c r="T204" i="1"/>
  <c r="T172" i="1"/>
  <c r="T148" i="1"/>
  <c r="T116" i="1"/>
  <c r="T100" i="1"/>
  <c r="T84" i="1"/>
  <c r="T68" i="1"/>
  <c r="T4" i="1"/>
  <c r="T500" i="1"/>
  <c r="T452" i="1"/>
  <c r="T396" i="1"/>
  <c r="T340" i="1"/>
  <c r="T284" i="1"/>
  <c r="T236" i="1"/>
  <c r="T180" i="1"/>
  <c r="T140" i="1"/>
  <c r="T108" i="1"/>
  <c r="T92" i="1"/>
  <c r="T76" i="1"/>
  <c r="T60" i="1"/>
  <c r="T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J3" i="1" l="1"/>
  <c r="J2" i="1"/>
  <c r="J494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498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499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<sst xmlns="http://schemas.openxmlformats.org/spreadsheetml/2006/main" count="4532" uniqueCount="3657">
  <si>
    <t>ASX:BHP</t>
  </si>
  <si>
    <t>bhp</t>
  </si>
  <si>
    <t>BHP</t>
  </si>
  <si>
    <t>38.07</t>
  </si>
  <si>
    <t>192822708156</t>
  </si>
  <si>
    <t>10.19604356</t>
  </si>
  <si>
    <t>-0.98829906</t>
  </si>
  <si>
    <t>Non-Energy Minerals</t>
  </si>
  <si>
    <t>BHP GROUP LIMITED</t>
  </si>
  <si>
    <t>0</t>
  </si>
  <si>
    <t>ASX:CBA</t>
  </si>
  <si>
    <t>commonwealth-bank</t>
  </si>
  <si>
    <t>CBA</t>
  </si>
  <si>
    <t>99.28</t>
  </si>
  <si>
    <t>168241943761</t>
  </si>
  <si>
    <t>-5.4746263</t>
  </si>
  <si>
    <t>3.11591299</t>
  </si>
  <si>
    <t>Finance</t>
  </si>
  <si>
    <t/>
  </si>
  <si>
    <t>COMMONWEALTH BANK OF AUSTRALIA.</t>
  </si>
  <si>
    <t>ASX:RIO</t>
  </si>
  <si>
    <t>rio-tinto</t>
  </si>
  <si>
    <t>RIO</t>
  </si>
  <si>
    <t>91.5</t>
  </si>
  <si>
    <t>140025549511</t>
  </si>
  <si>
    <t>-5.71870461</t>
  </si>
  <si>
    <t>-1.71858006</t>
  </si>
  <si>
    <t>RIO TINTO LIMITED</t>
  </si>
  <si>
    <t>ASX:CSL</t>
  </si>
  <si>
    <t>csl</t>
  </si>
  <si>
    <t>CSL</t>
  </si>
  <si>
    <t>267.5</t>
  </si>
  <si>
    <t>128992829895</t>
  </si>
  <si>
    <t>-10.47523127</t>
  </si>
  <si>
    <t>-5.14184397</t>
  </si>
  <si>
    <t>Health Technology</t>
  </si>
  <si>
    <t>CSL LIMITED</t>
  </si>
  <si>
    <t>ASX:NAB</t>
  </si>
  <si>
    <t>national-australia-bank</t>
  </si>
  <si>
    <t>NAB</t>
  </si>
  <si>
    <t>31.4</t>
  </si>
  <si>
    <t>98841180977</t>
  </si>
  <si>
    <t>8.72576554</t>
  </si>
  <si>
    <t>4.66666667</t>
  </si>
  <si>
    <t>NATIONAL AUSTRALIA BANK LIMITED</t>
  </si>
  <si>
    <t>ASX:WBC</t>
  </si>
  <si>
    <t>westpac</t>
  </si>
  <si>
    <t>WBC</t>
  </si>
  <si>
    <t>23.73</t>
  </si>
  <si>
    <t>82978211920</t>
  </si>
  <si>
    <t>-7.91618161</t>
  </si>
  <si>
    <t>9.25414868</t>
  </si>
  <si>
    <t>WESTPAC BANKING CORPORATION</t>
  </si>
  <si>
    <t>ASX:ANZ</t>
  </si>
  <si>
    <t>australia-and-new-zealand-banking</t>
  </si>
  <si>
    <t>ANZ</t>
  </si>
  <si>
    <t>25.55</t>
  </si>
  <si>
    <t>76280090361</t>
  </si>
  <si>
    <t>-9.6357342</t>
  </si>
  <si>
    <t>8.03382664</t>
  </si>
  <si>
    <t>AUSTRALIA AND NEW ZEALAND BANKING GROUP LIMITED</t>
  </si>
  <si>
    <t>ASX:WDS</t>
  </si>
  <si>
    <t>WDS</t>
  </si>
  <si>
    <t>35.47</t>
  </si>
  <si>
    <t>67275906285.00001</t>
  </si>
  <si>
    <t>44.71644227</t>
  </si>
  <si>
    <t>8.07434491</t>
  </si>
  <si>
    <t>Energy Minerals</t>
  </si>
  <si>
    <t>WOODSIDE ENERGY GROUP LTD</t>
  </si>
  <si>
    <t>ASX:MQG</t>
  </si>
  <si>
    <t>macquarie</t>
  </si>
  <si>
    <t>MQG</t>
  </si>
  <si>
    <t>157.69</t>
  </si>
  <si>
    <t>58481229608</t>
  </si>
  <si>
    <t>-19.87296748</t>
  </si>
  <si>
    <t>-7.54031076</t>
  </si>
  <si>
    <t>MACQUARIE GROUP LIMITED</t>
  </si>
  <si>
    <t>ASX:FMG</t>
  </si>
  <si>
    <t>fortescue-metals-group</t>
  </si>
  <si>
    <t>FMG</t>
  </si>
  <si>
    <t>16.36</t>
  </si>
  <si>
    <t>50344702572</t>
  </si>
  <si>
    <t>11.67235495</t>
  </si>
  <si>
    <t>-2.7926322</t>
  </si>
  <si>
    <t>FORTESCUE METALS GROUP LTD</t>
  </si>
  <si>
    <t>ASX:WES</t>
  </si>
  <si>
    <t>wesfarmers</t>
  </si>
  <si>
    <t>WES</t>
  </si>
  <si>
    <t>43.29</t>
  </si>
  <si>
    <t>49097123081</t>
  </si>
  <si>
    <t>-22.53042372</t>
  </si>
  <si>
    <t>-5.41839633</t>
  </si>
  <si>
    <t>Retail Trade</t>
  </si>
  <si>
    <t>WESFARMERS LIMITED</t>
  </si>
  <si>
    <t>ASX:TLS</t>
  </si>
  <si>
    <t>telstra</t>
  </si>
  <si>
    <t>TLS</t>
  </si>
  <si>
    <t>3.85</t>
  </si>
  <si>
    <t>43715876699</t>
  </si>
  <si>
    <t>1.04986877</t>
  </si>
  <si>
    <t>Communications</t>
  </si>
  <si>
    <t>TELSTRA GROUP LIMITED</t>
  </si>
  <si>
    <t>ASX:WOW</t>
  </si>
  <si>
    <t>woolworths</t>
  </si>
  <si>
    <t>WOW</t>
  </si>
  <si>
    <t>32.93</t>
  </si>
  <si>
    <t>39890611278</t>
  </si>
  <si>
    <t>-17.51001591</t>
  </si>
  <si>
    <t>-5.01874272</t>
  </si>
  <si>
    <t>WOOLWORTHS GROUP LIMITED</t>
  </si>
  <si>
    <t>ASX:TCL</t>
  </si>
  <si>
    <t>transurban</t>
  </si>
  <si>
    <t>TCL</t>
  </si>
  <si>
    <t>12.34</t>
  </si>
  <si>
    <t>37940812715</t>
  </si>
  <si>
    <t>-10.83815029</t>
  </si>
  <si>
    <t>-6.51515152</t>
  </si>
  <si>
    <t>Transportation</t>
  </si>
  <si>
    <t>TRANSURBAN GROUP</t>
  </si>
  <si>
    <t>ASX:STO</t>
  </si>
  <si>
    <t>santos</t>
  </si>
  <si>
    <t>STO</t>
  </si>
  <si>
    <t>7.6</t>
  </si>
  <si>
    <t>25330584448</t>
  </si>
  <si>
    <t>3.82513661</t>
  </si>
  <si>
    <t>-2.31362468</t>
  </si>
  <si>
    <t>SANTOS LIMITED</t>
  </si>
  <si>
    <t>ASX:ALL</t>
  </si>
  <si>
    <t>aristocrat-leisure</t>
  </si>
  <si>
    <t>ALL</t>
  </si>
  <si>
    <t>34.91</t>
  </si>
  <si>
    <t>22969720923</t>
  </si>
  <si>
    <t>-27.43712477</t>
  </si>
  <si>
    <t>0.69224694</t>
  </si>
  <si>
    <t>Consumer Services</t>
  </si>
  <si>
    <t>ARISTOCRAT LEISURE LIMITED</t>
  </si>
  <si>
    <t>ASX:COL</t>
  </si>
  <si>
    <t>coles-group</t>
  </si>
  <si>
    <t>COL</t>
  </si>
  <si>
    <t>16.33</t>
  </si>
  <si>
    <t>21855932758</t>
  </si>
  <si>
    <t>-9.17686318</t>
  </si>
  <si>
    <t>-1.68573741</t>
  </si>
  <si>
    <t>COLES GROUP LIMITED.</t>
  </si>
  <si>
    <t>ASX:WTC</t>
  </si>
  <si>
    <t>wisetech-global</t>
  </si>
  <si>
    <t>WTC</t>
  </si>
  <si>
    <t>56.07</t>
  </si>
  <si>
    <t>18225809384</t>
  </si>
  <si>
    <t>4.78415641</t>
  </si>
  <si>
    <t>-1.11111286</t>
  </si>
  <si>
    <t>Technology Services</t>
  </si>
  <si>
    <t>WISETECH GLOBAL LIMITED</t>
  </si>
  <si>
    <t>ASX:QBE</t>
  </si>
  <si>
    <t>qbe</t>
  </si>
  <si>
    <t>QBE</t>
  </si>
  <si>
    <t>11.82</t>
  </si>
  <si>
    <t>17549240985</t>
  </si>
  <si>
    <t>-0.16891892</t>
  </si>
  <si>
    <t>-1.90871369</t>
  </si>
  <si>
    <t>QBE INSURANCE GROUP LIMITED</t>
  </si>
  <si>
    <t>ASX:S32</t>
  </si>
  <si>
    <t>south32</t>
  </si>
  <si>
    <t>S32</t>
  </si>
  <si>
    <t>3.72</t>
  </si>
  <si>
    <t>17105181342</t>
  </si>
  <si>
    <t>-4.12371134</t>
  </si>
  <si>
    <t>-5.34351145</t>
  </si>
  <si>
    <t>SOUTH32 LIMITED</t>
  </si>
  <si>
    <t>ASX:BXB</t>
  </si>
  <si>
    <t>brambles-limited</t>
  </si>
  <si>
    <t>BXB</t>
  </si>
  <si>
    <t>11.13</t>
  </si>
  <si>
    <t>15454066298</t>
  </si>
  <si>
    <t>6.81381958</t>
  </si>
  <si>
    <t>-5.83756345</t>
  </si>
  <si>
    <t>Industrial Services</t>
  </si>
  <si>
    <t>BRAMBLES LIMITED</t>
  </si>
  <si>
    <t>ASX:PLS</t>
  </si>
  <si>
    <t>pilbara-minerals</t>
  </si>
  <si>
    <t>PLS</t>
  </si>
  <si>
    <t>5.07</t>
  </si>
  <si>
    <t>15145814758</t>
  </si>
  <si>
    <t>139.1509434</t>
  </si>
  <si>
    <t>3.2586558</t>
  </si>
  <si>
    <t>PILBARA MINERALS LIMITED</t>
  </si>
  <si>
    <t>ASX:NCM</t>
  </si>
  <si>
    <t>newcrest-mining</t>
  </si>
  <si>
    <t>NCM</t>
  </si>
  <si>
    <t>16.83</t>
  </si>
  <si>
    <t>14998294186</t>
  </si>
  <si>
    <t>-32.68</t>
  </si>
  <si>
    <t>0.65790076</t>
  </si>
  <si>
    <t>NEWCREST MINING LIMITED</t>
  </si>
  <si>
    <t>ASX:REA</t>
  </si>
  <si>
    <t>rea-group</t>
  </si>
  <si>
    <t>REA</t>
  </si>
  <si>
    <t>113.27</t>
  </si>
  <si>
    <t>14964916841</t>
  </si>
  <si>
    <t>-30.02841611</t>
  </si>
  <si>
    <t>-6.55061464</t>
  </si>
  <si>
    <t>Commercial Services</t>
  </si>
  <si>
    <t>REA GROUP LTD</t>
  </si>
  <si>
    <t>ASX:CPU</t>
  </si>
  <si>
    <t>computershare-limited</t>
  </si>
  <si>
    <t>CPU</t>
  </si>
  <si>
    <t>24.63</t>
  </si>
  <si>
    <t>14869852376</t>
  </si>
  <si>
    <t>36.15257048</t>
  </si>
  <si>
    <t>-2.37812128</t>
  </si>
  <si>
    <t>COMPUTERSHARE LIMITED.</t>
  </si>
  <si>
    <t>ASX:SHL</t>
  </si>
  <si>
    <t>sonic-healthcare</t>
  </si>
  <si>
    <t>SHL</t>
  </si>
  <si>
    <t>30.79</t>
  </si>
  <si>
    <t>14801325115</t>
  </si>
  <si>
    <t>-21.2531929</t>
  </si>
  <si>
    <t>2.49666769</t>
  </si>
  <si>
    <t>Health Services</t>
  </si>
  <si>
    <t>SONIC HEALTHCARE LIMITED</t>
  </si>
  <si>
    <t>ASX:JHX</t>
  </si>
  <si>
    <t>james-hardie</t>
  </si>
  <si>
    <t>JHX</t>
  </si>
  <si>
    <t>31.74</t>
  </si>
  <si>
    <t>14145037703</t>
  </si>
  <si>
    <t>-38.00781371</t>
  </si>
  <si>
    <t>-0.6572801</t>
  </si>
  <si>
    <t>JAMES HARDIE INDUSTRIES PLC</t>
  </si>
  <si>
    <t>ASX:MIN</t>
  </si>
  <si>
    <t>mineral-resources</t>
  </si>
  <si>
    <t>MIN</t>
  </si>
  <si>
    <t>74.1</t>
  </si>
  <si>
    <t>14023106991</t>
  </si>
  <si>
    <t>75.63404066</t>
  </si>
  <si>
    <t>5.43540275</t>
  </si>
  <si>
    <t>MINERAL RESOURCES LIMITED</t>
  </si>
  <si>
    <t>ASX:SUN</t>
  </si>
  <si>
    <t>suncorp-group-limited</t>
  </si>
  <si>
    <t>SUN</t>
  </si>
  <si>
    <t>10.72</t>
  </si>
  <si>
    <t>13550891666</t>
  </si>
  <si>
    <t>-13.5483871</t>
  </si>
  <si>
    <t>3.67504836</t>
  </si>
  <si>
    <t>SUNCORP GROUP LIMITED</t>
  </si>
  <si>
    <t>ASX:EDV</t>
  </si>
  <si>
    <t>endeavour-group-limited</t>
  </si>
  <si>
    <t>EDV</t>
  </si>
  <si>
    <t>7.4</t>
  </si>
  <si>
    <t>13252512207</t>
  </si>
  <si>
    <t>8.82352941</t>
  </si>
  <si>
    <t>4.96453901</t>
  </si>
  <si>
    <t>ENDEAVOUR GROUP LIMITED</t>
  </si>
  <si>
    <t>ASX:RHC</t>
  </si>
  <si>
    <t>ramsay-health-care-limited</t>
  </si>
  <si>
    <t>RHC</t>
  </si>
  <si>
    <t>56.44</t>
  </si>
  <si>
    <t>12855999273</t>
  </si>
  <si>
    <t>-16.4347066</t>
  </si>
  <si>
    <t>-9.53678329</t>
  </si>
  <si>
    <t>RAMSAY HEALTH CARE LIMITED</t>
  </si>
  <si>
    <t>ASX:COH</t>
  </si>
  <si>
    <t>cochlear</t>
  </si>
  <si>
    <t>COH</t>
  </si>
  <si>
    <t>193.29</t>
  </si>
  <si>
    <t>12714636168</t>
  </si>
  <si>
    <t>-13.06948896</t>
  </si>
  <si>
    <t>-5.0918197</t>
  </si>
  <si>
    <t>COCHLEAR LIMITED</t>
  </si>
  <si>
    <t>ASX:ASX</t>
  </si>
  <si>
    <t>asx</t>
  </si>
  <si>
    <t>ASX</t>
  </si>
  <si>
    <t>65.58</t>
  </si>
  <si>
    <t>12695838453</t>
  </si>
  <si>
    <t>-19.81904976</t>
  </si>
  <si>
    <t>-8.72651103</t>
  </si>
  <si>
    <t>ASX LIMITED</t>
  </si>
  <si>
    <t>ASX:IGO</t>
  </si>
  <si>
    <t>igo-limited</t>
  </si>
  <si>
    <t>IGO</t>
  </si>
  <si>
    <t>15.82</t>
  </si>
  <si>
    <t>11977816723</t>
  </si>
  <si>
    <t>60.60913706</t>
  </si>
  <si>
    <t>7.25423729</t>
  </si>
  <si>
    <t>IGO LIMITED</t>
  </si>
  <si>
    <t>ASX:IAG</t>
  </si>
  <si>
    <t>insurance-australia-group-limited</t>
  </si>
  <si>
    <t>IAG</t>
  </si>
  <si>
    <t>4.75</t>
  </si>
  <si>
    <t>11709226624</t>
  </si>
  <si>
    <t>-4.80961924</t>
  </si>
  <si>
    <t>6.50224215</t>
  </si>
  <si>
    <t>INSURANCE AUSTRALIA GROUP LIMITED</t>
  </si>
  <si>
    <t>ASX:APA</t>
  </si>
  <si>
    <t>apa-group</t>
  </si>
  <si>
    <t>APA</t>
  </si>
  <si>
    <t>9.63</t>
  </si>
  <si>
    <t>11362378593</t>
  </si>
  <si>
    <t>14.09952607</t>
  </si>
  <si>
    <t>-6.77637948</t>
  </si>
  <si>
    <t>APA GROUP</t>
  </si>
  <si>
    <t>ASX:QAN</t>
  </si>
  <si>
    <t>qantas-airways</t>
  </si>
  <si>
    <t>QAN</t>
  </si>
  <si>
    <t>5.84</t>
  </si>
  <si>
    <t>10996400199</t>
  </si>
  <si>
    <t>1.56521739</t>
  </si>
  <si>
    <t>10.18867925</t>
  </si>
  <si>
    <t>QANTAS AIRWAYS LIMITED</t>
  </si>
  <si>
    <t>ASX:XRO</t>
  </si>
  <si>
    <t>xero</t>
  </si>
  <si>
    <t>XRO</t>
  </si>
  <si>
    <t>73.28</t>
  </si>
  <si>
    <t>10989505193</t>
  </si>
  <si>
    <t>-49.76348804</t>
  </si>
  <si>
    <t>-12.96911804</t>
  </si>
  <si>
    <t>XERO LIMITED</t>
  </si>
  <si>
    <t>ASX:SOL</t>
  </si>
  <si>
    <t>washington-h-soul-pattinson-and-company-limited</t>
  </si>
  <si>
    <t>SOL</t>
  </si>
  <si>
    <t>27.16</t>
  </si>
  <si>
    <t>9803887158</t>
  </si>
  <si>
    <t>-21.27536232</t>
  </si>
  <si>
    <t>3.74331551</t>
  </si>
  <si>
    <t>WASHINGTON H SOUL PATTINSON &amp; COMPANY LIMITED</t>
  </si>
  <si>
    <t>ASX:WHC</t>
  </si>
  <si>
    <t>whitehaven-coal</t>
  </si>
  <si>
    <t>WHC</t>
  </si>
  <si>
    <t>10.49</t>
  </si>
  <si>
    <t>9752494652</t>
  </si>
  <si>
    <t>246.20462046</t>
  </si>
  <si>
    <t>20.43628014</t>
  </si>
  <si>
    <t>WHITEHAVEN COAL LIMITED</t>
  </si>
  <si>
    <t>ASX:MPL</t>
  </si>
  <si>
    <t>medibank-private-limited</t>
  </si>
  <si>
    <t>MPL</t>
  </si>
  <si>
    <t>3.505</t>
  </si>
  <si>
    <t>9652781439</t>
  </si>
  <si>
    <t>0.7183908</t>
  </si>
  <si>
    <t>-1.54494382</t>
  </si>
  <si>
    <t>MEDIBANK PRIVATE LIMITED</t>
  </si>
  <si>
    <t>ASX:REH</t>
  </si>
  <si>
    <t>reece-limited</t>
  </si>
  <si>
    <t>REH</t>
  </si>
  <si>
    <t>14.55</t>
  </si>
  <si>
    <t>9399070115</t>
  </si>
  <si>
    <t>-19.87885463</t>
  </si>
  <si>
    <t>-0.34246575</t>
  </si>
  <si>
    <t>Distribution Services</t>
  </si>
  <si>
    <t>REECE LIMITED</t>
  </si>
  <si>
    <t>ASX:AKE</t>
  </si>
  <si>
    <t>orocobre</t>
  </si>
  <si>
    <t>AKE</t>
  </si>
  <si>
    <t>14.65</t>
  </si>
  <si>
    <t>9341690644</t>
  </si>
  <si>
    <t>61.69977925</t>
  </si>
  <si>
    <t>-7.27848101</t>
  </si>
  <si>
    <t>ALLKEM LIMITED</t>
  </si>
  <si>
    <t>ASX:ALX</t>
  </si>
  <si>
    <t>atlas-arteria</t>
  </si>
  <si>
    <t>ALX</t>
  </si>
  <si>
    <t>6.41</t>
  </si>
  <si>
    <t>9299844054</t>
  </si>
  <si>
    <t>6.18077918</t>
  </si>
  <si>
    <t>-0.62015504</t>
  </si>
  <si>
    <t>ATLAS ARTERIA</t>
  </si>
  <si>
    <t>ASX:TLC</t>
  </si>
  <si>
    <t>TLC</t>
  </si>
  <si>
    <t>4.15</t>
  </si>
  <si>
    <t>9236952886</t>
  </si>
  <si>
    <t>-9.97830803</t>
  </si>
  <si>
    <t>-4.15704388</t>
  </si>
  <si>
    <t>THE LOTTERY CORPORATION LIMITED</t>
  </si>
  <si>
    <t>ASX:NST</t>
  </si>
  <si>
    <t>northern-star-resources</t>
  </si>
  <si>
    <t>NST</t>
  </si>
  <si>
    <t>7.96</t>
  </si>
  <si>
    <t>9226810918</t>
  </si>
  <si>
    <t>-16.3865634</t>
  </si>
  <si>
    <t>5.99201065</t>
  </si>
  <si>
    <t>NORTHERN STAR RESOURCES LTD</t>
  </si>
  <si>
    <t>ASX:TWE</t>
  </si>
  <si>
    <t>treasury-wine-estates</t>
  </si>
  <si>
    <t>TWE</t>
  </si>
  <si>
    <t>12.65</t>
  </si>
  <si>
    <t>9131379525</t>
  </si>
  <si>
    <t>5.68086884</t>
  </si>
  <si>
    <t>-3.28746177</t>
  </si>
  <si>
    <t>Consumer Non-Durables</t>
  </si>
  <si>
    <t>TREASURY WINE ESTATES LIMITED</t>
  </si>
  <si>
    <t>ASX:ORG</t>
  </si>
  <si>
    <t>origin-energy</t>
  </si>
  <si>
    <t>ORG</t>
  </si>
  <si>
    <t>5.28</t>
  </si>
  <si>
    <t>9064183837</t>
  </si>
  <si>
    <t>2.12765957</t>
  </si>
  <si>
    <t>-8.96551724</t>
  </si>
  <si>
    <t>Utilities</t>
  </si>
  <si>
    <t>ORIGIN ENERGY LIMITED</t>
  </si>
  <si>
    <t>ASX:AFI</t>
  </si>
  <si>
    <t>australian-foundation-investment-company-limited</t>
  </si>
  <si>
    <t>AFI</t>
  </si>
  <si>
    <t>7.28</t>
  </si>
  <si>
    <t>8995310000</t>
  </si>
  <si>
    <t>-11.2195122</t>
  </si>
  <si>
    <t>-4.21052632</t>
  </si>
  <si>
    <t>Miscellaneous</t>
  </si>
  <si>
    <t>AUSTRALIAN FOUNDATION INVESTMENT COMPANY LIMITED</t>
  </si>
  <si>
    <t>ASX:OZL</t>
  </si>
  <si>
    <t>oz-minerals</t>
  </si>
  <si>
    <t>OZL</t>
  </si>
  <si>
    <t>25.41</t>
  </si>
  <si>
    <t>8505871050</t>
  </si>
  <si>
    <t>-0.31384857</t>
  </si>
  <si>
    <t>-3.23686215</t>
  </si>
  <si>
    <t>OZ MINERALS LIMITED</t>
  </si>
  <si>
    <t>ASX:TPG</t>
  </si>
  <si>
    <t>tpg-telecom-limited</t>
  </si>
  <si>
    <t>TPG</t>
  </si>
  <si>
    <t>4.54</t>
  </si>
  <si>
    <t>8441411133</t>
  </si>
  <si>
    <t>-34.20289855</t>
  </si>
  <si>
    <t>-8.83534137</t>
  </si>
  <si>
    <t>TPG TELECOM LIMITED.</t>
  </si>
  <si>
    <t>ASX:SGP</t>
  </si>
  <si>
    <t>stockland</t>
  </si>
  <si>
    <t>SGP</t>
  </si>
  <si>
    <t>3.3</t>
  </si>
  <si>
    <t>7866059066</t>
  </si>
  <si>
    <t>-29.18454936</t>
  </si>
  <si>
    <t>-2.36686391</t>
  </si>
  <si>
    <t>STOCKLAND</t>
  </si>
  <si>
    <t>ASX:YAL</t>
  </si>
  <si>
    <t>yancoal-australia-limited</t>
  </si>
  <si>
    <t>YAL</t>
  </si>
  <si>
    <t>5.95</t>
  </si>
  <si>
    <t>7856613768</t>
  </si>
  <si>
    <t>71.46974063</t>
  </si>
  <si>
    <t>-3.09446254</t>
  </si>
  <si>
    <t>YANCOAL AUSTRALIA LIMITED</t>
  </si>
  <si>
    <t>ASX:IEL</t>
  </si>
  <si>
    <t>idp-education-limited</t>
  </si>
  <si>
    <t>IEL</t>
  </si>
  <si>
    <t>28</t>
  </si>
  <si>
    <t>7788263062</t>
  </si>
  <si>
    <t>-23.97502449</t>
  </si>
  <si>
    <t>-0.32039872</t>
  </si>
  <si>
    <t>IDP EDUCATION LIMITED</t>
  </si>
  <si>
    <t>ASX:BSL</t>
  </si>
  <si>
    <t>bluescope-steel-limited</t>
  </si>
  <si>
    <t>BSL</t>
  </si>
  <si>
    <t>15.79</t>
  </si>
  <si>
    <t>7364578281</t>
  </si>
  <si>
    <t>-24.08653481</t>
  </si>
  <si>
    <t>-1.55860963</t>
  </si>
  <si>
    <t>Producer Manufacturing</t>
  </si>
  <si>
    <t>BLUESCOPE STEEL LIMITED</t>
  </si>
  <si>
    <t>ASX:ALD</t>
  </si>
  <si>
    <t>ampol-limited</t>
  </si>
  <si>
    <t>ALD</t>
  </si>
  <si>
    <t>30.73</t>
  </si>
  <si>
    <t>7323023224</t>
  </si>
  <si>
    <t>-2.41346459</t>
  </si>
  <si>
    <t>-1.15792859</t>
  </si>
  <si>
    <t>AMPOL LIMITED</t>
  </si>
  <si>
    <t>ASX:SEK</t>
  </si>
  <si>
    <t>seek-limited</t>
  </si>
  <si>
    <t>SEK</t>
  </si>
  <si>
    <t>20.03</t>
  </si>
  <si>
    <t>7085690374</t>
  </si>
  <si>
    <t>-38.53942927</t>
  </si>
  <si>
    <t>0.15</t>
  </si>
  <si>
    <t>SEEK LIMITED</t>
  </si>
  <si>
    <t>ASX:WOR</t>
  </si>
  <si>
    <t>worley-limited</t>
  </si>
  <si>
    <t>WOR</t>
  </si>
  <si>
    <t>13.42</t>
  </si>
  <si>
    <t>7058675756</t>
  </si>
  <si>
    <t>18.23788546</t>
  </si>
  <si>
    <t>-2.4</t>
  </si>
  <si>
    <t>WORLEY LIMITED</t>
  </si>
  <si>
    <t>ASX:IPL</t>
  </si>
  <si>
    <t>incitec-pivot-limited</t>
  </si>
  <si>
    <t>IPL</t>
  </si>
  <si>
    <t>3.54</t>
  </si>
  <si>
    <t>6875476339</t>
  </si>
  <si>
    <t>13.82636656</t>
  </si>
  <si>
    <t>-4.83870968</t>
  </si>
  <si>
    <t>Process Industries</t>
  </si>
  <si>
    <t>INCITEC PIVOT LIMITED</t>
  </si>
  <si>
    <t>ASX:LYC</t>
  </si>
  <si>
    <t>lynas</t>
  </si>
  <si>
    <t>LYC</t>
  </si>
  <si>
    <t>7.44</t>
  </si>
  <si>
    <t>6733741795</t>
  </si>
  <si>
    <t>-6.88360451</t>
  </si>
  <si>
    <t>LYNAS RARE EARTHS LIMITED</t>
  </si>
  <si>
    <t>ASX:CAR</t>
  </si>
  <si>
    <t>carsales-com-limited</t>
  </si>
  <si>
    <t>CAR</t>
  </si>
  <si>
    <t>19.07</t>
  </si>
  <si>
    <t>6695330935</t>
  </si>
  <si>
    <t>-18.88656887</t>
  </si>
  <si>
    <t>-6.19773733</t>
  </si>
  <si>
    <t>CARSALES.COM LIMITED.</t>
  </si>
  <si>
    <t>ASX:ARG</t>
  </si>
  <si>
    <t>argo-investments-limited</t>
  </si>
  <si>
    <t>ARG</t>
  </si>
  <si>
    <t>8.65</t>
  </si>
  <si>
    <t>6512300000</t>
  </si>
  <si>
    <t>-8.36864407</t>
  </si>
  <si>
    <t>-5.04939627</t>
  </si>
  <si>
    <t>ARGO INVESTMENTS LIMITED</t>
  </si>
  <si>
    <t>ASX:NHC</t>
  </si>
  <si>
    <t>new-hope-corporation-limited</t>
  </si>
  <si>
    <t>NHC</t>
  </si>
  <si>
    <t>7.42</t>
  </si>
  <si>
    <t>6497269355</t>
  </si>
  <si>
    <t>209.16666667</t>
  </si>
  <si>
    <t>23.66666667</t>
  </si>
  <si>
    <t>NEW HOPE CORPORATION LIMITED</t>
  </si>
  <si>
    <t>ASX:AZJ</t>
  </si>
  <si>
    <t>aurizon-holdings-limited</t>
  </si>
  <si>
    <t>AZJ</t>
  </si>
  <si>
    <t>3.49</t>
  </si>
  <si>
    <t>6422633981</t>
  </si>
  <si>
    <t>-10.51282051</t>
  </si>
  <si>
    <t>-3.85674931</t>
  </si>
  <si>
    <t>AURIZON HOLDINGS LIMITED</t>
  </si>
  <si>
    <t>ASX:SVW</t>
  </si>
  <si>
    <t>seven-group-holdings-limited</t>
  </si>
  <si>
    <t>SVW</t>
  </si>
  <si>
    <t>17.33</t>
  </si>
  <si>
    <t>6288600981</t>
  </si>
  <si>
    <t>-19.43282194</t>
  </si>
  <si>
    <t>-0.85812357</t>
  </si>
  <si>
    <t>SEVEN GROUP HOLDINGS LIMITED</t>
  </si>
  <si>
    <t>ASX:ORI</t>
  </si>
  <si>
    <t>orica-limited</t>
  </si>
  <si>
    <t>ORI</t>
  </si>
  <si>
    <t>13.36</t>
  </si>
  <si>
    <t>6049512872</t>
  </si>
  <si>
    <t>-9.91233985</t>
  </si>
  <si>
    <t>-5.38243626</t>
  </si>
  <si>
    <t>ORICA LIMITED</t>
  </si>
  <si>
    <t>ASX:CWY</t>
  </si>
  <si>
    <t>cleanaway</t>
  </si>
  <si>
    <t>CWY</t>
  </si>
  <si>
    <t>2.58</t>
  </si>
  <si>
    <t>5743079830</t>
  </si>
  <si>
    <t>-6.85920578</t>
  </si>
  <si>
    <t>-6.18181818</t>
  </si>
  <si>
    <t>CLEANAWAY WASTE MANAGEMENT LIMITED</t>
  </si>
  <si>
    <t>ASX:LLC</t>
  </si>
  <si>
    <t>lendlease</t>
  </si>
  <si>
    <t>LLC</t>
  </si>
  <si>
    <t>8.13</t>
  </si>
  <si>
    <t>5554402780</t>
  </si>
  <si>
    <t>-25.27573529</t>
  </si>
  <si>
    <t>-15.75129534</t>
  </si>
  <si>
    <t>LENDLEASE GROUP</t>
  </si>
  <si>
    <t>ASX:PME</t>
  </si>
  <si>
    <t>pro-medicus</t>
  </si>
  <si>
    <t>PME</t>
  </si>
  <si>
    <t>51.91</t>
  </si>
  <si>
    <t>5423086065</t>
  </si>
  <si>
    <t>-2.24105093</t>
  </si>
  <si>
    <t>-6.46846847</t>
  </si>
  <si>
    <t>PRO MEDICUS LIMITED</t>
  </si>
  <si>
    <t>ASX:ALQ</t>
  </si>
  <si>
    <t>als-limited</t>
  </si>
  <si>
    <t>ALQ</t>
  </si>
  <si>
    <t>10.91</t>
  </si>
  <si>
    <t>5281990459</t>
  </si>
  <si>
    <t>-21.28427128</t>
  </si>
  <si>
    <t>-0.81818182</t>
  </si>
  <si>
    <t>ALS LIMITED</t>
  </si>
  <si>
    <t>ASX:DMP</t>
  </si>
  <si>
    <t>domino-s-pizza-enterprises-limited</t>
  </si>
  <si>
    <t>DMP</t>
  </si>
  <si>
    <t>58.17</t>
  </si>
  <si>
    <t>5037079282</t>
  </si>
  <si>
    <t>-57.99697032</t>
  </si>
  <si>
    <t>-0.30847987</t>
  </si>
  <si>
    <t>DOMINO'S PIZZA ENTERPRISES LIMITED</t>
  </si>
  <si>
    <t>ASX:HVN</t>
  </si>
  <si>
    <t>harvey-norman</t>
  </si>
  <si>
    <t>HVN</t>
  </si>
  <si>
    <t>3.94</t>
  </si>
  <si>
    <t>4909266043</t>
  </si>
  <si>
    <t>-20.56451613</t>
  </si>
  <si>
    <t>-7.51173709</t>
  </si>
  <si>
    <t>HARVEY NORMAN HOLDINGS LIMITED</t>
  </si>
  <si>
    <t>ASX:BEN</t>
  </si>
  <si>
    <t>bendigo-and-adelaide-bank-limited</t>
  </si>
  <si>
    <t>BEN</t>
  </si>
  <si>
    <t>8.66</t>
  </si>
  <si>
    <t>4905356063</t>
  </si>
  <si>
    <t>-8.26271186</t>
  </si>
  <si>
    <t>2.97265161</t>
  </si>
  <si>
    <t>BENDIGO AND ADELAIDE BANK LIMITED</t>
  </si>
  <si>
    <t>ASX:BOQ</t>
  </si>
  <si>
    <t>bank-of-queensland-limited</t>
  </si>
  <si>
    <t>BOQ</t>
  </si>
  <si>
    <t>7.51</t>
  </si>
  <si>
    <t>4853178592</t>
  </si>
  <si>
    <t>-18.54663774</t>
  </si>
  <si>
    <t>10.11730205</t>
  </si>
  <si>
    <t>BANK OF QUEENSLAND LIMITED.</t>
  </si>
  <si>
    <t>ASX:SDF</t>
  </si>
  <si>
    <t>steadfast-group-limited</t>
  </si>
  <si>
    <t>SDF</t>
  </si>
  <si>
    <t>4.67</t>
  </si>
  <si>
    <t>4817146694</t>
  </si>
  <si>
    <t>-2.91060291</t>
  </si>
  <si>
    <t>-5.08130081</t>
  </si>
  <si>
    <t>STEADFAST GROUP LIMITED</t>
  </si>
  <si>
    <t>ASX:CGF</t>
  </si>
  <si>
    <t>challenger-limited</t>
  </si>
  <si>
    <t>CGF</t>
  </si>
  <si>
    <t>6.7</t>
  </si>
  <si>
    <t>4559471733</t>
  </si>
  <si>
    <t>-2.18978102</t>
  </si>
  <si>
    <t>6.68789809</t>
  </si>
  <si>
    <t>CHALLENGER LIMITED</t>
  </si>
  <si>
    <t>ASX:ALU</t>
  </si>
  <si>
    <t>altium</t>
  </si>
  <si>
    <t>ALU</t>
  </si>
  <si>
    <t>33.9</t>
  </si>
  <si>
    <t>4462647390</t>
  </si>
  <si>
    <t>-6.40530352</t>
  </si>
  <si>
    <t>-4.53392873</t>
  </si>
  <si>
    <t>ALTIUM LIMITED</t>
  </si>
  <si>
    <t>ASX:JBH</t>
  </si>
  <si>
    <t>jb-hi-fi</t>
  </si>
  <si>
    <t>JBH</t>
  </si>
  <si>
    <t>40.4</t>
  </si>
  <si>
    <t>4417093136</t>
  </si>
  <si>
    <t>-14.92946242</t>
  </si>
  <si>
    <t>0.7481347</t>
  </si>
  <si>
    <t>JB HI-FI LIMITED</t>
  </si>
  <si>
    <t>ASX:VEA</t>
  </si>
  <si>
    <t>viva-energy-group-limited</t>
  </si>
  <si>
    <t>VEA</t>
  </si>
  <si>
    <t>2.85</t>
  </si>
  <si>
    <t>4406351385</t>
  </si>
  <si>
    <t>16.64533946</t>
  </si>
  <si>
    <t>5.16605166</t>
  </si>
  <si>
    <t>VIVA ENERGY GROUP LIMITED</t>
  </si>
  <si>
    <t>ASX:QUB</t>
  </si>
  <si>
    <t>qube-holdings-limited</t>
  </si>
  <si>
    <t>QUB</t>
  </si>
  <si>
    <t>2.48</t>
  </si>
  <si>
    <t>4378535698</t>
  </si>
  <si>
    <t>-22.98136646</t>
  </si>
  <si>
    <t>-6.06060606</t>
  </si>
  <si>
    <t>QUBE HOLDINGS LIMITED</t>
  </si>
  <si>
    <t>ASX:AGL</t>
  </si>
  <si>
    <t>agl-energy</t>
  </si>
  <si>
    <t>AGL</t>
  </si>
  <si>
    <t>6.47</t>
  </si>
  <si>
    <t>4352674588</t>
  </si>
  <si>
    <t>5.03246753</t>
  </si>
  <si>
    <t>-7.30659026</t>
  </si>
  <si>
    <t>AGL ENERGY LIMITED.</t>
  </si>
  <si>
    <t>ASX:LTR</t>
  </si>
  <si>
    <t>liontown-resources</t>
  </si>
  <si>
    <t>LTR</t>
  </si>
  <si>
    <t>1.855</t>
  </si>
  <si>
    <t>4074387528</t>
  </si>
  <si>
    <t>14.50617284</t>
  </si>
  <si>
    <t>11.41141141</t>
  </si>
  <si>
    <t>LIONTOWN RESOURCES LIMITED</t>
  </si>
  <si>
    <t>5</t>
  </si>
  <si>
    <t>ASX:NXT</t>
  </si>
  <si>
    <t>nextdc</t>
  </si>
  <si>
    <t>NXT</t>
  </si>
  <si>
    <t>8.75</t>
  </si>
  <si>
    <t>4002510567</t>
  </si>
  <si>
    <t>-25.84745763</t>
  </si>
  <si>
    <t>-6.21650589</t>
  </si>
  <si>
    <t>NEXTDC LIMITED</t>
  </si>
  <si>
    <t>ASX:ILU</t>
  </si>
  <si>
    <t>iluka-resources-limited</t>
  </si>
  <si>
    <t>ILU</t>
  </si>
  <si>
    <t>9.27</t>
  </si>
  <si>
    <t>3933410451</t>
  </si>
  <si>
    <t>-7.20720721</t>
  </si>
  <si>
    <t>-5.60081466</t>
  </si>
  <si>
    <t>ILUKA RESOURCES LIMITED</t>
  </si>
  <si>
    <t>ASX:GQG</t>
  </si>
  <si>
    <t>gqg-partners-inc</t>
  </si>
  <si>
    <t>GQG</t>
  </si>
  <si>
    <t>1.325</t>
  </si>
  <si>
    <t>3912470000</t>
  </si>
  <si>
    <t>-37.20379147</t>
  </si>
  <si>
    <t>-11.66666667</t>
  </si>
  <si>
    <t>GQG PARTNERS INC.</t>
  </si>
  <si>
    <t>ASX:TNE</t>
  </si>
  <si>
    <t>technology-one-limited</t>
  </si>
  <si>
    <t>TNE</t>
  </si>
  <si>
    <t>11.84</t>
  </si>
  <si>
    <t>3827859258</t>
  </si>
  <si>
    <t>-4.43906376</t>
  </si>
  <si>
    <t>3.04612707</t>
  </si>
  <si>
    <t>TECHNOLOGY ONE LIMITED</t>
  </si>
  <si>
    <t>ASX:MTS</t>
  </si>
  <si>
    <t>metcash-limited</t>
  </si>
  <si>
    <t>MTS</t>
  </si>
  <si>
    <t>3.9</t>
  </si>
  <si>
    <t>3765612433</t>
  </si>
  <si>
    <t>-6.02409639</t>
  </si>
  <si>
    <t>-2.98507463</t>
  </si>
  <si>
    <t>METCASH LIMITED</t>
  </si>
  <si>
    <t>ASX:PMV</t>
  </si>
  <si>
    <t>premier-investments-limited</t>
  </si>
  <si>
    <t>PMV</t>
  </si>
  <si>
    <t>23.2</t>
  </si>
  <si>
    <t>3689798412</t>
  </si>
  <si>
    <t>-24.96765847</t>
  </si>
  <si>
    <t>6.76484123</t>
  </si>
  <si>
    <t>PREMIER INVESTMENTS LIMITED</t>
  </si>
  <si>
    <t>ASX:AMP</t>
  </si>
  <si>
    <t>amp</t>
  </si>
  <si>
    <t>AMP</t>
  </si>
  <si>
    <t>1.165</t>
  </si>
  <si>
    <t>3675465092</t>
  </si>
  <si>
    <t>3.09734513</t>
  </si>
  <si>
    <t>-1.27118644</t>
  </si>
  <si>
    <t>AMP LIMITED</t>
  </si>
  <si>
    <t>ASX:AWC</t>
  </si>
  <si>
    <t>alumina-limited</t>
  </si>
  <si>
    <t>AWC</t>
  </si>
  <si>
    <t>1.265</t>
  </si>
  <si>
    <t>3669369955</t>
  </si>
  <si>
    <t>-41.43518519</t>
  </si>
  <si>
    <t>-10.28368794</t>
  </si>
  <si>
    <t>ALUMINA LIMITED</t>
  </si>
  <si>
    <t>ASX:BPT</t>
  </si>
  <si>
    <t>beach-energy</t>
  </si>
  <si>
    <t>BPT</t>
  </si>
  <si>
    <t>1.585</t>
  </si>
  <si>
    <t>3611199309</t>
  </si>
  <si>
    <t>8.56164384</t>
  </si>
  <si>
    <t>-2.7607362</t>
  </si>
  <si>
    <t>BEACH ENERGY LIMITED</t>
  </si>
  <si>
    <t>ASX:CRN</t>
  </si>
  <si>
    <t>coronado-global-resources-inc</t>
  </si>
  <si>
    <t>CRN</t>
  </si>
  <si>
    <t>2.06</t>
  </si>
  <si>
    <t>3453490000</t>
  </si>
  <si>
    <t>38.25503356</t>
  </si>
  <si>
    <t>16.38418079</t>
  </si>
  <si>
    <t>CORONADO GLOBAL RESOURCES INC.</t>
  </si>
  <si>
    <t>ASX:ANN</t>
  </si>
  <si>
    <t>ansell</t>
  </si>
  <si>
    <t>ANN</t>
  </si>
  <si>
    <t>26.6</t>
  </si>
  <si>
    <t>3352594463</t>
  </si>
  <si>
    <t>-16.24685139</t>
  </si>
  <si>
    <t>3.5019415</t>
  </si>
  <si>
    <t>ANSELL LIMITED</t>
  </si>
  <si>
    <t>ASX:NEC</t>
  </si>
  <si>
    <t>nine-entertainment-co-holdings-limited</t>
  </si>
  <si>
    <t>NEC</t>
  </si>
  <si>
    <t>1.96</t>
  </si>
  <si>
    <t>3339423278</t>
  </si>
  <si>
    <t>-29.74910394</t>
  </si>
  <si>
    <t>-4.85436893</t>
  </si>
  <si>
    <t>NINE ENTERTAINMENT CO. HOLDINGS LIMITED</t>
  </si>
  <si>
    <t>ASX:EVN</t>
  </si>
  <si>
    <t>evolution-mining</t>
  </si>
  <si>
    <t>EVN</t>
  </si>
  <si>
    <t>1.81</t>
  </si>
  <si>
    <t>3321194569</t>
  </si>
  <si>
    <t>-52.24274406</t>
  </si>
  <si>
    <t>-10.83743842</t>
  </si>
  <si>
    <t>EVOLUTION MINING LIMITED</t>
  </si>
  <si>
    <t>ASX:BKW</t>
  </si>
  <si>
    <t>brickworks-limited</t>
  </si>
  <si>
    <t>BKW</t>
  </si>
  <si>
    <t>21.48</t>
  </si>
  <si>
    <t>3257834127</t>
  </si>
  <si>
    <t>-11.78644764</t>
  </si>
  <si>
    <t>-0.09302326</t>
  </si>
  <si>
    <t>BRICKWORKS LIMITED</t>
  </si>
  <si>
    <t>ASX:NHF</t>
  </si>
  <si>
    <t>nib-holdings-limited</t>
  </si>
  <si>
    <t>NHF</t>
  </si>
  <si>
    <t>3204196189</t>
  </si>
  <si>
    <t>-1.75953079</t>
  </si>
  <si>
    <t>-13.32470893</t>
  </si>
  <si>
    <t>NIB HOLDINGS LIMITED</t>
  </si>
  <si>
    <t>ASX:FLT</t>
  </si>
  <si>
    <t>flight-centre-travel-group</t>
  </si>
  <si>
    <t>FLT</t>
  </si>
  <si>
    <t>15.36</t>
  </si>
  <si>
    <t>3073425400</t>
  </si>
  <si>
    <t>-27.6154537</t>
  </si>
  <si>
    <t>-5.06798517</t>
  </si>
  <si>
    <t>FLIGHT CENTRE TRAVEL GROUP LIMITED</t>
  </si>
  <si>
    <t>ASX:APM</t>
  </si>
  <si>
    <t>apm-human-services-international-limited</t>
  </si>
  <si>
    <t>APM</t>
  </si>
  <si>
    <t>3.23</t>
  </si>
  <si>
    <t>2962497702</t>
  </si>
  <si>
    <t>-7.71428571</t>
  </si>
  <si>
    <t>0.62305296</t>
  </si>
  <si>
    <t>APM HUMAN SERVICES INTERNATIONAL LIMITED</t>
  </si>
  <si>
    <t>ASX:DOW</t>
  </si>
  <si>
    <t>downer-edi-limited</t>
  </si>
  <si>
    <t>DOW</t>
  </si>
  <si>
    <t>4.37</t>
  </si>
  <si>
    <t>2946150754</t>
  </si>
  <si>
    <t>-33.07810107</t>
  </si>
  <si>
    <t>-8.57740586</t>
  </si>
  <si>
    <t>DOWNER EDI LIMITED</t>
  </si>
  <si>
    <t>ASX:APE</t>
  </si>
  <si>
    <t>eagers-automotive-limited</t>
  </si>
  <si>
    <t>APE</t>
  </si>
  <si>
    <t>10.98</t>
  </si>
  <si>
    <t>2808476165</t>
  </si>
  <si>
    <t>-28</t>
  </si>
  <si>
    <t>-14.3525741</t>
  </si>
  <si>
    <t>EAGERS AUTOMOTIVE LIMITED</t>
  </si>
  <si>
    <t>ASX:NWL</t>
  </si>
  <si>
    <t>netwealth</t>
  </si>
  <si>
    <t>NWL</t>
  </si>
  <si>
    <t>11.43</t>
  </si>
  <si>
    <t>2787608003</t>
  </si>
  <si>
    <t>-33.62368953</t>
  </si>
  <si>
    <t>-11.11975117</t>
  </si>
  <si>
    <t>NETWEALTH GROUP LIMITED</t>
  </si>
  <si>
    <t>ASX:SGR</t>
  </si>
  <si>
    <t>the-star-entertainment-group-limited</t>
  </si>
  <si>
    <t>SGR</t>
  </si>
  <si>
    <t>2.91</t>
  </si>
  <si>
    <t>2754283111</t>
  </si>
  <si>
    <t>-17.56373938</t>
  </si>
  <si>
    <t>2.46478873</t>
  </si>
  <si>
    <t>THE STAR ENTERTAINMENT GROUP LIMITED</t>
  </si>
  <si>
    <t>ASX:BLD</t>
  </si>
  <si>
    <t>boral</t>
  </si>
  <si>
    <t>BLD</t>
  </si>
  <si>
    <t>2.49</t>
  </si>
  <si>
    <t>2746690074</t>
  </si>
  <si>
    <t>-60.41335453</t>
  </si>
  <si>
    <t>-8.45588235</t>
  </si>
  <si>
    <t>BORAL LIMITED.</t>
  </si>
  <si>
    <t>ASX:ZIM</t>
  </si>
  <si>
    <t>zimplats-holdings-limited</t>
  </si>
  <si>
    <t>ZIM</t>
  </si>
  <si>
    <t>25</t>
  </si>
  <si>
    <t>2690941238</t>
  </si>
  <si>
    <t>5.93220339</t>
  </si>
  <si>
    <t>10.96315531</t>
  </si>
  <si>
    <t>ZIMPLATS HOLDINGS LIMITED</t>
  </si>
  <si>
    <t>ASX:RWC</t>
  </si>
  <si>
    <t>reliance-worldwide-corporation-limited</t>
  </si>
  <si>
    <t>RWC</t>
  </si>
  <si>
    <t>3.4</t>
  </si>
  <si>
    <t>2663017287</t>
  </si>
  <si>
    <t>-32.53968254</t>
  </si>
  <si>
    <t>-6.33608815</t>
  </si>
  <si>
    <t>RELIANCE WORLDWIDE CORPORATION LIMITED</t>
  </si>
  <si>
    <t>ASX:BRG</t>
  </si>
  <si>
    <t>breville-group</t>
  </si>
  <si>
    <t>BRG</t>
  </si>
  <si>
    <t>18.2</t>
  </si>
  <si>
    <t>2598620803</t>
  </si>
  <si>
    <t>-38.24227819</t>
  </si>
  <si>
    <t>-5.84583549</t>
  </si>
  <si>
    <t>Consumer Durables</t>
  </si>
  <si>
    <t>BREVILLE GROUP LIMITED</t>
  </si>
  <si>
    <t>ASX:ORA</t>
  </si>
  <si>
    <t>orora-limited</t>
  </si>
  <si>
    <t>ORA</t>
  </si>
  <si>
    <t>3.06</t>
  </si>
  <si>
    <t>2542590073</t>
  </si>
  <si>
    <t>-1.92307692</t>
  </si>
  <si>
    <t>-3.77358491</t>
  </si>
  <si>
    <t>ORORA LIMITED</t>
  </si>
  <si>
    <t>ASX:CIA</t>
  </si>
  <si>
    <t>champion-iron</t>
  </si>
  <si>
    <t>CIA</t>
  </si>
  <si>
    <t>4.9</t>
  </si>
  <si>
    <t>2534246314</t>
  </si>
  <si>
    <t>2.51046025</t>
  </si>
  <si>
    <t>-6.48854962</t>
  </si>
  <si>
    <t>CHAMPION IRON LIMITED</t>
  </si>
  <si>
    <t>ASX:CXO</t>
  </si>
  <si>
    <t>core-lithium</t>
  </si>
  <si>
    <t>CXO</t>
  </si>
  <si>
    <t>1.375</t>
  </si>
  <si>
    <t>2522466034</t>
  </si>
  <si>
    <t>125.40983607</t>
  </si>
  <si>
    <t>-2.82685512</t>
  </si>
  <si>
    <t>CORE LITHIUM LTD</t>
  </si>
  <si>
    <t>ASX:SMR</t>
  </si>
  <si>
    <t>SMR</t>
  </si>
  <si>
    <t>2.76</t>
  </si>
  <si>
    <t>2487813522</t>
  </si>
  <si>
    <t>394.5552513</t>
  </si>
  <si>
    <t>23.76681614</t>
  </si>
  <si>
    <t>STANMORE RESOURCES LIMITED</t>
  </si>
  <si>
    <t>ASX:LOV</t>
  </si>
  <si>
    <t>lovisa-holdings-limited</t>
  </si>
  <si>
    <t>LOV</t>
  </si>
  <si>
    <t>22.79</t>
  </si>
  <si>
    <t>2457488092</t>
  </si>
  <si>
    <t>10.09661304</t>
  </si>
  <si>
    <t>-0.91304348</t>
  </si>
  <si>
    <t>LOVISA HOLDINGS LIMITED</t>
  </si>
  <si>
    <t>ASX:CTD</t>
  </si>
  <si>
    <t>corporate-travel-management</t>
  </si>
  <si>
    <t>CTD</t>
  </si>
  <si>
    <t>16.74</t>
  </si>
  <si>
    <t>2449492932</t>
  </si>
  <si>
    <t>-31.89585028</t>
  </si>
  <si>
    <t>-11.89473684</t>
  </si>
  <si>
    <t>CORPORATE TRAVEL MANAGEMENT LIMITED</t>
  </si>
  <si>
    <t>ASX:PXA</t>
  </si>
  <si>
    <t>pexa-group-limited</t>
  </si>
  <si>
    <t>PXA</t>
  </si>
  <si>
    <t>13.78</t>
  </si>
  <si>
    <t>2443549134</t>
  </si>
  <si>
    <t>-15.09550216</t>
  </si>
  <si>
    <t>0.65741417</t>
  </si>
  <si>
    <t>PEXA GROUP LIMITED</t>
  </si>
  <si>
    <t>ASX:PDN</t>
  </si>
  <si>
    <t>paladin</t>
  </si>
  <si>
    <t>PDN</t>
  </si>
  <si>
    <t>0.82</t>
  </si>
  <si>
    <t>2443084075</t>
  </si>
  <si>
    <t>-12.76595745</t>
  </si>
  <si>
    <t>-1.20481928</t>
  </si>
  <si>
    <t>PALADIN ENERGY LTD</t>
  </si>
  <si>
    <t>ASX:SGM</t>
  </si>
  <si>
    <t>sims-limited</t>
  </si>
  <si>
    <t>SGM</t>
  </si>
  <si>
    <t>12.52</t>
  </si>
  <si>
    <t>2411320261</t>
  </si>
  <si>
    <t>-11.5819209</t>
  </si>
  <si>
    <t>-12.07865169</t>
  </si>
  <si>
    <t>SIMS LIMITED</t>
  </si>
  <si>
    <t>ASX:PRU</t>
  </si>
  <si>
    <t>perseus-mining</t>
  </si>
  <si>
    <t>PRU</t>
  </si>
  <si>
    <t>1.72</t>
  </si>
  <si>
    <t>2348127368</t>
  </si>
  <si>
    <t>1.77514793</t>
  </si>
  <si>
    <t>20.27972028</t>
  </si>
  <si>
    <t>PERSEUS MINING LIMITED</t>
  </si>
  <si>
    <t>ASX:BFL</t>
  </si>
  <si>
    <t>bsp-financial-group-limited</t>
  </si>
  <si>
    <t>BFL</t>
  </si>
  <si>
    <t>2289377901</t>
  </si>
  <si>
    <t>-3.54330709</t>
  </si>
  <si>
    <t>-3.92156863</t>
  </si>
  <si>
    <t>BSP FINANCIAL GROUP LIMITED</t>
  </si>
  <si>
    <t>ASX:EVT</t>
  </si>
  <si>
    <t>event-hospitality-and-entertainment-ltd</t>
  </si>
  <si>
    <t>EVT</t>
  </si>
  <si>
    <t>14.12</t>
  </si>
  <si>
    <t>2276080595</t>
  </si>
  <si>
    <t>-9.54516336</t>
  </si>
  <si>
    <t>4.90341753</t>
  </si>
  <si>
    <t>EVENT HOSPITALITY AND ENTERTAINMENT LTD</t>
  </si>
  <si>
    <t>ASX:DRR</t>
  </si>
  <si>
    <t>deterra-royalties-limited</t>
  </si>
  <si>
    <t>DRR</t>
  </si>
  <si>
    <t>4.21</t>
  </si>
  <si>
    <t>2225093199</t>
  </si>
  <si>
    <t>8.50515464</t>
  </si>
  <si>
    <t>0.95923261</t>
  </si>
  <si>
    <t>DETERRA ROYALTIES LIMITED</t>
  </si>
  <si>
    <t>ASX:VNT</t>
  </si>
  <si>
    <t>ventia-services-group-limited</t>
  </si>
  <si>
    <t>VNT</t>
  </si>
  <si>
    <t>2.59</t>
  </si>
  <si>
    <t>2215704616</t>
  </si>
  <si>
    <t>24.51923077</t>
  </si>
  <si>
    <t>-0.38461538</t>
  </si>
  <si>
    <t>VENTIA SERVICES GROUP LIMITED</t>
  </si>
  <si>
    <t>ASX:TAH</t>
  </si>
  <si>
    <t>tabcorp-holdings-limited</t>
  </si>
  <si>
    <t>TAH</t>
  </si>
  <si>
    <t>0.955</t>
  </si>
  <si>
    <t>2176900545</t>
  </si>
  <si>
    <t>0.97391936</t>
  </si>
  <si>
    <t>-1.54639175</t>
  </si>
  <si>
    <t>TABCORP HOLDINGS LIMITED</t>
  </si>
  <si>
    <t>ASX:IPH</t>
  </si>
  <si>
    <t>iph-limited</t>
  </si>
  <si>
    <t>IPH</t>
  </si>
  <si>
    <t>9.61</t>
  </si>
  <si>
    <t>2157944075</t>
  </si>
  <si>
    <t>6.65926748</t>
  </si>
  <si>
    <t>5.72057206</t>
  </si>
  <si>
    <t>IPH LIMITED</t>
  </si>
  <si>
    <t>ASX:ARB</t>
  </si>
  <si>
    <t>arb-corporation-limited</t>
  </si>
  <si>
    <t>ARB</t>
  </si>
  <si>
    <t>25.65</t>
  </si>
  <si>
    <t>2122101658</t>
  </si>
  <si>
    <t>-49.67628115</t>
  </si>
  <si>
    <t>-13.92617161</t>
  </si>
  <si>
    <t>ARB CORPORATION LIMITED.</t>
  </si>
  <si>
    <t>ASX:TLX</t>
  </si>
  <si>
    <t>telix-pharmaceuticals-limited</t>
  </si>
  <si>
    <t>TLX</t>
  </si>
  <si>
    <t>6.76</t>
  </si>
  <si>
    <t>2116609751</t>
  </si>
  <si>
    <t>15.95197256</t>
  </si>
  <si>
    <t>21.58273381</t>
  </si>
  <si>
    <t>TELIX PHARMACEUTICALS LIMITED</t>
  </si>
  <si>
    <t>ASX:SUL</t>
  </si>
  <si>
    <t>super-retail-group-limited</t>
  </si>
  <si>
    <t>SUL</t>
  </si>
  <si>
    <t>9.32</t>
  </si>
  <si>
    <t>2104702981.9999995</t>
  </si>
  <si>
    <t>-27.47081712</t>
  </si>
  <si>
    <t>-3.81836945</t>
  </si>
  <si>
    <t>SUPER RETAIL GROUP LIMITED</t>
  </si>
  <si>
    <t>ASX:CSR</t>
  </si>
  <si>
    <t>csr-limited</t>
  </si>
  <si>
    <t>CSR</t>
  </si>
  <si>
    <t>4.35</t>
  </si>
  <si>
    <t>2087958138</t>
  </si>
  <si>
    <t>-24.08376963</t>
  </si>
  <si>
    <t>-4.3956044</t>
  </si>
  <si>
    <t>CSR LIMITED</t>
  </si>
  <si>
    <t>ASX:BAP</t>
  </si>
  <si>
    <t>bapcor-limited</t>
  </si>
  <si>
    <t>BAP</t>
  </si>
  <si>
    <t>6.13</t>
  </si>
  <si>
    <t>2080598701</t>
  </si>
  <si>
    <t>-24.03965304</t>
  </si>
  <si>
    <t>-9.18518519</t>
  </si>
  <si>
    <t>BAPCOR LIMITED</t>
  </si>
  <si>
    <t>ASX:IFL</t>
  </si>
  <si>
    <t>ioof</t>
  </si>
  <si>
    <t>IFL</t>
  </si>
  <si>
    <t>3.1</t>
  </si>
  <si>
    <t>2038640465</t>
  </si>
  <si>
    <t>-31.26385809</t>
  </si>
  <si>
    <t>-2.82131661</t>
  </si>
  <si>
    <t>INSIGNIA FINANCIAL LTD</t>
  </si>
  <si>
    <t>ASX:NUF</t>
  </si>
  <si>
    <t>nufarm-limited</t>
  </si>
  <si>
    <t>NUF</t>
  </si>
  <si>
    <t>5.25</t>
  </si>
  <si>
    <t>1995886002</t>
  </si>
  <si>
    <t>14.62882096</t>
  </si>
  <si>
    <t>-2.77777778</t>
  </si>
  <si>
    <t>NUFARM LIMITED</t>
  </si>
  <si>
    <t>ASX:AUB</t>
  </si>
  <si>
    <t>aub-group-limited</t>
  </si>
  <si>
    <t>AUB</t>
  </si>
  <si>
    <t>19.32</t>
  </si>
  <si>
    <t>1961569569</t>
  </si>
  <si>
    <t>-15.58842015</t>
  </si>
  <si>
    <t>-5.24766578</t>
  </si>
  <si>
    <t>AUB GROUP LIMITED</t>
  </si>
  <si>
    <t>ASX:WEB</t>
  </si>
  <si>
    <t>webjet</t>
  </si>
  <si>
    <t>WEB</t>
  </si>
  <si>
    <t>5.13</t>
  </si>
  <si>
    <t>1952906880</t>
  </si>
  <si>
    <t>-20.34161491</t>
  </si>
  <si>
    <t>-4.64684015</t>
  </si>
  <si>
    <t>WEBJET LIMITED</t>
  </si>
  <si>
    <t>ASX:DHG</t>
  </si>
  <si>
    <t>domain-holdings-australia-limited</t>
  </si>
  <si>
    <t>DHG</t>
  </si>
  <si>
    <t>3.08</t>
  </si>
  <si>
    <t>1945503834</t>
  </si>
  <si>
    <t>-45.62914823</t>
  </si>
  <si>
    <t>-4.04984424</t>
  </si>
  <si>
    <t>DOMAIN HOLDINGS AUSTRALIA LIMITED.</t>
  </si>
  <si>
    <t>ASX:NIC</t>
  </si>
  <si>
    <t>nickel-mines</t>
  </si>
  <si>
    <t>NIC</t>
  </si>
  <si>
    <t>0.71</t>
  </si>
  <si>
    <t>1939204082</t>
  </si>
  <si>
    <t>-33.64485981</t>
  </si>
  <si>
    <t>-19.7740113</t>
  </si>
  <si>
    <t>NICKEL INDUSTRIES LIMITED</t>
  </si>
  <si>
    <t>ASX:ELD</t>
  </si>
  <si>
    <t>elders-limited</t>
  </si>
  <si>
    <t>ELD</t>
  </si>
  <si>
    <t>12.39</t>
  </si>
  <si>
    <t>1938744852</t>
  </si>
  <si>
    <t>8.3041958</t>
  </si>
  <si>
    <t>-2.67085625</t>
  </si>
  <si>
    <t>ELDERS LIMITED</t>
  </si>
  <si>
    <t>ASX:HUB</t>
  </si>
  <si>
    <t>hub24-limited</t>
  </si>
  <si>
    <t>HUB</t>
  </si>
  <si>
    <t>23.98</t>
  </si>
  <si>
    <t>1914707608</t>
  </si>
  <si>
    <t>-25.50481285</t>
  </si>
  <si>
    <t>5.49934008</t>
  </si>
  <si>
    <t>HUB24 LIMITED</t>
  </si>
  <si>
    <t>ASX:SYA</t>
  </si>
  <si>
    <t>sayona-mining-limited</t>
  </si>
  <si>
    <t>SYA</t>
  </si>
  <si>
    <t>0.225</t>
  </si>
  <si>
    <t>1869863110</t>
  </si>
  <si>
    <t>45.16129032</t>
  </si>
  <si>
    <t>-13.46153846</t>
  </si>
  <si>
    <t>SAYONA MINING LIMITED</t>
  </si>
  <si>
    <t>ASX:HLS</t>
  </si>
  <si>
    <t>healius-limited</t>
  </si>
  <si>
    <t>HLS</t>
  </si>
  <si>
    <t>3.19</t>
  </si>
  <si>
    <t>1850125462</t>
  </si>
  <si>
    <t>-32.98319328</t>
  </si>
  <si>
    <t>-7.53623188</t>
  </si>
  <si>
    <t>HEALIUS LIMITED</t>
  </si>
  <si>
    <t>ASX:MFG</t>
  </si>
  <si>
    <t>magellan-financial-group-limited</t>
  </si>
  <si>
    <t>MFG</t>
  </si>
  <si>
    <t>10.01</t>
  </si>
  <si>
    <t>1824686370</t>
  </si>
  <si>
    <t>-72.062519</t>
  </si>
  <si>
    <t>-16.37426901</t>
  </si>
  <si>
    <t>MAGELLAN FINANCIAL GROUP LIMITED</t>
  </si>
  <si>
    <t>ASX:WAM</t>
  </si>
  <si>
    <t>wam-capital-limited</t>
  </si>
  <si>
    <t>WAM</t>
  </si>
  <si>
    <t>1.67</t>
  </si>
  <si>
    <t>1816630000</t>
  </si>
  <si>
    <t>-27.70562771</t>
  </si>
  <si>
    <t>-8.49315068</t>
  </si>
  <si>
    <t>WAM CAPITAL LIMITED</t>
  </si>
  <si>
    <t>ASX:GNC</t>
  </si>
  <si>
    <t>graincorp-limited</t>
  </si>
  <si>
    <t>GNC</t>
  </si>
  <si>
    <t>7.95</t>
  </si>
  <si>
    <t>1774047625</t>
  </si>
  <si>
    <t>26.39109698</t>
  </si>
  <si>
    <t>-2.93040293</t>
  </si>
  <si>
    <t>GRAINCORP LIMITED</t>
  </si>
  <si>
    <t>ASX:DDR</t>
  </si>
  <si>
    <t>dicker-data</t>
  </si>
  <si>
    <t>DDR</t>
  </si>
  <si>
    <t>9.49</t>
  </si>
  <si>
    <t>1708428752</t>
  </si>
  <si>
    <t>-27.11213518</t>
  </si>
  <si>
    <t>-8.57418112</t>
  </si>
  <si>
    <t>DICKER DATA LIMITED</t>
  </si>
  <si>
    <t>ASX:IRE</t>
  </si>
  <si>
    <t>iress-limited</t>
  </si>
  <si>
    <t>IRE</t>
  </si>
  <si>
    <t>9.3</t>
  </si>
  <si>
    <t>1699205652</t>
  </si>
  <si>
    <t>-23.14049587</t>
  </si>
  <si>
    <t>-17.48003549</t>
  </si>
  <si>
    <t>IRESS LIMITED</t>
  </si>
  <si>
    <t>ASX:PSI</t>
  </si>
  <si>
    <t>PSI</t>
  </si>
  <si>
    <t>4.8</t>
  </si>
  <si>
    <t>1691716327</t>
  </si>
  <si>
    <t>14.01425178</t>
  </si>
  <si>
    <t>-2.04081633</t>
  </si>
  <si>
    <t>PSC INSURANCE GROUP LIMITED</t>
  </si>
  <si>
    <t>ASX:LNK</t>
  </si>
  <si>
    <t>link-administration-holdings-limited</t>
  </si>
  <si>
    <t>LNK</t>
  </si>
  <si>
    <t>3.29</t>
  </si>
  <si>
    <t>1687728815</t>
  </si>
  <si>
    <t>-24.5412844</t>
  </si>
  <si>
    <t>-3.23529412</t>
  </si>
  <si>
    <t>LINK ADMINISTRATION HOLDINGS LIMITED</t>
  </si>
  <si>
    <t>ASX:PDL</t>
  </si>
  <si>
    <t>pendal-group-limited</t>
  </si>
  <si>
    <t>PDL</t>
  </si>
  <si>
    <t>4.7</t>
  </si>
  <si>
    <t>1686401900</t>
  </si>
  <si>
    <t>-33.8028169</t>
  </si>
  <si>
    <t>-3.88548057</t>
  </si>
  <si>
    <t>PENDAL GROUP LIMITED</t>
  </si>
  <si>
    <t>ASX:MXT</t>
  </si>
  <si>
    <t>metrics-master-income-trust</t>
  </si>
  <si>
    <t>MXT</t>
  </si>
  <si>
    <t>1.915</t>
  </si>
  <si>
    <t>1686370000</t>
  </si>
  <si>
    <t>-7.03883495</t>
  </si>
  <si>
    <t>-2.79187817</t>
  </si>
  <si>
    <t>METRICS MASTER INCOME TRUST</t>
  </si>
  <si>
    <t>ASX:LIC</t>
  </si>
  <si>
    <t>lifestyle-communities-limited</t>
  </si>
  <si>
    <t>LIC</t>
  </si>
  <si>
    <t>15.96</t>
  </si>
  <si>
    <t>1665700438</t>
  </si>
  <si>
    <t>-30.18373009</t>
  </si>
  <si>
    <t>0.50377834</t>
  </si>
  <si>
    <t>LIFESTYLE COMMUNITIES LIMITED</t>
  </si>
  <si>
    <t>ASX:CHN</t>
  </si>
  <si>
    <t>chalice-mining</t>
  </si>
  <si>
    <t>CHN</t>
  </si>
  <si>
    <t>4.36</t>
  </si>
  <si>
    <t>1640655756</t>
  </si>
  <si>
    <t>-37.53581662</t>
  </si>
  <si>
    <t>9.82367758</t>
  </si>
  <si>
    <t>CHALICE MINING LIMITED</t>
  </si>
  <si>
    <t>ASX:JLG</t>
  </si>
  <si>
    <t>johns-lyng-group-limited</t>
  </si>
  <si>
    <t>JLG</t>
  </si>
  <si>
    <t>1600921328</t>
  </si>
  <si>
    <t>-1.16063949</t>
  </si>
  <si>
    <t>-1.44694534</t>
  </si>
  <si>
    <t>JOHNS LYNG GROUP LIMITED</t>
  </si>
  <si>
    <t>ASX:WLE</t>
  </si>
  <si>
    <t>WLE</t>
  </si>
  <si>
    <t>1.45</t>
  </si>
  <si>
    <t>1589370000</t>
  </si>
  <si>
    <t>-3.01003344</t>
  </si>
  <si>
    <t>-3.33333333</t>
  </si>
  <si>
    <t>WAM LEADERS LIMITED</t>
  </si>
  <si>
    <t>ASX:DEG</t>
  </si>
  <si>
    <t>de-grey-mining</t>
  </si>
  <si>
    <t>DEG</t>
  </si>
  <si>
    <t>0.995</t>
  </si>
  <si>
    <t>1533091926</t>
  </si>
  <si>
    <t>-21.65354331</t>
  </si>
  <si>
    <t>-1.97044335</t>
  </si>
  <si>
    <t>DE GREY MINING LIMITED</t>
  </si>
  <si>
    <t>ASX:PNI</t>
  </si>
  <si>
    <t>pinnacle-investment-management-group-limited</t>
  </si>
  <si>
    <t>PNI</t>
  </si>
  <si>
    <t>7.97</t>
  </si>
  <si>
    <t>1504309701</t>
  </si>
  <si>
    <t>-50.71119357</t>
  </si>
  <si>
    <t>-18.25641026</t>
  </si>
  <si>
    <t>PINNACLE INVESTMENT MANAGEMENT GROUP LIMITED</t>
  </si>
  <si>
    <t>ASX:BRN</t>
  </si>
  <si>
    <t>brainchip</t>
  </si>
  <si>
    <t>BRN</t>
  </si>
  <si>
    <t>0.87</t>
  </si>
  <si>
    <t>1476953087</t>
  </si>
  <si>
    <t>93.33333333</t>
  </si>
  <si>
    <t>-2.24719101</t>
  </si>
  <si>
    <t>Electronic Technology</t>
  </si>
  <si>
    <t>BRAINCHIP HOLDINGS LTD</t>
  </si>
  <si>
    <t>ASX:SYR</t>
  </si>
  <si>
    <t>SYR</t>
  </si>
  <si>
    <t>2.2</t>
  </si>
  <si>
    <t>1475255525</t>
  </si>
  <si>
    <t>97.64147244</t>
  </si>
  <si>
    <t>19.56521739</t>
  </si>
  <si>
    <t>SYRAH RESOURCES LIMITED</t>
  </si>
  <si>
    <t>ASX:LKE</t>
  </si>
  <si>
    <t>lake-resources</t>
  </si>
  <si>
    <t>LKE</t>
  </si>
  <si>
    <t>1.05</t>
  </si>
  <si>
    <t>1417708603</t>
  </si>
  <si>
    <t>34.61538462</t>
  </si>
  <si>
    <t>2.94117647</t>
  </si>
  <si>
    <t>LAKE RESOURCES N.L.</t>
  </si>
  <si>
    <t>ASX:IVC</t>
  </si>
  <si>
    <t>invocare-limited</t>
  </si>
  <si>
    <t>IVC</t>
  </si>
  <si>
    <t>9.8</t>
  </si>
  <si>
    <t>1400740872</t>
  </si>
  <si>
    <t>-15.73516767</t>
  </si>
  <si>
    <t>-3.25765054</t>
  </si>
  <si>
    <t>INVOCARE LIMITED</t>
  </si>
  <si>
    <t>ASX:PPT</t>
  </si>
  <si>
    <t>perpetual-limited</t>
  </si>
  <si>
    <t>PPT</t>
  </si>
  <si>
    <t>24.23</t>
  </si>
  <si>
    <t>1373672677</t>
  </si>
  <si>
    <t>-37.47096774</t>
  </si>
  <si>
    <t>-1.70385396</t>
  </si>
  <si>
    <t>PERPETUAL LIMITED</t>
  </si>
  <si>
    <t>ASX:SFR</t>
  </si>
  <si>
    <t>sandfire-resources-limited</t>
  </si>
  <si>
    <t>SFR</t>
  </si>
  <si>
    <t>3.34</t>
  </si>
  <si>
    <t>1370006441</t>
  </si>
  <si>
    <t>-41.91304348</t>
  </si>
  <si>
    <t>-16.5</t>
  </si>
  <si>
    <t>SANDFIRE RESOURCES LIMITED</t>
  </si>
  <si>
    <t>ASX:GOR</t>
  </si>
  <si>
    <t>gold-road-resources</t>
  </si>
  <si>
    <t>GOR</t>
  </si>
  <si>
    <t>1.245</t>
  </si>
  <si>
    <t>1339535658</t>
  </si>
  <si>
    <t>-6.74157303</t>
  </si>
  <si>
    <t>-1.58102767</t>
  </si>
  <si>
    <t>GOLD ROAD RESOURCES LIMITED</t>
  </si>
  <si>
    <t>ASX:MFF</t>
  </si>
  <si>
    <t>mff-capital-investments-limited</t>
  </si>
  <si>
    <t>MFF</t>
  </si>
  <si>
    <t>2.28</t>
  </si>
  <si>
    <t>1334030000</t>
  </si>
  <si>
    <t>-22.18430034</t>
  </si>
  <si>
    <t>-6.17283951</t>
  </si>
  <si>
    <t>MFF CAPITAL INVESTMENTS LIMITED</t>
  </si>
  <si>
    <t>ASX:LFS</t>
  </si>
  <si>
    <t>latitude-group-holdings-limited</t>
  </si>
  <si>
    <t>LFS</t>
  </si>
  <si>
    <t>1.28</t>
  </si>
  <si>
    <t>1329230752</t>
  </si>
  <si>
    <t>-42.85714286</t>
  </si>
  <si>
    <t>-6.56934307</t>
  </si>
  <si>
    <t>LATITUDE GROUP HOLDINGS LIMITED</t>
  </si>
  <si>
    <t>ASX:JDO</t>
  </si>
  <si>
    <t>judo-capital-holdings-limited</t>
  </si>
  <si>
    <t>JDO</t>
  </si>
  <si>
    <t>1.185</t>
  </si>
  <si>
    <t>1310041015</t>
  </si>
  <si>
    <t>-46.13636364</t>
  </si>
  <si>
    <t>5.80357143</t>
  </si>
  <si>
    <t>JUDO CAPITAL HOLDINGS LIMITED</t>
  </si>
  <si>
    <t>ASX:MND</t>
  </si>
  <si>
    <t>MND</t>
  </si>
  <si>
    <t>13.37</t>
  </si>
  <si>
    <t>1279040847</t>
  </si>
  <si>
    <t>31.20706575</t>
  </si>
  <si>
    <t>2.37366003</t>
  </si>
  <si>
    <t>MONADELPHOUS GROUP LIMITED</t>
  </si>
  <si>
    <t>ASX:PNV</t>
  </si>
  <si>
    <t>polynovo</t>
  </si>
  <si>
    <t>PNV</t>
  </si>
  <si>
    <t>1.92</t>
  </si>
  <si>
    <t>1270441105</t>
  </si>
  <si>
    <t>1.05263158</t>
  </si>
  <si>
    <t>34.73684211</t>
  </si>
  <si>
    <t>POLYNOVO LIMITED</t>
  </si>
  <si>
    <t>ASX:OCL</t>
  </si>
  <si>
    <t>OCL</t>
  </si>
  <si>
    <t>13.2</t>
  </si>
  <si>
    <t>1254126975</t>
  </si>
  <si>
    <t>-35.13513514</t>
  </si>
  <si>
    <t>-5.71428571</t>
  </si>
  <si>
    <t>OBJECTIVE CORPORATION LIMITED</t>
  </si>
  <si>
    <t>ASX:MAQ</t>
  </si>
  <si>
    <t>MAQ</t>
  </si>
  <si>
    <t>57.9</t>
  </si>
  <si>
    <t>1248629577</t>
  </si>
  <si>
    <t>-23.61477875</t>
  </si>
  <si>
    <t>-3.91635924</t>
  </si>
  <si>
    <t>MACQUARIE TELECOM GROUP LIMITED</t>
  </si>
  <si>
    <t>ASX:BKL</t>
  </si>
  <si>
    <t>blackmores-limited</t>
  </si>
  <si>
    <t>BKL</t>
  </si>
  <si>
    <t>63.9</t>
  </si>
  <si>
    <t>1242759647</t>
  </si>
  <si>
    <t>-37.58546591</t>
  </si>
  <si>
    <t>-5.58510638</t>
  </si>
  <si>
    <t>BLACKMORES LIMITED</t>
  </si>
  <si>
    <t>ASX:BKI</t>
  </si>
  <si>
    <t>bki-investment-company</t>
  </si>
  <si>
    <t>BKI</t>
  </si>
  <si>
    <t>1.665</t>
  </si>
  <si>
    <t>1241510000</t>
  </si>
  <si>
    <t>3.09597523</t>
  </si>
  <si>
    <t>-0.89285714</t>
  </si>
  <si>
    <t>BKI INVESTMENT COMPANY LIMITED</t>
  </si>
  <si>
    <t>ASX:CNI</t>
  </si>
  <si>
    <t>centuria-capital-group</t>
  </si>
  <si>
    <t>CNI</t>
  </si>
  <si>
    <t>1.51</t>
  </si>
  <si>
    <t>1202560988</t>
  </si>
  <si>
    <t>-53.82262997</t>
  </si>
  <si>
    <t>-15.16853933</t>
  </si>
  <si>
    <t>CENTURIA CAPITAL GROUP</t>
  </si>
  <si>
    <t>ASX:CMM</t>
  </si>
  <si>
    <t>CMM</t>
  </si>
  <si>
    <t>3.2</t>
  </si>
  <si>
    <t>1196560662</t>
  </si>
  <si>
    <t>11.11111111</t>
  </si>
  <si>
    <t>CAPRICORN METALS LTD</t>
  </si>
  <si>
    <t>ASX:DBI</t>
  </si>
  <si>
    <t>DBI</t>
  </si>
  <si>
    <t>2.4</t>
  </si>
  <si>
    <t>1189828026</t>
  </si>
  <si>
    <t>6.66666667</t>
  </si>
  <si>
    <t>11.62790698</t>
  </si>
  <si>
    <t>DALRYMPLE BAY INFRASTRUCTURE LIMITED</t>
  </si>
  <si>
    <t>ASX:360</t>
  </si>
  <si>
    <t>360</t>
  </si>
  <si>
    <t>6.31</t>
  </si>
  <si>
    <t>1175320000</t>
  </si>
  <si>
    <t>-31.83829347</t>
  </si>
  <si>
    <t>17.94392523</t>
  </si>
  <si>
    <t>LIFE360 INC.</t>
  </si>
  <si>
    <t>ASX:AUI</t>
  </si>
  <si>
    <t>australian-united-investment</t>
  </si>
  <si>
    <t>AUI</t>
  </si>
  <si>
    <t>9.25</t>
  </si>
  <si>
    <t>1167170000</t>
  </si>
  <si>
    <t>-7.8685259</t>
  </si>
  <si>
    <t>-2.32312566</t>
  </si>
  <si>
    <t>AUSTRALIAN UNITED INVESTMENT COMPANY LIMITED</t>
  </si>
  <si>
    <t>ASX:KAR</t>
  </si>
  <si>
    <t>KAR</t>
  </si>
  <si>
    <t>2.07</t>
  </si>
  <si>
    <t>1164754496</t>
  </si>
  <si>
    <t>21.76470588</t>
  </si>
  <si>
    <t>-2.35849057</t>
  </si>
  <si>
    <t>KAROON ENERGY LTD</t>
  </si>
  <si>
    <t>ASX:OBL</t>
  </si>
  <si>
    <t>OBL</t>
  </si>
  <si>
    <t>4.22</t>
  </si>
  <si>
    <t>1145341788</t>
  </si>
  <si>
    <t>24.48377581</t>
  </si>
  <si>
    <t>5.5</t>
  </si>
  <si>
    <t>OMNI BRIDGEWAY LIMITED</t>
  </si>
  <si>
    <t>ASX:LFG</t>
  </si>
  <si>
    <t>liberty-financial-group</t>
  </si>
  <si>
    <t>LFG</t>
  </si>
  <si>
    <t>3.76</t>
  </si>
  <si>
    <t>1141536020</t>
  </si>
  <si>
    <t>-40.50632911</t>
  </si>
  <si>
    <t>-8.06845966</t>
  </si>
  <si>
    <t>LIBERTY FINANCIAL GROUP</t>
  </si>
  <si>
    <t>ASX:NWH</t>
  </si>
  <si>
    <t>NWH</t>
  </si>
  <si>
    <t>2.5</t>
  </si>
  <si>
    <t>1122983856</t>
  </si>
  <si>
    <t>35.13513514</t>
  </si>
  <si>
    <t>1.2145749</t>
  </si>
  <si>
    <t>NRW HOLDINGS LIMITED</t>
  </si>
  <si>
    <t>ASX:TGR</t>
  </si>
  <si>
    <t>TGR</t>
  </si>
  <si>
    <t>5.19</t>
  </si>
  <si>
    <t>1114921948</t>
  </si>
  <si>
    <t>49.13793103</t>
  </si>
  <si>
    <t>0.19305019</t>
  </si>
  <si>
    <t>TASSAL GROUP LIMITED</t>
  </si>
  <si>
    <t>ASX:CCP</t>
  </si>
  <si>
    <t>credit-corp-group</t>
  </si>
  <si>
    <t>CCP</t>
  </si>
  <si>
    <t>16.4</t>
  </si>
  <si>
    <t>1112449416</t>
  </si>
  <si>
    <t>-49.66237264</t>
  </si>
  <si>
    <t>-10.38250876</t>
  </si>
  <si>
    <t>CREDIT CORP GROUP LIMITED</t>
  </si>
  <si>
    <t>ASX:INR</t>
  </si>
  <si>
    <t>INR</t>
  </si>
  <si>
    <t>0.52</t>
  </si>
  <si>
    <t>1091029657</t>
  </si>
  <si>
    <t>-25.17985612</t>
  </si>
  <si>
    <t>-23.52941176</t>
  </si>
  <si>
    <t>IONEER LTD</t>
  </si>
  <si>
    <t>ASX:NAN</t>
  </si>
  <si>
    <t>nanosonics</t>
  </si>
  <si>
    <t>NAN</t>
  </si>
  <si>
    <t>3.58</t>
  </si>
  <si>
    <t>1081175054</t>
  </si>
  <si>
    <t>-40.92409241</t>
  </si>
  <si>
    <t>0.28011204</t>
  </si>
  <si>
    <t>NANOSONICS LIMITED</t>
  </si>
  <si>
    <t>ASX:RRL</t>
  </si>
  <si>
    <t>regis-resources</t>
  </si>
  <si>
    <t>RRL</t>
  </si>
  <si>
    <t>1.43</t>
  </si>
  <si>
    <t>1079687145</t>
  </si>
  <si>
    <t>-36.44444444</t>
  </si>
  <si>
    <t>-1.37931034</t>
  </si>
  <si>
    <t>REGIS RESOURCES LIMITED</t>
  </si>
  <si>
    <t>ASX:NVX</t>
  </si>
  <si>
    <t>novonix</t>
  </si>
  <si>
    <t>NVX</t>
  </si>
  <si>
    <t>2.21</t>
  </si>
  <si>
    <t>1075562600</t>
  </si>
  <si>
    <t>-62.22222222</t>
  </si>
  <si>
    <t>6.25</t>
  </si>
  <si>
    <t>NOVONIX LIMITED</t>
  </si>
  <si>
    <t>ASX:AAC</t>
  </si>
  <si>
    <t>AAC</t>
  </si>
  <si>
    <t>1.78</t>
  </si>
  <si>
    <t>1072467257</t>
  </si>
  <si>
    <t>21.91780822</t>
  </si>
  <si>
    <t>-0.8356546</t>
  </si>
  <si>
    <t>AUSTRALIAN AGRICULTURAL COMPANY LIMITED.</t>
  </si>
  <si>
    <t>ASX:IMU</t>
  </si>
  <si>
    <t>imugene</t>
  </si>
  <si>
    <t>IMU</t>
  </si>
  <si>
    <t>0.17</t>
  </si>
  <si>
    <t>1067513932.0000002</t>
  </si>
  <si>
    <t>-22.72727273</t>
  </si>
  <si>
    <t>IMUGENE LIMITED</t>
  </si>
  <si>
    <t>ASX:SLR</t>
  </si>
  <si>
    <t>silver-lake-resources</t>
  </si>
  <si>
    <t>SLR</t>
  </si>
  <si>
    <t>1.12</t>
  </si>
  <si>
    <t>1041313647</t>
  </si>
  <si>
    <t>-30.43478261</t>
  </si>
  <si>
    <t>-0.44444444</t>
  </si>
  <si>
    <t>SILVER LAKE RESOURCES LIMITED</t>
  </si>
  <si>
    <t>ASX:CGC</t>
  </si>
  <si>
    <t>costa-group</t>
  </si>
  <si>
    <t>CGC</t>
  </si>
  <si>
    <t>2.23</t>
  </si>
  <si>
    <t>1035938654.9999998</t>
  </si>
  <si>
    <t>-26.8852459</t>
  </si>
  <si>
    <t>-13.8996139</t>
  </si>
  <si>
    <t>COSTA GROUP HOLDINGS LIMITED</t>
  </si>
  <si>
    <t>ASX:MMS</t>
  </si>
  <si>
    <t>MMS</t>
  </si>
  <si>
    <t>13.17</t>
  </si>
  <si>
    <t>1019109139</t>
  </si>
  <si>
    <t>-8.54166667</t>
  </si>
  <si>
    <t>-5.92857143</t>
  </si>
  <si>
    <t>MCMILLAN SHAKESPEARE LIMITED</t>
  </si>
  <si>
    <t>ASX:GMA</t>
  </si>
  <si>
    <t>GMA</t>
  </si>
  <si>
    <t>2.79</t>
  </si>
  <si>
    <t>1016525690</t>
  </si>
  <si>
    <t>26.24434389</t>
  </si>
  <si>
    <t>-1.06382979</t>
  </si>
  <si>
    <t>GENWORTH MORTGAGE INSURANCE AUSTRALIA LIMITED</t>
  </si>
  <si>
    <t>ASX:CKF</t>
  </si>
  <si>
    <t>CKF</t>
  </si>
  <si>
    <t>1013723702</t>
  </si>
  <si>
    <t>-33.7164751</t>
  </si>
  <si>
    <t>-8.85142255</t>
  </si>
  <si>
    <t>COLLINS FOODS LIMITED</t>
  </si>
  <si>
    <t>ASX:WAF</t>
  </si>
  <si>
    <t>west-african-resources</t>
  </si>
  <si>
    <t>WAF</t>
  </si>
  <si>
    <t>0.99</t>
  </si>
  <si>
    <t>1010841492</t>
  </si>
  <si>
    <t>-29.03225806</t>
  </si>
  <si>
    <t>-10</t>
  </si>
  <si>
    <t>WEST AFRICAN RESOURCES LIMITED</t>
  </si>
  <si>
    <t>ASX:DUI</t>
  </si>
  <si>
    <t>diversified-united-investment</t>
  </si>
  <si>
    <t>DUI</t>
  </si>
  <si>
    <t>4.62</t>
  </si>
  <si>
    <t>1001480000</t>
  </si>
  <si>
    <t>-12.16730038</t>
  </si>
  <si>
    <t>-1.70212766</t>
  </si>
  <si>
    <t>DIVERSIFIED UNITED INVESTMENT LIMITED</t>
  </si>
  <si>
    <t>ASX:PTM</t>
  </si>
  <si>
    <t>PTM</t>
  </si>
  <si>
    <t>1.725</t>
  </si>
  <si>
    <t>998189941</t>
  </si>
  <si>
    <t>-43.06930693</t>
  </si>
  <si>
    <t>-1.98863636</t>
  </si>
  <si>
    <t>PLATINUM ASSET MANAGEMENT LIMITED</t>
  </si>
  <si>
    <t>ASX:NEA</t>
  </si>
  <si>
    <t>nearmap</t>
  </si>
  <si>
    <t>NEA</t>
  </si>
  <si>
    <t>1.985</t>
  </si>
  <si>
    <t>993088214</t>
  </si>
  <si>
    <t>-8.10185185</t>
  </si>
  <si>
    <t>-4.10628019</t>
  </si>
  <si>
    <t>NEARMAP LTD</t>
  </si>
  <si>
    <t>ASX:DTL</t>
  </si>
  <si>
    <t>data-3</t>
  </si>
  <si>
    <t>DTL</t>
  </si>
  <si>
    <t>6.26</t>
  </si>
  <si>
    <t>967790916</t>
  </si>
  <si>
    <t>14.23357664</t>
  </si>
  <si>
    <t>-2.79503106</t>
  </si>
  <si>
    <t>DATA#3 LIMITED</t>
  </si>
  <si>
    <t>ASX:GUD</t>
  </si>
  <si>
    <t>g-u-d-holdings-limited</t>
  </si>
  <si>
    <t>GUD</t>
  </si>
  <si>
    <t>6.86</t>
  </si>
  <si>
    <t>966537655</t>
  </si>
  <si>
    <t>-37.22328009</t>
  </si>
  <si>
    <t>-14.35705368</t>
  </si>
  <si>
    <t>G.U.D. HOLDINGS LIMITED</t>
  </si>
  <si>
    <t>ASX:NEU</t>
  </si>
  <si>
    <t>NEU</t>
  </si>
  <si>
    <t>7.49</t>
  </si>
  <si>
    <t>965952936</t>
  </si>
  <si>
    <t>304.86486486</t>
  </si>
  <si>
    <t>5.19662921</t>
  </si>
  <si>
    <t>NEUREN PHARMACEUTICALS LIMITED</t>
  </si>
  <si>
    <t>ASX:ABC</t>
  </si>
  <si>
    <t>adbri-limited</t>
  </si>
  <si>
    <t>ABC</t>
  </si>
  <si>
    <t>1.465</t>
  </si>
  <si>
    <t>956099402</t>
  </si>
  <si>
    <t>-53.78548896</t>
  </si>
  <si>
    <t>-26.75</t>
  </si>
  <si>
    <t>ADBRI LIMITED</t>
  </si>
  <si>
    <t>ASX:KLS</t>
  </si>
  <si>
    <t>KLS</t>
  </si>
  <si>
    <t>952842184</t>
  </si>
  <si>
    <t>-41.71122995</t>
  </si>
  <si>
    <t>-18.95910781</t>
  </si>
  <si>
    <t>KELSIAN GROUP LIMITED</t>
  </si>
  <si>
    <t>ASX:BGA</t>
  </si>
  <si>
    <t>BGA</t>
  </si>
  <si>
    <t>3.12</t>
  </si>
  <si>
    <t>948163471</t>
  </si>
  <si>
    <t>-42.54143646</t>
  </si>
  <si>
    <t>-14.04958678</t>
  </si>
  <si>
    <t>BEGA CHEESE LIMITED</t>
  </si>
  <si>
    <t>ASX:BOE</t>
  </si>
  <si>
    <t>boss-energy</t>
  </si>
  <si>
    <t>BOE</t>
  </si>
  <si>
    <t>2.63</t>
  </si>
  <si>
    <t>927282516</t>
  </si>
  <si>
    <t>-0.37878788</t>
  </si>
  <si>
    <t>BOSS ENERGY LTD</t>
  </si>
  <si>
    <t>ASX:VSL</t>
  </si>
  <si>
    <t>vulcan-steel-limit-npv</t>
  </si>
  <si>
    <t>VSL</t>
  </si>
  <si>
    <t>7.03</t>
  </si>
  <si>
    <t>923802377</t>
  </si>
  <si>
    <t>-2.36111111</t>
  </si>
  <si>
    <t>-3.83036936</t>
  </si>
  <si>
    <t>VULCAN STEEL LIMITED</t>
  </si>
  <si>
    <t>ASX:HSN</t>
  </si>
  <si>
    <t>HSN</t>
  </si>
  <si>
    <t>4.55</t>
  </si>
  <si>
    <t>920911957</t>
  </si>
  <si>
    <t>-27.66295707</t>
  </si>
  <si>
    <t>1.3363029</t>
  </si>
  <si>
    <t>HANSEN TECHNOLOGIES LIMITED</t>
  </si>
  <si>
    <t>ASX:PWH</t>
  </si>
  <si>
    <t>PWH</t>
  </si>
  <si>
    <t>9.14</t>
  </si>
  <si>
    <t>917476347</t>
  </si>
  <si>
    <t>3.27683616</t>
  </si>
  <si>
    <t>-6.16016427</t>
  </si>
  <si>
    <t>PWR HOLDINGS LIMITED</t>
  </si>
  <si>
    <t>ASX:MP1</t>
  </si>
  <si>
    <t>megaport</t>
  </si>
  <si>
    <t>MP1</t>
  </si>
  <si>
    <t>5.78</t>
  </si>
  <si>
    <t>914194325</t>
  </si>
  <si>
    <t>-68.18932306</t>
  </si>
  <si>
    <t>-22.93333333</t>
  </si>
  <si>
    <t>MEGAPORT LIMITED</t>
  </si>
  <si>
    <t>ASX:ING</t>
  </si>
  <si>
    <t>ING</t>
  </si>
  <si>
    <t>2.44</t>
  </si>
  <si>
    <t>905670044</t>
  </si>
  <si>
    <t>-35.78947368</t>
  </si>
  <si>
    <t>-1.61290323</t>
  </si>
  <si>
    <t>INGHAMS GROUP LIMITED</t>
  </si>
  <si>
    <t>ASX:29M</t>
  </si>
  <si>
    <t>29M</t>
  </si>
  <si>
    <t>1.86</t>
  </si>
  <si>
    <t>895254085</t>
  </si>
  <si>
    <t>-32.11678832</t>
  </si>
  <si>
    <t>-15.06849315</t>
  </si>
  <si>
    <t>29METALS LIMITED</t>
  </si>
  <si>
    <t>ASX:CXL</t>
  </si>
  <si>
    <t>CXL</t>
  </si>
  <si>
    <t>888859367</t>
  </si>
  <si>
    <t>4.36432638</t>
  </si>
  <si>
    <t>-27.34478203</t>
  </si>
  <si>
    <t>CALIX LIMITED</t>
  </si>
  <si>
    <t>ASX:CUV</t>
  </si>
  <si>
    <t>clinuvel-pharmaceuticals</t>
  </si>
  <si>
    <t>CUV</t>
  </si>
  <si>
    <t>17.87</t>
  </si>
  <si>
    <t>882962806</t>
  </si>
  <si>
    <t>-55.65756714</t>
  </si>
  <si>
    <t>-5.69921342</t>
  </si>
  <si>
    <t>CLINUVEL PHARMACEUTICALS LIMITED</t>
  </si>
  <si>
    <t>ASX:CDA</t>
  </si>
  <si>
    <t>codan</t>
  </si>
  <si>
    <t>CDA</t>
  </si>
  <si>
    <t>4.84</t>
  </si>
  <si>
    <t>876853587</t>
  </si>
  <si>
    <t>-63.71814093</t>
  </si>
  <si>
    <t>-21.17263844</t>
  </si>
  <si>
    <t>CODAN LIMITED</t>
  </si>
  <si>
    <t>ASX:ASB</t>
  </si>
  <si>
    <t>ASB</t>
  </si>
  <si>
    <t>867791123</t>
  </si>
  <si>
    <t>25.98425197</t>
  </si>
  <si>
    <t>AUSTAL LIMITED</t>
  </si>
  <si>
    <t>ASX:VUL</t>
  </si>
  <si>
    <t>vulcan-energy-resources</t>
  </si>
  <si>
    <t>VUL</t>
  </si>
  <si>
    <t>6.04</t>
  </si>
  <si>
    <t>865745186</t>
  </si>
  <si>
    <t>-56.32682574</t>
  </si>
  <si>
    <t>-22.76214834</t>
  </si>
  <si>
    <t>VULCAN ENERGY RESOURCES LIMITED</t>
  </si>
  <si>
    <t>ASX:UMG</t>
  </si>
  <si>
    <t>UMG</t>
  </si>
  <si>
    <t>852660515</t>
  </si>
  <si>
    <t>-29.28039702</t>
  </si>
  <si>
    <t>-14.92537313</t>
  </si>
  <si>
    <t>UNITED MALT GROUP LIMITED</t>
  </si>
  <si>
    <t>ASX:JRV</t>
  </si>
  <si>
    <t>JRV</t>
  </si>
  <si>
    <t>0.555</t>
  </si>
  <si>
    <t>843913553</t>
  </si>
  <si>
    <t>-10.48387097</t>
  </si>
  <si>
    <t>2.77777778</t>
  </si>
  <si>
    <t>JERVOIS GLOBAL LIMITED</t>
  </si>
  <si>
    <t>ASX:UOS</t>
  </si>
  <si>
    <t>uoa</t>
  </si>
  <si>
    <t>UOS</t>
  </si>
  <si>
    <t>0.55</t>
  </si>
  <si>
    <t>843330957</t>
  </si>
  <si>
    <t>-24.13793103</t>
  </si>
  <si>
    <t>1.85185185</t>
  </si>
  <si>
    <t>UNITED OVERSEAS AUSTRALIA LIMITED</t>
  </si>
  <si>
    <t>ASX:GRR</t>
  </si>
  <si>
    <t>GRR</t>
  </si>
  <si>
    <t>0.72</t>
  </si>
  <si>
    <t>833283930</t>
  </si>
  <si>
    <t>21.00840336</t>
  </si>
  <si>
    <t>-2.7027027</t>
  </si>
  <si>
    <t>GRANGE RESOURCES LIMITED.</t>
  </si>
  <si>
    <t>ASX:HTA</t>
  </si>
  <si>
    <t>HTA</t>
  </si>
  <si>
    <t>0.061</t>
  </si>
  <si>
    <t>827923045</t>
  </si>
  <si>
    <t>-46.95652174</t>
  </si>
  <si>
    <t>-11.5942029</t>
  </si>
  <si>
    <t>HUTCHISON TELECOMMUNICATIONS (AUSTRALIA) LIMITED</t>
  </si>
  <si>
    <t>ASX:SDR</t>
  </si>
  <si>
    <t>siteminder-limited</t>
  </si>
  <si>
    <t>SDR</t>
  </si>
  <si>
    <t>3</t>
  </si>
  <si>
    <t>819510864</t>
  </si>
  <si>
    <t>-53.91705069</t>
  </si>
  <si>
    <t>-12.28070175</t>
  </si>
  <si>
    <t>SITEMINDER LIMITED</t>
  </si>
  <si>
    <t>ASX:IMD</t>
  </si>
  <si>
    <t>IMD</t>
  </si>
  <si>
    <t>2.04</t>
  </si>
  <si>
    <t>811982241</t>
  </si>
  <si>
    <t>-26.35379061</t>
  </si>
  <si>
    <t>IMDEX LIMITED</t>
  </si>
  <si>
    <t>ASX:JIN</t>
  </si>
  <si>
    <t>jumbo-interactive</t>
  </si>
  <si>
    <t>JIN</t>
  </si>
  <si>
    <t>12.87</t>
  </si>
  <si>
    <t>810363620</t>
  </si>
  <si>
    <t>-19.05660377</t>
  </si>
  <si>
    <t>-1.07609531</t>
  </si>
  <si>
    <t>JUMBO INTERACTIVE LIMITED</t>
  </si>
  <si>
    <t>ASX:TER</t>
  </si>
  <si>
    <t>TER</t>
  </si>
  <si>
    <t>1.005</t>
  </si>
  <si>
    <t>803515837</t>
  </si>
  <si>
    <t>318.75</t>
  </si>
  <si>
    <t>-1.95121951</t>
  </si>
  <si>
    <t>TERRACOM LIMITED</t>
  </si>
  <si>
    <t>ASX:ERA</t>
  </si>
  <si>
    <t>ERA</t>
  </si>
  <si>
    <t>0.215</t>
  </si>
  <si>
    <t>793647423</t>
  </si>
  <si>
    <t>-51.68539326</t>
  </si>
  <si>
    <t>-8.5106383</t>
  </si>
  <si>
    <t>ENERGY RESOURCES OF AUSTRALIA LIMITED</t>
  </si>
  <si>
    <t>ASX:GEM</t>
  </si>
  <si>
    <t>GEM</t>
  </si>
  <si>
    <t>0.915</t>
  </si>
  <si>
    <t>775362161</t>
  </si>
  <si>
    <t>-19.73684211</t>
  </si>
  <si>
    <t>-7.10659898</t>
  </si>
  <si>
    <t>G8 EDUCATION LIMITED</t>
  </si>
  <si>
    <t>ASX:TIE</t>
  </si>
  <si>
    <t>TIE</t>
  </si>
  <si>
    <t>0.705</t>
  </si>
  <si>
    <t>761066845</t>
  </si>
  <si>
    <t>53.26086957</t>
  </si>
  <si>
    <t>43.87755102</t>
  </si>
  <si>
    <t>TIETTO MINERALS LIMITED</t>
  </si>
  <si>
    <t>ASX:TYR</t>
  </si>
  <si>
    <t>TYR</t>
  </si>
  <si>
    <t>1.445</t>
  </si>
  <si>
    <t>750299546</t>
  </si>
  <si>
    <t>-63.04347826</t>
  </si>
  <si>
    <t>12.01550388</t>
  </si>
  <si>
    <t>TYRO PAYMENTS LIMITED</t>
  </si>
  <si>
    <t>ASX:NCK</t>
  </si>
  <si>
    <t>NCK</t>
  </si>
  <si>
    <t>9.23</t>
  </si>
  <si>
    <t>747629963</t>
  </si>
  <si>
    <t>-36.73749143</t>
  </si>
  <si>
    <t>-12.59469697</t>
  </si>
  <si>
    <t>NICK SCALI LIMITED</t>
  </si>
  <si>
    <t>ASX:AGY</t>
  </si>
  <si>
    <t>AGY</t>
  </si>
  <si>
    <t>0.535</t>
  </si>
  <si>
    <t>745182545</t>
  </si>
  <si>
    <t>101.88679245</t>
  </si>
  <si>
    <t>ARGOSY MINERALS LIMITED</t>
  </si>
  <si>
    <t>ASX:MCR</t>
  </si>
  <si>
    <t>MCR</t>
  </si>
  <si>
    <t>1.515</t>
  </si>
  <si>
    <t>739635171</t>
  </si>
  <si>
    <t>8.99280576</t>
  </si>
  <si>
    <t>-22.70408163</t>
  </si>
  <si>
    <t>MINCOR RESOURCES NL</t>
  </si>
  <si>
    <t>ASX:AX1</t>
  </si>
  <si>
    <t>AX1</t>
  </si>
  <si>
    <t>1.345</t>
  </si>
  <si>
    <t>728541710</t>
  </si>
  <si>
    <t>-45.98393574</t>
  </si>
  <si>
    <t>6.74603175</t>
  </si>
  <si>
    <t>ACCENT GROUP LIMITED</t>
  </si>
  <si>
    <t>ASX:DJW</t>
  </si>
  <si>
    <t>djerriwarrh-investments</t>
  </si>
  <si>
    <t>DJW</t>
  </si>
  <si>
    <t>727350000</t>
  </si>
  <si>
    <t>-13.35403727</t>
  </si>
  <si>
    <t>-2.10526316</t>
  </si>
  <si>
    <t>DJERRIWARRH INVESTMENTS LIMITED</t>
  </si>
  <si>
    <t>ASX:MGH</t>
  </si>
  <si>
    <t>MGH</t>
  </si>
  <si>
    <t>2.34</t>
  </si>
  <si>
    <t>725192381</t>
  </si>
  <si>
    <t>-56.66666667</t>
  </si>
  <si>
    <t>-33.14285714</t>
  </si>
  <si>
    <t>MAAS GROUP HOLDINGS LIMITED</t>
  </si>
  <si>
    <t>ASX:OML</t>
  </si>
  <si>
    <t>OML</t>
  </si>
  <si>
    <t>1.2</t>
  </si>
  <si>
    <t>710772684</t>
  </si>
  <si>
    <t>-38.3033419</t>
  </si>
  <si>
    <t>-10.44776119</t>
  </si>
  <si>
    <t>OOH!MEDIA LIMITED</t>
  </si>
  <si>
    <t>ASX:MSB</t>
  </si>
  <si>
    <t>mesoblast</t>
  </si>
  <si>
    <t>MSB</t>
  </si>
  <si>
    <t>0.965</t>
  </si>
  <si>
    <t>710577000</t>
  </si>
  <si>
    <t>-42.89940828</t>
  </si>
  <si>
    <t>7.22222222</t>
  </si>
  <si>
    <t>MESOBLAST LIMITED</t>
  </si>
  <si>
    <t>ASX:SWM</t>
  </si>
  <si>
    <t>SWM</t>
  </si>
  <si>
    <t>0.445</t>
  </si>
  <si>
    <t>707602626</t>
  </si>
  <si>
    <t>4.70588235</t>
  </si>
  <si>
    <t>-1.11111111</t>
  </si>
  <si>
    <t>SEVEN WEST MEDIA LIMITED</t>
  </si>
  <si>
    <t>ASX:QAL</t>
  </si>
  <si>
    <t>QAL</t>
  </si>
  <si>
    <t>2.39</t>
  </si>
  <si>
    <t>702659961</t>
  </si>
  <si>
    <t>-6.2745098</t>
  </si>
  <si>
    <t>0.84388186</t>
  </si>
  <si>
    <t>QUALITAS LIMITED</t>
  </si>
  <si>
    <t>ASX:BGL</t>
  </si>
  <si>
    <t>bellevue-gold</t>
  </si>
  <si>
    <t>BGL</t>
  </si>
  <si>
    <t>0.67</t>
  </si>
  <si>
    <t>700804805</t>
  </si>
  <si>
    <t>-22.98850575</t>
  </si>
  <si>
    <t>-11.84210526</t>
  </si>
  <si>
    <t>BELLEVUE GOLD LIMITED</t>
  </si>
  <si>
    <t>ASX:LLL</t>
  </si>
  <si>
    <t>LLL</t>
  </si>
  <si>
    <t>0.585</t>
  </si>
  <si>
    <t>700595000</t>
  </si>
  <si>
    <t>8.33333333</t>
  </si>
  <si>
    <t>-22.51655629</t>
  </si>
  <si>
    <t>LEO LITHIUM LIMITED</t>
  </si>
  <si>
    <t>ASX:RIC</t>
  </si>
  <si>
    <t>RIC</t>
  </si>
  <si>
    <t>2.18</t>
  </si>
  <si>
    <t>696499044</t>
  </si>
  <si>
    <t>58.54545455</t>
  </si>
  <si>
    <t>5.82524272</t>
  </si>
  <si>
    <t>RIDLEY CORPORATION LIMITED</t>
  </si>
  <si>
    <t>ASX:PRN</t>
  </si>
  <si>
    <t>PRN</t>
  </si>
  <si>
    <t>0.985</t>
  </si>
  <si>
    <t>678036579</t>
  </si>
  <si>
    <t>5.34759358</t>
  </si>
  <si>
    <t>PERENTI GLOBAL LIMITED</t>
  </si>
  <si>
    <t>ASX:ACL</t>
  </si>
  <si>
    <t>ACL</t>
  </si>
  <si>
    <t>3.32</t>
  </si>
  <si>
    <t>670088916</t>
  </si>
  <si>
    <t>-22.0657277</t>
  </si>
  <si>
    <t>-10.75268817</t>
  </si>
  <si>
    <t>AUSTRALIAN CLINICAL LABS LIMITED</t>
  </si>
  <si>
    <t>ASX:MAF</t>
  </si>
  <si>
    <t>MAF</t>
  </si>
  <si>
    <t>3.99</t>
  </si>
  <si>
    <t>667775110</t>
  </si>
  <si>
    <t>-50.98280098</t>
  </si>
  <si>
    <t>-7.20930233</t>
  </si>
  <si>
    <t>MA FINANCIAL GROUP LIMITED</t>
  </si>
  <si>
    <t>ASX:TUA</t>
  </si>
  <si>
    <t>TUA</t>
  </si>
  <si>
    <t>1.435</t>
  </si>
  <si>
    <t>665709427</t>
  </si>
  <si>
    <t>-3.69127517</t>
  </si>
  <si>
    <t>-8.59872611</t>
  </si>
  <si>
    <t>TUAS LIMITED</t>
  </si>
  <si>
    <t>ASX:RPL</t>
  </si>
  <si>
    <t>RPL</t>
  </si>
  <si>
    <t>2.62</t>
  </si>
  <si>
    <t>664995877</t>
  </si>
  <si>
    <t>-33.5642525</t>
  </si>
  <si>
    <t>-2.23880597</t>
  </si>
  <si>
    <t>REGAL PARTNERS LIMITED</t>
  </si>
  <si>
    <t>ASX:EMR</t>
  </si>
  <si>
    <t>EMR</t>
  </si>
  <si>
    <t>1.11</t>
  </si>
  <si>
    <t>658786092</t>
  </si>
  <si>
    <t>11</t>
  </si>
  <si>
    <t>-4.31034483</t>
  </si>
  <si>
    <t>EMERALD RESOURCES NL</t>
  </si>
  <si>
    <t>ASX:SIG</t>
  </si>
  <si>
    <t>SIG</t>
  </si>
  <si>
    <t>0.665</t>
  </si>
  <si>
    <t>657463855</t>
  </si>
  <si>
    <t>12.71186441</t>
  </si>
  <si>
    <t>-5</t>
  </si>
  <si>
    <t>SIGMA HEALTHCARE LIMITED</t>
  </si>
  <si>
    <t>ASX:PL8</t>
  </si>
  <si>
    <t>platinum-asia-investments-limited</t>
  </si>
  <si>
    <t>PL8</t>
  </si>
  <si>
    <t>1.18</t>
  </si>
  <si>
    <t>654354000</t>
  </si>
  <si>
    <t>-7.8125</t>
  </si>
  <si>
    <t>-1.66666667</t>
  </si>
  <si>
    <t>PLATO INCOME MAXIMISER LIMITED.</t>
  </si>
  <si>
    <t>ASX:EQT</t>
  </si>
  <si>
    <t>EQT</t>
  </si>
  <si>
    <t>24.81</t>
  </si>
  <si>
    <t>653986443</t>
  </si>
  <si>
    <t>-10.53308972</t>
  </si>
  <si>
    <t>-5.34146911</t>
  </si>
  <si>
    <t>EQT HOLDINGS LIMITED</t>
  </si>
  <si>
    <t>ASX:PPM</t>
  </si>
  <si>
    <t>PPM</t>
  </si>
  <si>
    <t>1.47</t>
  </si>
  <si>
    <t>646307665</t>
  </si>
  <si>
    <t>-41.2</t>
  </si>
  <si>
    <t>-8.69565217</t>
  </si>
  <si>
    <t>PEPPER MONEY LIMITED</t>
  </si>
  <si>
    <t>ASX:PBH</t>
  </si>
  <si>
    <t>PBH</t>
  </si>
  <si>
    <t>2.11</t>
  </si>
  <si>
    <t>644983271</t>
  </si>
  <si>
    <t>-79.9047619</t>
  </si>
  <si>
    <t>0.9569378</t>
  </si>
  <si>
    <t>POINTSBET HOLDINGS LIMITED</t>
  </si>
  <si>
    <t>ASX:SGF</t>
  </si>
  <si>
    <t>SGF</t>
  </si>
  <si>
    <t>1.88</t>
  </si>
  <si>
    <t>642931599</t>
  </si>
  <si>
    <t>-31.63636364</t>
  </si>
  <si>
    <t>-20</t>
  </si>
  <si>
    <t>SG FLEET GROUP LIMITED</t>
  </si>
  <si>
    <t>ASX:MAD</t>
  </si>
  <si>
    <t>MAD</t>
  </si>
  <si>
    <t>3.21</t>
  </si>
  <si>
    <t>642000008</t>
  </si>
  <si>
    <t>119.11262799</t>
  </si>
  <si>
    <t>12.63157895</t>
  </si>
  <si>
    <t>MADER GROUP LIMITED</t>
  </si>
  <si>
    <t>ASX:CBO</t>
  </si>
  <si>
    <t>CBO</t>
  </si>
  <si>
    <t>1.545</t>
  </si>
  <si>
    <t>640403286</t>
  </si>
  <si>
    <t>-24.63414634</t>
  </si>
  <si>
    <t>-5.21472393</t>
  </si>
  <si>
    <t>COBRAM ESTATE OLIVES LIMITED</t>
  </si>
  <si>
    <t>ASX:OFX</t>
  </si>
  <si>
    <t>OFX</t>
  </si>
  <si>
    <t>639156755</t>
  </si>
  <si>
    <t>61.25</t>
  </si>
  <si>
    <t>OFX GROUP LIMITED</t>
  </si>
  <si>
    <t>ASX:SIQ</t>
  </si>
  <si>
    <t>SIQ</t>
  </si>
  <si>
    <t>4.64</t>
  </si>
  <si>
    <t>620482878</t>
  </si>
  <si>
    <t>-50.37433155</t>
  </si>
  <si>
    <t>-13.75464684</t>
  </si>
  <si>
    <t>SMARTGROUP CORPORATION LTD</t>
  </si>
  <si>
    <t>ASX:SHV</t>
  </si>
  <si>
    <t>SHV</t>
  </si>
  <si>
    <t>5.1</t>
  </si>
  <si>
    <t>616849175</t>
  </si>
  <si>
    <t>-35.68726356</t>
  </si>
  <si>
    <t>SELECT HARVESTS LIMITED</t>
  </si>
  <si>
    <t>ASX:KKC</t>
  </si>
  <si>
    <t>kkr-credit-income</t>
  </si>
  <si>
    <t>KKC</t>
  </si>
  <si>
    <t>1.82</t>
  </si>
  <si>
    <t>606202000</t>
  </si>
  <si>
    <t>-18.38565022</t>
  </si>
  <si>
    <t>-8.31234257</t>
  </si>
  <si>
    <t>KKR CREDIT INCOME FUND</t>
  </si>
  <si>
    <t>ASX:SLX</t>
  </si>
  <si>
    <t>SLX</t>
  </si>
  <si>
    <t>2.95</t>
  </si>
  <si>
    <t>605667564</t>
  </si>
  <si>
    <t>103.44827586</t>
  </si>
  <si>
    <t>-10.60606061</t>
  </si>
  <si>
    <t>SILEX SYSTEMS LIMITED</t>
  </si>
  <si>
    <t>ASX:TPW</t>
  </si>
  <si>
    <t>temple-and-webster-group</t>
  </si>
  <si>
    <t>TPW</t>
  </si>
  <si>
    <t>4.99</t>
  </si>
  <si>
    <t>603258582</t>
  </si>
  <si>
    <t>-61.76245211</t>
  </si>
  <si>
    <t>-7.59259259</t>
  </si>
  <si>
    <t>TEMPLE &amp; WEBSTER GROUP LTD</t>
  </si>
  <si>
    <t>ASX:WGB</t>
  </si>
  <si>
    <t>WGB</t>
  </si>
  <si>
    <t>1.715</t>
  </si>
  <si>
    <t>602071000</t>
  </si>
  <si>
    <t>-35.03787879</t>
  </si>
  <si>
    <t>-9.73684211</t>
  </si>
  <si>
    <t>WAM GLOBAL LIMITED</t>
  </si>
  <si>
    <t>ASX:IDX</t>
  </si>
  <si>
    <t>IDX</t>
  </si>
  <si>
    <t>601033020</t>
  </si>
  <si>
    <t>-44.10389223</t>
  </si>
  <si>
    <t>-1.52671756</t>
  </si>
  <si>
    <t>INTEGRAL DIAGNOSTICS LIMITED</t>
  </si>
  <si>
    <t>ASX:WHF</t>
  </si>
  <si>
    <t>whitefield-cpvm6qu</t>
  </si>
  <si>
    <t>WHF</t>
  </si>
  <si>
    <t>5.26</t>
  </si>
  <si>
    <t>585480000</t>
  </si>
  <si>
    <t>-9.77701544</t>
  </si>
  <si>
    <t>-2.04841713</t>
  </si>
  <si>
    <t>WHITEFIELD INDUSTRIALS LIMITED</t>
  </si>
  <si>
    <t>ASX:DYL</t>
  </si>
  <si>
    <t>deep-yellow</t>
  </si>
  <si>
    <t>DYL</t>
  </si>
  <si>
    <t>0.8</t>
  </si>
  <si>
    <t>585237802</t>
  </si>
  <si>
    <t>-29.20353982</t>
  </si>
  <si>
    <t>-18.36734694</t>
  </si>
  <si>
    <t>DEEP YELLOW LIMITED</t>
  </si>
  <si>
    <t>ASX:NMT</t>
  </si>
  <si>
    <t>NMT</t>
  </si>
  <si>
    <t>579963795</t>
  </si>
  <si>
    <t>16.02209945</t>
  </si>
  <si>
    <t>-13.93442623</t>
  </si>
  <si>
    <t>NEOMETALS LTD</t>
  </si>
  <si>
    <t>ASX:PGF</t>
  </si>
  <si>
    <t>PGF</t>
  </si>
  <si>
    <t>574229000</t>
  </si>
  <si>
    <t>-5.48387097</t>
  </si>
  <si>
    <t>-2.33333333</t>
  </si>
  <si>
    <t>PM CAPITAL GLOBAL OPPORTUNITIES FUND LIMITED</t>
  </si>
  <si>
    <t>ASX:COE</t>
  </si>
  <si>
    <t>COE</t>
  </si>
  <si>
    <t>565167717</t>
  </si>
  <si>
    <t>-24.72909125</t>
  </si>
  <si>
    <t>-17.30769231</t>
  </si>
  <si>
    <t>COOPER ENERGY LIMITED</t>
  </si>
  <si>
    <t>ASX:AD8</t>
  </si>
  <si>
    <t>AD8</t>
  </si>
  <si>
    <t>7.22</t>
  </si>
  <si>
    <t>559145115</t>
  </si>
  <si>
    <t>-18.32579186</t>
  </si>
  <si>
    <t>-10.0871731</t>
  </si>
  <si>
    <t>AUDINATE GROUP LIMITED</t>
  </si>
  <si>
    <t>ASX:QRI</t>
  </si>
  <si>
    <t>qualitas-real-estate-income-fund</t>
  </si>
  <si>
    <t>QRI</t>
  </si>
  <si>
    <t>1.46</t>
  </si>
  <si>
    <t>548237000</t>
  </si>
  <si>
    <t>-9.31677019</t>
  </si>
  <si>
    <t>-0.34129693</t>
  </si>
  <si>
    <t>QUALITAS REAL ESTATE INCOME FUND</t>
  </si>
  <si>
    <t>ASX:PFP</t>
  </si>
  <si>
    <t>propel-funeral-partners</t>
  </si>
  <si>
    <t>PFP</t>
  </si>
  <si>
    <t>4.65</t>
  </si>
  <si>
    <t>548215258</t>
  </si>
  <si>
    <t>8.64485981</t>
  </si>
  <si>
    <t>-3.72670807</t>
  </si>
  <si>
    <t>PROPEL FUNERAL PARTNERS LIMITED</t>
  </si>
  <si>
    <t>ASX:MIR</t>
  </si>
  <si>
    <t>mirrabooka-investments</t>
  </si>
  <si>
    <t>MIR</t>
  </si>
  <si>
    <t>2.86</t>
  </si>
  <si>
    <t>546552000</t>
  </si>
  <si>
    <t>-28.14070352</t>
  </si>
  <si>
    <t>-3.37837838</t>
  </si>
  <si>
    <t>MIRRABOOKA INVESTMENTS LIMITED</t>
  </si>
  <si>
    <t>ASX:MOT</t>
  </si>
  <si>
    <t>metrics-income-opportunities</t>
  </si>
  <si>
    <t>MOT</t>
  </si>
  <si>
    <t>546452000</t>
  </si>
  <si>
    <t>0.20644473</t>
  </si>
  <si>
    <t>-0.96153846</t>
  </si>
  <si>
    <t>METRICS INCOME OPPORTUNITIES TRUST</t>
  </si>
  <si>
    <t>ASX:RMS</t>
  </si>
  <si>
    <t>ramelius-resources</t>
  </si>
  <si>
    <t>RMS</t>
  </si>
  <si>
    <t>0.62</t>
  </si>
  <si>
    <t>540823726</t>
  </si>
  <si>
    <t>-60.25641026</t>
  </si>
  <si>
    <t>-6.76691729</t>
  </si>
  <si>
    <t>RAMELIUS RESOURCES LIMITED</t>
  </si>
  <si>
    <t>ASX:AQZ</t>
  </si>
  <si>
    <t>AQZ</t>
  </si>
  <si>
    <t>3.35</t>
  </si>
  <si>
    <t>538461265</t>
  </si>
  <si>
    <t>-15.18987342</t>
  </si>
  <si>
    <t>2.7607362</t>
  </si>
  <si>
    <t>ALLIANCE AVIATION SERVICES LIMITED</t>
  </si>
  <si>
    <t>ASX:STA</t>
  </si>
  <si>
    <t>STA</t>
  </si>
  <si>
    <t>0.43</t>
  </si>
  <si>
    <t>537882138</t>
  </si>
  <si>
    <t>120.51282051</t>
  </si>
  <si>
    <t>-15.68627451</t>
  </si>
  <si>
    <t>STRANDLINE RESOURCES LIMITED</t>
  </si>
  <si>
    <t>ASX:GL1</t>
  </si>
  <si>
    <t>GL1</t>
  </si>
  <si>
    <t>2.67</t>
  </si>
  <si>
    <t>537019002</t>
  </si>
  <si>
    <t>551.2195122</t>
  </si>
  <si>
    <t>0.37593985</t>
  </si>
  <si>
    <t>GLOBAL LITHIUM RESOURCES LIMITED</t>
  </si>
  <si>
    <t>ASX:REG</t>
  </si>
  <si>
    <t>REG</t>
  </si>
  <si>
    <t>1.775</t>
  </si>
  <si>
    <t>534111891</t>
  </si>
  <si>
    <t>-12.56157635</t>
  </si>
  <si>
    <t>-1.38888889</t>
  </si>
  <si>
    <t>REGIS HEALTHCARE LIMITED</t>
  </si>
  <si>
    <t>ASX:HM1</t>
  </si>
  <si>
    <t>hearts-and-minds-investments</t>
  </si>
  <si>
    <t>HM1</t>
  </si>
  <si>
    <t>533171000.00000006</t>
  </si>
  <si>
    <t>-46.20689655</t>
  </si>
  <si>
    <t>3.53982301</t>
  </si>
  <si>
    <t>HEARTS AND MINDS INVESTMENTS LIMITED</t>
  </si>
  <si>
    <t>ASX:ABB</t>
  </si>
  <si>
    <t>aussie-broadband</t>
  </si>
  <si>
    <t>ABB</t>
  </si>
  <si>
    <t>529993586.00000006</t>
  </si>
  <si>
    <t>-55.92885375</t>
  </si>
  <si>
    <t>-4.7008547</t>
  </si>
  <si>
    <t>AUSSIE BROADBAND LIMITED</t>
  </si>
  <si>
    <t>ASX:STX</t>
  </si>
  <si>
    <t>STX</t>
  </si>
  <si>
    <t>0.24</t>
  </si>
  <si>
    <t>525808874.99999994</t>
  </si>
  <si>
    <t>23.07692308</t>
  </si>
  <si>
    <t>STRIKE ENERGY LIMITED</t>
  </si>
  <si>
    <t>ASX:EHE</t>
  </si>
  <si>
    <t>EHE</t>
  </si>
  <si>
    <t>2.01</t>
  </si>
  <si>
    <t>525497715</t>
  </si>
  <si>
    <t>-5.18867925</t>
  </si>
  <si>
    <t>-0.4950495</t>
  </si>
  <si>
    <t>ESTIA HEALTH LIMITED</t>
  </si>
  <si>
    <t>ASX:AEF</t>
  </si>
  <si>
    <t>australian-ethical-investment</t>
  </si>
  <si>
    <t>AEF</t>
  </si>
  <si>
    <t>4.66</t>
  </si>
  <si>
    <t>523724012</t>
  </si>
  <si>
    <t>-63.27817179</t>
  </si>
  <si>
    <t>-15.27272727</t>
  </si>
  <si>
    <t>AUSTRALIAN ETHICAL INVESTMENT LIMITED</t>
  </si>
  <si>
    <t>ASX:ARU</t>
  </si>
  <si>
    <t>ARU</t>
  </si>
  <si>
    <t>0.3</t>
  </si>
  <si>
    <t>517371517.00000006</t>
  </si>
  <si>
    <t>39.53488372</t>
  </si>
  <si>
    <t>-22.07792208</t>
  </si>
  <si>
    <t>ARAFURA RESOURCES LIMITED</t>
  </si>
  <si>
    <t>ASX:MYR</t>
  </si>
  <si>
    <t>MYR</t>
  </si>
  <si>
    <t>507340320</t>
  </si>
  <si>
    <t>12.72727273</t>
  </si>
  <si>
    <t>4.20168067</t>
  </si>
  <si>
    <t>MYER HOLDINGS LIMITED</t>
  </si>
  <si>
    <t>ASX:VG1</t>
  </si>
  <si>
    <t>vanguard</t>
  </si>
  <si>
    <t>VG1</t>
  </si>
  <si>
    <t>1.39</t>
  </si>
  <si>
    <t>506781000</t>
  </si>
  <si>
    <t>-34.12322275</t>
  </si>
  <si>
    <t>-5.11945392</t>
  </si>
  <si>
    <t>VGI PARTNERS GLOBAL INVESTMENTS LIMITED</t>
  </si>
  <si>
    <t>ASX:GWA</t>
  </si>
  <si>
    <t>GWA</t>
  </si>
  <si>
    <t>1.91</t>
  </si>
  <si>
    <t>506541839</t>
  </si>
  <si>
    <t>-29.77941176</t>
  </si>
  <si>
    <t>-1.29198966</t>
  </si>
  <si>
    <t>GWA GROUP LIMITED.</t>
  </si>
  <si>
    <t>ASX:BCB</t>
  </si>
  <si>
    <t>BCB</t>
  </si>
  <si>
    <t>0.325</t>
  </si>
  <si>
    <t>502945138</t>
  </si>
  <si>
    <t>66.66666667</t>
  </si>
  <si>
    <t>-10.95890411</t>
  </si>
  <si>
    <t>BOWEN COKING COAL LIMITED</t>
  </si>
  <si>
    <t>ASX:PWR</t>
  </si>
  <si>
    <t>PWR</t>
  </si>
  <si>
    <t>2.9</t>
  </si>
  <si>
    <t>497844737</t>
  </si>
  <si>
    <t>-2.68456376</t>
  </si>
  <si>
    <t>0.34602076</t>
  </si>
  <si>
    <t>PETER WARREN AUTOMOTIVE HOLDINGS LIMITED</t>
  </si>
  <si>
    <t>ASX:PPC</t>
  </si>
  <si>
    <t>PPC</t>
  </si>
  <si>
    <t>1.045</t>
  </si>
  <si>
    <t>496742649</t>
  </si>
  <si>
    <t>-3.68663594</t>
  </si>
  <si>
    <t>-5.85585586</t>
  </si>
  <si>
    <t>PEET LIMITED</t>
  </si>
  <si>
    <t>ASX:CAU</t>
  </si>
  <si>
    <t>CAU</t>
  </si>
  <si>
    <t>0.895</t>
  </si>
  <si>
    <t>496558543</t>
  </si>
  <si>
    <t>411.42857143</t>
  </si>
  <si>
    <t>55.65217391</t>
  </si>
  <si>
    <t>CRONOS AUSTRALIA LIMITED</t>
  </si>
  <si>
    <t>ASX:MYX</t>
  </si>
  <si>
    <t>MYX</t>
  </si>
  <si>
    <t>0.285</t>
  </si>
  <si>
    <t>495847426</t>
  </si>
  <si>
    <t>7.54716981</t>
  </si>
  <si>
    <t>MAYNE PHARMA GROUP LIMITED</t>
  </si>
  <si>
    <t>ASX:ECX</t>
  </si>
  <si>
    <t>ECX</t>
  </si>
  <si>
    <t>491675632</t>
  </si>
  <si>
    <t>-20.51282051</t>
  </si>
  <si>
    <t>-19.82758621</t>
  </si>
  <si>
    <t>ECLIPX GROUP LIMITED</t>
  </si>
  <si>
    <t>ASX:RNU</t>
  </si>
  <si>
    <t>RNU</t>
  </si>
  <si>
    <t>489081377</t>
  </si>
  <si>
    <t>60.71428571</t>
  </si>
  <si>
    <t>7.14285714</t>
  </si>
  <si>
    <t>RENASCOR RESOURCES LIMITED</t>
  </si>
  <si>
    <t>ASX:CTT</t>
  </si>
  <si>
    <t>cettire</t>
  </si>
  <si>
    <t>CTT</t>
  </si>
  <si>
    <t>1.27</t>
  </si>
  <si>
    <t>484172532</t>
  </si>
  <si>
    <t>-60.3125</t>
  </si>
  <si>
    <t>39.56043956</t>
  </si>
  <si>
    <t>CETTIRE LIMITED</t>
  </si>
  <si>
    <t>ASX:MGX</t>
  </si>
  <si>
    <t>MGX</t>
  </si>
  <si>
    <t>0.395</t>
  </si>
  <si>
    <t>479695689</t>
  </si>
  <si>
    <t>-12.22222222</t>
  </si>
  <si>
    <t>-7.05882353</t>
  </si>
  <si>
    <t>MOUNT GIBSON IRON LIMITED</t>
  </si>
  <si>
    <t>ASX:OMH</t>
  </si>
  <si>
    <t>OMH</t>
  </si>
  <si>
    <t>0.65</t>
  </si>
  <si>
    <t>478848682</t>
  </si>
  <si>
    <t>-48</t>
  </si>
  <si>
    <t>OM HOLDINGS LIMITED</t>
  </si>
  <si>
    <t>ASX:GCI</t>
  </si>
  <si>
    <t>gryphon-capital-income-trust</t>
  </si>
  <si>
    <t>GCI</t>
  </si>
  <si>
    <t>465655000</t>
  </si>
  <si>
    <t>-5.1980198</t>
  </si>
  <si>
    <t>-3.03797468</t>
  </si>
  <si>
    <t>GRYPHON CAPITAL INCOME TRUST</t>
  </si>
  <si>
    <t>ASX:FCL</t>
  </si>
  <si>
    <t>FCL</t>
  </si>
  <si>
    <t>1.44</t>
  </si>
  <si>
    <t>459914000</t>
  </si>
  <si>
    <t>-64</t>
  </si>
  <si>
    <t>7.06319703</t>
  </si>
  <si>
    <t>FINEOS CORPORATION HOLDINGS PLC</t>
  </si>
  <si>
    <t>ASX:PGH</t>
  </si>
  <si>
    <t>PGH</t>
  </si>
  <si>
    <t>1.335</t>
  </si>
  <si>
    <t>459627256</t>
  </si>
  <si>
    <t>-57.48407643</t>
  </si>
  <si>
    <t>-15.50632911</t>
  </si>
  <si>
    <t>PACT GROUP HOLDINGS LTD</t>
  </si>
  <si>
    <t>ASX:FGX</t>
  </si>
  <si>
    <t>future-generation-global</t>
  </si>
  <si>
    <t>FGX</t>
  </si>
  <si>
    <t>1.135</t>
  </si>
  <si>
    <t>458390000</t>
  </si>
  <si>
    <t>-20.35087719</t>
  </si>
  <si>
    <t>-4.62184874</t>
  </si>
  <si>
    <t>FUTURE GENERATION INVESTMENT COMPANY LIMITED</t>
  </si>
  <si>
    <t>ASX:OPT</t>
  </si>
  <si>
    <t>OPT</t>
  </si>
  <si>
    <t>457800039</t>
  </si>
  <si>
    <t>-23.3463035</t>
  </si>
  <si>
    <t>-14.34782609</t>
  </si>
  <si>
    <t>OPTHEA LIMITED</t>
  </si>
  <si>
    <t>ASX:MYS</t>
  </si>
  <si>
    <t>MYS</t>
  </si>
  <si>
    <t>4.16</t>
  </si>
  <si>
    <t>453645520</t>
  </si>
  <si>
    <t>-20.45889101</t>
  </si>
  <si>
    <t>7.21649485</t>
  </si>
  <si>
    <t>MYSTATE LIMITED</t>
  </si>
  <si>
    <t>ASX:HAS</t>
  </si>
  <si>
    <t>HAS</t>
  </si>
  <si>
    <t>3.56</t>
  </si>
  <si>
    <t>450966073</t>
  </si>
  <si>
    <t>-36.42857143</t>
  </si>
  <si>
    <t>-16.62763466</t>
  </si>
  <si>
    <t>HASTINGS TECHNOLOGY METALS LTD</t>
  </si>
  <si>
    <t>ASX:IFM</t>
  </si>
  <si>
    <t>IFM</t>
  </si>
  <si>
    <t>450944403</t>
  </si>
  <si>
    <t>-17.80821918</t>
  </si>
  <si>
    <t>-4</t>
  </si>
  <si>
    <t>INFOMEDIA LTD</t>
  </si>
  <si>
    <t>ASX:GMD</t>
  </si>
  <si>
    <t>GMD</t>
  </si>
  <si>
    <t>449231154</t>
  </si>
  <si>
    <t>-18.45804157</t>
  </si>
  <si>
    <t>7.69230769</t>
  </si>
  <si>
    <t>GENESIS MINERALS LIMITED</t>
  </si>
  <si>
    <t>ASX:AFG</t>
  </si>
  <si>
    <t>AFG</t>
  </si>
  <si>
    <t>1.66</t>
  </si>
  <si>
    <t>448628802</t>
  </si>
  <si>
    <t>-39.19413919</t>
  </si>
  <si>
    <t>-5.14285714</t>
  </si>
  <si>
    <t>AUSTRALIAN FINANCE GROUP LTD</t>
  </si>
  <si>
    <t>ASX:FGG</t>
  </si>
  <si>
    <t>FGG</t>
  </si>
  <si>
    <t>1.115</t>
  </si>
  <si>
    <t>439665000</t>
  </si>
  <si>
    <t>-27.83171521</t>
  </si>
  <si>
    <t>-3.04347826</t>
  </si>
  <si>
    <t>FUTURE GENERATION GLOBAL INVESTMENT COMPANY LIMITED</t>
  </si>
  <si>
    <t>ASX:PIC</t>
  </si>
  <si>
    <t>pengana-international-equities</t>
  </si>
  <si>
    <t>PIC</t>
  </si>
  <si>
    <t>1.16</t>
  </si>
  <si>
    <t>437856000</t>
  </si>
  <si>
    <t>-10.42471042</t>
  </si>
  <si>
    <t>-8.66141732</t>
  </si>
  <si>
    <t>PERPETUAL EQUITY INVESTMENT COMPANY LIMITED</t>
  </si>
  <si>
    <t>ASX:MHJ</t>
  </si>
  <si>
    <t>michael-hill-intl-npv-new</t>
  </si>
  <si>
    <t>MHJ</t>
  </si>
  <si>
    <t>1.145</t>
  </si>
  <si>
    <t>437620894</t>
  </si>
  <si>
    <t>12.80788177</t>
  </si>
  <si>
    <t>2.69058296</t>
  </si>
  <si>
    <t>MICHAEL HILL INTERNATIONAL LIMITED</t>
  </si>
  <si>
    <t>ASX:ZIP</t>
  </si>
  <si>
    <t>zip-co-limited</t>
  </si>
  <si>
    <t>ZIP</t>
  </si>
  <si>
    <t>437521372</t>
  </si>
  <si>
    <t>-91.32867133</t>
  </si>
  <si>
    <t>-18.42105263</t>
  </si>
  <si>
    <t>ZIP CO LIMITED..</t>
  </si>
  <si>
    <t>ASX:SSM</t>
  </si>
  <si>
    <t>SSM</t>
  </si>
  <si>
    <t>437326706</t>
  </si>
  <si>
    <t>-22.82608696</t>
  </si>
  <si>
    <t>SERVICE STREAM LIMITED</t>
  </si>
  <si>
    <t>ASX:RED</t>
  </si>
  <si>
    <t>RED</t>
  </si>
  <si>
    <t>0.16</t>
  </si>
  <si>
    <t>434638193</t>
  </si>
  <si>
    <t>-40.74074074</t>
  </si>
  <si>
    <t>RED 5 LIMITED</t>
  </si>
  <si>
    <t>ASX:BLX</t>
  </si>
  <si>
    <t>BLX</t>
  </si>
  <si>
    <t>1.9</t>
  </si>
  <si>
    <t>424310676</t>
  </si>
  <si>
    <t>-21.81069959</t>
  </si>
  <si>
    <t>-14.79820628</t>
  </si>
  <si>
    <t>BEACON LIGHTING GROUP LIMITED</t>
  </si>
  <si>
    <t>ASX:SNL</t>
  </si>
  <si>
    <t>SNL</t>
  </si>
  <si>
    <t>10.14</t>
  </si>
  <si>
    <t>418046873</t>
  </si>
  <si>
    <t>25.03082614</t>
  </si>
  <si>
    <t>-1.55339806</t>
  </si>
  <si>
    <t>SUPPLY NETWORK LIMITED</t>
  </si>
  <si>
    <t>ASX:VG8</t>
  </si>
  <si>
    <t>VG8</t>
  </si>
  <si>
    <t>1.955</t>
  </si>
  <si>
    <t>417047000</t>
  </si>
  <si>
    <t>-7.78301887</t>
  </si>
  <si>
    <t>1.29533679</t>
  </si>
  <si>
    <t>VGI PARTNERS ASIAN INVESTMENTS LIMITED</t>
  </si>
  <si>
    <t>ASX:DVP</t>
  </si>
  <si>
    <t>DVP</t>
  </si>
  <si>
    <t>2.57</t>
  </si>
  <si>
    <t>416099601</t>
  </si>
  <si>
    <t>-26.04316547</t>
  </si>
  <si>
    <t>-2.28136882</t>
  </si>
  <si>
    <t>DEVELOP GLOBAL LIMITED</t>
  </si>
  <si>
    <t>ASX:ALI</t>
  </si>
  <si>
    <t>argo-global-listed-infrastructure</t>
  </si>
  <si>
    <t>ALI</t>
  </si>
  <si>
    <t>413649000</t>
  </si>
  <si>
    <t>0.86206897</t>
  </si>
  <si>
    <t>-5.64516129</t>
  </si>
  <si>
    <t>ARGO GLOBAL LISTED INFRASTRUCTURE LIMITED</t>
  </si>
  <si>
    <t>ASX:PE1</t>
  </si>
  <si>
    <t>PE1</t>
  </si>
  <si>
    <t>1.485</t>
  </si>
  <si>
    <t>413647000</t>
  </si>
  <si>
    <t>2.90069079</t>
  </si>
  <si>
    <t>-3.88349515</t>
  </si>
  <si>
    <t>PENGANA PRIVATE EQUITY TRUST</t>
  </si>
  <si>
    <t>ASX:CTM</t>
  </si>
  <si>
    <t>CTM</t>
  </si>
  <si>
    <t>412157561</t>
  </si>
  <si>
    <t>-16.45021645</t>
  </si>
  <si>
    <t>-14.22222222</t>
  </si>
  <si>
    <t>CENTAURUS METALS LIMITED</t>
  </si>
  <si>
    <t>ASX:ASG</t>
  </si>
  <si>
    <t>ASG</t>
  </si>
  <si>
    <t>2.03</t>
  </si>
  <si>
    <t>408029994</t>
  </si>
  <si>
    <t>-12.12121212</t>
  </si>
  <si>
    <t>-7.72727273</t>
  </si>
  <si>
    <t>AUTOSPORTS GROUP LIMITED.</t>
  </si>
  <si>
    <t>ASX:SGLLV</t>
  </si>
  <si>
    <t>SGLLV</t>
  </si>
  <si>
    <t>6.46</t>
  </si>
  <si>
    <t>405573755</t>
  </si>
  <si>
    <t>-2.12121212</t>
  </si>
  <si>
    <t>-7.05035971</t>
  </si>
  <si>
    <t>SUNRICE B LTDVOTE</t>
  </si>
  <si>
    <t>ASX:RAC</t>
  </si>
  <si>
    <t>RAC</t>
  </si>
  <si>
    <t>2.54</t>
  </si>
  <si>
    <t>403567647</t>
  </si>
  <si>
    <t>-20.625</t>
  </si>
  <si>
    <t>27.63819095</t>
  </si>
  <si>
    <t>RACE ONCOLOGY LTD</t>
  </si>
  <si>
    <t>ASX:HT1</t>
  </si>
  <si>
    <t>HT1</t>
  </si>
  <si>
    <t>1.3</t>
  </si>
  <si>
    <t>402468369</t>
  </si>
  <si>
    <t>-13.90728477</t>
  </si>
  <si>
    <t>1.5625</t>
  </si>
  <si>
    <t>HT&amp;E LIMITED</t>
  </si>
  <si>
    <t>ASX:IHL</t>
  </si>
  <si>
    <t>IHL</t>
  </si>
  <si>
    <t>0.26</t>
  </si>
  <si>
    <t>396134868</t>
  </si>
  <si>
    <t>-28.76712329</t>
  </si>
  <si>
    <t>-24.63768116</t>
  </si>
  <si>
    <t>INCANNEX HEALTHCARE LIMITED</t>
  </si>
  <si>
    <t>ASX:MNY</t>
  </si>
  <si>
    <t>MNY</t>
  </si>
  <si>
    <t>1.84</t>
  </si>
  <si>
    <t>394713785</t>
  </si>
  <si>
    <t>-43.03405573</t>
  </si>
  <si>
    <t>-14.81481481</t>
  </si>
  <si>
    <t>MONEY3 CORPORATION LIMITED</t>
  </si>
  <si>
    <t>ASX:RUL</t>
  </si>
  <si>
    <t>RUL</t>
  </si>
  <si>
    <t>1.7</t>
  </si>
  <si>
    <t>391091164</t>
  </si>
  <si>
    <t>-13.26530612</t>
  </si>
  <si>
    <t>5.59006211</t>
  </si>
  <si>
    <t>RPMGLOBAL HOLDINGS LIMITED</t>
  </si>
  <si>
    <t>ASX:TLG</t>
  </si>
  <si>
    <t>talga-resources</t>
  </si>
  <si>
    <t>TLG</t>
  </si>
  <si>
    <t>1.19</t>
  </si>
  <si>
    <t>387031903</t>
  </si>
  <si>
    <t>-25.625</t>
  </si>
  <si>
    <t>-15.3024911</t>
  </si>
  <si>
    <t>TALGA GROUP LTD</t>
  </si>
  <si>
    <t>ASX:GLN</t>
  </si>
  <si>
    <t>GLN</t>
  </si>
  <si>
    <t>386803748</t>
  </si>
  <si>
    <t>12.38938053</t>
  </si>
  <si>
    <t>-5.92592593</t>
  </si>
  <si>
    <t>GALAN LITHIUM LIMITED</t>
  </si>
  <si>
    <t>ASX:WBT</t>
  </si>
  <si>
    <t>weebit-nano</t>
  </si>
  <si>
    <t>WBT</t>
  </si>
  <si>
    <t>384287367</t>
  </si>
  <si>
    <t>-34.95450186</t>
  </si>
  <si>
    <t>0.90497738</t>
  </si>
  <si>
    <t>WEEBIT NANO LTD</t>
  </si>
  <si>
    <t>ASX:RMC</t>
  </si>
  <si>
    <t>RMC</t>
  </si>
  <si>
    <t>0.945</t>
  </si>
  <si>
    <t>382634413</t>
  </si>
  <si>
    <t>-49.46524064</t>
  </si>
  <si>
    <t>-5.5</t>
  </si>
  <si>
    <t>RESIMAC GROUP LTD</t>
  </si>
  <si>
    <t>ASX:PAC</t>
  </si>
  <si>
    <t>PAC</t>
  </si>
  <si>
    <t>380924010</t>
  </si>
  <si>
    <t>-6.66666667</t>
  </si>
  <si>
    <t>2.06327373</t>
  </si>
  <si>
    <t>PACIFIC CURRENT GROUP LIMITED</t>
  </si>
  <si>
    <t>ASX:SBM</t>
  </si>
  <si>
    <t>st-barbara</t>
  </si>
  <si>
    <t>SBM</t>
  </si>
  <si>
    <t>0.465</t>
  </si>
  <si>
    <t>379459359</t>
  </si>
  <si>
    <t>-69.70684039</t>
  </si>
  <si>
    <t>-41.13924051</t>
  </si>
  <si>
    <t>ST BARBARA LIMITED</t>
  </si>
  <si>
    <t>ASX:NTO</t>
  </si>
  <si>
    <t>NTO</t>
  </si>
  <si>
    <t>1.63</t>
  </si>
  <si>
    <t>379273063</t>
  </si>
  <si>
    <t>-51.64241939</t>
  </si>
  <si>
    <t>0.61728395</t>
  </si>
  <si>
    <t>NITRO SOFTWARE LIMITED</t>
  </si>
  <si>
    <t>ASX:EHL</t>
  </si>
  <si>
    <t>EHL</t>
  </si>
  <si>
    <t>0.725</t>
  </si>
  <si>
    <t>376134738</t>
  </si>
  <si>
    <t>-36.40350877</t>
  </si>
  <si>
    <t>-16.66666667</t>
  </si>
  <si>
    <t>EMECO HOLDINGS LIMITED</t>
  </si>
  <si>
    <t>ASX:ALK</t>
  </si>
  <si>
    <t>alkane-resources</t>
  </si>
  <si>
    <t>ALK</t>
  </si>
  <si>
    <t>0.625</t>
  </si>
  <si>
    <t>374245338</t>
  </si>
  <si>
    <t>-32.06521739</t>
  </si>
  <si>
    <t>-14.96598639</t>
  </si>
  <si>
    <t>ALKANE RESOURCES LIMITED</t>
  </si>
  <si>
    <t>ASX:PPS</t>
  </si>
  <si>
    <t>PPS</t>
  </si>
  <si>
    <t>371370293</t>
  </si>
  <si>
    <t>-39.49579832</t>
  </si>
  <si>
    <t>PRAEMIUM LIMITED</t>
  </si>
  <si>
    <t>ASX:PAR</t>
  </si>
  <si>
    <t>paradigm-biopharmaceuticals</t>
  </si>
  <si>
    <t>PAR</t>
  </si>
  <si>
    <t>370511611</t>
  </si>
  <si>
    <t>-32.15208371</t>
  </si>
  <si>
    <t>14.53744493</t>
  </si>
  <si>
    <t>PARADIGM BIOPHARMACEUTICALS LIMITED..</t>
  </si>
  <si>
    <t>ASX:MVF</t>
  </si>
  <si>
    <t>MVF</t>
  </si>
  <si>
    <t>0.95</t>
  </si>
  <si>
    <t>370153110</t>
  </si>
  <si>
    <t>1.60427807</t>
  </si>
  <si>
    <t>MONASH IVF GROUP LIMITED</t>
  </si>
  <si>
    <t>ASX:DGL</t>
  </si>
  <si>
    <t>dgl-ltd-npv</t>
  </si>
  <si>
    <t>DGL</t>
  </si>
  <si>
    <t>369032567</t>
  </si>
  <si>
    <t>-57.65472313</t>
  </si>
  <si>
    <t>-16.12903226</t>
  </si>
  <si>
    <t>DGL GROUP LIMITED</t>
  </si>
  <si>
    <t>ASX:MLD</t>
  </si>
  <si>
    <t>MLD</t>
  </si>
  <si>
    <t>1.065</t>
  </si>
  <si>
    <t>368493237</t>
  </si>
  <si>
    <t>40.13157895</t>
  </si>
  <si>
    <t>-0.46728972</t>
  </si>
  <si>
    <t>MACA LIMITED</t>
  </si>
  <si>
    <t>ASX:SLC</t>
  </si>
  <si>
    <t>SLC</t>
  </si>
  <si>
    <t>0.76</t>
  </si>
  <si>
    <t>367124156</t>
  </si>
  <si>
    <t>-35.59322034</t>
  </si>
  <si>
    <t>25.61983471</t>
  </si>
  <si>
    <t>SUPERLOOP LIMITED</t>
  </si>
  <si>
    <t>ASX:UNI</t>
  </si>
  <si>
    <t>UNI</t>
  </si>
  <si>
    <t>365979195</t>
  </si>
  <si>
    <t>-39.90384615</t>
  </si>
  <si>
    <t>-0.1996008</t>
  </si>
  <si>
    <t>UNIVERSAL STORE HOLDINGS LIMITED</t>
  </si>
  <si>
    <t>ASX:JMS</t>
  </si>
  <si>
    <t>JMS</t>
  </si>
  <si>
    <t>0.185</t>
  </si>
  <si>
    <t>362413334</t>
  </si>
  <si>
    <t>-21.27659574</t>
  </si>
  <si>
    <t>-5.12820513</t>
  </si>
  <si>
    <t>JUPITER MINES LIMITED.</t>
  </si>
  <si>
    <t>ASX:WGX</t>
  </si>
  <si>
    <t>westgold-resources-ltd-registered-shares-on</t>
  </si>
  <si>
    <t>WGX</t>
  </si>
  <si>
    <t>0.765</t>
  </si>
  <si>
    <t>362321367</t>
  </si>
  <si>
    <t>-60.15625</t>
  </si>
  <si>
    <t>-6.13496933</t>
  </si>
  <si>
    <t>WESTGOLD RESOURCES LIMITED.</t>
  </si>
  <si>
    <t>ASX:RDY</t>
  </si>
  <si>
    <t>RDY</t>
  </si>
  <si>
    <t>356684170</t>
  </si>
  <si>
    <t>-13.09192201</t>
  </si>
  <si>
    <t>6.12244898</t>
  </si>
  <si>
    <t>READYTECH HOLDINGS LIMITED</t>
  </si>
  <si>
    <t>ASX:BBN</t>
  </si>
  <si>
    <t>BBN</t>
  </si>
  <si>
    <t>2.69</t>
  </si>
  <si>
    <t>356312377</t>
  </si>
  <si>
    <t>-51.17967332</t>
  </si>
  <si>
    <t>-33.74384236</t>
  </si>
  <si>
    <t>BABY BUNTING GROUP LIMITED</t>
  </si>
  <si>
    <t>ASX:PMC</t>
  </si>
  <si>
    <t>PMC</t>
  </si>
  <si>
    <t>1.205</t>
  </si>
  <si>
    <t>355158000</t>
  </si>
  <si>
    <t>-13.30935252</t>
  </si>
  <si>
    <t>-0.41322314</t>
  </si>
  <si>
    <t>PLATINUM CAPITAL LIMITED</t>
  </si>
  <si>
    <t>ASX:CVW</t>
  </si>
  <si>
    <t>CVW</t>
  </si>
  <si>
    <t>0.565</t>
  </si>
  <si>
    <t>351929443</t>
  </si>
  <si>
    <t>-25.36327609</t>
  </si>
  <si>
    <t>-6.61157025</t>
  </si>
  <si>
    <t>CLEARVIEW WEALTH LIMITED</t>
  </si>
  <si>
    <t>ASX:GNG</t>
  </si>
  <si>
    <t>GNG</t>
  </si>
  <si>
    <t>2.17</t>
  </si>
  <si>
    <t>350600935</t>
  </si>
  <si>
    <t>21.22905028</t>
  </si>
  <si>
    <t>-1.36363636</t>
  </si>
  <si>
    <t>GR ENGINEERING SERVICES LIMITED</t>
  </si>
  <si>
    <t>ASX:IGL</t>
  </si>
  <si>
    <t>IGL</t>
  </si>
  <si>
    <t>2.29</t>
  </si>
  <si>
    <t>348299923</t>
  </si>
  <si>
    <t>33.13953488</t>
  </si>
  <si>
    <t>0.88105727</t>
  </si>
  <si>
    <t>IVE GROUP LIMITED</t>
  </si>
  <si>
    <t>ASX:AKP</t>
  </si>
  <si>
    <t>AKP</t>
  </si>
  <si>
    <t>11.93</t>
  </si>
  <si>
    <t>345245455</t>
  </si>
  <si>
    <t>-49.14748291</t>
  </si>
  <si>
    <t>-8.93129771</t>
  </si>
  <si>
    <t>AUDIO PIXELS HOLDINGS LIMITED</t>
  </si>
  <si>
    <t>ASX:CAJ</t>
  </si>
  <si>
    <t>CAJ</t>
  </si>
  <si>
    <t>0.33</t>
  </si>
  <si>
    <t>343944165</t>
  </si>
  <si>
    <t>-12</t>
  </si>
  <si>
    <t>CAPITOL HEALTH LIMITED</t>
  </si>
  <si>
    <t>ASX:ADH</t>
  </si>
  <si>
    <t>ADH</t>
  </si>
  <si>
    <t>2</t>
  </si>
  <si>
    <t>342632874</t>
  </si>
  <si>
    <t>-49.87468672</t>
  </si>
  <si>
    <t>9.89010989</t>
  </si>
  <si>
    <t>ADAIRS LIMITED</t>
  </si>
  <si>
    <t>ASX:ASN</t>
  </si>
  <si>
    <t>ASN</t>
  </si>
  <si>
    <t>0.29</t>
  </si>
  <si>
    <t>340687332</t>
  </si>
  <si>
    <t>218.68131868</t>
  </si>
  <si>
    <t>-24.67532468</t>
  </si>
  <si>
    <t>ANSON RESOURCES LIMITED</t>
  </si>
  <si>
    <t>ASX:KGN</t>
  </si>
  <si>
    <t>kogan-com</t>
  </si>
  <si>
    <t>KGN</t>
  </si>
  <si>
    <t>3.18</t>
  </si>
  <si>
    <t>340400238</t>
  </si>
  <si>
    <t>-72.82051282</t>
  </si>
  <si>
    <t>-7.82608696</t>
  </si>
  <si>
    <t>KOGAN.COM LTD</t>
  </si>
  <si>
    <t>ASX:MNS</t>
  </si>
  <si>
    <t>magnis</t>
  </si>
  <si>
    <t>MNS</t>
  </si>
  <si>
    <t>0.35</t>
  </si>
  <si>
    <t>339616013</t>
  </si>
  <si>
    <t>-7.89473684</t>
  </si>
  <si>
    <t>-23.07692308</t>
  </si>
  <si>
    <t>MAGNIS ENERGY TECHNOLOGIES LTD</t>
  </si>
  <si>
    <t>ASX:BUB</t>
  </si>
  <si>
    <t>bubs-australia</t>
  </si>
  <si>
    <t>BUB</t>
  </si>
  <si>
    <t>0.455</t>
  </si>
  <si>
    <t>339310567</t>
  </si>
  <si>
    <t>-8.39698283</t>
  </si>
  <si>
    <t>-9.9009901</t>
  </si>
  <si>
    <t>BUBS AUSTRALIA LIMITED</t>
  </si>
  <si>
    <t>ASX:SRV</t>
  </si>
  <si>
    <t>SRV</t>
  </si>
  <si>
    <t>3.48</t>
  </si>
  <si>
    <t>336926273</t>
  </si>
  <si>
    <t>8.41121495</t>
  </si>
  <si>
    <t>SERVCORP LIMITED</t>
  </si>
  <si>
    <t>ASX:NWE</t>
  </si>
  <si>
    <t>NWE</t>
  </si>
  <si>
    <t>0.05</t>
  </si>
  <si>
    <t>335678569</t>
  </si>
  <si>
    <t>108.33333333</t>
  </si>
  <si>
    <t>4.16666667</t>
  </si>
  <si>
    <t>NORWEST ENERGY NL</t>
  </si>
  <si>
    <t>ASX:BFG</t>
  </si>
  <si>
    <t>BFG</t>
  </si>
  <si>
    <t>333792928</t>
  </si>
  <si>
    <t>-42.46575342</t>
  </si>
  <si>
    <t>8.80829016</t>
  </si>
  <si>
    <t>BELL FINANCIAL GROUP LIMITED</t>
  </si>
  <si>
    <t>ASX:A4N</t>
  </si>
  <si>
    <t>A4N</t>
  </si>
  <si>
    <t>0.41</t>
  </si>
  <si>
    <t>333017017</t>
  </si>
  <si>
    <t>-18.81188119</t>
  </si>
  <si>
    <t>-6.81818182</t>
  </si>
  <si>
    <t>ALPHA HPA LIMITED</t>
  </si>
  <si>
    <t>ASX:KCN</t>
  </si>
  <si>
    <t>KCN</t>
  </si>
  <si>
    <t>1.5</t>
  </si>
  <si>
    <t>331980675</t>
  </si>
  <si>
    <t>-14.28571429</t>
  </si>
  <si>
    <t>-3.84615385</t>
  </si>
  <si>
    <t>KINGSGATE CONSOLIDATED LIMITED.</t>
  </si>
  <si>
    <t>ASX:CWP</t>
  </si>
  <si>
    <t>CWP</t>
  </si>
  <si>
    <t>4</t>
  </si>
  <si>
    <t>328839752</t>
  </si>
  <si>
    <t>-34.42622951</t>
  </si>
  <si>
    <t>-8.25688073</t>
  </si>
  <si>
    <t>CEDAR WOODS PROPERTIES LIMITED</t>
  </si>
  <si>
    <t>ASX:AVR</t>
  </si>
  <si>
    <t>AVR</t>
  </si>
  <si>
    <t>23.6</t>
  </si>
  <si>
    <t>328045105</t>
  </si>
  <si>
    <t>162.22222222</t>
  </si>
  <si>
    <t>-5.56222489</t>
  </si>
  <si>
    <t>ANTERIS TECHNOLOGIES LTD</t>
  </si>
  <si>
    <t>ASX:SDG</t>
  </si>
  <si>
    <t>SDG</t>
  </si>
  <si>
    <t>2.46</t>
  </si>
  <si>
    <t>327821281</t>
  </si>
  <si>
    <t>-3.1496063</t>
  </si>
  <si>
    <t>-0.4048583</t>
  </si>
  <si>
    <t>SUNLAND GROUP LIMITED</t>
  </si>
  <si>
    <t>ASX:SST</t>
  </si>
  <si>
    <t>SST</t>
  </si>
  <si>
    <t>10.5</t>
  </si>
  <si>
    <t>325586477</t>
  </si>
  <si>
    <t>14.13043478</t>
  </si>
  <si>
    <t>-4.54545455</t>
  </si>
  <si>
    <t>STEAMSHIPS TRADING COMPANY LIMITED</t>
  </si>
  <si>
    <t>ASX:ELO</t>
  </si>
  <si>
    <t>ELO</t>
  </si>
  <si>
    <t>3.26</t>
  </si>
  <si>
    <t>324731810</t>
  </si>
  <si>
    <t>-33.19672131</t>
  </si>
  <si>
    <t>19.85294118</t>
  </si>
  <si>
    <t>ELMO SOFTWARE LIMITED</t>
  </si>
  <si>
    <t>ASX:CGS</t>
  </si>
  <si>
    <t>CGS</t>
  </si>
  <si>
    <t>1.87</t>
  </si>
  <si>
    <t>324323446</t>
  </si>
  <si>
    <t>-15.76576577</t>
  </si>
  <si>
    <t>25.92592593</t>
  </si>
  <si>
    <t>30.76923077</t>
  </si>
  <si>
    <t>COGSTATE LTD</t>
  </si>
  <si>
    <t>ASX:AMH</t>
  </si>
  <si>
    <t>amcil-limited</t>
  </si>
  <si>
    <t>AMH</t>
  </si>
  <si>
    <t>1.04</t>
  </si>
  <si>
    <t>323743000</t>
  </si>
  <si>
    <t>-16.8</t>
  </si>
  <si>
    <t>-2.34741784</t>
  </si>
  <si>
    <t>AMCIL LIMITED</t>
  </si>
  <si>
    <t>ASX:3PL</t>
  </si>
  <si>
    <t>3PL</t>
  </si>
  <si>
    <t>322104037</t>
  </si>
  <si>
    <t>-13.38289963</t>
  </si>
  <si>
    <t>-5.66801619</t>
  </si>
  <si>
    <t>3P LEARNING LIMITED..</t>
  </si>
  <si>
    <t>ASX:DDH</t>
  </si>
  <si>
    <t>DDH</t>
  </si>
  <si>
    <t>320734209</t>
  </si>
  <si>
    <t>-32.77310924</t>
  </si>
  <si>
    <t>-2.43902439</t>
  </si>
  <si>
    <t>DDH1 LIMITED</t>
  </si>
  <si>
    <t>ASX:NEW</t>
  </si>
  <si>
    <t>NEW</t>
  </si>
  <si>
    <t>317382136</t>
  </si>
  <si>
    <t>17.85714286</t>
  </si>
  <si>
    <t>7.02702703</t>
  </si>
  <si>
    <t>NEW ENERGY SOLAR LIMITED</t>
  </si>
  <si>
    <t>ASX:APX</t>
  </si>
  <si>
    <t>appen</t>
  </si>
  <si>
    <t>APX</t>
  </si>
  <si>
    <t>317257131</t>
  </si>
  <si>
    <t>-75.52380952</t>
  </si>
  <si>
    <t>-25.0728863</t>
  </si>
  <si>
    <t>APPEN LIMITED</t>
  </si>
  <si>
    <t>ASX:BET</t>
  </si>
  <si>
    <t>BET</t>
  </si>
  <si>
    <t>0.335</t>
  </si>
  <si>
    <t>313088894</t>
  </si>
  <si>
    <t>-70.22222222</t>
  </si>
  <si>
    <t>-1.47058824</t>
  </si>
  <si>
    <t>BETMAKERS TECHNOLOGY GROUP LTD</t>
  </si>
  <si>
    <t>ASX:C79</t>
  </si>
  <si>
    <t>C79</t>
  </si>
  <si>
    <t>312716000</t>
  </si>
  <si>
    <t>-26.15740741</t>
  </si>
  <si>
    <t>7.77027027</t>
  </si>
  <si>
    <t>CHRYSOS CORPORATION LIMITED</t>
  </si>
  <si>
    <t>ASX:SRG</t>
  </si>
  <si>
    <t>SRG</t>
  </si>
  <si>
    <t>0.695</t>
  </si>
  <si>
    <t>311457413</t>
  </si>
  <si>
    <t>29.90654206</t>
  </si>
  <si>
    <t>-0.71428571</t>
  </si>
  <si>
    <t>SRG GLOBAL LIMITED</t>
  </si>
  <si>
    <t>ASX:PAN</t>
  </si>
  <si>
    <t>PAN</t>
  </si>
  <si>
    <t>307637122</t>
  </si>
  <si>
    <t>-37.5</t>
  </si>
  <si>
    <t>-26.82926829</t>
  </si>
  <si>
    <t>PANORAMIC RESOURCES LIMITED</t>
  </si>
  <si>
    <t>ASX:PDI</t>
  </si>
  <si>
    <t>PDI</t>
  </si>
  <si>
    <t>0.18</t>
  </si>
  <si>
    <t>307430959</t>
  </si>
  <si>
    <t>2.85714286</t>
  </si>
  <si>
    <t>PREDICTIVE DISCOVERY LIMITED</t>
  </si>
  <si>
    <t>ASX:HLO</t>
  </si>
  <si>
    <t>HLO</t>
  </si>
  <si>
    <t>1.98</t>
  </si>
  <si>
    <t>306955141</t>
  </si>
  <si>
    <t>-29.78723404</t>
  </si>
  <si>
    <t>HELLOWORLD TRAVEL LIMITED</t>
  </si>
  <si>
    <t>ASX:PPE</t>
  </si>
  <si>
    <t>PPE</t>
  </si>
  <si>
    <t>3.03</t>
  </si>
  <si>
    <t>305505448</t>
  </si>
  <si>
    <t>-29.86111111</t>
  </si>
  <si>
    <t>-9.55223881</t>
  </si>
  <si>
    <t>PEOPLEIN LIMITED</t>
  </si>
  <si>
    <t>ASX:DRE</t>
  </si>
  <si>
    <t>DRE</t>
  </si>
  <si>
    <t>0.1</t>
  </si>
  <si>
    <t>304253349</t>
  </si>
  <si>
    <t>156.41025641</t>
  </si>
  <si>
    <t>-13.04347826</t>
  </si>
  <si>
    <t>DREADNOUGHT RESOURCES LTD</t>
  </si>
  <si>
    <t>ASX:BMN</t>
  </si>
  <si>
    <t>bannerman-energy</t>
  </si>
  <si>
    <t>BMN</t>
  </si>
  <si>
    <t>303720873</t>
  </si>
  <si>
    <t>-46.57894737</t>
  </si>
  <si>
    <t>-0.49019608</t>
  </si>
  <si>
    <t>BANNERMAN ENERGY LTD</t>
  </si>
  <si>
    <t>ASX:MAY</t>
  </si>
  <si>
    <t>MAY</t>
  </si>
  <si>
    <t>0.089</t>
  </si>
  <si>
    <t>299948170</t>
  </si>
  <si>
    <t>229.62962963</t>
  </si>
  <si>
    <t>25.35211268</t>
  </si>
  <si>
    <t>MELBANA ENERGY LIMITED</t>
  </si>
  <si>
    <t>ASX:LOT</t>
  </si>
  <si>
    <t>lotus-resources</t>
  </si>
  <si>
    <t>LOT</t>
  </si>
  <si>
    <t>298356859</t>
  </si>
  <si>
    <t>-35.71428571</t>
  </si>
  <si>
    <t>-2.17391304</t>
  </si>
  <si>
    <t>LOTUS RESOURCES LIMITED</t>
  </si>
  <si>
    <t>ASX:BSE</t>
  </si>
  <si>
    <t>BSE</t>
  </si>
  <si>
    <t>0.255</t>
  </si>
  <si>
    <t>297653476</t>
  </si>
  <si>
    <t>-15</t>
  </si>
  <si>
    <t>BASE RESOURCES LIMITED</t>
  </si>
  <si>
    <t>ASX:LGL</t>
  </si>
  <si>
    <t>LGL</t>
  </si>
  <si>
    <t>2.42</t>
  </si>
  <si>
    <t>295399992</t>
  </si>
  <si>
    <t>-31.05413105</t>
  </si>
  <si>
    <t>-0.41152263</t>
  </si>
  <si>
    <t>LYNCH GROUP HOLDINGS LIMITED</t>
  </si>
  <si>
    <t>ASX:BST</t>
  </si>
  <si>
    <t>BST</t>
  </si>
  <si>
    <t>2.35</t>
  </si>
  <si>
    <t>294612269</t>
  </si>
  <si>
    <t>-31.68604651</t>
  </si>
  <si>
    <t>5.38116592</t>
  </si>
  <si>
    <t>BEST &amp; LESS GROUP HOLDINGS LTD</t>
  </si>
  <si>
    <t>ASX:WMI</t>
  </si>
  <si>
    <t>WMI</t>
  </si>
  <si>
    <t>1.4</t>
  </si>
  <si>
    <t>294063000</t>
  </si>
  <si>
    <t>-31.70731707</t>
  </si>
  <si>
    <t>WAM MICROCAP LIMITED</t>
  </si>
  <si>
    <t>ASX:MAH</t>
  </si>
  <si>
    <t>MAH</t>
  </si>
  <si>
    <t>0.14</t>
  </si>
  <si>
    <t>294020543</t>
  </si>
  <si>
    <t>-33.33333333</t>
  </si>
  <si>
    <t>MACMAHON HOLDINGS LIMITED</t>
  </si>
  <si>
    <t>ASX:KSC</t>
  </si>
  <si>
    <t>KSC</t>
  </si>
  <si>
    <t>2.19</t>
  </si>
  <si>
    <t>293619138</t>
  </si>
  <si>
    <t>22.00557103</t>
  </si>
  <si>
    <t>9.5</t>
  </si>
  <si>
    <t>16.66666667</t>
  </si>
  <si>
    <t>K &amp; S CORPORATION LIMITED</t>
  </si>
  <si>
    <t>ASX:PAI</t>
  </si>
  <si>
    <t>PAI</t>
  </si>
  <si>
    <t>0.79</t>
  </si>
  <si>
    <t>291501000</t>
  </si>
  <si>
    <t>-27.85388128</t>
  </si>
  <si>
    <t>-4.24242424</t>
  </si>
  <si>
    <t>PLATINUM ASIA INVESTMENTS LIMITED</t>
  </si>
  <si>
    <t>ASX:NWF</t>
  </si>
  <si>
    <t>NWF</t>
  </si>
  <si>
    <t>0.38</t>
  </si>
  <si>
    <t>290673138</t>
  </si>
  <si>
    <t>-13.63636364</t>
  </si>
  <si>
    <t>-8.43373494</t>
  </si>
  <si>
    <t>NEWFIELD RESOURCES LIMITED</t>
  </si>
  <si>
    <t>ASX:AIS</t>
  </si>
  <si>
    <t>AIS</t>
  </si>
  <si>
    <t>0.42</t>
  </si>
  <si>
    <t>290197150</t>
  </si>
  <si>
    <t>-69.26398214</t>
  </si>
  <si>
    <t>AERIS RESOURCES LIMITED</t>
  </si>
  <si>
    <t>ASX:COG</t>
  </si>
  <si>
    <t>COG</t>
  </si>
  <si>
    <t>1.527</t>
  </si>
  <si>
    <t>289238504</t>
  </si>
  <si>
    <t>10.65217391</t>
  </si>
  <si>
    <t>-12.99145299</t>
  </si>
  <si>
    <t>COG FINANCIAL SERVICES LIMITED</t>
  </si>
  <si>
    <t>ASX:AGI</t>
  </si>
  <si>
    <t>AGI</t>
  </si>
  <si>
    <t>0.85</t>
  </si>
  <si>
    <t>286274836</t>
  </si>
  <si>
    <t>-37.95620438</t>
  </si>
  <si>
    <t>-8.60215054</t>
  </si>
  <si>
    <t>AINSWORTH GAME TECHNOLOGY LIMITED</t>
  </si>
  <si>
    <t>ASX:QPM</t>
  </si>
  <si>
    <t>QPM</t>
  </si>
  <si>
    <t>0.165</t>
  </si>
  <si>
    <t>285493960</t>
  </si>
  <si>
    <t>-38.88888889</t>
  </si>
  <si>
    <t>10</t>
  </si>
  <si>
    <t>QUEENSLAND PACIFIC METALS LIMITED</t>
  </si>
  <si>
    <t>ASX:GNX</t>
  </si>
  <si>
    <t>GNX</t>
  </si>
  <si>
    <t>0.205</t>
  </si>
  <si>
    <t>283961308</t>
  </si>
  <si>
    <t>-10.86956522</t>
  </si>
  <si>
    <t>GENEX POWER LIMITED</t>
  </si>
  <si>
    <t>ASX:CDM</t>
  </si>
  <si>
    <t>cadence-capital-limited</t>
  </si>
  <si>
    <t>CDM</t>
  </si>
  <si>
    <t>282893000</t>
  </si>
  <si>
    <t>-11.62790698</t>
  </si>
  <si>
    <t>-3.55329949</t>
  </si>
  <si>
    <t>CADENCE CAPITAL LIMITED</t>
  </si>
  <si>
    <t>ASX:CCX</t>
  </si>
  <si>
    <t>city-chic-collective</t>
  </si>
  <si>
    <t>CCX</t>
  </si>
  <si>
    <t>282445501</t>
  </si>
  <si>
    <t>-80.90614887</t>
  </si>
  <si>
    <t>-26.70807453</t>
  </si>
  <si>
    <t>CITY CHIC COLLECTIVE LIMITED</t>
  </si>
  <si>
    <t>ASX:TRJ</t>
  </si>
  <si>
    <t>TRJ</t>
  </si>
  <si>
    <t>279828763</t>
  </si>
  <si>
    <t>-8.45771144</t>
  </si>
  <si>
    <t>TRAJAN GROUP HOLDINGS LIMITED</t>
  </si>
  <si>
    <t>ASX:BVS</t>
  </si>
  <si>
    <t>bravura-solutions</t>
  </si>
  <si>
    <t>BVS</t>
  </si>
  <si>
    <t>275672948</t>
  </si>
  <si>
    <t>-61.45833333</t>
  </si>
  <si>
    <t>-28.38709677</t>
  </si>
  <si>
    <t>BRAVURA SOLUTIONS LIMITED.</t>
  </si>
  <si>
    <t>ASX:LIS</t>
  </si>
  <si>
    <t>LIS</t>
  </si>
  <si>
    <t>275286115</t>
  </si>
  <si>
    <t>-82.0083682</t>
  </si>
  <si>
    <t>-26.4957265</t>
  </si>
  <si>
    <t>LI-S ENERGY LIMITED</t>
  </si>
  <si>
    <t>ASX:ARX</t>
  </si>
  <si>
    <t>ARX</t>
  </si>
  <si>
    <t>274179374</t>
  </si>
  <si>
    <t>2.56410256</t>
  </si>
  <si>
    <t>AROA BIOSURGERY LIMITED</t>
  </si>
  <si>
    <t>ASX:HFR</t>
  </si>
  <si>
    <t>HFR</t>
  </si>
  <si>
    <t>0.75</t>
  </si>
  <si>
    <t>274072403</t>
  </si>
  <si>
    <t>27.11864407</t>
  </si>
  <si>
    <t>-9.63855422</t>
  </si>
  <si>
    <t>HIGHFIELD RESOURCES LIMITED</t>
  </si>
  <si>
    <t>ASX:BTH</t>
  </si>
  <si>
    <t>bigtincan</t>
  </si>
  <si>
    <t>BTH</t>
  </si>
  <si>
    <t>0.495</t>
  </si>
  <si>
    <t>273413301</t>
  </si>
  <si>
    <t>-58.75</t>
  </si>
  <si>
    <t>-11.60714286</t>
  </si>
  <si>
    <t>BIGTINCAN HOLDINGS LIMITED</t>
  </si>
  <si>
    <t>ASX:BCI</t>
  </si>
  <si>
    <t>BCI</t>
  </si>
  <si>
    <t>272479799</t>
  </si>
  <si>
    <t>-55</t>
  </si>
  <si>
    <t>-8.16326531</t>
  </si>
  <si>
    <t>BCI MINERALS LIMITED</t>
  </si>
  <si>
    <t>ASX:SYM</t>
  </si>
  <si>
    <t>SYM</t>
  </si>
  <si>
    <t>271486601</t>
  </si>
  <si>
    <t>-54.60992792</t>
  </si>
  <si>
    <t>-10.61452514</t>
  </si>
  <si>
    <t>SYMBIO HOLDINGS LIMITED</t>
  </si>
  <si>
    <t>ASX:ICT</t>
  </si>
  <si>
    <t>ICT</t>
  </si>
  <si>
    <t>0.245</t>
  </si>
  <si>
    <t>268369062.99999997</t>
  </si>
  <si>
    <t>96</t>
  </si>
  <si>
    <t>ICOLLEGE LIMITED</t>
  </si>
  <si>
    <t>ASX:LYL</t>
  </si>
  <si>
    <t>LYL</t>
  </si>
  <si>
    <t>6.66</t>
  </si>
  <si>
    <t>264669903.99999997</t>
  </si>
  <si>
    <t>48.66071429</t>
  </si>
  <si>
    <t>0.90909091</t>
  </si>
  <si>
    <t>LYCOPODIUM LIMITED</t>
  </si>
  <si>
    <t>ASX:ASM</t>
  </si>
  <si>
    <t>australian-strategic-material</t>
  </si>
  <si>
    <t>ASM</t>
  </si>
  <si>
    <t>1.845</t>
  </si>
  <si>
    <t>263753953.00000003</t>
  </si>
  <si>
    <t>-82.08737864</t>
  </si>
  <si>
    <t>-29.84790875</t>
  </si>
  <si>
    <t>AUSTRALIAN STRATEGIC MATERIALS LIMITED</t>
  </si>
  <si>
    <t>ASX:CVC</t>
  </si>
  <si>
    <t>CVC</t>
  </si>
  <si>
    <t>2.25</t>
  </si>
  <si>
    <t>262854218</t>
  </si>
  <si>
    <t>1.35135135</t>
  </si>
  <si>
    <t>8.17307692</t>
  </si>
  <si>
    <t>CVC LIMITED</t>
  </si>
  <si>
    <t>ASX:FDV</t>
  </si>
  <si>
    <t>FDV</t>
  </si>
  <si>
    <t>0.69</t>
  </si>
  <si>
    <t>261727940</t>
  </si>
  <si>
    <t>-52.57731959</t>
  </si>
  <si>
    <t>-8.60927152</t>
  </si>
  <si>
    <t>FRONTIER DIGITAL VENTURES LIMITED</t>
  </si>
  <si>
    <t>ASX:EGG</t>
  </si>
  <si>
    <t>EGG</t>
  </si>
  <si>
    <t>2.8</t>
  </si>
  <si>
    <t>259617046.00000003</t>
  </si>
  <si>
    <t>-9.96784566</t>
  </si>
  <si>
    <t>-7.28476821</t>
  </si>
  <si>
    <t>ENERO GROUP LIMITED</t>
  </si>
  <si>
    <t>ASX:RHY</t>
  </si>
  <si>
    <t>RHY</t>
  </si>
  <si>
    <t>257901517</t>
  </si>
  <si>
    <t>-4.41767068</t>
  </si>
  <si>
    <t>1.27659574</t>
  </si>
  <si>
    <t>RHYTHM BIOSCIENCES LIMITED</t>
  </si>
  <si>
    <t>ASX:ABA</t>
  </si>
  <si>
    <t>ABA</t>
  </si>
  <si>
    <t>5.7</t>
  </si>
  <si>
    <t>257875458.99999997</t>
  </si>
  <si>
    <t>-15.80502216</t>
  </si>
  <si>
    <t>0.52910053</t>
  </si>
  <si>
    <t>AUSWIDE BANK LTD</t>
  </si>
  <si>
    <t>ASX:FZO</t>
  </si>
  <si>
    <t>family-zone-cyber-safety</t>
  </si>
  <si>
    <t>FZO</t>
  </si>
  <si>
    <t>255437370</t>
  </si>
  <si>
    <t>-59.28571429</t>
  </si>
  <si>
    <t>FAMILY ZONE CYBER SAFETY LIMITED</t>
  </si>
  <si>
    <t>ASX:IMM</t>
  </si>
  <si>
    <t>immutep</t>
  </si>
  <si>
    <t>IMM</t>
  </si>
  <si>
    <t>254935923</t>
  </si>
  <si>
    <t>-49.12280702</t>
  </si>
  <si>
    <t>7.40740741</t>
  </si>
  <si>
    <t>IMMUTEP LIMITED</t>
  </si>
  <si>
    <t>ASX:MRM</t>
  </si>
  <si>
    <t>MRM</t>
  </si>
  <si>
    <t>253999595</t>
  </si>
  <si>
    <t>53.33333333</t>
  </si>
  <si>
    <t>-4.16666667</t>
  </si>
  <si>
    <t>MMA OFFSHORE LIMITED</t>
  </si>
  <si>
    <t>ASX:PIA</t>
  </si>
  <si>
    <t>PIA</t>
  </si>
  <si>
    <t>253760000</t>
  </si>
  <si>
    <t>4.21052632</t>
  </si>
  <si>
    <t>PENGANA INTERNATIONAL EQUITIES LIMITED</t>
  </si>
  <si>
    <t>ASX:CVN</t>
  </si>
  <si>
    <t>CVN</t>
  </si>
  <si>
    <t>252026166</t>
  </si>
  <si>
    <t>-58.20895522</t>
  </si>
  <si>
    <t>CARNARVON ENERGY LIMITED</t>
  </si>
  <si>
    <t>ASX:WAX</t>
  </si>
  <si>
    <t>WAX</t>
  </si>
  <si>
    <t>1.26</t>
  </si>
  <si>
    <t>251284000</t>
  </si>
  <si>
    <t>-25.44378698</t>
  </si>
  <si>
    <t>-11.88811189</t>
  </si>
  <si>
    <t>WAM RESEARCH LIMITED</t>
  </si>
  <si>
    <t>ASX:NGI</t>
  </si>
  <si>
    <t>NGI</t>
  </si>
  <si>
    <t>1.06</t>
  </si>
  <si>
    <t>249833524</t>
  </si>
  <si>
    <t>-45.36082474</t>
  </si>
  <si>
    <t>-15.87301587</t>
  </si>
  <si>
    <t>NAVIGATOR GLOBAL INVESTMENTS LIMITED</t>
  </si>
  <si>
    <t>ASX:PLY</t>
  </si>
  <si>
    <t>PLY</t>
  </si>
  <si>
    <t>0.615</t>
  </si>
  <si>
    <t>249556036</t>
  </si>
  <si>
    <t>11.81818182</t>
  </si>
  <si>
    <t>-2.38095238</t>
  </si>
  <si>
    <t>PLAYSIDE STUDIOS LIMITED</t>
  </si>
  <si>
    <t>ASX:SPL</t>
  </si>
  <si>
    <t>starpharma</t>
  </si>
  <si>
    <t>SPL</t>
  </si>
  <si>
    <t>0.6</t>
  </si>
  <si>
    <t>245066062</t>
  </si>
  <si>
    <t>-47.36842105</t>
  </si>
  <si>
    <t>-8.39694656</t>
  </si>
  <si>
    <t>STARPHARMA HOLDINGS LIMITED</t>
  </si>
  <si>
    <t>ASX:KSL</t>
  </si>
  <si>
    <t>KSL</t>
  </si>
  <si>
    <t>243895533</t>
  </si>
  <si>
    <t>-3.40909091</t>
  </si>
  <si>
    <t>-1.1627907</t>
  </si>
  <si>
    <t>KINA SECURITIES LIMITED</t>
  </si>
  <si>
    <t>ASX:MLX</t>
  </si>
  <si>
    <t>MLX</t>
  </si>
  <si>
    <t>0.265</t>
  </si>
  <si>
    <t>240425491</t>
  </si>
  <si>
    <t>-29.33333333</t>
  </si>
  <si>
    <t>-1.85185185</t>
  </si>
  <si>
    <t>METALS X LIMITED</t>
  </si>
  <si>
    <t>ASX:HUM</t>
  </si>
  <si>
    <t>HUM</t>
  </si>
  <si>
    <t>0.48</t>
  </si>
  <si>
    <t>240161347</t>
  </si>
  <si>
    <t>-46.66666667</t>
  </si>
  <si>
    <t>-3.03030303</t>
  </si>
  <si>
    <t>HUMM GROUP LIMITED</t>
  </si>
  <si>
    <t>ASX:ALG</t>
  </si>
  <si>
    <t>ALG</t>
  </si>
  <si>
    <t>0.5</t>
  </si>
  <si>
    <t>239853012</t>
  </si>
  <si>
    <t>-65.63573883</t>
  </si>
  <si>
    <t>-5.66037736</t>
  </si>
  <si>
    <t>ARDENT LEISURE GROUP LIMITED</t>
  </si>
  <si>
    <t>ASX:SFC</t>
  </si>
  <si>
    <t>SFC</t>
  </si>
  <si>
    <t>17.55</t>
  </si>
  <si>
    <t>239049013</t>
  </si>
  <si>
    <t>-16.86404941</t>
  </si>
  <si>
    <t>-0.56657224</t>
  </si>
  <si>
    <t>SCHAFFER CORPORATION LIMITED</t>
  </si>
  <si>
    <t>ASX:EML</t>
  </si>
  <si>
    <t>eml-payments</t>
  </si>
  <si>
    <t>EML</t>
  </si>
  <si>
    <t>0.63</t>
  </si>
  <si>
    <t>235595773</t>
  </si>
  <si>
    <t>-80.12618297</t>
  </si>
  <si>
    <t>-28.40909091</t>
  </si>
  <si>
    <t>EML PAYMENTS LIMITED</t>
  </si>
  <si>
    <t>ASX:HE8</t>
  </si>
  <si>
    <t>HE8</t>
  </si>
  <si>
    <t>0.09</t>
  </si>
  <si>
    <t>234364470</t>
  </si>
  <si>
    <t>-40</t>
  </si>
  <si>
    <t>HELIOS ENERGY LTD</t>
  </si>
  <si>
    <t>ASX:EZL</t>
  </si>
  <si>
    <t>EZL</t>
  </si>
  <si>
    <t>1.242</t>
  </si>
  <si>
    <t>232537975</t>
  </si>
  <si>
    <t>-24.95468278</t>
  </si>
  <si>
    <t>-9.34306569</t>
  </si>
  <si>
    <t>EUROZ HARTLEYS GROUP LIMITED</t>
  </si>
  <si>
    <t>ASX:RHI</t>
  </si>
  <si>
    <t>RHI</t>
  </si>
  <si>
    <t>3.6</t>
  </si>
  <si>
    <t>229781326</t>
  </si>
  <si>
    <t>-27.71084337</t>
  </si>
  <si>
    <t>-1.36986301</t>
  </si>
  <si>
    <t>RED HILL IRON LIMITED</t>
  </si>
  <si>
    <t>ASX:PGC</t>
  </si>
  <si>
    <t>PGC</t>
  </si>
  <si>
    <t>229721078</t>
  </si>
  <si>
    <t>9.375</t>
  </si>
  <si>
    <t>-5.40540541</t>
  </si>
  <si>
    <t>PARAGON CARE LIMITED</t>
  </si>
  <si>
    <t>ASX:AMA</t>
  </si>
  <si>
    <t>AMA</t>
  </si>
  <si>
    <t>0.21</t>
  </si>
  <si>
    <t>225689622</t>
  </si>
  <si>
    <t>-56.25</t>
  </si>
  <si>
    <t>-12.5</t>
  </si>
  <si>
    <t>AMA GROUP LIMITED</t>
  </si>
  <si>
    <t>ASX:SXL</t>
  </si>
  <si>
    <t>SXL</t>
  </si>
  <si>
    <t>0.89</t>
  </si>
  <si>
    <t>225512641</t>
  </si>
  <si>
    <t>-59.36073059</t>
  </si>
  <si>
    <t>-7.29166667</t>
  </si>
  <si>
    <t>SOUTHERN CROSS MEDIA GROUP LIMITED</t>
  </si>
  <si>
    <t>ASX:LPI</t>
  </si>
  <si>
    <t>LPI</t>
  </si>
  <si>
    <t>0.575</t>
  </si>
  <si>
    <t>224940634</t>
  </si>
  <si>
    <t>27.77777778</t>
  </si>
  <si>
    <t>LITHIUM POWER INTERNATIONAL LIMITED</t>
  </si>
  <si>
    <t>ASX:GAL</t>
  </si>
  <si>
    <t>GAL</t>
  </si>
  <si>
    <t>1.13</t>
  </si>
  <si>
    <t>223071338</t>
  </si>
  <si>
    <t>334.61538462</t>
  </si>
  <si>
    <t>-6.22406639</t>
  </si>
  <si>
    <t>GALILEO MINING LTD</t>
  </si>
  <si>
    <t>ASX:KPG</t>
  </si>
  <si>
    <t>KPG</t>
  </si>
  <si>
    <t>4.94</t>
  </si>
  <si>
    <t>222300003</t>
  </si>
  <si>
    <t>32.0855615</t>
  </si>
  <si>
    <t>-3.7037037</t>
  </si>
  <si>
    <t>KELLY PARTNERS GROUP HOLDINGS LIMITED</t>
  </si>
  <si>
    <t>ASX:COB</t>
  </si>
  <si>
    <t>COB</t>
  </si>
  <si>
    <t>219852563</t>
  </si>
  <si>
    <t>54.65116279</t>
  </si>
  <si>
    <t>-17.39130435</t>
  </si>
  <si>
    <t>COBALT BLUE HOLDINGS LIMITED</t>
  </si>
  <si>
    <t>ASX:WQG</t>
  </si>
  <si>
    <t>wcm-global-growth</t>
  </si>
  <si>
    <t>WQG</t>
  </si>
  <si>
    <t>217002000</t>
  </si>
  <si>
    <t>-29.05198777</t>
  </si>
  <si>
    <t>-1.27659574</t>
  </si>
  <si>
    <t>WCM GLOBAL GROWTH LIMITED</t>
  </si>
  <si>
    <t>ASX:GDG</t>
  </si>
  <si>
    <t>GDG</t>
  </si>
  <si>
    <t>216134174</t>
  </si>
  <si>
    <t>-15.80882353</t>
  </si>
  <si>
    <t>-17.02898551</t>
  </si>
  <si>
    <t>GENERATION DEVELOPMENT GROUP LIMITED</t>
  </si>
  <si>
    <t>ASX:QVE</t>
  </si>
  <si>
    <t>qv-equities-limited</t>
  </si>
  <si>
    <t>QVE</t>
  </si>
  <si>
    <t>0.935</t>
  </si>
  <si>
    <t>214095000</t>
  </si>
  <si>
    <t>-11.37440758</t>
  </si>
  <si>
    <t>-0.53191489</t>
  </si>
  <si>
    <t>QV EQUITIES LIMITED</t>
  </si>
  <si>
    <t>ASX:TBN</t>
  </si>
  <si>
    <t>TBN</t>
  </si>
  <si>
    <t>213839615</t>
  </si>
  <si>
    <t>-39.18918919</t>
  </si>
  <si>
    <t>TAMBORAN RESOURCES LIMITED</t>
  </si>
  <si>
    <t>ASX:SVL</t>
  </si>
  <si>
    <t>silver-mines</t>
  </si>
  <si>
    <t>SVL</t>
  </si>
  <si>
    <t>213152314</t>
  </si>
  <si>
    <t>-25</t>
  </si>
  <si>
    <t>SILVER MINES LIMITED</t>
  </si>
  <si>
    <t>ASX:PNR</t>
  </si>
  <si>
    <t>PNR</t>
  </si>
  <si>
    <t>0.135</t>
  </si>
  <si>
    <t>212795357</t>
  </si>
  <si>
    <t>-22.85714286</t>
  </si>
  <si>
    <t>PANTORO LIMITED</t>
  </si>
  <si>
    <t>ASX:CKA</t>
  </si>
  <si>
    <t>CKA</t>
  </si>
  <si>
    <t>211826014</t>
  </si>
  <si>
    <t>2.27272727</t>
  </si>
  <si>
    <t>COKAL LIMITED</t>
  </si>
  <si>
    <t>ASX:GT1</t>
  </si>
  <si>
    <t>GT1</t>
  </si>
  <si>
    <t>0.83</t>
  </si>
  <si>
    <t>210743000</t>
  </si>
  <si>
    <t>76.59574468</t>
  </si>
  <si>
    <t>6.41025641</t>
  </si>
  <si>
    <t>GREEN TECHNOLOGY METALS LIMITED</t>
  </si>
  <si>
    <t>ASX:RSG</t>
  </si>
  <si>
    <t>resolute-mining</t>
  </si>
  <si>
    <t>RSG</t>
  </si>
  <si>
    <t>0.19</t>
  </si>
  <si>
    <t>209801676</t>
  </si>
  <si>
    <t>-57.30337079</t>
  </si>
  <si>
    <t>RESOLUTE MINING LIMITED</t>
  </si>
  <si>
    <t>ASX:HZN</t>
  </si>
  <si>
    <t>HZN</t>
  </si>
  <si>
    <t>0.13</t>
  </si>
  <si>
    <t>208187581</t>
  </si>
  <si>
    <t>34.02061856</t>
  </si>
  <si>
    <t>-13.33333333</t>
  </si>
  <si>
    <t>HORIZON OIL LIMITED</t>
  </si>
  <si>
    <t>ASX:ACW</t>
  </si>
  <si>
    <t>ACW</t>
  </si>
  <si>
    <t>0.115</t>
  </si>
  <si>
    <t>206527805</t>
  </si>
  <si>
    <t>41.97530864</t>
  </si>
  <si>
    <t>ACTINOGEN MEDICAL LIMITED</t>
  </si>
  <si>
    <t>ASX:WMA</t>
  </si>
  <si>
    <t>WMA</t>
  </si>
  <si>
    <t>206178000</t>
  </si>
  <si>
    <t>1.92307692</t>
  </si>
  <si>
    <t>WAM ALTERNATIVE ASSETS LIMITED</t>
  </si>
  <si>
    <t>ASX:NTU</t>
  </si>
  <si>
    <t>NTU</t>
  </si>
  <si>
    <t>0.042</t>
  </si>
  <si>
    <t>204140649</t>
  </si>
  <si>
    <t>-16</t>
  </si>
  <si>
    <t>10.52631579</t>
  </si>
  <si>
    <t>NORTHERN MINERALS LIMITED</t>
  </si>
  <si>
    <t>ASX:PYC</t>
  </si>
  <si>
    <t>PYC</t>
  </si>
  <si>
    <t>0.064</t>
  </si>
  <si>
    <t>203579275</t>
  </si>
  <si>
    <t>-55.86206897</t>
  </si>
  <si>
    <t>-12.32876712</t>
  </si>
  <si>
    <t>PYC THERAPEUTICS LIMITED</t>
  </si>
  <si>
    <t>ASX:PTB</t>
  </si>
  <si>
    <t>PTB</t>
  </si>
  <si>
    <t>1.6</t>
  </si>
  <si>
    <t>203524893</t>
  </si>
  <si>
    <t>75.82417582</t>
  </si>
  <si>
    <t>1.91082803</t>
  </si>
  <si>
    <t>PTB GROUP LIMITED</t>
  </si>
  <si>
    <t>ASX:CAT</t>
  </si>
  <si>
    <t>catapult</t>
  </si>
  <si>
    <t>CAT</t>
  </si>
  <si>
    <t>0.855</t>
  </si>
  <si>
    <t>202882492</t>
  </si>
  <si>
    <t>-55.92783505</t>
  </si>
  <si>
    <t>-1.15606936</t>
  </si>
  <si>
    <t>CATAPULT GROUP INTERNATIONAL LTD</t>
  </si>
  <si>
    <t>ASX:MAU</t>
  </si>
  <si>
    <t>MAU</t>
  </si>
  <si>
    <t>0.887</t>
  </si>
  <si>
    <t>202764902</t>
  </si>
  <si>
    <t>-42.58899676</t>
  </si>
  <si>
    <t>-6.63157895</t>
  </si>
  <si>
    <t>MAGNETIC RESOURCES NL</t>
  </si>
  <si>
    <t>ASX:SHJ</t>
  </si>
  <si>
    <t>SHJ</t>
  </si>
  <si>
    <t>1.155</t>
  </si>
  <si>
    <t>200117386</t>
  </si>
  <si>
    <t>-6.85483871</t>
  </si>
  <si>
    <t>SHINE JUSTICE LTD</t>
  </si>
  <si>
    <t>ASX:PSQ</t>
  </si>
  <si>
    <t>PSQ</t>
  </si>
  <si>
    <t>1.25</t>
  </si>
  <si>
    <t>199477425</t>
  </si>
  <si>
    <t>-56.89655172</t>
  </si>
  <si>
    <t>-15.82491582</t>
  </si>
  <si>
    <t>PACIFIC SMILES GROUP LIMITED</t>
  </si>
  <si>
    <t>ASX:ANG</t>
  </si>
  <si>
    <t>ANG</t>
  </si>
  <si>
    <t>0.34</t>
  </si>
  <si>
    <t>197787448</t>
  </si>
  <si>
    <t>44.68085106</t>
  </si>
  <si>
    <t>-6.84931507</t>
  </si>
  <si>
    <t>AUSTIN ENGINEERING LIMITED</t>
  </si>
  <si>
    <t>ASX:CLV</t>
  </si>
  <si>
    <t>CLV</t>
  </si>
  <si>
    <t>197230580</t>
  </si>
  <si>
    <t>-21</t>
  </si>
  <si>
    <t>-4.81927711</t>
  </si>
  <si>
    <t>CLOVER CORPORATION LIMITED</t>
  </si>
  <si>
    <t>ASX:LRS</t>
  </si>
  <si>
    <t>LRS</t>
  </si>
  <si>
    <t>197209329</t>
  </si>
  <si>
    <t>132.55813953</t>
  </si>
  <si>
    <t>-9.09090909</t>
  </si>
  <si>
    <t>LATIN RESOURCES LIMITED</t>
  </si>
  <si>
    <t>ASX:GVF</t>
  </si>
  <si>
    <t>global-value-fund-limited</t>
  </si>
  <si>
    <t>GVF</t>
  </si>
  <si>
    <t>196888000</t>
  </si>
  <si>
    <t>-4.23728814</t>
  </si>
  <si>
    <t>GLOBAL VALUE FUND LIMITED</t>
  </si>
  <si>
    <t>ASX:ENN</t>
  </si>
  <si>
    <t>ENN</t>
  </si>
  <si>
    <t>1.635</t>
  </si>
  <si>
    <t>195296914</t>
  </si>
  <si>
    <t>-21.39423077</t>
  </si>
  <si>
    <t>-10.4109589</t>
  </si>
  <si>
    <t>ELANOR INVESTORS GROUP</t>
  </si>
  <si>
    <t>ASX:LIN</t>
  </si>
  <si>
    <t>LIN</t>
  </si>
  <si>
    <t>195172746</t>
  </si>
  <si>
    <t>603.125</t>
  </si>
  <si>
    <t>-19.64285714</t>
  </si>
  <si>
    <t>LINDIAN RESOURCES LIMITED</t>
  </si>
  <si>
    <t>ASX:D2O</t>
  </si>
  <si>
    <t>duxton-water-limited</t>
  </si>
  <si>
    <t>D2O</t>
  </si>
  <si>
    <t>11.2244898</t>
  </si>
  <si>
    <t>-2.09580838</t>
  </si>
  <si>
    <t>DUXTON WATER LIMITED</t>
  </si>
  <si>
    <t>ASX:FID</t>
  </si>
  <si>
    <t>FID</t>
  </si>
  <si>
    <t>6.19</t>
  </si>
  <si>
    <t>194846488</t>
  </si>
  <si>
    <t>-26.8321513</t>
  </si>
  <si>
    <t>-13.78830084</t>
  </si>
  <si>
    <t>FIDUCIAN GROUP LIMITED</t>
  </si>
  <si>
    <t>ASX:NXL</t>
  </si>
  <si>
    <t>NXL</t>
  </si>
  <si>
    <t>0.605</t>
  </si>
  <si>
    <t>191975453</t>
  </si>
  <si>
    <t>-79.83333333</t>
  </si>
  <si>
    <t>-16.55172414</t>
  </si>
  <si>
    <t>NUIX LIMITED</t>
  </si>
  <si>
    <t>ASX:AZL</t>
  </si>
  <si>
    <t>arizona-lithium</t>
  </si>
  <si>
    <t>AZL</t>
  </si>
  <si>
    <t>0.079</t>
  </si>
  <si>
    <t>190384126</t>
  </si>
  <si>
    <t>23.4375</t>
  </si>
  <si>
    <t>-8.13953488</t>
  </si>
  <si>
    <t>ARIZONA LITHIUM LIMITED</t>
  </si>
  <si>
    <t>ASX:SRL</t>
  </si>
  <si>
    <t>SRL</t>
  </si>
  <si>
    <t>2.1</t>
  </si>
  <si>
    <t>189121548</t>
  </si>
  <si>
    <t>5.26315789</t>
  </si>
  <si>
    <t>-28.32764505</t>
  </si>
  <si>
    <t>SUNRISE ENERGY METALS LIMITED</t>
  </si>
  <si>
    <t>ASX:AXE</t>
  </si>
  <si>
    <t>AXE</t>
  </si>
  <si>
    <t>188835076</t>
  </si>
  <si>
    <t>-50.64935065</t>
  </si>
  <si>
    <t>ARCHER MATERIALS LIMITED</t>
  </si>
  <si>
    <t>ASX:KED</t>
  </si>
  <si>
    <t>KED</t>
  </si>
  <si>
    <t>0.9</t>
  </si>
  <si>
    <t>187401000</t>
  </si>
  <si>
    <t>-70.87378641</t>
  </si>
  <si>
    <t>-4.25531915</t>
  </si>
  <si>
    <t>KEYPATH EDUCATION INTERNATIONAL INC.</t>
  </si>
  <si>
    <t>ASX:SFX</t>
  </si>
  <si>
    <t>SFX</t>
  </si>
  <si>
    <t>0.54</t>
  </si>
  <si>
    <t>187157287</t>
  </si>
  <si>
    <t>61.19402985</t>
  </si>
  <si>
    <t>28.57142857</t>
  </si>
  <si>
    <t>SHEFFIELD RESOURCES LIMITED</t>
  </si>
  <si>
    <t>ASX:IOD</t>
  </si>
  <si>
    <t>IOD</t>
  </si>
  <si>
    <t>0.32</t>
  </si>
  <si>
    <t>186440054</t>
  </si>
  <si>
    <t>-9.85915493</t>
  </si>
  <si>
    <t>14.28571429</t>
  </si>
  <si>
    <t>IODM LIMITED</t>
  </si>
  <si>
    <t>ASX:VML</t>
  </si>
  <si>
    <t>VML</t>
  </si>
  <si>
    <t>0.035</t>
  </si>
  <si>
    <t>185715247</t>
  </si>
  <si>
    <t>-46.15384615</t>
  </si>
  <si>
    <t>VITAL METALS LIMITED</t>
  </si>
  <si>
    <t>ASX:BTI</t>
  </si>
  <si>
    <t>bailador-technology-investments</t>
  </si>
  <si>
    <t>BTI</t>
  </si>
  <si>
    <t>1.29</t>
  </si>
  <si>
    <t>185594000</t>
  </si>
  <si>
    <t>-23.4421365</t>
  </si>
  <si>
    <t>-7.1942446</t>
  </si>
  <si>
    <t>BAILADOR TECHNOLOGY INVESTMENTS LIMITED</t>
  </si>
  <si>
    <t>ASX:REP</t>
  </si>
  <si>
    <t>REP</t>
  </si>
  <si>
    <t>183682000</t>
  </si>
  <si>
    <t>-30.88235294</t>
  </si>
  <si>
    <t>-11.875</t>
  </si>
  <si>
    <t>RAM ESSENTIAL SERVICES PROPERTY FUND</t>
  </si>
  <si>
    <t>ASX:TIG</t>
  </si>
  <si>
    <t>TIG</t>
  </si>
  <si>
    <t>0.014</t>
  </si>
  <si>
    <t>182933836</t>
  </si>
  <si>
    <t>-51.72413793</t>
  </si>
  <si>
    <t>-26.31578947</t>
  </si>
  <si>
    <t>TIGERS REALM COAL LIMITED</t>
  </si>
  <si>
    <t>ASX:CEL</t>
  </si>
  <si>
    <t>CEL</t>
  </si>
  <si>
    <t>0.175</t>
  </si>
  <si>
    <t>182859466</t>
  </si>
  <si>
    <t>CHALLENGER EXPLORATION LIMITED</t>
  </si>
  <si>
    <t>ASX:HLA</t>
  </si>
  <si>
    <t>HLA</t>
  </si>
  <si>
    <t>182633173</t>
  </si>
  <si>
    <t>-31.90476793</t>
  </si>
  <si>
    <t>-14.87341772</t>
  </si>
  <si>
    <t>HEALTHIA LIMITED</t>
  </si>
  <si>
    <t>ASX:4DX</t>
  </si>
  <si>
    <t>4DX</t>
  </si>
  <si>
    <t>182584950</t>
  </si>
  <si>
    <t>-54.24354244</t>
  </si>
  <si>
    <t>0.81300813</t>
  </si>
  <si>
    <t>4DMEDICAL LIMITED</t>
  </si>
  <si>
    <t>ASX:FRI</t>
  </si>
  <si>
    <t>FRI</t>
  </si>
  <si>
    <t>182322507</t>
  </si>
  <si>
    <t>-21.6374269</t>
  </si>
  <si>
    <t>1.51515152</t>
  </si>
  <si>
    <t>FINBAR GROUP LIMITED</t>
  </si>
  <si>
    <t>ASX:RWL</t>
  </si>
  <si>
    <t>RWL</t>
  </si>
  <si>
    <t>1.055</t>
  </si>
  <si>
    <t>181338789</t>
  </si>
  <si>
    <t>-39.71428571</t>
  </si>
  <si>
    <t>-8.65800866</t>
  </si>
  <si>
    <t>RUBICON WATER LIMITED</t>
  </si>
  <si>
    <t>ASX:LRD</t>
  </si>
  <si>
    <t>LRD</t>
  </si>
  <si>
    <t>0.31</t>
  </si>
  <si>
    <t>179320000</t>
  </si>
  <si>
    <t>40.90909091</t>
  </si>
  <si>
    <t>-10.14492754</t>
  </si>
  <si>
    <t>LORD RESOURCES LIMITED</t>
  </si>
  <si>
    <t>ASX:SLH</t>
  </si>
  <si>
    <t>SLH</t>
  </si>
  <si>
    <t>2.26</t>
  </si>
  <si>
    <t>178111749</t>
  </si>
  <si>
    <t>-1.73913043</t>
  </si>
  <si>
    <t>2.26244344</t>
  </si>
  <si>
    <t>SILK LOGISTICS HOLDINGS LIMITED</t>
  </si>
  <si>
    <t>ASX:WGO</t>
  </si>
  <si>
    <t>warrego-energy-limited</t>
  </si>
  <si>
    <t>WGO</t>
  </si>
  <si>
    <t>0.145</t>
  </si>
  <si>
    <t>177352730</t>
  </si>
  <si>
    <t>3.57142857</t>
  </si>
  <si>
    <t>WARREGO ENERGY LIMITED</t>
  </si>
  <si>
    <t>ASX:PBP</t>
  </si>
  <si>
    <t>PBP</t>
  </si>
  <si>
    <t>176471806</t>
  </si>
  <si>
    <t>-1.80995475</t>
  </si>
  <si>
    <t>PROBIOTEC LIMITED</t>
  </si>
  <si>
    <t>ASX:BRL</t>
  </si>
  <si>
    <t>BRL</t>
  </si>
  <si>
    <t>0.92</t>
  </si>
  <si>
    <t>176051007</t>
  </si>
  <si>
    <t>5.74712644</t>
  </si>
  <si>
    <t>BATHURST RESOURCES LIMITED.</t>
  </si>
  <si>
    <t>ASX:ATA</t>
  </si>
  <si>
    <t>ATA</t>
  </si>
  <si>
    <t>174479000</t>
  </si>
  <si>
    <t>13.7254902</t>
  </si>
  <si>
    <t>ATTURRA LIMITED</t>
  </si>
  <si>
    <t>ASX:IMA</t>
  </si>
  <si>
    <t>IMA</t>
  </si>
  <si>
    <t>174142730</t>
  </si>
  <si>
    <t>-15.78947368</t>
  </si>
  <si>
    <t>IMAGE RESOURCES NL</t>
  </si>
  <si>
    <t>ASX:GNP</t>
  </si>
  <si>
    <t>GNP</t>
  </si>
  <si>
    <t>0.98</t>
  </si>
  <si>
    <t>173217381</t>
  </si>
  <si>
    <t>-10.50228311</t>
  </si>
  <si>
    <t>3.15789474</t>
  </si>
  <si>
    <t>GENUSPLUS GROUP LTD</t>
  </si>
  <si>
    <t>ASX:SXE</t>
  </si>
  <si>
    <t>SXE</t>
  </si>
  <si>
    <t>0.66</t>
  </si>
  <si>
    <t>172520518</t>
  </si>
  <si>
    <t>SOUTHERN CROSS ELECTRICAL ENGINEERING LTD</t>
  </si>
  <si>
    <t>ASX:AGE</t>
  </si>
  <si>
    <t>alligator-energy</t>
  </si>
  <si>
    <t>AGE</t>
  </si>
  <si>
    <t>0.052</t>
  </si>
  <si>
    <t>171769880</t>
  </si>
  <si>
    <t>-38.0952381</t>
  </si>
  <si>
    <t>-21.21212121</t>
  </si>
  <si>
    <t>ALLIGATOR ENERGY LIMITED</t>
  </si>
  <si>
    <t>ASX:COI</t>
  </si>
  <si>
    <t>COI</t>
  </si>
  <si>
    <t>171763420</t>
  </si>
  <si>
    <t>3.03030303</t>
  </si>
  <si>
    <t>COMET RIDGE LIMITED</t>
  </si>
  <si>
    <t>ASX:ALC</t>
  </si>
  <si>
    <t>ALC</t>
  </si>
  <si>
    <t>171189318</t>
  </si>
  <si>
    <t>-62.29650797</t>
  </si>
  <si>
    <t>-3.57142857</t>
  </si>
  <si>
    <t>ALCIDION GROUP LIMITED</t>
  </si>
  <si>
    <t>ASX:CCR</t>
  </si>
  <si>
    <t>CCR</t>
  </si>
  <si>
    <t>170616984</t>
  </si>
  <si>
    <t>-13.08411215</t>
  </si>
  <si>
    <t>CREDIT CLEAR LIMITED</t>
  </si>
  <si>
    <t>ASX:DCN</t>
  </si>
  <si>
    <t>DCN</t>
  </si>
  <si>
    <t>170352144</t>
  </si>
  <si>
    <t>-41.66666667</t>
  </si>
  <si>
    <t>59.09090909</t>
  </si>
  <si>
    <t>DACIAN GOLD LIMITED</t>
  </si>
  <si>
    <t>ASX:BRI</t>
  </si>
  <si>
    <t>BRI</t>
  </si>
  <si>
    <t>2.05</t>
  </si>
  <si>
    <t>170180479</t>
  </si>
  <si>
    <t>5.12820513</t>
  </si>
  <si>
    <t>-5.96330275</t>
  </si>
  <si>
    <t>BIG RIVER INDUSTRIES LIMITED</t>
  </si>
  <si>
    <t>ASX:RDT</t>
  </si>
  <si>
    <t>RDT</t>
  </si>
  <si>
    <t>0.51</t>
  </si>
  <si>
    <t>169317865</t>
  </si>
  <si>
    <t>-28.67132867</t>
  </si>
  <si>
    <t>-19.04761905</t>
  </si>
  <si>
    <t>RED DIRT METALS LIMITED</t>
  </si>
  <si>
    <t>ASX:TBR</t>
  </si>
  <si>
    <t>TBR</t>
  </si>
  <si>
    <t>3.22</t>
  </si>
  <si>
    <t>168947215</t>
  </si>
  <si>
    <t>-38.66666667</t>
  </si>
  <si>
    <t>-9.29577465</t>
  </si>
  <si>
    <t>TRIBUNE RESOURCES LIMITED</t>
  </si>
  <si>
    <t>ASX:ATL</t>
  </si>
  <si>
    <t>ATL</t>
  </si>
  <si>
    <t>167535814</t>
  </si>
  <si>
    <t>35.33834586</t>
  </si>
  <si>
    <t>APOLLO TOURISM &amp; LEISURE LTD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</si>
  <si>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</si>
  <si>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</si>
  <si>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</si>
  <si>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</si>
  <si>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</si>
  <si>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</si>
  <si>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</si>
  <si>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</si>
  <si>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</si>
  <si>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</si>
  <si>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</si>
  <si>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</si>
  <si>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</si>
  <si>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</si>
  <si>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</si>
  <si>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</si>
  <si>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</si>
  <si>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Momentum Rank</t>
  </si>
  <si>
    <t>MKT CAP Ori</t>
  </si>
  <si>
    <t>Momentum</t>
  </si>
  <si>
    <t>PS Rank</t>
  </si>
  <si>
    <t>PE Rank</t>
  </si>
  <si>
    <t>PFCF Rank</t>
  </si>
  <si>
    <t>PB Rank</t>
  </si>
  <si>
    <t>Value Average</t>
  </si>
  <si>
    <t>Value Rank</t>
  </si>
  <si>
    <t>GPOA</t>
  </si>
  <si>
    <t>ROA Rank</t>
  </si>
  <si>
    <t>ROE Rank</t>
  </si>
  <si>
    <t>GM Rank</t>
  </si>
  <si>
    <t>GPOA Rank</t>
  </si>
  <si>
    <t>Profitability Average</t>
  </si>
  <si>
    <t>Profitability Rank</t>
  </si>
  <si>
    <t>Name_no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</si>
</sst>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1"/>
  <sheetViews>
    <sheetView tabSelected="1" zoomScale="91" workbookViewId="0">
      <selection activeCell="B2" sqref="B2"/>
    </sheetView>
  </sheetViews>
  <sheetFormatPr baseColWidth="10" defaultRowHeight="16" x14ac:dyDescent="0.2"/>
  <cols>
    <col min="6" max="6" width="13" bestFit="1" customWidth="1"/>
    <col min="9" max="9" width="11.1640625" bestFit="1" customWidth="1"/>
    <col min="10" max="10" width="15.5" bestFit="1" customWidth="1"/>
    <col min="11" max="11" width="12.5" customWidth="1"/>
    <col min="19" max="19" width="13" bestFit="1" customWidth="1"/>
  </cols>
  <sheetData>
    <row r="1" spans="1:34" x14ac:dyDescent="0.2">
      <c r="A1" t="s">
        <v>3623</v>
      </c>
      <c r="B1" t="s">
        <v>3656</v>
      </c>
      <c r="C1" t="s">
        <v>3625</v>
      </c>
      <c r="D1" t="s">
        <v>3626</v>
      </c>
      <c r="E1" t="s">
        <v>3641</v>
      </c>
      <c r="F1" t="s">
        <v>3627</v>
      </c>
      <c r="G1" t="s">
        <v>3628</v>
      </c>
      <c r="H1" t="s">
        <v>3629</v>
      </c>
      <c r="I1" t="s">
        <v>3642</v>
      </c>
      <c r="J1" t="s">
        <v>3640</v>
      </c>
      <c r="K1" t="s">
        <v>3630</v>
      </c>
      <c r="L1" t="s">
        <v>3631</v>
      </c>
      <c r="M1" t="s">
        <v>3632</v>
      </c>
      <c r="N1" t="s">
        <v>3633</v>
      </c>
      <c r="O1" s="3" t="s">
        <v>3643</v>
      </c>
      <c r="P1" s="3" t="s">
        <v>3644</v>
      </c>
      <c r="Q1" s="3" t="s">
        <v>3645</v>
      </c>
      <c r="R1" s="3" t="s">
        <v>3646</v>
      </c>
      <c r="S1" s="3" t="s">
        <v>3647</v>
      </c>
      <c r="T1" s="3" t="s">
        <v>3648</v>
      </c>
      <c r="U1" t="s">
        <v>3634</v>
      </c>
      <c r="V1" t="s">
        <v>3635</v>
      </c>
      <c r="W1" t="s">
        <v>3636</v>
      </c>
      <c r="X1" t="s">
        <v>3638</v>
      </c>
      <c r="Y1" t="s">
        <v>3649</v>
      </c>
      <c r="Z1" t="s">
        <v>3637</v>
      </c>
      <c r="AA1" t="s">
        <v>3639</v>
      </c>
      <c r="AB1" t="s">
        <v>3650</v>
      </c>
      <c r="AC1" t="s">
        <v>3651</v>
      </c>
      <c r="AD1" t="s">
        <v>3652</v>
      </c>
      <c r="AE1" t="s">
        <v>3653</v>
      </c>
      <c r="AF1" s="3" t="s">
        <v>3654</v>
      </c>
      <c r="AG1" s="3" t="s">
        <v>3655</v>
      </c>
      <c r="AH1" t="s">
        <v>3624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f>E2*0.63</f>
        <v>121478306138.28</v>
      </c>
      <c r="G2" t="s">
        <v>5</v>
      </c>
      <c r="H2" t="s">
        <v>6</v>
      </c>
      <c r="I2" s="1">
        <f>((1+G2/100)/(1+H2/100)-1)</f>
        <v>0.11295980690986784</v>
      </c>
      <c r="J2" s="2">
        <f>_xlfn.RANK.EQ(I2,$I$2:$I$501)</f>
        <v>102</v>
      </c>
      <c r="K2">
        <v>2.1664257400000002</v>
      </c>
      <c r="L2">
        <v>6.1914752999999996</v>
      </c>
      <c r="M2">
        <v>17.913900000000002</v>
      </c>
      <c r="N2">
        <v>2.9688980200000001</v>
      </c>
      <c r="O2">
        <v>216</v>
      </c>
      <c r="P2">
        <v>276</v>
      </c>
      <c r="Q2">
        <v>148</v>
      </c>
      <c r="R2">
        <v>176</v>
      </c>
      <c r="S2" s="4">
        <f>AVERAGE(O2:R2)</f>
        <v>204</v>
      </c>
      <c r="T2">
        <f>_xlfn.RANK.EQ(S2,$S$2:$S$501)</f>
        <v>238</v>
      </c>
      <c r="U2" t="s">
        <v>7</v>
      </c>
      <c r="V2">
        <v>19.726497779999999</v>
      </c>
      <c r="W2">
        <v>41.838137719999999</v>
      </c>
      <c r="X2">
        <v>50.46470849</v>
      </c>
      <c r="Y2" s="5">
        <v>0.3956898353980754</v>
      </c>
      <c r="Z2">
        <v>54760734204.5261</v>
      </c>
      <c r="AA2">
        <v>138393077874.83401</v>
      </c>
      <c r="AB2">
        <v>29</v>
      </c>
      <c r="AC2">
        <v>30</v>
      </c>
      <c r="AD2">
        <v>97</v>
      </c>
      <c r="AE2">
        <v>41</v>
      </c>
      <c r="AF2">
        <f>AVERAGE(AB2:AE2)</f>
        <v>49.25</v>
      </c>
      <c r="AG2">
        <f>_xlfn.RANK.EQ(AF2,$AF$2:$AF$501,1)</f>
        <v>20</v>
      </c>
      <c r="AH2" t="s">
        <v>8</v>
      </c>
    </row>
    <row r="3" spans="1:34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>
        <f t="shared" ref="F3:F66" si="0">E3*0.63</f>
        <v>105992424569.43001</v>
      </c>
      <c r="G3" t="s">
        <v>15</v>
      </c>
      <c r="H3" t="s">
        <v>16</v>
      </c>
      <c r="I3" s="1">
        <f t="shared" ref="I3:I66" si="1">((1+G3/100)/(1+H3/100)-1)</f>
        <v>-8.3309540117567416E-2</v>
      </c>
      <c r="J3" s="2">
        <f t="shared" ref="J3:J66" si="2">_xlfn.RANK.EQ(I3,$I$2:$I$501)</f>
        <v>211</v>
      </c>
      <c r="K3">
        <v>6.3255165900000003</v>
      </c>
      <c r="L3">
        <v>16.980082899999999</v>
      </c>
      <c r="M3">
        <v>11.122999999999999</v>
      </c>
      <c r="N3">
        <v>2.35199384</v>
      </c>
      <c r="O3">
        <v>111</v>
      </c>
      <c r="P3">
        <v>154</v>
      </c>
      <c r="Q3">
        <v>190</v>
      </c>
      <c r="R3">
        <v>217</v>
      </c>
      <c r="S3" s="4">
        <f t="shared" ref="S3:S66" si="3">AVERAGE(O3:R3)</f>
        <v>168</v>
      </c>
      <c r="T3">
        <f t="shared" ref="T3:T66" si="4">_xlfn.RANK.EQ(S3,$S$2:$S$501)</f>
        <v>304</v>
      </c>
      <c r="U3" t="s">
        <v>17</v>
      </c>
      <c r="V3">
        <v>0.83849755000000004</v>
      </c>
      <c r="W3">
        <v>12.765760889999999</v>
      </c>
      <c r="Y3" s="5"/>
      <c r="AA3">
        <v>1215260000000</v>
      </c>
      <c r="AB3">
        <v>292</v>
      </c>
      <c r="AC3">
        <v>169</v>
      </c>
      <c r="AF3">
        <f t="shared" ref="AF3:AF66" si="5">AVERAGE(AB3:AE3)</f>
        <v>230.5</v>
      </c>
      <c r="AG3">
        <f>_xlfn.RANK.EQ(AF3,$AF$2:$AF$501,1)</f>
        <v>262</v>
      </c>
      <c r="AH3" t="s">
        <v>19</v>
      </c>
    </row>
    <row r="4" spans="1:34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f t="shared" si="0"/>
        <v>88216096191.930008</v>
      </c>
      <c r="G4" t="s">
        <v>25</v>
      </c>
      <c r="H4" t="s">
        <v>26</v>
      </c>
      <c r="I4" s="1">
        <f t="shared" si="1"/>
        <v>-4.0700719957465492E-2</v>
      </c>
      <c r="J4" s="2">
        <f t="shared" si="2"/>
        <v>174</v>
      </c>
      <c r="K4">
        <v>1.7764826</v>
      </c>
      <c r="L4">
        <v>6.1607704600000002</v>
      </c>
      <c r="M4">
        <v>33.133499999999998</v>
      </c>
      <c r="N4">
        <v>2.1103218899999998</v>
      </c>
      <c r="O4">
        <v>247</v>
      </c>
      <c r="P4">
        <v>277</v>
      </c>
      <c r="Q4">
        <v>92</v>
      </c>
      <c r="R4">
        <v>234</v>
      </c>
      <c r="S4" s="4">
        <f t="shared" si="3"/>
        <v>212.5</v>
      </c>
      <c r="T4">
        <f t="shared" si="4"/>
        <v>226</v>
      </c>
      <c r="U4" t="s">
        <v>7</v>
      </c>
      <c r="V4">
        <v>17.062261110000001</v>
      </c>
      <c r="W4">
        <v>33.864984339999999</v>
      </c>
      <c r="X4">
        <v>41.28212783</v>
      </c>
      <c r="Y4" s="5">
        <v>0.27878352919790689</v>
      </c>
      <c r="Z4">
        <v>41313801414.929199</v>
      </c>
      <c r="AA4">
        <v>148193121501.09399</v>
      </c>
      <c r="AB4">
        <v>49</v>
      </c>
      <c r="AC4">
        <v>43</v>
      </c>
      <c r="AD4">
        <v>126</v>
      </c>
      <c r="AE4">
        <v>75</v>
      </c>
      <c r="AF4">
        <f t="shared" si="5"/>
        <v>73.25</v>
      </c>
      <c r="AG4">
        <f t="shared" ref="AG4:AG66" si="6">_xlfn.RANK.EQ(AF4,$AF$2:$AF$501,1)</f>
        <v>45</v>
      </c>
      <c r="AH4" t="s">
        <v>27</v>
      </c>
    </row>
    <row r="5" spans="1:34" x14ac:dyDescent="0.2">
      <c r="A5" t="s">
        <v>28</v>
      </c>
      <c r="B5" t="s">
        <v>29</v>
      </c>
      <c r="C5" t="s">
        <v>30</v>
      </c>
      <c r="D5" t="s">
        <v>31</v>
      </c>
      <c r="E5" t="s">
        <v>32</v>
      </c>
      <c r="F5">
        <f t="shared" si="0"/>
        <v>81265482833.850006</v>
      </c>
      <c r="G5" t="s">
        <v>33</v>
      </c>
      <c r="H5" t="s">
        <v>34</v>
      </c>
      <c r="I5" s="1">
        <f t="shared" si="1"/>
        <v>-5.6224867984079774E-2</v>
      </c>
      <c r="J5" s="2">
        <f t="shared" si="2"/>
        <v>190</v>
      </c>
      <c r="K5">
        <v>8.8256876500000008</v>
      </c>
      <c r="L5">
        <v>41.287696070000003</v>
      </c>
      <c r="M5">
        <v>179.43899999999999</v>
      </c>
      <c r="N5">
        <v>6.1724904699999996</v>
      </c>
      <c r="O5">
        <v>91</v>
      </c>
      <c r="P5">
        <v>57</v>
      </c>
      <c r="Q5">
        <v>21</v>
      </c>
      <c r="R5">
        <v>86</v>
      </c>
      <c r="S5" s="4">
        <f t="shared" si="3"/>
        <v>63.75</v>
      </c>
      <c r="T5">
        <f t="shared" si="4"/>
        <v>443</v>
      </c>
      <c r="U5" t="s">
        <v>35</v>
      </c>
      <c r="V5">
        <v>9.4612490499999993</v>
      </c>
      <c r="W5">
        <v>19.12151107</v>
      </c>
      <c r="X5">
        <v>53.020423510000001</v>
      </c>
      <c r="Y5" s="5">
        <v>0.18621771101593534</v>
      </c>
      <c r="Z5">
        <v>7676182994.9721699</v>
      </c>
      <c r="AA5">
        <v>41221551661.728302</v>
      </c>
      <c r="AB5">
        <v>101</v>
      </c>
      <c r="AC5">
        <v>114</v>
      </c>
      <c r="AD5">
        <v>88</v>
      </c>
      <c r="AE5">
        <v>137</v>
      </c>
      <c r="AF5">
        <f t="shared" si="5"/>
        <v>110</v>
      </c>
      <c r="AG5">
        <f t="shared" si="6"/>
        <v>84</v>
      </c>
      <c r="AH5" t="s">
        <v>36</v>
      </c>
    </row>
    <row r="6" spans="1:34" x14ac:dyDescent="0.2">
      <c r="A6" t="s">
        <v>37</v>
      </c>
      <c r="B6" t="s">
        <v>38</v>
      </c>
      <c r="C6" t="s">
        <v>39</v>
      </c>
      <c r="D6" t="s">
        <v>40</v>
      </c>
      <c r="E6" t="s">
        <v>41</v>
      </c>
      <c r="F6">
        <f t="shared" si="0"/>
        <v>62269944015.510002</v>
      </c>
      <c r="G6" t="s">
        <v>42</v>
      </c>
      <c r="H6" t="s">
        <v>43</v>
      </c>
      <c r="I6" s="1">
        <f t="shared" si="1"/>
        <v>3.8781199393669308E-2</v>
      </c>
      <c r="J6" s="2">
        <f t="shared" si="2"/>
        <v>128</v>
      </c>
      <c r="K6">
        <v>5.3800980100000002</v>
      </c>
      <c r="L6">
        <v>16.169759150000001</v>
      </c>
      <c r="N6">
        <v>1.6641166000000001</v>
      </c>
      <c r="O6">
        <v>118</v>
      </c>
      <c r="P6">
        <v>161</v>
      </c>
      <c r="R6">
        <v>285</v>
      </c>
      <c r="S6" s="4">
        <f t="shared" si="3"/>
        <v>188</v>
      </c>
      <c r="T6">
        <f t="shared" si="4"/>
        <v>266</v>
      </c>
      <c r="U6" t="s">
        <v>17</v>
      </c>
      <c r="V6">
        <v>0.73744931999999996</v>
      </c>
      <c r="W6">
        <v>11.11210799</v>
      </c>
      <c r="Y6" s="5"/>
      <c r="AA6">
        <v>975876000000</v>
      </c>
      <c r="AB6">
        <v>294</v>
      </c>
      <c r="AC6">
        <v>194</v>
      </c>
      <c r="AF6">
        <f t="shared" si="5"/>
        <v>244</v>
      </c>
      <c r="AG6">
        <f t="shared" si="6"/>
        <v>281</v>
      </c>
      <c r="AH6" t="s">
        <v>44</v>
      </c>
    </row>
    <row r="7" spans="1:34" x14ac:dyDescent="0.2">
      <c r="A7" t="s">
        <v>45</v>
      </c>
      <c r="B7" t="s">
        <v>46</v>
      </c>
      <c r="C7" t="s">
        <v>47</v>
      </c>
      <c r="D7" t="s">
        <v>48</v>
      </c>
      <c r="E7" t="s">
        <v>49</v>
      </c>
      <c r="F7">
        <f t="shared" si="0"/>
        <v>52276273509.599998</v>
      </c>
      <c r="G7" t="s">
        <v>50</v>
      </c>
      <c r="H7" t="s">
        <v>51</v>
      </c>
      <c r="I7" s="1">
        <f t="shared" si="1"/>
        <v>-0.15715952663995447</v>
      </c>
      <c r="J7" s="2">
        <f t="shared" si="2"/>
        <v>265</v>
      </c>
      <c r="K7">
        <v>3.6713589299999998</v>
      </c>
      <c r="L7">
        <v>17.22722362</v>
      </c>
      <c r="M7">
        <v>11.4206</v>
      </c>
      <c r="N7">
        <v>1.21674675</v>
      </c>
      <c r="O7">
        <v>157</v>
      </c>
      <c r="P7">
        <v>151</v>
      </c>
      <c r="Q7">
        <v>188</v>
      </c>
      <c r="R7">
        <v>339</v>
      </c>
      <c r="S7" s="4">
        <f t="shared" si="3"/>
        <v>208.75</v>
      </c>
      <c r="T7">
        <f t="shared" si="4"/>
        <v>232</v>
      </c>
      <c r="U7" t="s">
        <v>17</v>
      </c>
      <c r="V7">
        <v>0.57080975</v>
      </c>
      <c r="W7">
        <v>7.4361874800000001</v>
      </c>
      <c r="Y7" s="5"/>
      <c r="AA7">
        <v>964749000000</v>
      </c>
      <c r="AB7">
        <v>303</v>
      </c>
      <c r="AC7">
        <v>234</v>
      </c>
      <c r="AF7">
        <f t="shared" si="5"/>
        <v>268.5</v>
      </c>
      <c r="AG7">
        <f t="shared" si="6"/>
        <v>314</v>
      </c>
      <c r="AH7" t="s">
        <v>52</v>
      </c>
    </row>
    <row r="8" spans="1:34" x14ac:dyDescent="0.2">
      <c r="A8" t="s">
        <v>53</v>
      </c>
      <c r="B8" t="s">
        <v>54</v>
      </c>
      <c r="C8" t="s">
        <v>55</v>
      </c>
      <c r="D8" t="s">
        <v>56</v>
      </c>
      <c r="E8" t="s">
        <v>57</v>
      </c>
      <c r="F8">
        <f t="shared" si="0"/>
        <v>48056456927.43</v>
      </c>
      <c r="G8" t="s">
        <v>58</v>
      </c>
      <c r="H8" t="s">
        <v>59</v>
      </c>
      <c r="I8" s="1">
        <f t="shared" si="1"/>
        <v>-0.16355581755777382</v>
      </c>
      <c r="J8" s="2">
        <f t="shared" si="2"/>
        <v>269</v>
      </c>
      <c r="K8">
        <v>3.29725271</v>
      </c>
      <c r="L8">
        <v>11.601688830000001</v>
      </c>
      <c r="M8">
        <v>255.81</v>
      </c>
      <c r="N8">
        <v>1.15290677</v>
      </c>
      <c r="O8">
        <v>165</v>
      </c>
      <c r="P8">
        <v>201</v>
      </c>
      <c r="Q8">
        <v>11</v>
      </c>
      <c r="R8">
        <v>354</v>
      </c>
      <c r="S8" s="4">
        <f t="shared" si="3"/>
        <v>182.75</v>
      </c>
      <c r="T8">
        <f t="shared" si="4"/>
        <v>277</v>
      </c>
      <c r="U8" t="s">
        <v>17</v>
      </c>
      <c r="V8">
        <v>0.66443975</v>
      </c>
      <c r="W8">
        <v>10.880599780000001</v>
      </c>
      <c r="Y8" s="5"/>
      <c r="AA8">
        <v>1017361000000</v>
      </c>
      <c r="AB8">
        <v>297</v>
      </c>
      <c r="AC8">
        <v>196</v>
      </c>
      <c r="AF8">
        <f t="shared" si="5"/>
        <v>246.5</v>
      </c>
      <c r="AG8">
        <f t="shared" si="6"/>
        <v>285</v>
      </c>
      <c r="AH8" t="s">
        <v>60</v>
      </c>
    </row>
    <row r="9" spans="1:34" x14ac:dyDescent="0.2">
      <c r="A9" t="s">
        <v>61</v>
      </c>
      <c r="B9" t="s">
        <v>18</v>
      </c>
      <c r="C9" t="s">
        <v>62</v>
      </c>
      <c r="D9" t="s">
        <v>63</v>
      </c>
      <c r="E9" t="s">
        <v>64</v>
      </c>
      <c r="F9">
        <f t="shared" si="0"/>
        <v>42383820959.550003</v>
      </c>
      <c r="G9" t="s">
        <v>65</v>
      </c>
      <c r="H9" t="s">
        <v>66</v>
      </c>
      <c r="I9" s="1">
        <f t="shared" si="1"/>
        <v>0.3390452876722414</v>
      </c>
      <c r="J9" s="2">
        <f t="shared" si="2"/>
        <v>55</v>
      </c>
      <c r="K9">
        <v>3.6201991699999998</v>
      </c>
      <c r="L9">
        <v>7.9673562000000002</v>
      </c>
      <c r="M9">
        <v>4.7570100000000002</v>
      </c>
      <c r="N9">
        <v>1.8089761499999999</v>
      </c>
      <c r="O9">
        <v>159</v>
      </c>
      <c r="P9">
        <v>254</v>
      </c>
      <c r="Q9">
        <v>241</v>
      </c>
      <c r="R9">
        <v>268</v>
      </c>
      <c r="S9" s="4">
        <f t="shared" si="3"/>
        <v>230.5</v>
      </c>
      <c r="T9">
        <f t="shared" si="4"/>
        <v>195</v>
      </c>
      <c r="U9" t="s">
        <v>67</v>
      </c>
      <c r="V9">
        <v>8.1516729699999999</v>
      </c>
      <c r="W9">
        <v>14.262756749999999</v>
      </c>
      <c r="X9">
        <v>53.256372220000003</v>
      </c>
      <c r="Y9" s="5">
        <v>4.8232500137529624E-2</v>
      </c>
      <c r="Z9">
        <v>3854391547.4079199</v>
      </c>
      <c r="AA9">
        <v>79912746310.4245</v>
      </c>
      <c r="AB9">
        <v>116</v>
      </c>
      <c r="AC9">
        <v>153</v>
      </c>
      <c r="AD9">
        <v>87</v>
      </c>
      <c r="AE9">
        <v>279</v>
      </c>
      <c r="AF9">
        <f t="shared" si="5"/>
        <v>158.75</v>
      </c>
      <c r="AG9">
        <f t="shared" si="6"/>
        <v>149</v>
      </c>
      <c r="AH9" t="s">
        <v>68</v>
      </c>
    </row>
    <row r="10" spans="1:34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>
        <f t="shared" si="0"/>
        <v>36843174653.040001</v>
      </c>
      <c r="G10" t="s">
        <v>74</v>
      </c>
      <c r="H10" t="s">
        <v>75</v>
      </c>
      <c r="I10" s="1">
        <f t="shared" si="1"/>
        <v>-0.13338414633849571</v>
      </c>
      <c r="J10" s="2">
        <f t="shared" si="2"/>
        <v>248</v>
      </c>
      <c r="K10">
        <v>3.7402532499999999</v>
      </c>
      <c r="L10">
        <v>12.81376206</v>
      </c>
      <c r="M10">
        <v>10.0543</v>
      </c>
      <c r="N10">
        <v>2.0340671700000001</v>
      </c>
      <c r="O10">
        <v>154</v>
      </c>
      <c r="P10">
        <v>185</v>
      </c>
      <c r="Q10">
        <v>198</v>
      </c>
      <c r="R10">
        <v>242</v>
      </c>
      <c r="S10" s="4">
        <f t="shared" si="3"/>
        <v>194.75</v>
      </c>
      <c r="T10">
        <f t="shared" si="4"/>
        <v>258</v>
      </c>
      <c r="U10" t="s">
        <v>17</v>
      </c>
      <c r="V10">
        <v>1.41401829</v>
      </c>
      <c r="W10">
        <v>18.016558320000001</v>
      </c>
      <c r="Y10" s="5"/>
      <c r="AA10">
        <v>399176000000</v>
      </c>
      <c r="AB10">
        <v>278</v>
      </c>
      <c r="AC10">
        <v>123</v>
      </c>
      <c r="AF10">
        <f t="shared" si="5"/>
        <v>200.5</v>
      </c>
      <c r="AG10">
        <f t="shared" si="6"/>
        <v>210</v>
      </c>
      <c r="AH10" t="s">
        <v>76</v>
      </c>
    </row>
    <row r="11" spans="1:34" x14ac:dyDescent="0.2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>
        <f t="shared" si="0"/>
        <v>31717162620.360001</v>
      </c>
      <c r="G11" t="s">
        <v>82</v>
      </c>
      <c r="H11" t="s">
        <v>83</v>
      </c>
      <c r="I11" s="1">
        <f t="shared" si="1"/>
        <v>0.14880546071117884</v>
      </c>
      <c r="J11" s="2">
        <f t="shared" si="2"/>
        <v>90</v>
      </c>
      <c r="K11">
        <v>2.12388032</v>
      </c>
      <c r="L11">
        <v>5.9537968100000001</v>
      </c>
      <c r="N11">
        <v>2.0158854700000002</v>
      </c>
      <c r="O11">
        <v>221</v>
      </c>
      <c r="P11">
        <v>282</v>
      </c>
      <c r="R11">
        <v>245</v>
      </c>
      <c r="S11" s="4">
        <f t="shared" si="3"/>
        <v>249.33333333333334</v>
      </c>
      <c r="T11">
        <f t="shared" si="4"/>
        <v>157</v>
      </c>
      <c r="U11" t="s">
        <v>7</v>
      </c>
      <c r="V11">
        <v>21.105392739999999</v>
      </c>
      <c r="W11">
        <v>35.041176180000001</v>
      </c>
      <c r="X11">
        <v>55.567244049999999</v>
      </c>
      <c r="Y11" s="5">
        <v>0.31481744372070253</v>
      </c>
      <c r="Z11">
        <v>13320625816.2701</v>
      </c>
      <c r="AA11">
        <v>42312222788.035202</v>
      </c>
      <c r="AB11">
        <v>28</v>
      </c>
      <c r="AC11">
        <v>40</v>
      </c>
      <c r="AD11">
        <v>82</v>
      </c>
      <c r="AE11">
        <v>57</v>
      </c>
      <c r="AF11">
        <f t="shared" si="5"/>
        <v>51.75</v>
      </c>
      <c r="AG11">
        <f t="shared" si="6"/>
        <v>24</v>
      </c>
      <c r="AH11" t="s">
        <v>84</v>
      </c>
    </row>
    <row r="12" spans="1:34" x14ac:dyDescent="0.2">
      <c r="A12" t="s">
        <v>85</v>
      </c>
      <c r="B12" t="s">
        <v>86</v>
      </c>
      <c r="C12" t="s">
        <v>87</v>
      </c>
      <c r="D12" t="s">
        <v>88</v>
      </c>
      <c r="E12" t="s">
        <v>89</v>
      </c>
      <c r="F12">
        <f t="shared" si="0"/>
        <v>30931187541.029999</v>
      </c>
      <c r="G12" t="s">
        <v>90</v>
      </c>
      <c r="H12" t="s">
        <v>91</v>
      </c>
      <c r="I12" s="1">
        <f t="shared" si="1"/>
        <v>-0.1809234219553385</v>
      </c>
      <c r="J12" s="2">
        <f t="shared" si="2"/>
        <v>286</v>
      </c>
      <c r="K12">
        <v>1.3696453</v>
      </c>
      <c r="L12">
        <v>21.36043935</v>
      </c>
      <c r="N12">
        <v>6.30096262</v>
      </c>
      <c r="O12">
        <v>284</v>
      </c>
      <c r="P12">
        <v>127</v>
      </c>
      <c r="R12">
        <v>85</v>
      </c>
      <c r="S12" s="4">
        <f t="shared" si="3"/>
        <v>165.33333333333334</v>
      </c>
      <c r="T12">
        <f t="shared" si="4"/>
        <v>310</v>
      </c>
      <c r="U12" t="s">
        <v>92</v>
      </c>
      <c r="V12">
        <v>8.56612157</v>
      </c>
      <c r="W12">
        <v>26.582278479999999</v>
      </c>
      <c r="X12">
        <v>15.88374819</v>
      </c>
      <c r="Y12" s="5">
        <v>0.20783390410958905</v>
      </c>
      <c r="Z12">
        <v>5826000000</v>
      </c>
      <c r="AA12">
        <v>28032000000</v>
      </c>
      <c r="AB12">
        <v>113</v>
      </c>
      <c r="AC12">
        <v>70</v>
      </c>
      <c r="AD12">
        <v>256</v>
      </c>
      <c r="AE12">
        <v>124</v>
      </c>
      <c r="AF12">
        <f t="shared" si="5"/>
        <v>140.75</v>
      </c>
      <c r="AG12">
        <f t="shared" si="6"/>
        <v>115</v>
      </c>
      <c r="AH12" t="s">
        <v>93</v>
      </c>
    </row>
    <row r="13" spans="1:34" x14ac:dyDescent="0.2">
      <c r="A13" t="s">
        <v>94</v>
      </c>
      <c r="B13" t="s">
        <v>95</v>
      </c>
      <c r="C13" t="s">
        <v>96</v>
      </c>
      <c r="D13" t="s">
        <v>97</v>
      </c>
      <c r="E13" t="s">
        <v>98</v>
      </c>
      <c r="F13">
        <f t="shared" si="0"/>
        <v>27541002320.369999</v>
      </c>
      <c r="G13" t="s">
        <v>9</v>
      </c>
      <c r="H13" t="s">
        <v>99</v>
      </c>
      <c r="I13" s="1">
        <f t="shared" si="1"/>
        <v>-1.0389610424825002E-2</v>
      </c>
      <c r="J13" s="2">
        <f t="shared" si="2"/>
        <v>157</v>
      </c>
      <c r="K13">
        <v>2.1452422800000002</v>
      </c>
      <c r="L13">
        <v>27.03832753</v>
      </c>
      <c r="M13">
        <v>16.421800000000001</v>
      </c>
      <c r="N13">
        <v>2.9182367199999999</v>
      </c>
      <c r="O13">
        <v>220</v>
      </c>
      <c r="P13">
        <v>90</v>
      </c>
      <c r="Q13">
        <v>158</v>
      </c>
      <c r="R13">
        <v>179</v>
      </c>
      <c r="S13" s="4">
        <f t="shared" si="3"/>
        <v>161.75</v>
      </c>
      <c r="T13">
        <f t="shared" si="4"/>
        <v>313</v>
      </c>
      <c r="U13" t="s">
        <v>100</v>
      </c>
      <c r="V13">
        <v>4.01174052</v>
      </c>
      <c r="W13">
        <v>11.27701506</v>
      </c>
      <c r="X13">
        <v>23.83324717</v>
      </c>
      <c r="Y13" s="5">
        <v>9.5704814067454597E-2</v>
      </c>
      <c r="Z13">
        <v>3984000000</v>
      </c>
      <c r="AA13">
        <v>41628000000</v>
      </c>
      <c r="AB13">
        <v>219</v>
      </c>
      <c r="AC13">
        <v>191</v>
      </c>
      <c r="AD13">
        <v>208</v>
      </c>
      <c r="AE13">
        <v>226</v>
      </c>
      <c r="AF13">
        <f t="shared" si="5"/>
        <v>211</v>
      </c>
      <c r="AG13">
        <f t="shared" si="6"/>
        <v>226</v>
      </c>
      <c r="AH13" t="s">
        <v>101</v>
      </c>
    </row>
    <row r="14" spans="1:34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>
        <f t="shared" si="0"/>
        <v>25131085105.139999</v>
      </c>
      <c r="G14" t="s">
        <v>107</v>
      </c>
      <c r="H14" t="s">
        <v>108</v>
      </c>
      <c r="I14" s="1">
        <f t="shared" si="1"/>
        <v>-0.13151303265207737</v>
      </c>
      <c r="J14" s="2">
        <f t="shared" si="2"/>
        <v>245</v>
      </c>
      <c r="K14">
        <v>0.67490698999999998</v>
      </c>
      <c r="L14">
        <v>26.408228640000001</v>
      </c>
      <c r="N14">
        <v>6.74913381</v>
      </c>
      <c r="O14">
        <v>363</v>
      </c>
      <c r="P14">
        <v>96</v>
      </c>
      <c r="R14">
        <v>78</v>
      </c>
      <c r="S14" s="4">
        <f t="shared" si="3"/>
        <v>179</v>
      </c>
      <c r="T14">
        <f t="shared" si="4"/>
        <v>285</v>
      </c>
      <c r="U14" t="s">
        <v>92</v>
      </c>
      <c r="V14">
        <v>4.2670564999999998</v>
      </c>
      <c r="W14">
        <v>42.043755949999998</v>
      </c>
      <c r="X14">
        <v>29.65044619</v>
      </c>
      <c r="Y14" s="5">
        <v>0.54224145703723736</v>
      </c>
      <c r="Z14">
        <v>18042000000</v>
      </c>
      <c r="AA14">
        <v>33273000000</v>
      </c>
      <c r="AB14">
        <v>206</v>
      </c>
      <c r="AC14">
        <v>29</v>
      </c>
      <c r="AD14">
        <v>180</v>
      </c>
      <c r="AE14">
        <v>17</v>
      </c>
      <c r="AF14">
        <f t="shared" si="5"/>
        <v>108</v>
      </c>
      <c r="AG14">
        <f t="shared" si="6"/>
        <v>82</v>
      </c>
      <c r="AH14" t="s">
        <v>109</v>
      </c>
    </row>
    <row r="15" spans="1:34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>
        <f t="shared" si="0"/>
        <v>23902712010.450001</v>
      </c>
      <c r="G15" t="s">
        <v>115</v>
      </c>
      <c r="H15" t="s">
        <v>116</v>
      </c>
      <c r="I15" s="1">
        <f t="shared" si="1"/>
        <v>-4.6242774527520014E-2</v>
      </c>
      <c r="J15" s="2">
        <f t="shared" si="2"/>
        <v>179</v>
      </c>
      <c r="K15">
        <v>11.01207868</v>
      </c>
      <c r="L15">
        <v>2850</v>
      </c>
      <c r="M15">
        <v>98.648099999999999</v>
      </c>
      <c r="N15">
        <v>2.6704373600000002</v>
      </c>
      <c r="O15">
        <v>77</v>
      </c>
      <c r="P15">
        <v>1</v>
      </c>
      <c r="Q15">
        <v>37</v>
      </c>
      <c r="R15">
        <v>192</v>
      </c>
      <c r="S15" s="4">
        <f t="shared" si="3"/>
        <v>76.75</v>
      </c>
      <c r="T15">
        <f t="shared" si="4"/>
        <v>435</v>
      </c>
      <c r="U15" t="s">
        <v>117</v>
      </c>
      <c r="V15">
        <v>5.0200139999999997E-2</v>
      </c>
      <c r="W15">
        <v>0.15339900000000001</v>
      </c>
      <c r="X15">
        <v>21.432765710000002</v>
      </c>
      <c r="Y15" s="5">
        <v>1.8734761965866802E-2</v>
      </c>
      <c r="Z15">
        <v>730000000</v>
      </c>
      <c r="AA15">
        <v>38965000000</v>
      </c>
      <c r="AB15">
        <v>316</v>
      </c>
      <c r="AC15">
        <v>316</v>
      </c>
      <c r="AD15">
        <v>224</v>
      </c>
      <c r="AE15">
        <v>324</v>
      </c>
      <c r="AF15">
        <f t="shared" si="5"/>
        <v>295</v>
      </c>
      <c r="AG15">
        <f t="shared" si="6"/>
        <v>339</v>
      </c>
      <c r="AH15" t="s">
        <v>118</v>
      </c>
    </row>
    <row r="16" spans="1:34" x14ac:dyDescent="0.2">
      <c r="A16" t="s">
        <v>119</v>
      </c>
      <c r="B16" t="s">
        <v>120</v>
      </c>
      <c r="C16" t="s">
        <v>121</v>
      </c>
      <c r="D16" t="s">
        <v>122</v>
      </c>
      <c r="E16" t="s">
        <v>123</v>
      </c>
      <c r="F16">
        <f t="shared" si="0"/>
        <v>15958268202.24</v>
      </c>
      <c r="G16" t="s">
        <v>124</v>
      </c>
      <c r="H16" t="s">
        <v>125</v>
      </c>
      <c r="I16" s="1">
        <f t="shared" si="1"/>
        <v>6.2841530048491467E-2</v>
      </c>
      <c r="J16" s="2">
        <f t="shared" si="2"/>
        <v>119</v>
      </c>
      <c r="K16">
        <v>2.5315957</v>
      </c>
      <c r="L16">
        <v>11.308004199999999</v>
      </c>
      <c r="M16">
        <v>9.2843999999999998</v>
      </c>
      <c r="N16">
        <v>1.3585289599999999</v>
      </c>
      <c r="O16">
        <v>194</v>
      </c>
      <c r="P16">
        <v>206</v>
      </c>
      <c r="Q16">
        <v>206</v>
      </c>
      <c r="R16">
        <v>318</v>
      </c>
      <c r="S16" s="4">
        <f t="shared" si="3"/>
        <v>231</v>
      </c>
      <c r="T16">
        <f t="shared" si="4"/>
        <v>192</v>
      </c>
      <c r="U16" t="s">
        <v>67</v>
      </c>
      <c r="V16">
        <v>6.03021501</v>
      </c>
      <c r="W16">
        <v>13.35215799</v>
      </c>
      <c r="X16">
        <v>44.814128650000001</v>
      </c>
      <c r="Y16" s="5">
        <v>5.1111715151010949E-2</v>
      </c>
      <c r="Z16">
        <v>2196989858.85781</v>
      </c>
      <c r="AA16">
        <v>42984076201.840302</v>
      </c>
      <c r="AB16">
        <v>163</v>
      </c>
      <c r="AC16">
        <v>163</v>
      </c>
      <c r="AD16">
        <v>114</v>
      </c>
      <c r="AE16">
        <v>272</v>
      </c>
      <c r="AF16">
        <f t="shared" si="5"/>
        <v>178</v>
      </c>
      <c r="AG16">
        <f t="shared" si="6"/>
        <v>180</v>
      </c>
      <c r="AH16" t="s">
        <v>126</v>
      </c>
    </row>
    <row r="17" spans="1:34" x14ac:dyDescent="0.2">
      <c r="A17" t="s">
        <v>127</v>
      </c>
      <c r="B17" t="s">
        <v>128</v>
      </c>
      <c r="C17" t="s">
        <v>129</v>
      </c>
      <c r="D17" t="s">
        <v>130</v>
      </c>
      <c r="E17" t="s">
        <v>131</v>
      </c>
      <c r="F17">
        <f t="shared" si="0"/>
        <v>14470924181.49</v>
      </c>
      <c r="G17" t="s">
        <v>132</v>
      </c>
      <c r="H17" t="s">
        <v>133</v>
      </c>
      <c r="I17" s="1">
        <f t="shared" si="1"/>
        <v>-0.27935985703806565</v>
      </c>
      <c r="J17" s="2">
        <f t="shared" si="2"/>
        <v>352</v>
      </c>
      <c r="K17">
        <v>4.7325676899999998</v>
      </c>
      <c r="L17">
        <v>23.13743637</v>
      </c>
      <c r="M17">
        <v>30.0762</v>
      </c>
      <c r="N17">
        <v>5.7682672799999999</v>
      </c>
      <c r="O17">
        <v>130</v>
      </c>
      <c r="P17">
        <v>114</v>
      </c>
      <c r="Q17">
        <v>102</v>
      </c>
      <c r="R17">
        <v>89</v>
      </c>
      <c r="S17" s="4">
        <f t="shared" si="3"/>
        <v>108.75</v>
      </c>
      <c r="T17">
        <f t="shared" si="4"/>
        <v>392</v>
      </c>
      <c r="U17" t="s">
        <v>134</v>
      </c>
      <c r="V17">
        <v>11.64231595</v>
      </c>
      <c r="W17">
        <v>22.838027109999999</v>
      </c>
      <c r="X17">
        <v>51.880128710000001</v>
      </c>
      <c r="Y17" s="5">
        <v>0.2525589506406854</v>
      </c>
      <c r="Z17">
        <v>2331700000</v>
      </c>
      <c r="AA17">
        <v>9232300000</v>
      </c>
      <c r="AB17">
        <v>86</v>
      </c>
      <c r="AC17">
        <v>89</v>
      </c>
      <c r="AD17">
        <v>94</v>
      </c>
      <c r="AE17">
        <v>96</v>
      </c>
      <c r="AF17">
        <f t="shared" si="5"/>
        <v>91.25</v>
      </c>
      <c r="AG17">
        <f t="shared" si="6"/>
        <v>61</v>
      </c>
      <c r="AH17" t="s">
        <v>135</v>
      </c>
    </row>
    <row r="18" spans="1:34" x14ac:dyDescent="0.2">
      <c r="A18" t="s">
        <v>136</v>
      </c>
      <c r="B18" t="s">
        <v>137</v>
      </c>
      <c r="C18" t="s">
        <v>138</v>
      </c>
      <c r="D18" t="s">
        <v>139</v>
      </c>
      <c r="E18" t="s">
        <v>140</v>
      </c>
      <c r="F18">
        <f t="shared" si="0"/>
        <v>13769237637.540001</v>
      </c>
      <c r="G18" t="s">
        <v>141</v>
      </c>
      <c r="H18" t="s">
        <v>142</v>
      </c>
      <c r="I18" s="1">
        <f t="shared" si="1"/>
        <v>-7.6195717413253039E-2</v>
      </c>
      <c r="J18" s="2">
        <f t="shared" si="2"/>
        <v>203</v>
      </c>
      <c r="K18">
        <v>0.55522517999999998</v>
      </c>
      <c r="L18">
        <v>21.088781480000002</v>
      </c>
      <c r="M18">
        <v>38.234000000000002</v>
      </c>
      <c r="N18">
        <v>7.0634947700000001</v>
      </c>
      <c r="O18">
        <v>381</v>
      </c>
      <c r="P18">
        <v>129</v>
      </c>
      <c r="Q18">
        <v>78</v>
      </c>
      <c r="R18">
        <v>69</v>
      </c>
      <c r="S18" s="4">
        <f t="shared" si="3"/>
        <v>164.25</v>
      </c>
      <c r="T18">
        <f t="shared" si="4"/>
        <v>311</v>
      </c>
      <c r="U18" t="s">
        <v>92</v>
      </c>
      <c r="V18">
        <v>5.03192971</v>
      </c>
      <c r="W18">
        <v>35.304025600000003</v>
      </c>
      <c r="X18">
        <v>26.50832788</v>
      </c>
      <c r="Y18" s="5">
        <v>0.42565652748913657</v>
      </c>
      <c r="Z18">
        <v>9012000000</v>
      </c>
      <c r="AA18">
        <v>21172000000</v>
      </c>
      <c r="AB18">
        <v>188</v>
      </c>
      <c r="AC18">
        <v>39</v>
      </c>
      <c r="AD18">
        <v>190</v>
      </c>
      <c r="AE18">
        <v>35</v>
      </c>
      <c r="AF18">
        <f t="shared" si="5"/>
        <v>113</v>
      </c>
      <c r="AG18">
        <f t="shared" si="6"/>
        <v>88</v>
      </c>
      <c r="AH18" t="s">
        <v>143</v>
      </c>
    </row>
    <row r="19" spans="1:34" x14ac:dyDescent="0.2">
      <c r="A19" t="s">
        <v>144</v>
      </c>
      <c r="B19" t="s">
        <v>145</v>
      </c>
      <c r="C19" t="s">
        <v>146</v>
      </c>
      <c r="D19" t="s">
        <v>147</v>
      </c>
      <c r="E19" t="s">
        <v>148</v>
      </c>
      <c r="F19">
        <f t="shared" si="0"/>
        <v>11482259911.92</v>
      </c>
      <c r="G19" t="s">
        <v>149</v>
      </c>
      <c r="H19" t="s">
        <v>150</v>
      </c>
      <c r="I19" s="1">
        <f t="shared" si="1"/>
        <v>5.9615083559934279E-2</v>
      </c>
      <c r="J19" s="2">
        <f t="shared" si="2"/>
        <v>120</v>
      </c>
      <c r="K19">
        <v>29.04569966</v>
      </c>
      <c r="L19">
        <v>94.353218830000003</v>
      </c>
      <c r="M19">
        <v>49.214100000000002</v>
      </c>
      <c r="N19">
        <v>13.857307629999999</v>
      </c>
      <c r="O19">
        <v>45</v>
      </c>
      <c r="P19">
        <v>17</v>
      </c>
      <c r="Q19">
        <v>66</v>
      </c>
      <c r="R19">
        <v>32</v>
      </c>
      <c r="S19" s="4">
        <f t="shared" si="3"/>
        <v>40</v>
      </c>
      <c r="T19">
        <f t="shared" si="4"/>
        <v>472</v>
      </c>
      <c r="U19" t="s">
        <v>151</v>
      </c>
      <c r="V19">
        <v>12.70483776</v>
      </c>
      <c r="W19">
        <v>16.075337659999999</v>
      </c>
      <c r="X19">
        <v>78.092375829999995</v>
      </c>
      <c r="Y19" s="5">
        <v>0.29676604953113728</v>
      </c>
      <c r="Z19">
        <v>493700000</v>
      </c>
      <c r="AA19">
        <v>1663600000</v>
      </c>
      <c r="AB19">
        <v>76</v>
      </c>
      <c r="AC19">
        <v>141</v>
      </c>
      <c r="AD19">
        <v>44</v>
      </c>
      <c r="AE19">
        <v>65</v>
      </c>
      <c r="AF19">
        <f t="shared" si="5"/>
        <v>81.5</v>
      </c>
      <c r="AG19">
        <f t="shared" si="6"/>
        <v>51</v>
      </c>
      <c r="AH19" t="s">
        <v>152</v>
      </c>
    </row>
    <row r="20" spans="1:34" x14ac:dyDescent="0.2">
      <c r="A20" t="s">
        <v>153</v>
      </c>
      <c r="B20" t="s">
        <v>154</v>
      </c>
      <c r="C20" t="s">
        <v>155</v>
      </c>
      <c r="D20" t="s">
        <v>156</v>
      </c>
      <c r="E20" t="s">
        <v>157</v>
      </c>
      <c r="F20">
        <f t="shared" si="0"/>
        <v>11056021820.549999</v>
      </c>
      <c r="G20" t="s">
        <v>158</v>
      </c>
      <c r="H20" t="s">
        <v>159</v>
      </c>
      <c r="I20" s="1">
        <f t="shared" si="1"/>
        <v>1.773648644489878E-2</v>
      </c>
      <c r="J20" s="2">
        <f t="shared" si="2"/>
        <v>139</v>
      </c>
      <c r="K20">
        <v>0.97010368999999996</v>
      </c>
      <c r="L20">
        <v>32.067510550000002</v>
      </c>
      <c r="M20">
        <v>4.9259300000000001</v>
      </c>
      <c r="N20">
        <v>1.63327804</v>
      </c>
      <c r="O20">
        <v>326</v>
      </c>
      <c r="P20">
        <v>82</v>
      </c>
      <c r="Q20">
        <v>237</v>
      </c>
      <c r="R20">
        <v>289</v>
      </c>
      <c r="S20" s="4">
        <f t="shared" si="3"/>
        <v>233.5</v>
      </c>
      <c r="T20">
        <f t="shared" si="4"/>
        <v>187</v>
      </c>
      <c r="U20" t="s">
        <v>17</v>
      </c>
      <c r="V20">
        <v>1.0485477599999999</v>
      </c>
      <c r="W20">
        <v>5.8337866700000003</v>
      </c>
      <c r="Y20" s="5"/>
      <c r="AA20">
        <v>63612302770.725403</v>
      </c>
      <c r="AB20">
        <v>288</v>
      </c>
      <c r="AC20">
        <v>253</v>
      </c>
      <c r="AF20">
        <f t="shared" si="5"/>
        <v>270.5</v>
      </c>
      <c r="AG20">
        <f t="shared" si="6"/>
        <v>317</v>
      </c>
      <c r="AH20" t="s">
        <v>160</v>
      </c>
    </row>
    <row r="21" spans="1:34" x14ac:dyDescent="0.2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>
        <f t="shared" si="0"/>
        <v>10776264245.460001</v>
      </c>
      <c r="G21" t="s">
        <v>166</v>
      </c>
      <c r="H21" t="s">
        <v>167</v>
      </c>
      <c r="I21" s="1">
        <f t="shared" si="1"/>
        <v>1.2886597936238475E-2</v>
      </c>
      <c r="J21" s="2">
        <f t="shared" si="2"/>
        <v>144</v>
      </c>
      <c r="K21">
        <v>1.3435032600000001</v>
      </c>
      <c r="L21">
        <v>4.65558797</v>
      </c>
      <c r="M21">
        <v>7.09612</v>
      </c>
      <c r="N21">
        <v>1.0808645699999999</v>
      </c>
      <c r="O21">
        <v>287</v>
      </c>
      <c r="P21">
        <v>298</v>
      </c>
      <c r="Q21">
        <v>222</v>
      </c>
      <c r="R21">
        <v>370</v>
      </c>
      <c r="S21" s="4">
        <f t="shared" si="3"/>
        <v>294.25</v>
      </c>
      <c r="T21">
        <f t="shared" si="4"/>
        <v>74</v>
      </c>
      <c r="U21" t="s">
        <v>7</v>
      </c>
      <c r="V21">
        <v>17.820017350000001</v>
      </c>
      <c r="W21">
        <v>26.72205718</v>
      </c>
      <c r="X21">
        <v>34.346823659999998</v>
      </c>
      <c r="Y21" s="5">
        <v>0.22190828809650906</v>
      </c>
      <c r="Z21">
        <v>5271713508.8613997</v>
      </c>
      <c r="AA21">
        <v>23756271359.133301</v>
      </c>
      <c r="AB21">
        <v>46</v>
      </c>
      <c r="AC21">
        <v>69</v>
      </c>
      <c r="AD21">
        <v>149</v>
      </c>
      <c r="AE21">
        <v>114</v>
      </c>
      <c r="AF21">
        <f t="shared" si="5"/>
        <v>94.5</v>
      </c>
      <c r="AG21">
        <f t="shared" si="6"/>
        <v>67</v>
      </c>
      <c r="AH21" t="s">
        <v>168</v>
      </c>
    </row>
    <row r="22" spans="1:34" x14ac:dyDescent="0.2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>
        <f t="shared" si="0"/>
        <v>9736061767.7399998</v>
      </c>
      <c r="G22" t="s">
        <v>174</v>
      </c>
      <c r="H22" t="s">
        <v>175</v>
      </c>
      <c r="I22" s="1">
        <f t="shared" si="1"/>
        <v>0.13435700576080745</v>
      </c>
      <c r="J22" s="2">
        <f t="shared" si="2"/>
        <v>93</v>
      </c>
      <c r="K22">
        <v>2.0969179599999999</v>
      </c>
      <c r="L22">
        <v>19.645648779999998</v>
      </c>
      <c r="N22">
        <v>4.3982624699999997</v>
      </c>
      <c r="O22">
        <v>222</v>
      </c>
      <c r="P22">
        <v>139</v>
      </c>
      <c r="R22">
        <v>117</v>
      </c>
      <c r="S22" s="4">
        <f t="shared" si="3"/>
        <v>159.33333333333334</v>
      </c>
      <c r="T22">
        <f t="shared" si="4"/>
        <v>318</v>
      </c>
      <c r="U22" t="s">
        <v>176</v>
      </c>
      <c r="V22">
        <v>6.8694216299999997</v>
      </c>
      <c r="W22">
        <v>22.052543669999999</v>
      </c>
      <c r="X22">
        <v>17.857229520000001</v>
      </c>
      <c r="Y22" s="5">
        <v>0.11127883716345578</v>
      </c>
      <c r="Z22">
        <v>1370397301.88503</v>
      </c>
      <c r="AA22">
        <v>12314985821.3568</v>
      </c>
      <c r="AB22">
        <v>145</v>
      </c>
      <c r="AC22">
        <v>93</v>
      </c>
      <c r="AD22">
        <v>249</v>
      </c>
      <c r="AE22">
        <v>199</v>
      </c>
      <c r="AF22">
        <f t="shared" si="5"/>
        <v>171.5</v>
      </c>
      <c r="AG22">
        <f t="shared" si="6"/>
        <v>169</v>
      </c>
      <c r="AH22" t="s">
        <v>177</v>
      </c>
    </row>
    <row r="23" spans="1:34" x14ac:dyDescent="0.2">
      <c r="A23" t="s">
        <v>178</v>
      </c>
      <c r="B23" t="s">
        <v>179</v>
      </c>
      <c r="C23" t="s">
        <v>180</v>
      </c>
      <c r="D23" t="s">
        <v>181</v>
      </c>
      <c r="E23" t="s">
        <v>182</v>
      </c>
      <c r="F23">
        <f t="shared" si="0"/>
        <v>9541863297.5400009</v>
      </c>
      <c r="G23" t="s">
        <v>183</v>
      </c>
      <c r="H23" t="s">
        <v>184</v>
      </c>
      <c r="I23" s="1">
        <f t="shared" si="1"/>
        <v>1.3160377359860997</v>
      </c>
      <c r="J23" s="2">
        <f t="shared" si="2"/>
        <v>17</v>
      </c>
      <c r="K23">
        <v>12.70523517</v>
      </c>
      <c r="L23">
        <v>26.89393939</v>
      </c>
      <c r="M23">
        <v>13.7521</v>
      </c>
      <c r="N23">
        <v>11.4510852</v>
      </c>
      <c r="O23">
        <v>70</v>
      </c>
      <c r="P23">
        <v>91</v>
      </c>
      <c r="Q23">
        <v>172</v>
      </c>
      <c r="R23">
        <v>39</v>
      </c>
      <c r="S23" s="4">
        <f t="shared" si="3"/>
        <v>93</v>
      </c>
      <c r="T23">
        <f t="shared" si="4"/>
        <v>417</v>
      </c>
      <c r="U23" t="s">
        <v>7</v>
      </c>
      <c r="V23">
        <v>38.374609130000003</v>
      </c>
      <c r="W23">
        <v>60.208297719999997</v>
      </c>
      <c r="X23">
        <v>66.759751879999996</v>
      </c>
      <c r="Y23" s="5">
        <v>0.40137222829899899</v>
      </c>
      <c r="Z23">
        <v>794070000</v>
      </c>
      <c r="AA23">
        <v>1978388000</v>
      </c>
      <c r="AB23">
        <v>7</v>
      </c>
      <c r="AC23">
        <v>15</v>
      </c>
      <c r="AD23">
        <v>64</v>
      </c>
      <c r="AE23">
        <v>38</v>
      </c>
      <c r="AF23">
        <f t="shared" si="5"/>
        <v>31</v>
      </c>
      <c r="AG23">
        <f t="shared" si="6"/>
        <v>12</v>
      </c>
      <c r="AH23" t="s">
        <v>185</v>
      </c>
    </row>
    <row r="24" spans="1:34" x14ac:dyDescent="0.2">
      <c r="A24" t="s">
        <v>186</v>
      </c>
      <c r="B24" t="s">
        <v>187</v>
      </c>
      <c r="C24" t="s">
        <v>188</v>
      </c>
      <c r="D24" t="s">
        <v>189</v>
      </c>
      <c r="E24" t="s">
        <v>190</v>
      </c>
      <c r="F24">
        <f t="shared" si="0"/>
        <v>9448925337.1800003</v>
      </c>
      <c r="G24" t="s">
        <v>191</v>
      </c>
      <c r="H24" t="s">
        <v>192</v>
      </c>
      <c r="I24" s="1">
        <f t="shared" si="1"/>
        <v>-0.3312000400195908</v>
      </c>
      <c r="J24" s="2">
        <f t="shared" si="2"/>
        <v>383</v>
      </c>
      <c r="K24">
        <v>2.39778498</v>
      </c>
      <c r="L24">
        <v>11.78573862</v>
      </c>
      <c r="N24">
        <v>0.88244845999999999</v>
      </c>
      <c r="O24">
        <v>204</v>
      </c>
      <c r="P24">
        <v>199</v>
      </c>
      <c r="R24">
        <v>432</v>
      </c>
      <c r="S24" s="4">
        <f t="shared" si="3"/>
        <v>278.33333333333331</v>
      </c>
      <c r="T24">
        <f t="shared" si="4"/>
        <v>103</v>
      </c>
      <c r="U24" t="s">
        <v>7</v>
      </c>
      <c r="V24">
        <v>5.3785904000000002</v>
      </c>
      <c r="W24">
        <v>7.9212506999999999</v>
      </c>
      <c r="X24">
        <v>31.563906549999999</v>
      </c>
      <c r="Y24" s="5">
        <v>7.4617543252375171E-2</v>
      </c>
      <c r="Z24">
        <v>1883641290.3752601</v>
      </c>
      <c r="AA24">
        <v>25243946775.416</v>
      </c>
      <c r="AB24">
        <v>177</v>
      </c>
      <c r="AC24">
        <v>229</v>
      </c>
      <c r="AD24">
        <v>163</v>
      </c>
      <c r="AE24">
        <v>243</v>
      </c>
      <c r="AF24">
        <f t="shared" si="5"/>
        <v>203</v>
      </c>
      <c r="AG24">
        <f t="shared" si="6"/>
        <v>215</v>
      </c>
      <c r="AH24" t="s">
        <v>193</v>
      </c>
    </row>
    <row r="25" spans="1:34" x14ac:dyDescent="0.2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>
        <f t="shared" si="0"/>
        <v>9427897609.8299999</v>
      </c>
      <c r="G25" t="s">
        <v>199</v>
      </c>
      <c r="H25" t="s">
        <v>200</v>
      </c>
      <c r="I25" s="1">
        <f t="shared" si="1"/>
        <v>-0.25123548303239485</v>
      </c>
      <c r="J25" s="2">
        <f t="shared" si="2"/>
        <v>332</v>
      </c>
      <c r="K25">
        <v>10.631206069999999</v>
      </c>
      <c r="L25">
        <v>39.435555860000001</v>
      </c>
      <c r="M25">
        <v>51.695799999999998</v>
      </c>
      <c r="N25">
        <v>11.65512756</v>
      </c>
      <c r="O25">
        <v>80</v>
      </c>
      <c r="P25">
        <v>63</v>
      </c>
      <c r="Q25">
        <v>63</v>
      </c>
      <c r="R25">
        <v>37</v>
      </c>
      <c r="S25" s="4">
        <f t="shared" si="3"/>
        <v>60.75</v>
      </c>
      <c r="T25">
        <f t="shared" si="4"/>
        <v>446</v>
      </c>
      <c r="U25" t="s">
        <v>201</v>
      </c>
      <c r="V25">
        <v>15.575523280000001</v>
      </c>
      <c r="W25">
        <v>32.458262070000004</v>
      </c>
      <c r="X25">
        <v>41.894353369999997</v>
      </c>
      <c r="Y25" s="5">
        <v>0.23279352226720648</v>
      </c>
      <c r="Z25">
        <v>598000000</v>
      </c>
      <c r="AA25">
        <v>2568800000</v>
      </c>
      <c r="AB25">
        <v>59</v>
      </c>
      <c r="AC25">
        <v>46</v>
      </c>
      <c r="AD25">
        <v>123</v>
      </c>
      <c r="AE25">
        <v>111</v>
      </c>
      <c r="AF25">
        <f t="shared" si="5"/>
        <v>84.75</v>
      </c>
      <c r="AG25">
        <f t="shared" si="6"/>
        <v>54</v>
      </c>
      <c r="AH25" t="s">
        <v>202</v>
      </c>
    </row>
    <row r="26" spans="1:34" x14ac:dyDescent="0.2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>
        <f t="shared" si="0"/>
        <v>9368006996.8799992</v>
      </c>
      <c r="G26" t="s">
        <v>208</v>
      </c>
      <c r="H26" t="s">
        <v>209</v>
      </c>
      <c r="I26" s="1">
        <f t="shared" si="1"/>
        <v>0.39469320059404001</v>
      </c>
      <c r="J26" s="2">
        <f t="shared" si="2"/>
        <v>51</v>
      </c>
      <c r="K26">
        <v>4.2158703600000003</v>
      </c>
      <c r="L26">
        <v>47.363358349999999</v>
      </c>
      <c r="M26">
        <v>41.112499999999997</v>
      </c>
      <c r="N26">
        <v>4.6588144500000004</v>
      </c>
      <c r="O26">
        <v>138</v>
      </c>
      <c r="P26">
        <v>47</v>
      </c>
      <c r="Q26">
        <v>76</v>
      </c>
      <c r="R26">
        <v>115</v>
      </c>
      <c r="S26" s="4">
        <f t="shared" si="3"/>
        <v>94</v>
      </c>
      <c r="T26">
        <f t="shared" si="4"/>
        <v>415</v>
      </c>
      <c r="U26" t="s">
        <v>151</v>
      </c>
      <c r="V26">
        <v>3.8809673500000001</v>
      </c>
      <c r="W26">
        <v>10.107693250000001</v>
      </c>
      <c r="X26">
        <v>17.869669330000001</v>
      </c>
      <c r="Y26" s="5">
        <v>8.7884125346623682E-2</v>
      </c>
      <c r="Z26">
        <v>794369866.87151301</v>
      </c>
      <c r="AA26">
        <v>9038832254.8405609</v>
      </c>
      <c r="AB26">
        <v>224</v>
      </c>
      <c r="AC26">
        <v>205</v>
      </c>
      <c r="AD26">
        <v>248</v>
      </c>
      <c r="AE26">
        <v>235</v>
      </c>
      <c r="AF26">
        <f t="shared" si="5"/>
        <v>228</v>
      </c>
      <c r="AG26">
        <f t="shared" si="6"/>
        <v>256</v>
      </c>
      <c r="AH26" t="s">
        <v>210</v>
      </c>
    </row>
    <row r="27" spans="1:34" x14ac:dyDescent="0.2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>
        <f t="shared" si="0"/>
        <v>9324834822.4500008</v>
      </c>
      <c r="G27" t="s">
        <v>216</v>
      </c>
      <c r="H27" t="s">
        <v>217</v>
      </c>
      <c r="I27" s="1">
        <f t="shared" si="1"/>
        <v>-0.23171349006029329</v>
      </c>
      <c r="J27" s="2">
        <f t="shared" si="2"/>
        <v>320</v>
      </c>
      <c r="K27">
        <v>1.5871951099999999</v>
      </c>
      <c r="L27">
        <v>10.113399680000001</v>
      </c>
      <c r="M27">
        <v>10.744999999999999</v>
      </c>
      <c r="N27">
        <v>1.9836496400000001</v>
      </c>
      <c r="O27">
        <v>263</v>
      </c>
      <c r="P27">
        <v>218</v>
      </c>
      <c r="Q27">
        <v>194</v>
      </c>
      <c r="R27">
        <v>249</v>
      </c>
      <c r="S27" s="4">
        <f t="shared" si="3"/>
        <v>231</v>
      </c>
      <c r="T27">
        <f t="shared" si="4"/>
        <v>192</v>
      </c>
      <c r="U27" t="s">
        <v>218</v>
      </c>
      <c r="V27">
        <v>11.51086224</v>
      </c>
      <c r="W27">
        <v>21.387502210000001</v>
      </c>
      <c r="X27">
        <v>36.784874260000002</v>
      </c>
      <c r="Y27" s="5">
        <v>0.26033050978704769</v>
      </c>
      <c r="Z27">
        <v>3412316000</v>
      </c>
      <c r="AA27">
        <v>13107630000</v>
      </c>
      <c r="AB27">
        <v>87</v>
      </c>
      <c r="AC27">
        <v>95</v>
      </c>
      <c r="AD27">
        <v>142</v>
      </c>
      <c r="AE27">
        <v>88</v>
      </c>
      <c r="AF27">
        <f t="shared" si="5"/>
        <v>103</v>
      </c>
      <c r="AG27">
        <f t="shared" si="6"/>
        <v>78</v>
      </c>
      <c r="AH27" t="s">
        <v>219</v>
      </c>
    </row>
    <row r="28" spans="1:34" x14ac:dyDescent="0.2">
      <c r="A28" t="s">
        <v>220</v>
      </c>
      <c r="B28" t="s">
        <v>221</v>
      </c>
      <c r="C28" t="s">
        <v>222</v>
      </c>
      <c r="D28" t="s">
        <v>223</v>
      </c>
      <c r="E28" t="s">
        <v>224</v>
      </c>
      <c r="F28">
        <f t="shared" si="0"/>
        <v>8911373752.8899994</v>
      </c>
      <c r="G28" t="s">
        <v>225</v>
      </c>
      <c r="H28" t="s">
        <v>226</v>
      </c>
      <c r="I28" s="1">
        <f t="shared" si="1"/>
        <v>-0.37597655517784945</v>
      </c>
      <c r="J28" s="2">
        <f t="shared" si="2"/>
        <v>406</v>
      </c>
      <c r="K28">
        <v>2.9394687099999999</v>
      </c>
      <c r="L28">
        <v>20.81719597</v>
      </c>
      <c r="M28">
        <v>990.84</v>
      </c>
      <c r="N28">
        <v>8.0917719899999998</v>
      </c>
      <c r="O28">
        <v>177</v>
      </c>
      <c r="P28">
        <v>130</v>
      </c>
      <c r="Q28">
        <v>5</v>
      </c>
      <c r="R28">
        <v>59</v>
      </c>
      <c r="S28" s="4">
        <f t="shared" si="3"/>
        <v>92.75</v>
      </c>
      <c r="T28">
        <f t="shared" si="4"/>
        <v>418</v>
      </c>
      <c r="U28" t="s">
        <v>7</v>
      </c>
      <c r="V28">
        <v>12.06678591</v>
      </c>
      <c r="W28">
        <v>39.342799489999997</v>
      </c>
      <c r="X28">
        <v>35.639222089999997</v>
      </c>
      <c r="Y28" s="5">
        <v>0.28824069228158539</v>
      </c>
      <c r="Z28">
        <v>1777690565.7288899</v>
      </c>
      <c r="AA28">
        <v>6167382376.3656702</v>
      </c>
      <c r="AB28">
        <v>81</v>
      </c>
      <c r="AC28">
        <v>32</v>
      </c>
      <c r="AD28">
        <v>146</v>
      </c>
      <c r="AE28">
        <v>70</v>
      </c>
      <c r="AF28">
        <f t="shared" si="5"/>
        <v>82.25</v>
      </c>
      <c r="AG28">
        <f t="shared" si="6"/>
        <v>52</v>
      </c>
      <c r="AH28" t="s">
        <v>227</v>
      </c>
    </row>
    <row r="29" spans="1:34" x14ac:dyDescent="0.2">
      <c r="A29" t="s">
        <v>228</v>
      </c>
      <c r="B29" t="s">
        <v>229</v>
      </c>
      <c r="C29" t="s">
        <v>230</v>
      </c>
      <c r="D29" t="s">
        <v>231</v>
      </c>
      <c r="E29" t="s">
        <v>232</v>
      </c>
      <c r="F29">
        <f t="shared" si="0"/>
        <v>8834557404.3299999</v>
      </c>
      <c r="G29" t="s">
        <v>233</v>
      </c>
      <c r="H29" t="s">
        <v>234</v>
      </c>
      <c r="I29" s="1">
        <f t="shared" si="1"/>
        <v>0.66579759814119921</v>
      </c>
      <c r="J29" s="2">
        <f t="shared" si="2"/>
        <v>31</v>
      </c>
      <c r="K29">
        <v>3.9728869200000001</v>
      </c>
      <c r="L29">
        <v>38.725489660000001</v>
      </c>
      <c r="N29">
        <v>4.1907639400000001</v>
      </c>
      <c r="O29">
        <v>148</v>
      </c>
      <c r="P29">
        <v>66</v>
      </c>
      <c r="R29">
        <v>123</v>
      </c>
      <c r="S29" s="4">
        <f t="shared" si="3"/>
        <v>112.33333333333333</v>
      </c>
      <c r="T29">
        <f t="shared" si="4"/>
        <v>389</v>
      </c>
      <c r="U29" t="s">
        <v>7</v>
      </c>
      <c r="V29">
        <v>5.1112412200000001</v>
      </c>
      <c r="W29">
        <v>10.860910670000001</v>
      </c>
      <c r="X29">
        <v>55.295494439999999</v>
      </c>
      <c r="Y29" s="5">
        <v>0.24196335983408226</v>
      </c>
      <c r="Z29">
        <v>1890000000</v>
      </c>
      <c r="AA29">
        <v>7811100000</v>
      </c>
      <c r="AB29">
        <v>184</v>
      </c>
      <c r="AC29">
        <v>197</v>
      </c>
      <c r="AD29">
        <v>83</v>
      </c>
      <c r="AE29">
        <v>103</v>
      </c>
      <c r="AF29">
        <f t="shared" si="5"/>
        <v>141.75</v>
      </c>
      <c r="AG29">
        <f t="shared" si="6"/>
        <v>116</v>
      </c>
      <c r="AH29" t="s">
        <v>235</v>
      </c>
    </row>
    <row r="30" spans="1:34" x14ac:dyDescent="0.2">
      <c r="A30" t="s">
        <v>236</v>
      </c>
      <c r="B30" t="s">
        <v>237</v>
      </c>
      <c r="C30" t="s">
        <v>238</v>
      </c>
      <c r="D30" t="s">
        <v>239</v>
      </c>
      <c r="E30" t="s">
        <v>240</v>
      </c>
      <c r="F30">
        <f t="shared" si="0"/>
        <v>8537061749.5799999</v>
      </c>
      <c r="G30" t="s">
        <v>241</v>
      </c>
      <c r="H30" t="s">
        <v>242</v>
      </c>
      <c r="I30" s="1">
        <f t="shared" si="1"/>
        <v>-0.1661290323221607</v>
      </c>
      <c r="J30" s="2">
        <f t="shared" si="2"/>
        <v>274</v>
      </c>
      <c r="K30">
        <v>1.12163009</v>
      </c>
      <c r="L30">
        <v>21.356196409999999</v>
      </c>
      <c r="M30">
        <v>9.7233599999999996</v>
      </c>
      <c r="N30">
        <v>1.08508943</v>
      </c>
      <c r="O30">
        <v>306</v>
      </c>
      <c r="P30">
        <v>128</v>
      </c>
      <c r="Q30">
        <v>200</v>
      </c>
      <c r="R30">
        <v>369</v>
      </c>
      <c r="S30" s="4">
        <f t="shared" si="3"/>
        <v>250.75</v>
      </c>
      <c r="T30">
        <f t="shared" si="4"/>
        <v>152</v>
      </c>
      <c r="U30" t="s">
        <v>17</v>
      </c>
      <c r="V30">
        <v>0.66938615000000001</v>
      </c>
      <c r="W30">
        <v>5.2030408399999999</v>
      </c>
      <c r="Y30" s="5"/>
      <c r="AA30">
        <v>106432000000</v>
      </c>
      <c r="AB30">
        <v>296</v>
      </c>
      <c r="AC30">
        <v>262</v>
      </c>
      <c r="AF30">
        <f t="shared" si="5"/>
        <v>279</v>
      </c>
      <c r="AG30">
        <f t="shared" si="6"/>
        <v>324</v>
      </c>
      <c r="AH30" t="s">
        <v>243</v>
      </c>
    </row>
    <row r="31" spans="1:34" x14ac:dyDescent="0.2">
      <c r="A31" t="s">
        <v>244</v>
      </c>
      <c r="B31" t="s">
        <v>245</v>
      </c>
      <c r="C31" t="s">
        <v>246</v>
      </c>
      <c r="D31" t="s">
        <v>247</v>
      </c>
      <c r="E31" t="s">
        <v>248</v>
      </c>
      <c r="F31">
        <f t="shared" si="0"/>
        <v>8349082690.4099998</v>
      </c>
      <c r="G31" t="s">
        <v>249</v>
      </c>
      <c r="H31" t="s">
        <v>250</v>
      </c>
      <c r="I31" s="1">
        <f t="shared" si="1"/>
        <v>3.6764705836819234E-2</v>
      </c>
      <c r="J31" s="2">
        <f t="shared" si="2"/>
        <v>130</v>
      </c>
      <c r="K31">
        <v>1.1304751200000001</v>
      </c>
      <c r="L31">
        <v>26.48335745</v>
      </c>
      <c r="M31">
        <v>36.4056</v>
      </c>
      <c r="N31">
        <v>3.6735738599999999</v>
      </c>
      <c r="O31">
        <v>304</v>
      </c>
      <c r="P31">
        <v>95</v>
      </c>
      <c r="Q31">
        <v>85</v>
      </c>
      <c r="R31">
        <v>144</v>
      </c>
      <c r="S31" s="4">
        <f t="shared" si="3"/>
        <v>157</v>
      </c>
      <c r="T31">
        <f t="shared" si="4"/>
        <v>322</v>
      </c>
      <c r="U31" t="s">
        <v>92</v>
      </c>
      <c r="V31">
        <v>4.5776113199999999</v>
      </c>
      <c r="W31">
        <v>14.232317419999999</v>
      </c>
      <c r="X31">
        <v>31.301198589999998</v>
      </c>
      <c r="Y31" s="5">
        <v>0.33416183374758351</v>
      </c>
      <c r="Z31">
        <v>3630000000</v>
      </c>
      <c r="AA31">
        <v>10863000000</v>
      </c>
      <c r="AB31">
        <v>201</v>
      </c>
      <c r="AC31">
        <v>154</v>
      </c>
      <c r="AD31">
        <v>164</v>
      </c>
      <c r="AE31">
        <v>54</v>
      </c>
      <c r="AF31">
        <f t="shared" si="5"/>
        <v>143.25</v>
      </c>
      <c r="AG31">
        <f t="shared" si="6"/>
        <v>119</v>
      </c>
      <c r="AH31" t="s">
        <v>251</v>
      </c>
    </row>
    <row r="32" spans="1:34" x14ac:dyDescent="0.2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>
        <f t="shared" si="0"/>
        <v>8099279541.9899998</v>
      </c>
      <c r="G32" t="s">
        <v>257</v>
      </c>
      <c r="H32" t="s">
        <v>258</v>
      </c>
      <c r="I32" s="1">
        <f t="shared" si="1"/>
        <v>-7.6251138980750754E-2</v>
      </c>
      <c r="J32" s="2">
        <f t="shared" si="2"/>
        <v>204</v>
      </c>
      <c r="K32">
        <v>0.99215664999999997</v>
      </c>
      <c r="L32">
        <v>49.328047900000001</v>
      </c>
      <c r="N32">
        <v>3.5432662800000001</v>
      </c>
      <c r="O32">
        <v>323</v>
      </c>
      <c r="P32">
        <v>43</v>
      </c>
      <c r="R32">
        <v>148</v>
      </c>
      <c r="S32" s="4">
        <f t="shared" si="3"/>
        <v>171.33333333333334</v>
      </c>
      <c r="T32">
        <f t="shared" si="4"/>
        <v>297</v>
      </c>
      <c r="U32" t="s">
        <v>218</v>
      </c>
      <c r="V32">
        <v>1.40781026</v>
      </c>
      <c r="W32">
        <v>6.8790640500000002</v>
      </c>
      <c r="X32">
        <v>6.7494952899999996</v>
      </c>
      <c r="Y32" s="5">
        <v>4.6088420578587211E-2</v>
      </c>
      <c r="Z32">
        <v>900599999.99999905</v>
      </c>
      <c r="AA32">
        <v>19540700000</v>
      </c>
      <c r="AB32">
        <v>279</v>
      </c>
      <c r="AC32">
        <v>241</v>
      </c>
      <c r="AD32">
        <v>312</v>
      </c>
      <c r="AE32">
        <v>285</v>
      </c>
      <c r="AF32">
        <f t="shared" si="5"/>
        <v>279.25</v>
      </c>
      <c r="AG32">
        <f t="shared" si="6"/>
        <v>325</v>
      </c>
      <c r="AH32" t="s">
        <v>259</v>
      </c>
    </row>
    <row r="33" spans="1:34" x14ac:dyDescent="0.2">
      <c r="A33" t="s">
        <v>260</v>
      </c>
      <c r="B33" t="s">
        <v>261</v>
      </c>
      <c r="C33" t="s">
        <v>262</v>
      </c>
      <c r="D33" t="s">
        <v>263</v>
      </c>
      <c r="E33" t="s">
        <v>264</v>
      </c>
      <c r="F33">
        <f t="shared" si="0"/>
        <v>8010220785.8400002</v>
      </c>
      <c r="G33" t="s">
        <v>265</v>
      </c>
      <c r="H33" t="s">
        <v>266</v>
      </c>
      <c r="I33" s="1">
        <f t="shared" si="1"/>
        <v>-8.4056708650223633E-2</v>
      </c>
      <c r="J33" s="2">
        <f t="shared" si="2"/>
        <v>213</v>
      </c>
      <c r="K33">
        <v>7.8070329899999997</v>
      </c>
      <c r="L33">
        <v>44.317044320000001</v>
      </c>
      <c r="M33">
        <v>94.700199999999995</v>
      </c>
      <c r="N33">
        <v>7.6010168499999997</v>
      </c>
      <c r="O33">
        <v>99</v>
      </c>
      <c r="P33">
        <v>49</v>
      </c>
      <c r="Q33">
        <v>38</v>
      </c>
      <c r="R33">
        <v>63</v>
      </c>
      <c r="S33" s="4">
        <f t="shared" si="3"/>
        <v>62.25</v>
      </c>
      <c r="T33">
        <f t="shared" si="4"/>
        <v>445</v>
      </c>
      <c r="U33" t="s">
        <v>35</v>
      </c>
      <c r="V33">
        <v>11.792058409999999</v>
      </c>
      <c r="W33">
        <v>17.06913857</v>
      </c>
      <c r="X33">
        <v>74.955822310000002</v>
      </c>
      <c r="Y33" s="5">
        <v>0.49900612551214962</v>
      </c>
      <c r="Z33">
        <v>1230100000</v>
      </c>
      <c r="AA33">
        <v>2465100000</v>
      </c>
      <c r="AB33">
        <v>82</v>
      </c>
      <c r="AC33">
        <v>129</v>
      </c>
      <c r="AD33">
        <v>52</v>
      </c>
      <c r="AE33">
        <v>21</v>
      </c>
      <c r="AF33">
        <f t="shared" si="5"/>
        <v>71</v>
      </c>
      <c r="AG33">
        <f t="shared" si="6"/>
        <v>40</v>
      </c>
      <c r="AH33" t="s">
        <v>267</v>
      </c>
    </row>
    <row r="34" spans="1:34" x14ac:dyDescent="0.2">
      <c r="A34" t="s">
        <v>268</v>
      </c>
      <c r="B34" t="s">
        <v>269</v>
      </c>
      <c r="C34" t="s">
        <v>270</v>
      </c>
      <c r="D34" t="s">
        <v>271</v>
      </c>
      <c r="E34" t="s">
        <v>272</v>
      </c>
      <c r="F34">
        <f t="shared" si="0"/>
        <v>7998378225.3900003</v>
      </c>
      <c r="G34" t="s">
        <v>273</v>
      </c>
      <c r="H34" t="s">
        <v>274</v>
      </c>
      <c r="I34" s="1">
        <f t="shared" si="1"/>
        <v>-0.1215307846251602</v>
      </c>
      <c r="J34" s="2">
        <f t="shared" si="2"/>
        <v>236</v>
      </c>
      <c r="K34">
        <v>11.717013870000001</v>
      </c>
      <c r="L34">
        <v>25.27028971</v>
      </c>
      <c r="M34">
        <v>14.151999999999999</v>
      </c>
      <c r="N34">
        <v>3.3766888900000001</v>
      </c>
      <c r="O34">
        <v>75</v>
      </c>
      <c r="P34">
        <v>101</v>
      </c>
      <c r="Q34">
        <v>169</v>
      </c>
      <c r="R34">
        <v>156</v>
      </c>
      <c r="S34" s="4">
        <f t="shared" si="3"/>
        <v>125.25</v>
      </c>
      <c r="T34">
        <f t="shared" si="4"/>
        <v>371</v>
      </c>
      <c r="U34" t="s">
        <v>17</v>
      </c>
      <c r="V34">
        <v>2.9195194400000002</v>
      </c>
      <c r="W34">
        <v>13.485023269999999</v>
      </c>
      <c r="X34">
        <v>93.963709309999999</v>
      </c>
      <c r="Y34" s="5">
        <v>5.6504455106237146E-2</v>
      </c>
      <c r="Z34">
        <v>1030500000</v>
      </c>
      <c r="AA34">
        <v>18237500000</v>
      </c>
      <c r="AB34">
        <v>238</v>
      </c>
      <c r="AC34">
        <v>161</v>
      </c>
      <c r="AD34">
        <v>16</v>
      </c>
      <c r="AE34">
        <v>262</v>
      </c>
      <c r="AF34">
        <f t="shared" si="5"/>
        <v>169.25</v>
      </c>
      <c r="AG34">
        <f t="shared" si="6"/>
        <v>165</v>
      </c>
      <c r="AH34" t="s">
        <v>275</v>
      </c>
    </row>
    <row r="35" spans="1:34" x14ac:dyDescent="0.2">
      <c r="A35" t="s">
        <v>276</v>
      </c>
      <c r="B35" t="s">
        <v>277</v>
      </c>
      <c r="C35" t="s">
        <v>278</v>
      </c>
      <c r="D35" t="s">
        <v>279</v>
      </c>
      <c r="E35" t="s">
        <v>280</v>
      </c>
      <c r="F35">
        <f t="shared" si="0"/>
        <v>7546024535.4899998</v>
      </c>
      <c r="G35" t="s">
        <v>281</v>
      </c>
      <c r="H35" t="s">
        <v>282</v>
      </c>
      <c r="I35" s="1">
        <f t="shared" si="1"/>
        <v>0.49746192894678876</v>
      </c>
      <c r="J35" s="2">
        <f t="shared" si="2"/>
        <v>42</v>
      </c>
      <c r="K35">
        <v>13.99799228</v>
      </c>
      <c r="L35">
        <v>35.752009180000002</v>
      </c>
      <c r="M35">
        <v>31.815799999999999</v>
      </c>
      <c r="N35">
        <v>3.4308529999999999</v>
      </c>
      <c r="O35">
        <v>67</v>
      </c>
      <c r="P35">
        <v>71</v>
      </c>
      <c r="Q35">
        <v>96</v>
      </c>
      <c r="R35">
        <v>155</v>
      </c>
      <c r="S35" s="4">
        <f t="shared" si="3"/>
        <v>97.25</v>
      </c>
      <c r="T35">
        <f t="shared" si="4"/>
        <v>408</v>
      </c>
      <c r="U35" t="s">
        <v>7</v>
      </c>
      <c r="V35">
        <v>7.8283099500000004</v>
      </c>
      <c r="W35">
        <v>9.9742625399999998</v>
      </c>
      <c r="X35">
        <v>38.807382869999998</v>
      </c>
      <c r="Y35" s="5">
        <v>6.7551391067448202E-2</v>
      </c>
      <c r="Z35">
        <v>327300000</v>
      </c>
      <c r="AA35">
        <v>4845200000</v>
      </c>
      <c r="AB35">
        <v>120</v>
      </c>
      <c r="AC35">
        <v>207</v>
      </c>
      <c r="AD35">
        <v>136</v>
      </c>
      <c r="AE35">
        <v>248</v>
      </c>
      <c r="AF35">
        <f t="shared" si="5"/>
        <v>177.75</v>
      </c>
      <c r="AG35">
        <f t="shared" si="6"/>
        <v>178</v>
      </c>
      <c r="AH35" t="s">
        <v>283</v>
      </c>
    </row>
    <row r="36" spans="1:34" x14ac:dyDescent="0.2">
      <c r="A36" t="s">
        <v>284</v>
      </c>
      <c r="B36" t="s">
        <v>285</v>
      </c>
      <c r="C36" t="s">
        <v>286</v>
      </c>
      <c r="D36" t="s">
        <v>287</v>
      </c>
      <c r="E36" t="s">
        <v>288</v>
      </c>
      <c r="F36">
        <f t="shared" si="0"/>
        <v>7376812773.1199999</v>
      </c>
      <c r="G36" t="s">
        <v>289</v>
      </c>
      <c r="H36" t="s">
        <v>290</v>
      </c>
      <c r="I36" s="1">
        <f t="shared" si="1"/>
        <v>-0.10621242484330162</v>
      </c>
      <c r="J36" s="2">
        <f t="shared" si="2"/>
        <v>220</v>
      </c>
      <c r="K36">
        <v>1.6182301699999999</v>
      </c>
      <c r="L36">
        <v>36.384096020000001</v>
      </c>
      <c r="N36">
        <v>1.9398448100000001</v>
      </c>
      <c r="O36">
        <v>260</v>
      </c>
      <c r="P36">
        <v>70</v>
      </c>
      <c r="R36">
        <v>254</v>
      </c>
      <c r="S36" s="4">
        <f t="shared" si="3"/>
        <v>194.66666666666666</v>
      </c>
      <c r="T36">
        <f t="shared" si="4"/>
        <v>259</v>
      </c>
      <c r="U36" t="s">
        <v>17</v>
      </c>
      <c r="V36">
        <v>1.0263994700000001</v>
      </c>
      <c r="W36">
        <v>5.5927149600000003</v>
      </c>
      <c r="Y36" s="5"/>
      <c r="AA36">
        <v>34157000000</v>
      </c>
      <c r="AB36">
        <v>289</v>
      </c>
      <c r="AC36">
        <v>255</v>
      </c>
      <c r="AF36">
        <f t="shared" si="5"/>
        <v>272</v>
      </c>
      <c r="AG36">
        <f t="shared" si="6"/>
        <v>318</v>
      </c>
      <c r="AH36" t="s">
        <v>291</v>
      </c>
    </row>
    <row r="37" spans="1:34" x14ac:dyDescent="0.2">
      <c r="A37" t="s">
        <v>292</v>
      </c>
      <c r="B37" t="s">
        <v>293</v>
      </c>
      <c r="C37" t="s">
        <v>294</v>
      </c>
      <c r="D37" t="s">
        <v>295</v>
      </c>
      <c r="E37" t="s">
        <v>296</v>
      </c>
      <c r="F37">
        <f t="shared" si="0"/>
        <v>7158298513.5900002</v>
      </c>
      <c r="G37" t="s">
        <v>297</v>
      </c>
      <c r="H37" t="s">
        <v>298</v>
      </c>
      <c r="I37" s="1">
        <f t="shared" si="1"/>
        <v>0.22393364936434046</v>
      </c>
      <c r="J37" s="2">
        <f t="shared" si="2"/>
        <v>75</v>
      </c>
      <c r="K37">
        <v>4.24269082</v>
      </c>
      <c r="L37">
        <v>49.56432599</v>
      </c>
      <c r="M37">
        <v>168.03800000000001</v>
      </c>
      <c r="N37">
        <v>4.3407999300000002</v>
      </c>
      <c r="O37">
        <v>137</v>
      </c>
      <c r="P37">
        <v>42</v>
      </c>
      <c r="Q37">
        <v>23</v>
      </c>
      <c r="R37">
        <v>118</v>
      </c>
      <c r="S37" s="4">
        <f t="shared" si="3"/>
        <v>80</v>
      </c>
      <c r="T37">
        <f t="shared" si="4"/>
        <v>430</v>
      </c>
      <c r="U37" t="s">
        <v>176</v>
      </c>
      <c r="V37">
        <v>1.4724181199999999</v>
      </c>
      <c r="W37">
        <v>8.2377802300000003</v>
      </c>
      <c r="X37">
        <v>34.126297579999999</v>
      </c>
      <c r="Y37" s="5">
        <v>5.6230470987442181E-2</v>
      </c>
      <c r="Z37">
        <v>911020000</v>
      </c>
      <c r="AA37">
        <v>16201536000</v>
      </c>
      <c r="AB37">
        <v>276</v>
      </c>
      <c r="AC37">
        <v>224</v>
      </c>
      <c r="AD37">
        <v>152</v>
      </c>
      <c r="AE37">
        <v>265</v>
      </c>
      <c r="AF37">
        <f t="shared" si="5"/>
        <v>229.25</v>
      </c>
      <c r="AG37">
        <f t="shared" si="6"/>
        <v>260</v>
      </c>
      <c r="AH37" t="s">
        <v>299</v>
      </c>
    </row>
    <row r="38" spans="1:34" x14ac:dyDescent="0.2">
      <c r="A38" t="s">
        <v>300</v>
      </c>
      <c r="B38" t="s">
        <v>301</v>
      </c>
      <c r="C38" t="s">
        <v>302</v>
      </c>
      <c r="D38" t="s">
        <v>303</v>
      </c>
      <c r="E38" t="s">
        <v>304</v>
      </c>
      <c r="F38">
        <f t="shared" si="0"/>
        <v>6927732125.3699999</v>
      </c>
      <c r="G38" t="s">
        <v>305</v>
      </c>
      <c r="H38" t="s">
        <v>306</v>
      </c>
      <c r="I38" s="1">
        <f t="shared" si="1"/>
        <v>-7.8260869616512796E-2</v>
      </c>
      <c r="J38" s="2">
        <f t="shared" si="2"/>
        <v>205</v>
      </c>
      <c r="K38">
        <v>1.38173543</v>
      </c>
      <c r="M38">
        <v>4.8201400000000003</v>
      </c>
      <c r="O38">
        <v>283</v>
      </c>
      <c r="Q38">
        <v>239</v>
      </c>
      <c r="S38" s="4">
        <f t="shared" si="3"/>
        <v>261</v>
      </c>
      <c r="T38">
        <f t="shared" si="4"/>
        <v>129</v>
      </c>
      <c r="U38" t="s">
        <v>117</v>
      </c>
      <c r="V38">
        <v>-4.58263395</v>
      </c>
      <c r="W38">
        <v>-544.30379746999995</v>
      </c>
      <c r="X38">
        <v>-11.90215407</v>
      </c>
      <c r="Y38" s="5">
        <v>-5.6937872080598383E-2</v>
      </c>
      <c r="Z38">
        <v>-1119000000</v>
      </c>
      <c r="AA38">
        <v>19653000000</v>
      </c>
      <c r="AB38">
        <v>364</v>
      </c>
      <c r="AC38">
        <v>496</v>
      </c>
      <c r="AD38">
        <v>341</v>
      </c>
      <c r="AE38">
        <v>430</v>
      </c>
      <c r="AF38">
        <f t="shared" si="5"/>
        <v>407.75</v>
      </c>
      <c r="AG38">
        <f t="shared" si="6"/>
        <v>441</v>
      </c>
      <c r="AH38" t="s">
        <v>307</v>
      </c>
    </row>
    <row r="39" spans="1:34" x14ac:dyDescent="0.2">
      <c r="A39" t="s">
        <v>308</v>
      </c>
      <c r="B39" t="s">
        <v>309</v>
      </c>
      <c r="C39" t="s">
        <v>310</v>
      </c>
      <c r="D39" t="s">
        <v>311</v>
      </c>
      <c r="E39" t="s">
        <v>312</v>
      </c>
      <c r="F39">
        <f t="shared" si="0"/>
        <v>6923388271.5900002</v>
      </c>
      <c r="G39" t="s">
        <v>313</v>
      </c>
      <c r="H39" t="s">
        <v>314</v>
      </c>
      <c r="I39" s="1">
        <f t="shared" si="1"/>
        <v>-0.42277372320449358</v>
      </c>
      <c r="J39" s="2">
        <f t="shared" si="2"/>
        <v>422</v>
      </c>
      <c r="K39">
        <v>10.40070306</v>
      </c>
      <c r="M39">
        <v>74.428200000000004</v>
      </c>
      <c r="N39">
        <v>11.31072318</v>
      </c>
      <c r="O39">
        <v>82</v>
      </c>
      <c r="Q39">
        <v>46</v>
      </c>
      <c r="R39">
        <v>41</v>
      </c>
      <c r="S39" s="4">
        <f t="shared" si="3"/>
        <v>56.333333333333336</v>
      </c>
      <c r="T39">
        <f t="shared" si="4"/>
        <v>453</v>
      </c>
      <c r="U39" t="s">
        <v>151</v>
      </c>
      <c r="V39">
        <v>-0.42599785000000001</v>
      </c>
      <c r="W39">
        <v>-1.04495888</v>
      </c>
      <c r="X39">
        <v>72.518288960000007</v>
      </c>
      <c r="Y39" s="5">
        <v>0.34542054049107446</v>
      </c>
      <c r="Z39">
        <v>749722938.24411595</v>
      </c>
      <c r="AA39">
        <v>2170464261.2690501</v>
      </c>
      <c r="AB39">
        <v>325</v>
      </c>
      <c r="AC39">
        <v>324</v>
      </c>
      <c r="AD39">
        <v>58</v>
      </c>
      <c r="AE39">
        <v>49</v>
      </c>
      <c r="AF39">
        <f t="shared" si="5"/>
        <v>189</v>
      </c>
      <c r="AG39">
        <f t="shared" si="6"/>
        <v>193</v>
      </c>
      <c r="AH39" t="s">
        <v>315</v>
      </c>
    </row>
    <row r="40" spans="1:34" x14ac:dyDescent="0.2">
      <c r="A40" t="s">
        <v>316</v>
      </c>
      <c r="B40" t="s">
        <v>317</v>
      </c>
      <c r="C40" t="s">
        <v>318</v>
      </c>
      <c r="D40" t="s">
        <v>319</v>
      </c>
      <c r="E40" t="s">
        <v>320</v>
      </c>
      <c r="F40">
        <f t="shared" si="0"/>
        <v>6176448909.54</v>
      </c>
      <c r="G40" t="s">
        <v>321</v>
      </c>
      <c r="H40" t="s">
        <v>322</v>
      </c>
      <c r="I40" s="1">
        <f t="shared" si="1"/>
        <v>-0.24115942031550364</v>
      </c>
      <c r="J40" s="2">
        <f t="shared" si="2"/>
        <v>326</v>
      </c>
      <c r="K40">
        <v>3.1463607100000002</v>
      </c>
      <c r="M40">
        <v>9.6296999999999997</v>
      </c>
      <c r="N40">
        <v>1.15403579</v>
      </c>
      <c r="O40">
        <v>170</v>
      </c>
      <c r="Q40">
        <v>201</v>
      </c>
      <c r="R40">
        <v>353</v>
      </c>
      <c r="S40" s="4">
        <f t="shared" si="3"/>
        <v>241.33333333333334</v>
      </c>
      <c r="T40">
        <f t="shared" si="4"/>
        <v>167</v>
      </c>
      <c r="U40" t="s">
        <v>67</v>
      </c>
      <c r="V40">
        <v>-0.87809336000000004</v>
      </c>
      <c r="W40">
        <v>-1.22696706</v>
      </c>
      <c r="X40">
        <v>59.799260930000003</v>
      </c>
      <c r="Y40" s="5">
        <v>0.15482933270956792</v>
      </c>
      <c r="Z40">
        <v>1531004000</v>
      </c>
      <c r="AA40">
        <v>9888333000</v>
      </c>
      <c r="AB40">
        <v>330</v>
      </c>
      <c r="AC40">
        <v>326</v>
      </c>
      <c r="AD40">
        <v>73</v>
      </c>
      <c r="AE40">
        <v>160</v>
      </c>
      <c r="AF40">
        <f t="shared" si="5"/>
        <v>222.25</v>
      </c>
      <c r="AG40">
        <f t="shared" si="6"/>
        <v>246</v>
      </c>
      <c r="AH40" t="s">
        <v>323</v>
      </c>
    </row>
    <row r="41" spans="1:34" x14ac:dyDescent="0.2">
      <c r="A41" t="s">
        <v>324</v>
      </c>
      <c r="B41" t="s">
        <v>325</v>
      </c>
      <c r="C41" t="s">
        <v>326</v>
      </c>
      <c r="D41" t="s">
        <v>327</v>
      </c>
      <c r="E41" t="s">
        <v>328</v>
      </c>
      <c r="F41">
        <f t="shared" si="0"/>
        <v>6144071630.7600002</v>
      </c>
      <c r="G41" t="s">
        <v>329</v>
      </c>
      <c r="H41" t="s">
        <v>330</v>
      </c>
      <c r="I41" s="1">
        <f t="shared" si="1"/>
        <v>1.8745874586757223</v>
      </c>
      <c r="J41" s="2">
        <f t="shared" si="2"/>
        <v>10</v>
      </c>
      <c r="K41">
        <v>2.0394053200000002</v>
      </c>
      <c r="L41">
        <v>5.1404264</v>
      </c>
      <c r="M41">
        <v>2.08744</v>
      </c>
      <c r="N41">
        <v>2.27139939</v>
      </c>
      <c r="O41">
        <v>227</v>
      </c>
      <c r="P41">
        <v>292</v>
      </c>
      <c r="Q41">
        <v>261</v>
      </c>
      <c r="R41">
        <v>223</v>
      </c>
      <c r="S41" s="4">
        <f t="shared" si="3"/>
        <v>250.75</v>
      </c>
      <c r="T41">
        <f t="shared" si="4"/>
        <v>152</v>
      </c>
      <c r="U41" t="s">
        <v>67</v>
      </c>
      <c r="V41">
        <v>35.842572629999999</v>
      </c>
      <c r="W41">
        <v>56.436606269999999</v>
      </c>
      <c r="X41">
        <v>73.263989240000001</v>
      </c>
      <c r="Y41" s="5">
        <v>0.57774044062717222</v>
      </c>
      <c r="Z41">
        <v>3604663000</v>
      </c>
      <c r="AA41">
        <v>6239243000</v>
      </c>
      <c r="AB41">
        <v>9</v>
      </c>
      <c r="AC41">
        <v>17</v>
      </c>
      <c r="AD41">
        <v>55</v>
      </c>
      <c r="AE41">
        <v>15</v>
      </c>
      <c r="AF41">
        <f t="shared" si="5"/>
        <v>24</v>
      </c>
      <c r="AG41">
        <f t="shared" si="6"/>
        <v>7</v>
      </c>
      <c r="AH41" t="s">
        <v>331</v>
      </c>
    </row>
    <row r="42" spans="1:34" x14ac:dyDescent="0.2">
      <c r="A42" t="s">
        <v>332</v>
      </c>
      <c r="B42" t="s">
        <v>333</v>
      </c>
      <c r="C42" t="s">
        <v>334</v>
      </c>
      <c r="D42" t="s">
        <v>335</v>
      </c>
      <c r="E42" t="s">
        <v>336</v>
      </c>
      <c r="F42">
        <f t="shared" si="0"/>
        <v>6081252306.5699997</v>
      </c>
      <c r="G42" t="s">
        <v>337</v>
      </c>
      <c r="H42" t="s">
        <v>338</v>
      </c>
      <c r="I42" s="1">
        <f t="shared" si="1"/>
        <v>2.2988505698092965E-2</v>
      </c>
      <c r="J42" s="2">
        <f t="shared" si="2"/>
        <v>136</v>
      </c>
      <c r="K42">
        <v>1.3391793700000001</v>
      </c>
      <c r="L42">
        <v>24.475524480000001</v>
      </c>
      <c r="M42">
        <v>14.9749</v>
      </c>
      <c r="N42">
        <v>4.9542790800000001</v>
      </c>
      <c r="O42">
        <v>288</v>
      </c>
      <c r="P42">
        <v>106</v>
      </c>
      <c r="Q42">
        <v>165</v>
      </c>
      <c r="R42">
        <v>104</v>
      </c>
      <c r="S42" s="4">
        <f t="shared" si="3"/>
        <v>165.75</v>
      </c>
      <c r="T42">
        <f t="shared" si="4"/>
        <v>307</v>
      </c>
      <c r="U42" t="s">
        <v>17</v>
      </c>
      <c r="V42">
        <v>9.2938206399999999</v>
      </c>
      <c r="W42">
        <v>20.45330633</v>
      </c>
      <c r="Y42" s="5"/>
      <c r="AA42">
        <v>4552800000</v>
      </c>
      <c r="AB42">
        <v>102</v>
      </c>
      <c r="AC42">
        <v>103</v>
      </c>
      <c r="AF42">
        <f t="shared" si="5"/>
        <v>102.5</v>
      </c>
      <c r="AG42">
        <f t="shared" si="6"/>
        <v>76</v>
      </c>
      <c r="AH42" t="s">
        <v>339</v>
      </c>
    </row>
    <row r="43" spans="1:34" x14ac:dyDescent="0.2">
      <c r="A43" t="s">
        <v>340</v>
      </c>
      <c r="B43" t="s">
        <v>341</v>
      </c>
      <c r="C43" t="s">
        <v>342</v>
      </c>
      <c r="D43" t="s">
        <v>343</v>
      </c>
      <c r="E43" t="s">
        <v>344</v>
      </c>
      <c r="F43">
        <f t="shared" si="0"/>
        <v>5921414172.4499998</v>
      </c>
      <c r="G43" t="s">
        <v>345</v>
      </c>
      <c r="H43" t="s">
        <v>346</v>
      </c>
      <c r="I43" s="1">
        <f t="shared" si="1"/>
        <v>-0.19603524236302283</v>
      </c>
      <c r="J43" s="2">
        <f t="shared" si="2"/>
        <v>293</v>
      </c>
      <c r="K43">
        <v>1.23727035</v>
      </c>
      <c r="L43">
        <v>24.127715599999998</v>
      </c>
      <c r="N43">
        <v>2.85170178</v>
      </c>
      <c r="O43">
        <v>297</v>
      </c>
      <c r="P43">
        <v>111</v>
      </c>
      <c r="R43">
        <v>181</v>
      </c>
      <c r="S43" s="4">
        <f t="shared" si="3"/>
        <v>196.33333333333334</v>
      </c>
      <c r="T43">
        <f t="shared" si="4"/>
        <v>256</v>
      </c>
      <c r="U43" t="s">
        <v>347</v>
      </c>
      <c r="V43">
        <v>6.1684427299999998</v>
      </c>
      <c r="W43">
        <v>12.64256372</v>
      </c>
      <c r="X43">
        <v>16.565432640000001</v>
      </c>
      <c r="Y43" s="5">
        <v>0.32371396824311011</v>
      </c>
      <c r="Z43">
        <v>2138964000</v>
      </c>
      <c r="AA43">
        <v>6607574000</v>
      </c>
      <c r="AB43">
        <v>161</v>
      </c>
      <c r="AC43">
        <v>170</v>
      </c>
      <c r="AD43">
        <v>251</v>
      </c>
      <c r="AE43">
        <v>55</v>
      </c>
      <c r="AF43">
        <f t="shared" si="5"/>
        <v>159.25</v>
      </c>
      <c r="AG43">
        <f t="shared" si="6"/>
        <v>150</v>
      </c>
      <c r="AH43" t="s">
        <v>348</v>
      </c>
    </row>
    <row r="44" spans="1:34" x14ac:dyDescent="0.2">
      <c r="A44" t="s">
        <v>349</v>
      </c>
      <c r="B44" t="s">
        <v>350</v>
      </c>
      <c r="C44" t="s">
        <v>351</v>
      </c>
      <c r="D44" t="s">
        <v>352</v>
      </c>
      <c r="E44" t="s">
        <v>353</v>
      </c>
      <c r="F44">
        <f t="shared" si="0"/>
        <v>5885265105.7200003</v>
      </c>
      <c r="G44" t="s">
        <v>354</v>
      </c>
      <c r="H44" t="s">
        <v>355</v>
      </c>
      <c r="I44" s="1">
        <f t="shared" si="1"/>
        <v>0.74392935977935482</v>
      </c>
      <c r="J44" s="2">
        <f t="shared" si="2"/>
        <v>27</v>
      </c>
      <c r="K44">
        <v>8.3689325300000004</v>
      </c>
      <c r="L44">
        <v>22.205685370000001</v>
      </c>
      <c r="M44">
        <v>21.942499999999999</v>
      </c>
      <c r="N44">
        <v>2.1890699100000002</v>
      </c>
      <c r="O44">
        <v>96</v>
      </c>
      <c r="P44">
        <v>120</v>
      </c>
      <c r="Q44">
        <v>130</v>
      </c>
      <c r="R44">
        <v>231</v>
      </c>
      <c r="S44" s="4">
        <f t="shared" si="3"/>
        <v>144.25</v>
      </c>
      <c r="T44">
        <f t="shared" si="4"/>
        <v>343</v>
      </c>
      <c r="U44" t="s">
        <v>7</v>
      </c>
      <c r="V44">
        <v>10.201251859999999</v>
      </c>
      <c r="W44">
        <v>16.2348377</v>
      </c>
      <c r="X44">
        <v>70.511516150000006</v>
      </c>
      <c r="Y44" s="5">
        <v>0.114384020335417</v>
      </c>
      <c r="Z44">
        <v>747322960.90883005</v>
      </c>
      <c r="AA44">
        <v>6533455973.2854099</v>
      </c>
      <c r="AB44">
        <v>95</v>
      </c>
      <c r="AC44">
        <v>137</v>
      </c>
      <c r="AD44">
        <v>60</v>
      </c>
      <c r="AE44">
        <v>196</v>
      </c>
      <c r="AF44">
        <f t="shared" si="5"/>
        <v>122</v>
      </c>
      <c r="AG44">
        <f t="shared" si="6"/>
        <v>95</v>
      </c>
      <c r="AH44" t="s">
        <v>356</v>
      </c>
    </row>
    <row r="45" spans="1:34" x14ac:dyDescent="0.2">
      <c r="A45" t="s">
        <v>357</v>
      </c>
      <c r="B45" t="s">
        <v>358</v>
      </c>
      <c r="C45" t="s">
        <v>359</v>
      </c>
      <c r="D45" t="s">
        <v>360</v>
      </c>
      <c r="E45" t="s">
        <v>361</v>
      </c>
      <c r="F45">
        <f t="shared" si="0"/>
        <v>5858901754.0200005</v>
      </c>
      <c r="G45" t="s">
        <v>362</v>
      </c>
      <c r="H45" t="s">
        <v>363</v>
      </c>
      <c r="I45" s="1">
        <f t="shared" si="1"/>
        <v>6.8433737471992995E-2</v>
      </c>
      <c r="J45" s="2">
        <f t="shared" si="2"/>
        <v>117</v>
      </c>
      <c r="K45">
        <v>66.652006929999999</v>
      </c>
      <c r="L45">
        <v>31.929480900000001</v>
      </c>
      <c r="N45">
        <v>1.9129097900000001</v>
      </c>
      <c r="O45">
        <v>28</v>
      </c>
      <c r="P45">
        <v>83</v>
      </c>
      <c r="R45">
        <v>260</v>
      </c>
      <c r="S45" s="4">
        <f t="shared" si="3"/>
        <v>123.66666666666667</v>
      </c>
      <c r="T45">
        <f t="shared" si="4"/>
        <v>373</v>
      </c>
      <c r="U45" t="s">
        <v>117</v>
      </c>
      <c r="V45">
        <v>4.0885293899999997</v>
      </c>
      <c r="W45">
        <v>6.0813414899999998</v>
      </c>
      <c r="X45">
        <v>-1.4579251099999999</v>
      </c>
      <c r="Y45" s="5">
        <v>-1.7618571937633976E-3</v>
      </c>
      <c r="Z45">
        <v>-9047999.9999999907</v>
      </c>
      <c r="AA45">
        <v>5135490000</v>
      </c>
      <c r="AB45">
        <v>215</v>
      </c>
      <c r="AC45">
        <v>247</v>
      </c>
      <c r="AD45">
        <v>337</v>
      </c>
      <c r="AE45">
        <v>366</v>
      </c>
      <c r="AF45">
        <f t="shared" si="5"/>
        <v>291.25</v>
      </c>
      <c r="AG45">
        <f t="shared" si="6"/>
        <v>336</v>
      </c>
      <c r="AH45" t="s">
        <v>364</v>
      </c>
    </row>
    <row r="46" spans="1:34" x14ac:dyDescent="0.2">
      <c r="A46" t="s">
        <v>365</v>
      </c>
      <c r="B46" t="s">
        <v>18</v>
      </c>
      <c r="C46" t="s">
        <v>366</v>
      </c>
      <c r="D46" t="s">
        <v>367</v>
      </c>
      <c r="E46" t="s">
        <v>368</v>
      </c>
      <c r="F46">
        <f t="shared" si="0"/>
        <v>5819280318.1800003</v>
      </c>
      <c r="G46" t="s">
        <v>369</v>
      </c>
      <c r="H46" t="s">
        <v>370</v>
      </c>
      <c r="I46" s="1">
        <f t="shared" si="1"/>
        <v>-6.0737527155480309E-2</v>
      </c>
      <c r="J46" s="2">
        <f t="shared" si="2"/>
        <v>195</v>
      </c>
      <c r="K46">
        <v>2.7902269300000002</v>
      </c>
      <c r="M46">
        <v>16.767700000000001</v>
      </c>
      <c r="N46">
        <v>37.678767880000002</v>
      </c>
      <c r="O46">
        <v>186</v>
      </c>
      <c r="Q46">
        <v>155</v>
      </c>
      <c r="R46">
        <v>13</v>
      </c>
      <c r="S46" s="4">
        <f t="shared" si="3"/>
        <v>118</v>
      </c>
      <c r="T46">
        <f t="shared" si="4"/>
        <v>381</v>
      </c>
      <c r="U46" t="s">
        <v>134</v>
      </c>
      <c r="V46">
        <v>10.0050516</v>
      </c>
      <c r="W46">
        <v>134.57581052</v>
      </c>
      <c r="Y46" s="5">
        <v>0.62819813624831056</v>
      </c>
      <c r="Z46">
        <v>2649300000</v>
      </c>
      <c r="AA46">
        <v>4217300000</v>
      </c>
      <c r="AB46">
        <v>97</v>
      </c>
      <c r="AC46">
        <v>5</v>
      </c>
      <c r="AE46">
        <v>11</v>
      </c>
      <c r="AF46">
        <f t="shared" si="5"/>
        <v>37.666666666666664</v>
      </c>
      <c r="AG46">
        <f t="shared" si="6"/>
        <v>17</v>
      </c>
      <c r="AH46" t="s">
        <v>371</v>
      </c>
    </row>
    <row r="47" spans="1:34" x14ac:dyDescent="0.2">
      <c r="A47" t="s">
        <v>372</v>
      </c>
      <c r="B47" t="s">
        <v>373</v>
      </c>
      <c r="C47" t="s">
        <v>374</v>
      </c>
      <c r="D47" t="s">
        <v>375</v>
      </c>
      <c r="E47" t="s">
        <v>376</v>
      </c>
      <c r="F47">
        <f t="shared" si="0"/>
        <v>5812890878.3400002</v>
      </c>
      <c r="G47" t="s">
        <v>377</v>
      </c>
      <c r="H47" t="s">
        <v>378</v>
      </c>
      <c r="I47" s="1">
        <f t="shared" si="1"/>
        <v>-0.21113453658216819</v>
      </c>
      <c r="J47" s="2">
        <f t="shared" si="2"/>
        <v>308</v>
      </c>
      <c r="K47">
        <v>2.4711611900000001</v>
      </c>
      <c r="L47">
        <v>21.479064709999999</v>
      </c>
      <c r="M47">
        <v>10.4802</v>
      </c>
      <c r="N47">
        <v>1.1185413099999999</v>
      </c>
      <c r="O47">
        <v>200</v>
      </c>
      <c r="P47">
        <v>125</v>
      </c>
      <c r="Q47">
        <v>195</v>
      </c>
      <c r="R47">
        <v>361</v>
      </c>
      <c r="S47" s="4">
        <f t="shared" si="3"/>
        <v>220.25</v>
      </c>
      <c r="T47">
        <f t="shared" si="4"/>
        <v>219</v>
      </c>
      <c r="U47" t="s">
        <v>7</v>
      </c>
      <c r="V47">
        <v>3.7440818199999999</v>
      </c>
      <c r="W47">
        <v>5.3083354900000002</v>
      </c>
      <c r="X47">
        <v>13.33190555</v>
      </c>
      <c r="Y47" s="5">
        <v>4.3645542107431136E-2</v>
      </c>
      <c r="Z47">
        <v>498000000</v>
      </c>
      <c r="AA47">
        <v>11410100000</v>
      </c>
      <c r="AB47">
        <v>227</v>
      </c>
      <c r="AC47">
        <v>259</v>
      </c>
      <c r="AD47">
        <v>270</v>
      </c>
      <c r="AE47">
        <v>290</v>
      </c>
      <c r="AF47">
        <f t="shared" si="5"/>
        <v>261.5</v>
      </c>
      <c r="AG47">
        <f t="shared" si="6"/>
        <v>306</v>
      </c>
      <c r="AH47" t="s">
        <v>379</v>
      </c>
    </row>
    <row r="48" spans="1:34" x14ac:dyDescent="0.2">
      <c r="A48" t="s">
        <v>380</v>
      </c>
      <c r="B48" t="s">
        <v>381</v>
      </c>
      <c r="C48" t="s">
        <v>382</v>
      </c>
      <c r="D48" t="s">
        <v>383</v>
      </c>
      <c r="E48" t="s">
        <v>384</v>
      </c>
      <c r="F48">
        <f t="shared" si="0"/>
        <v>5752769100.75</v>
      </c>
      <c r="G48" t="s">
        <v>385</v>
      </c>
      <c r="H48" t="s">
        <v>386</v>
      </c>
      <c r="I48" s="1">
        <f t="shared" si="1"/>
        <v>9.273182954491066E-2</v>
      </c>
      <c r="J48" s="2">
        <f t="shared" si="2"/>
        <v>110</v>
      </c>
      <c r="K48">
        <v>3.6743776100000001</v>
      </c>
      <c r="L48">
        <v>35.344352620000002</v>
      </c>
      <c r="M48">
        <v>31.959900000000001</v>
      </c>
      <c r="N48">
        <v>2.4469089400000001</v>
      </c>
      <c r="O48">
        <v>156</v>
      </c>
      <c r="P48">
        <v>75</v>
      </c>
      <c r="Q48">
        <v>93</v>
      </c>
      <c r="R48">
        <v>208</v>
      </c>
      <c r="S48" s="4">
        <f t="shared" si="3"/>
        <v>133</v>
      </c>
      <c r="T48">
        <f t="shared" si="4"/>
        <v>358</v>
      </c>
      <c r="U48" t="s">
        <v>387</v>
      </c>
      <c r="V48">
        <v>4.06552414</v>
      </c>
      <c r="W48">
        <v>7.1405317400000001</v>
      </c>
      <c r="X48">
        <v>41.207836319999998</v>
      </c>
      <c r="Y48" s="5">
        <v>0.15455377643051157</v>
      </c>
      <c r="Z48">
        <v>1029900000</v>
      </c>
      <c r="AA48">
        <v>6663700000</v>
      </c>
      <c r="AB48">
        <v>217</v>
      </c>
      <c r="AC48">
        <v>237</v>
      </c>
      <c r="AD48">
        <v>127</v>
      </c>
      <c r="AE48">
        <v>162</v>
      </c>
      <c r="AF48">
        <f t="shared" si="5"/>
        <v>185.75</v>
      </c>
      <c r="AG48">
        <f t="shared" si="6"/>
        <v>190</v>
      </c>
      <c r="AH48" t="s">
        <v>388</v>
      </c>
    </row>
    <row r="49" spans="1:34" x14ac:dyDescent="0.2">
      <c r="A49" t="s">
        <v>389</v>
      </c>
      <c r="B49" t="s">
        <v>390</v>
      </c>
      <c r="C49" t="s">
        <v>391</v>
      </c>
      <c r="D49" t="s">
        <v>392</v>
      </c>
      <c r="E49" t="s">
        <v>393</v>
      </c>
      <c r="F49">
        <f t="shared" si="0"/>
        <v>5710435817.3100004</v>
      </c>
      <c r="G49" t="s">
        <v>394</v>
      </c>
      <c r="H49" t="s">
        <v>395</v>
      </c>
      <c r="I49" s="1">
        <f t="shared" si="1"/>
        <v>0.12185686647163863</v>
      </c>
      <c r="J49" s="2">
        <f t="shared" si="2"/>
        <v>98</v>
      </c>
      <c r="K49">
        <v>0.67296575999999997</v>
      </c>
      <c r="M49">
        <v>4.3236699999999999</v>
      </c>
      <c r="N49">
        <v>0.94798450000000001</v>
      </c>
      <c r="O49">
        <v>364</v>
      </c>
      <c r="Q49">
        <v>247</v>
      </c>
      <c r="R49">
        <v>405</v>
      </c>
      <c r="S49" s="4">
        <f t="shared" si="3"/>
        <v>338.66666666666669</v>
      </c>
      <c r="T49">
        <f t="shared" si="4"/>
        <v>36</v>
      </c>
      <c r="U49" t="s">
        <v>396</v>
      </c>
      <c r="V49">
        <v>-6.3430765500000001</v>
      </c>
      <c r="W49">
        <v>-14.44017785</v>
      </c>
      <c r="X49">
        <v>-0.26418241999999997</v>
      </c>
      <c r="Y49" s="5">
        <v>2.0399666944213154E-3</v>
      </c>
      <c r="Z49">
        <v>49000000</v>
      </c>
      <c r="AA49">
        <v>24020000000</v>
      </c>
      <c r="AB49">
        <v>382</v>
      </c>
      <c r="AC49">
        <v>407</v>
      </c>
      <c r="AD49">
        <v>332</v>
      </c>
      <c r="AE49">
        <v>334</v>
      </c>
      <c r="AF49">
        <f t="shared" si="5"/>
        <v>363.75</v>
      </c>
      <c r="AG49">
        <f t="shared" si="6"/>
        <v>392</v>
      </c>
      <c r="AH49" t="s">
        <v>397</v>
      </c>
    </row>
    <row r="50" spans="1:34" x14ac:dyDescent="0.2">
      <c r="A50" t="s">
        <v>398</v>
      </c>
      <c r="B50" t="s">
        <v>399</v>
      </c>
      <c r="C50" t="s">
        <v>400</v>
      </c>
      <c r="D50" t="s">
        <v>401</v>
      </c>
      <c r="E50" t="s">
        <v>402</v>
      </c>
      <c r="F50">
        <f t="shared" si="0"/>
        <v>5667045300</v>
      </c>
      <c r="G50" t="s">
        <v>403</v>
      </c>
      <c r="H50" t="s">
        <v>404</v>
      </c>
      <c r="I50" s="1">
        <f t="shared" si="1"/>
        <v>-7.3170731717502102E-2</v>
      </c>
      <c r="J50" s="2">
        <f t="shared" si="2"/>
        <v>202</v>
      </c>
      <c r="K50">
        <v>22.62761768</v>
      </c>
      <c r="L50">
        <v>24.727891159999999</v>
      </c>
      <c r="M50">
        <v>161.37799999999999</v>
      </c>
      <c r="N50">
        <v>1.2792809300000001</v>
      </c>
      <c r="O50">
        <v>48</v>
      </c>
      <c r="P50">
        <v>105</v>
      </c>
      <c r="Q50">
        <v>26</v>
      </c>
      <c r="R50">
        <v>329</v>
      </c>
      <c r="S50" s="4">
        <f t="shared" si="3"/>
        <v>127</v>
      </c>
      <c r="T50">
        <f t="shared" si="4"/>
        <v>367</v>
      </c>
      <c r="U50" t="s">
        <v>405</v>
      </c>
      <c r="V50">
        <v>4.147983</v>
      </c>
      <c r="W50">
        <v>4.9567347599999998</v>
      </c>
      <c r="X50">
        <v>99.78556184</v>
      </c>
      <c r="Y50" s="5">
        <v>4.7553735413835459E-2</v>
      </c>
      <c r="Z50">
        <v>393208000</v>
      </c>
      <c r="AA50">
        <v>8268709000</v>
      </c>
      <c r="AB50">
        <v>211</v>
      </c>
      <c r="AC50">
        <v>267</v>
      </c>
      <c r="AD50">
        <v>4</v>
      </c>
      <c r="AE50">
        <v>281</v>
      </c>
      <c r="AF50">
        <f t="shared" si="5"/>
        <v>190.75</v>
      </c>
      <c r="AG50">
        <f t="shared" si="6"/>
        <v>194</v>
      </c>
      <c r="AH50" t="s">
        <v>406</v>
      </c>
    </row>
    <row r="51" spans="1:34" x14ac:dyDescent="0.2">
      <c r="A51" t="s">
        <v>407</v>
      </c>
      <c r="B51" t="s">
        <v>408</v>
      </c>
      <c r="C51" t="s">
        <v>409</v>
      </c>
      <c r="D51" t="s">
        <v>410</v>
      </c>
      <c r="E51" t="s">
        <v>411</v>
      </c>
      <c r="F51">
        <f t="shared" si="0"/>
        <v>5358698761.5</v>
      </c>
      <c r="G51" t="s">
        <v>412</v>
      </c>
      <c r="H51" t="s">
        <v>413</v>
      </c>
      <c r="I51" s="1">
        <f t="shared" si="1"/>
        <v>3.0207924680276443E-2</v>
      </c>
      <c r="J51" s="2">
        <f t="shared" si="2"/>
        <v>132</v>
      </c>
      <c r="K51">
        <v>4.0220413700000002</v>
      </c>
      <c r="L51">
        <v>22.790614040000001</v>
      </c>
      <c r="M51">
        <v>29.471499999999999</v>
      </c>
      <c r="N51">
        <v>2.2677846700000002</v>
      </c>
      <c r="O51">
        <v>146</v>
      </c>
      <c r="P51">
        <v>117</v>
      </c>
      <c r="Q51">
        <v>103</v>
      </c>
      <c r="R51">
        <v>224</v>
      </c>
      <c r="S51" s="4">
        <f t="shared" si="3"/>
        <v>147.5</v>
      </c>
      <c r="T51">
        <f t="shared" si="4"/>
        <v>337</v>
      </c>
      <c r="U51" t="s">
        <v>7</v>
      </c>
      <c r="V51">
        <v>6.7220044699999999</v>
      </c>
      <c r="W51">
        <v>10.182227040000001</v>
      </c>
      <c r="X51">
        <v>43.412773129999998</v>
      </c>
      <c r="Y51" s="5">
        <v>0.17962953354433492</v>
      </c>
      <c r="Z51">
        <v>1038599999.99999</v>
      </c>
      <c r="AA51">
        <v>5781900000</v>
      </c>
      <c r="AB51">
        <v>147</v>
      </c>
      <c r="AC51">
        <v>202</v>
      </c>
      <c r="AD51">
        <v>117</v>
      </c>
      <c r="AE51">
        <v>143</v>
      </c>
      <c r="AF51">
        <f t="shared" si="5"/>
        <v>152.25</v>
      </c>
      <c r="AG51">
        <f t="shared" si="6"/>
        <v>134</v>
      </c>
      <c r="AH51" t="s">
        <v>414</v>
      </c>
    </row>
    <row r="52" spans="1:34" x14ac:dyDescent="0.2">
      <c r="A52" t="s">
        <v>415</v>
      </c>
      <c r="B52" t="s">
        <v>416</v>
      </c>
      <c r="C52" t="s">
        <v>417</v>
      </c>
      <c r="D52" t="s">
        <v>418</v>
      </c>
      <c r="E52" t="s">
        <v>419</v>
      </c>
      <c r="F52">
        <f t="shared" si="0"/>
        <v>5318089013.79</v>
      </c>
      <c r="G52" t="s">
        <v>420</v>
      </c>
      <c r="H52" t="s">
        <v>421</v>
      </c>
      <c r="I52" s="1">
        <f t="shared" si="1"/>
        <v>-0.27826086952134088</v>
      </c>
      <c r="J52" s="2">
        <f t="shared" si="2"/>
        <v>351</v>
      </c>
      <c r="K52">
        <v>1.6194152799999999</v>
      </c>
      <c r="L52">
        <v>42.685185189999999</v>
      </c>
      <c r="M52">
        <v>19.046099999999999</v>
      </c>
      <c r="N52">
        <v>0.73148711</v>
      </c>
      <c r="O52">
        <v>259</v>
      </c>
      <c r="P52">
        <v>52</v>
      </c>
      <c r="Q52">
        <v>143</v>
      </c>
      <c r="R52">
        <v>470</v>
      </c>
      <c r="S52" s="4">
        <f t="shared" si="3"/>
        <v>231</v>
      </c>
      <c r="T52">
        <f t="shared" si="4"/>
        <v>192</v>
      </c>
      <c r="U52" t="s">
        <v>100</v>
      </c>
      <c r="V52">
        <v>1.0534591200000001</v>
      </c>
      <c r="W52">
        <v>1.70693389</v>
      </c>
      <c r="X52">
        <v>11.098506329999999</v>
      </c>
      <c r="Y52" s="5">
        <v>3.3326346677845314E-2</v>
      </c>
      <c r="Z52">
        <v>636000000</v>
      </c>
      <c r="AA52">
        <v>19084000000</v>
      </c>
      <c r="AB52">
        <v>287</v>
      </c>
      <c r="AC52">
        <v>306</v>
      </c>
      <c r="AD52">
        <v>285</v>
      </c>
      <c r="AE52">
        <v>302</v>
      </c>
      <c r="AF52">
        <f t="shared" si="5"/>
        <v>295</v>
      </c>
      <c r="AG52">
        <f t="shared" si="6"/>
        <v>339</v>
      </c>
      <c r="AH52" t="s">
        <v>422</v>
      </c>
    </row>
    <row r="53" spans="1:34" x14ac:dyDescent="0.2">
      <c r="A53" t="s">
        <v>423</v>
      </c>
      <c r="B53" t="s">
        <v>424</v>
      </c>
      <c r="C53" t="s">
        <v>425</v>
      </c>
      <c r="D53" t="s">
        <v>426</v>
      </c>
      <c r="E53" t="s">
        <v>427</v>
      </c>
      <c r="F53">
        <f t="shared" si="0"/>
        <v>4955617211.5799999</v>
      </c>
      <c r="G53" t="s">
        <v>428</v>
      </c>
      <c r="H53" t="s">
        <v>429</v>
      </c>
      <c r="I53" s="1">
        <f t="shared" si="1"/>
        <v>-0.27467811159193911</v>
      </c>
      <c r="J53" s="2">
        <f t="shared" si="2"/>
        <v>348</v>
      </c>
      <c r="K53">
        <v>2.8057012600000002</v>
      </c>
      <c r="L53">
        <v>5.7845514400000004</v>
      </c>
      <c r="M53">
        <v>29.466100000000001</v>
      </c>
      <c r="N53">
        <v>0.76953561000000004</v>
      </c>
      <c r="O53">
        <v>184</v>
      </c>
      <c r="P53">
        <v>284</v>
      </c>
      <c r="Q53">
        <v>104</v>
      </c>
      <c r="R53">
        <v>459</v>
      </c>
      <c r="S53" s="4">
        <f t="shared" si="3"/>
        <v>257.75</v>
      </c>
      <c r="T53">
        <f t="shared" si="4"/>
        <v>137</v>
      </c>
      <c r="U53" t="s">
        <v>17</v>
      </c>
      <c r="V53">
        <v>7.1754072400000002</v>
      </c>
      <c r="W53">
        <v>14.289295559999999</v>
      </c>
      <c r="X53">
        <v>38.918159469999999</v>
      </c>
      <c r="Y53" s="5">
        <v>5.427647692759871E-2</v>
      </c>
      <c r="Z53">
        <v>1108000000</v>
      </c>
      <c r="AA53">
        <v>20414000000</v>
      </c>
      <c r="AB53">
        <v>137</v>
      </c>
      <c r="AC53">
        <v>152</v>
      </c>
      <c r="AD53">
        <v>135</v>
      </c>
      <c r="AE53">
        <v>268</v>
      </c>
      <c r="AF53">
        <f t="shared" si="5"/>
        <v>173</v>
      </c>
      <c r="AG53">
        <f t="shared" si="6"/>
        <v>171</v>
      </c>
      <c r="AH53" t="s">
        <v>430</v>
      </c>
    </row>
    <row r="54" spans="1:34" x14ac:dyDescent="0.2">
      <c r="A54" t="s">
        <v>431</v>
      </c>
      <c r="B54" t="s">
        <v>432</v>
      </c>
      <c r="C54" t="s">
        <v>433</v>
      </c>
      <c r="D54" t="s">
        <v>434</v>
      </c>
      <c r="E54" t="s">
        <v>435</v>
      </c>
      <c r="F54">
        <f t="shared" si="0"/>
        <v>4949666673.8400002</v>
      </c>
      <c r="G54" t="s">
        <v>436</v>
      </c>
      <c r="H54" t="s">
        <v>437</v>
      </c>
      <c r="I54" s="1">
        <f t="shared" si="1"/>
        <v>0.7694524495133015</v>
      </c>
      <c r="J54" s="2">
        <f t="shared" si="2"/>
        <v>26</v>
      </c>
      <c r="K54">
        <v>1.34904994</v>
      </c>
      <c r="L54">
        <v>2.7999202900000002</v>
      </c>
      <c r="M54">
        <v>2.0966</v>
      </c>
      <c r="N54">
        <v>1.20782291</v>
      </c>
      <c r="O54">
        <v>286</v>
      </c>
      <c r="P54">
        <v>312</v>
      </c>
      <c r="Q54">
        <v>260</v>
      </c>
      <c r="R54">
        <v>340</v>
      </c>
      <c r="S54" s="4">
        <f t="shared" si="3"/>
        <v>299.5</v>
      </c>
      <c r="T54">
        <f t="shared" si="4"/>
        <v>70</v>
      </c>
      <c r="U54" t="s">
        <v>67</v>
      </c>
      <c r="V54">
        <v>21.676724839999999</v>
      </c>
      <c r="W54">
        <v>43.70272937</v>
      </c>
      <c r="X54">
        <v>65.844865679999998</v>
      </c>
      <c r="Y54" s="5">
        <v>0.19784568036931194</v>
      </c>
      <c r="Z54">
        <v>2700000000</v>
      </c>
      <c r="AA54">
        <v>13647000000</v>
      </c>
      <c r="AB54">
        <v>27</v>
      </c>
      <c r="AC54">
        <v>27</v>
      </c>
      <c r="AD54">
        <v>65</v>
      </c>
      <c r="AE54">
        <v>130</v>
      </c>
      <c r="AF54">
        <f t="shared" si="5"/>
        <v>62.25</v>
      </c>
      <c r="AG54">
        <f t="shared" si="6"/>
        <v>33</v>
      </c>
      <c r="AH54" t="s">
        <v>438</v>
      </c>
    </row>
    <row r="55" spans="1:34" x14ac:dyDescent="0.2">
      <c r="A55" t="s">
        <v>439</v>
      </c>
      <c r="B55" t="s">
        <v>440</v>
      </c>
      <c r="C55" t="s">
        <v>441</v>
      </c>
      <c r="D55" t="s">
        <v>442</v>
      </c>
      <c r="E55" t="s">
        <v>443</v>
      </c>
      <c r="F55">
        <f t="shared" si="0"/>
        <v>4906605729.0600004</v>
      </c>
      <c r="G55" t="s">
        <v>444</v>
      </c>
      <c r="H55" t="s">
        <v>445</v>
      </c>
      <c r="I55" s="1">
        <f t="shared" si="1"/>
        <v>-0.23730658496068968</v>
      </c>
      <c r="J55" s="2">
        <f t="shared" si="2"/>
        <v>322</v>
      </c>
      <c r="K55">
        <v>9.9793431600000009</v>
      </c>
      <c r="L55">
        <v>76.895898340000002</v>
      </c>
      <c r="M55">
        <v>90.490399999999994</v>
      </c>
      <c r="N55">
        <v>17.267794859999999</v>
      </c>
      <c r="O55">
        <v>83</v>
      </c>
      <c r="P55">
        <v>23</v>
      </c>
      <c r="Q55">
        <v>39</v>
      </c>
      <c r="R55">
        <v>29</v>
      </c>
      <c r="S55" s="4">
        <f t="shared" si="3"/>
        <v>43.5</v>
      </c>
      <c r="T55">
        <f t="shared" si="4"/>
        <v>469</v>
      </c>
      <c r="U55" t="s">
        <v>134</v>
      </c>
      <c r="V55">
        <v>12.286226790000001</v>
      </c>
      <c r="W55">
        <v>24.30775354</v>
      </c>
      <c r="X55">
        <v>34.217479789999999</v>
      </c>
      <c r="Y55" s="5">
        <v>0.27751834761681027</v>
      </c>
      <c r="Z55">
        <v>270521000</v>
      </c>
      <c r="AA55">
        <v>974786000</v>
      </c>
      <c r="AB55">
        <v>79</v>
      </c>
      <c r="AC55">
        <v>83</v>
      </c>
      <c r="AD55">
        <v>151</v>
      </c>
      <c r="AE55">
        <v>77</v>
      </c>
      <c r="AF55">
        <f t="shared" si="5"/>
        <v>97.5</v>
      </c>
      <c r="AG55">
        <f t="shared" si="6"/>
        <v>70</v>
      </c>
      <c r="AH55" t="s">
        <v>446</v>
      </c>
    </row>
    <row r="56" spans="1:34" x14ac:dyDescent="0.2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>
        <f t="shared" si="0"/>
        <v>4639684317.0299997</v>
      </c>
      <c r="G56" t="s">
        <v>452</v>
      </c>
      <c r="H56" t="s">
        <v>453</v>
      </c>
      <c r="I56" s="1">
        <f t="shared" si="1"/>
        <v>-0.22884606866407475</v>
      </c>
      <c r="J56" s="2">
        <f t="shared" si="2"/>
        <v>319</v>
      </c>
      <c r="K56">
        <v>0.41586775999999998</v>
      </c>
      <c r="L56">
        <v>2.8104943900000001</v>
      </c>
      <c r="M56">
        <v>5.6986999999999997</v>
      </c>
      <c r="N56">
        <v>0.76434563</v>
      </c>
      <c r="O56">
        <v>401</v>
      </c>
      <c r="P56">
        <v>311</v>
      </c>
      <c r="Q56">
        <v>229</v>
      </c>
      <c r="R56">
        <v>462</v>
      </c>
      <c r="S56" s="4">
        <f t="shared" si="3"/>
        <v>350.75</v>
      </c>
      <c r="T56">
        <f t="shared" si="4"/>
        <v>25</v>
      </c>
      <c r="U56" t="s">
        <v>454</v>
      </c>
      <c r="V56">
        <v>18.86523631</v>
      </c>
      <c r="W56">
        <v>32.243095320000002</v>
      </c>
      <c r="X56">
        <v>24.80925075</v>
      </c>
      <c r="Y56" s="5">
        <v>0.28364588663796997</v>
      </c>
      <c r="Z56">
        <v>4711500000</v>
      </c>
      <c r="AA56">
        <v>16610500000</v>
      </c>
      <c r="AB56">
        <v>36</v>
      </c>
      <c r="AC56">
        <v>47</v>
      </c>
      <c r="AD56">
        <v>200</v>
      </c>
      <c r="AE56">
        <v>73</v>
      </c>
      <c r="AF56">
        <f t="shared" si="5"/>
        <v>89</v>
      </c>
      <c r="AG56">
        <f t="shared" si="6"/>
        <v>57</v>
      </c>
      <c r="AH56" t="s">
        <v>455</v>
      </c>
    </row>
    <row r="57" spans="1:34" x14ac:dyDescent="0.2">
      <c r="A57" t="s">
        <v>456</v>
      </c>
      <c r="B57" t="s">
        <v>457</v>
      </c>
      <c r="C57" t="s">
        <v>458</v>
      </c>
      <c r="D57" t="s">
        <v>459</v>
      </c>
      <c r="E57" t="s">
        <v>460</v>
      </c>
      <c r="F57">
        <f t="shared" si="0"/>
        <v>4613504631.1199999</v>
      </c>
      <c r="G57" t="s">
        <v>461</v>
      </c>
      <c r="H57" t="s">
        <v>462</v>
      </c>
      <c r="I57" s="1">
        <f t="shared" si="1"/>
        <v>-1.2702445245122429E-2</v>
      </c>
      <c r="J57" s="2">
        <f t="shared" si="2"/>
        <v>158</v>
      </c>
      <c r="K57">
        <v>0.34804243000000001</v>
      </c>
      <c r="L57">
        <v>7.9996912299999998</v>
      </c>
      <c r="M57">
        <v>47.734699999999997</v>
      </c>
      <c r="N57">
        <v>2.4096049399999999</v>
      </c>
      <c r="O57">
        <v>405</v>
      </c>
      <c r="P57">
        <v>253</v>
      </c>
      <c r="Q57">
        <v>68</v>
      </c>
      <c r="R57">
        <v>213</v>
      </c>
      <c r="S57" s="4">
        <f t="shared" si="3"/>
        <v>234.75</v>
      </c>
      <c r="T57">
        <f t="shared" si="4"/>
        <v>182</v>
      </c>
      <c r="U57" t="s">
        <v>67</v>
      </c>
      <c r="V57">
        <v>8.0172193699999994</v>
      </c>
      <c r="W57">
        <v>27.271366109999999</v>
      </c>
      <c r="X57">
        <v>9.3987288200000005</v>
      </c>
      <c r="Y57" s="5">
        <v>0.1282880245081095</v>
      </c>
      <c r="Z57">
        <v>1892800000</v>
      </c>
      <c r="AA57">
        <v>14754300000</v>
      </c>
      <c r="AB57">
        <v>117</v>
      </c>
      <c r="AC57">
        <v>66</v>
      </c>
      <c r="AD57">
        <v>300</v>
      </c>
      <c r="AE57">
        <v>181</v>
      </c>
      <c r="AF57">
        <f t="shared" si="5"/>
        <v>166</v>
      </c>
      <c r="AG57">
        <f t="shared" si="6"/>
        <v>161</v>
      </c>
      <c r="AH57" t="s">
        <v>463</v>
      </c>
    </row>
    <row r="58" spans="1:34" x14ac:dyDescent="0.2">
      <c r="A58" t="s">
        <v>464</v>
      </c>
      <c r="B58" t="s">
        <v>465</v>
      </c>
      <c r="C58" t="s">
        <v>466</v>
      </c>
      <c r="D58" t="s">
        <v>467</v>
      </c>
      <c r="E58" t="s">
        <v>468</v>
      </c>
      <c r="F58">
        <f t="shared" si="0"/>
        <v>4463984935.6199999</v>
      </c>
      <c r="G58" t="s">
        <v>469</v>
      </c>
      <c r="H58" t="s">
        <v>470</v>
      </c>
      <c r="I58" s="1">
        <f t="shared" si="1"/>
        <v>-0.38631482046929611</v>
      </c>
      <c r="J58" s="2">
        <f t="shared" si="2"/>
        <v>410</v>
      </c>
      <c r="K58">
        <v>6.5452457600000002</v>
      </c>
      <c r="L58">
        <v>43.166528599999999</v>
      </c>
      <c r="M58">
        <v>33.400599999999997</v>
      </c>
      <c r="N58">
        <v>3.99947031</v>
      </c>
      <c r="O58">
        <v>108</v>
      </c>
      <c r="P58">
        <v>51</v>
      </c>
      <c r="Q58">
        <v>91</v>
      </c>
      <c r="R58">
        <v>133</v>
      </c>
      <c r="S58" s="4">
        <f t="shared" si="3"/>
        <v>95.75</v>
      </c>
      <c r="T58">
        <f t="shared" si="4"/>
        <v>412</v>
      </c>
      <c r="U58" t="s">
        <v>151</v>
      </c>
      <c r="V58">
        <v>5.1708217899999998</v>
      </c>
      <c r="W58">
        <v>13.225682430000001</v>
      </c>
      <c r="X58">
        <v>57.357814599999998</v>
      </c>
      <c r="Y58" s="5">
        <v>0.13587371637104304</v>
      </c>
      <c r="Z58">
        <v>640400000</v>
      </c>
      <c r="AA58">
        <v>4713200000</v>
      </c>
      <c r="AB58">
        <v>181</v>
      </c>
      <c r="AC58">
        <v>164</v>
      </c>
      <c r="AD58">
        <v>78</v>
      </c>
      <c r="AE58">
        <v>175</v>
      </c>
      <c r="AF58">
        <f t="shared" si="5"/>
        <v>149.5</v>
      </c>
      <c r="AG58">
        <f t="shared" si="6"/>
        <v>130</v>
      </c>
      <c r="AH58" t="s">
        <v>471</v>
      </c>
    </row>
    <row r="59" spans="1:34" x14ac:dyDescent="0.2">
      <c r="A59" t="s">
        <v>472</v>
      </c>
      <c r="B59" t="s">
        <v>473</v>
      </c>
      <c r="C59" t="s">
        <v>474</v>
      </c>
      <c r="D59" t="s">
        <v>475</v>
      </c>
      <c r="E59" t="s">
        <v>476</v>
      </c>
      <c r="F59">
        <f t="shared" si="0"/>
        <v>4446965726.2799997</v>
      </c>
      <c r="G59" t="s">
        <v>477</v>
      </c>
      <c r="H59" t="s">
        <v>478</v>
      </c>
      <c r="I59" s="1">
        <f t="shared" si="1"/>
        <v>0.2114537444672131</v>
      </c>
      <c r="J59" s="2">
        <f t="shared" si="2"/>
        <v>77</v>
      </c>
      <c r="K59">
        <v>0.74643077000000002</v>
      </c>
      <c r="L59">
        <v>42.077842480000001</v>
      </c>
      <c r="M59">
        <v>7505.45</v>
      </c>
      <c r="N59">
        <v>1.2684212100000001</v>
      </c>
      <c r="O59">
        <v>355</v>
      </c>
      <c r="P59">
        <v>54</v>
      </c>
      <c r="Q59">
        <v>1</v>
      </c>
      <c r="R59">
        <v>333</v>
      </c>
      <c r="S59" s="4">
        <f t="shared" si="3"/>
        <v>185.75</v>
      </c>
      <c r="T59">
        <f t="shared" si="4"/>
        <v>270</v>
      </c>
      <c r="U59" t="s">
        <v>176</v>
      </c>
      <c r="V59">
        <v>1.67429183</v>
      </c>
      <c r="W59">
        <v>3.0599537400000001</v>
      </c>
      <c r="X59">
        <v>6.3847344000000001</v>
      </c>
      <c r="Y59" s="5">
        <v>5.9542131589072719E-2</v>
      </c>
      <c r="Z59">
        <v>619000000</v>
      </c>
      <c r="AA59">
        <v>10396000000</v>
      </c>
      <c r="AB59">
        <v>269</v>
      </c>
      <c r="AC59">
        <v>291</v>
      </c>
      <c r="AD59">
        <v>315</v>
      </c>
      <c r="AE59">
        <v>259</v>
      </c>
      <c r="AF59">
        <f t="shared" si="5"/>
        <v>283.5</v>
      </c>
      <c r="AG59">
        <f t="shared" si="6"/>
        <v>331</v>
      </c>
      <c r="AH59" t="s">
        <v>479</v>
      </c>
    </row>
    <row r="60" spans="1:34" x14ac:dyDescent="0.2">
      <c r="A60" t="s">
        <v>480</v>
      </c>
      <c r="B60" t="s">
        <v>481</v>
      </c>
      <c r="C60" t="s">
        <v>482</v>
      </c>
      <c r="D60" t="s">
        <v>483</v>
      </c>
      <c r="E60" t="s">
        <v>484</v>
      </c>
      <c r="F60">
        <f t="shared" si="0"/>
        <v>4331550093.5699997</v>
      </c>
      <c r="G60" t="s">
        <v>485</v>
      </c>
      <c r="H60" t="s">
        <v>486</v>
      </c>
      <c r="I60" s="1">
        <f t="shared" si="1"/>
        <v>0.19614147913752245</v>
      </c>
      <c r="J60" s="2">
        <f t="shared" si="2"/>
        <v>79</v>
      </c>
      <c r="K60">
        <v>1.6023524899999999</v>
      </c>
      <c r="L60">
        <v>14.02271837</v>
      </c>
      <c r="M60">
        <v>20.747599999999998</v>
      </c>
      <c r="N60">
        <v>1.29515403</v>
      </c>
      <c r="O60">
        <v>262</v>
      </c>
      <c r="P60">
        <v>176</v>
      </c>
      <c r="Q60">
        <v>134</v>
      </c>
      <c r="R60">
        <v>327</v>
      </c>
      <c r="S60" s="4">
        <f t="shared" si="3"/>
        <v>224.75</v>
      </c>
      <c r="T60">
        <f t="shared" si="4"/>
        <v>209</v>
      </c>
      <c r="U60" t="s">
        <v>487</v>
      </c>
      <c r="V60">
        <v>5.5069363200000003</v>
      </c>
      <c r="W60">
        <v>9.3225745900000003</v>
      </c>
      <c r="X60">
        <v>29.887679550000001</v>
      </c>
      <c r="Y60" s="5">
        <v>0.11030345111909128</v>
      </c>
      <c r="Z60">
        <v>1016700000</v>
      </c>
      <c r="AA60">
        <v>9217300000</v>
      </c>
      <c r="AB60">
        <v>175</v>
      </c>
      <c r="AC60">
        <v>212</v>
      </c>
      <c r="AD60">
        <v>177</v>
      </c>
      <c r="AE60">
        <v>203</v>
      </c>
      <c r="AF60">
        <f t="shared" si="5"/>
        <v>191.75</v>
      </c>
      <c r="AG60">
        <f t="shared" si="6"/>
        <v>196</v>
      </c>
      <c r="AH60" t="s">
        <v>488</v>
      </c>
    </row>
    <row r="61" spans="1:34" x14ac:dyDescent="0.2">
      <c r="A61" t="s">
        <v>489</v>
      </c>
      <c r="B61" t="s">
        <v>490</v>
      </c>
      <c r="C61" t="s">
        <v>491</v>
      </c>
      <c r="D61" t="s">
        <v>492</v>
      </c>
      <c r="E61" t="s">
        <v>493</v>
      </c>
      <c r="F61">
        <f t="shared" si="0"/>
        <v>4242257330.8499999</v>
      </c>
      <c r="G61" t="s">
        <v>9</v>
      </c>
      <c r="H61" t="s">
        <v>494</v>
      </c>
      <c r="I61" s="1">
        <f t="shared" si="1"/>
        <v>7.3924731233171892E-2</v>
      </c>
      <c r="J61" s="2">
        <f t="shared" si="2"/>
        <v>113</v>
      </c>
      <c r="K61">
        <v>7.3849256600000004</v>
      </c>
      <c r="L61">
        <v>12.56281407</v>
      </c>
      <c r="M61">
        <v>29.165700000000001</v>
      </c>
      <c r="N61">
        <v>4.1128116800000001</v>
      </c>
      <c r="O61">
        <v>105</v>
      </c>
      <c r="P61">
        <v>189</v>
      </c>
      <c r="Q61">
        <v>105</v>
      </c>
      <c r="R61">
        <v>127</v>
      </c>
      <c r="S61" s="4">
        <f t="shared" si="3"/>
        <v>131.5</v>
      </c>
      <c r="T61">
        <f t="shared" si="4"/>
        <v>361</v>
      </c>
      <c r="U61" t="s">
        <v>7</v>
      </c>
      <c r="V61">
        <v>30.56174493</v>
      </c>
      <c r="W61">
        <v>39.634830489999999</v>
      </c>
      <c r="X61">
        <v>61.25330701</v>
      </c>
      <c r="Y61" s="5">
        <v>0.27334606758141122</v>
      </c>
      <c r="Z61">
        <v>563539000</v>
      </c>
      <c r="AA61">
        <v>2061632000</v>
      </c>
      <c r="AB61">
        <v>16</v>
      </c>
      <c r="AC61">
        <v>31</v>
      </c>
      <c r="AD61">
        <v>71</v>
      </c>
      <c r="AE61">
        <v>81</v>
      </c>
      <c r="AF61">
        <f t="shared" si="5"/>
        <v>49.75</v>
      </c>
      <c r="AG61">
        <f t="shared" si="6"/>
        <v>21</v>
      </c>
      <c r="AH61" t="s">
        <v>495</v>
      </c>
    </row>
    <row r="62" spans="1:34" x14ac:dyDescent="0.2">
      <c r="A62" t="s">
        <v>496</v>
      </c>
      <c r="B62" t="s">
        <v>497</v>
      </c>
      <c r="C62" t="s">
        <v>498</v>
      </c>
      <c r="D62" t="s">
        <v>499</v>
      </c>
      <c r="E62" t="s">
        <v>500</v>
      </c>
      <c r="F62">
        <f t="shared" si="0"/>
        <v>4218058489.0500002</v>
      </c>
      <c r="G62" t="s">
        <v>501</v>
      </c>
      <c r="H62" t="s">
        <v>502</v>
      </c>
      <c r="I62" s="1">
        <f t="shared" si="1"/>
        <v>-0.13527212647993159</v>
      </c>
      <c r="J62" s="2">
        <f t="shared" si="2"/>
        <v>249</v>
      </c>
      <c r="K62">
        <v>10.61428252</v>
      </c>
      <c r="L62">
        <v>34.046345809999998</v>
      </c>
      <c r="M62">
        <v>86.156099999999995</v>
      </c>
      <c r="N62">
        <v>5.3406107299999999</v>
      </c>
      <c r="O62">
        <v>81</v>
      </c>
      <c r="P62">
        <v>77</v>
      </c>
      <c r="Q62">
        <v>40</v>
      </c>
      <c r="R62">
        <v>97</v>
      </c>
      <c r="S62" s="4">
        <f t="shared" si="3"/>
        <v>73.75</v>
      </c>
      <c r="T62">
        <f t="shared" si="4"/>
        <v>437</v>
      </c>
      <c r="U62" t="s">
        <v>151</v>
      </c>
      <c r="V62">
        <v>10.63348925</v>
      </c>
      <c r="W62">
        <v>16.4914454</v>
      </c>
      <c r="X62">
        <v>74.155972480000003</v>
      </c>
      <c r="Y62" s="5">
        <v>0.2028410895177466</v>
      </c>
      <c r="Z62">
        <v>377511000</v>
      </c>
      <c r="AA62">
        <v>1861117000</v>
      </c>
      <c r="AB62">
        <v>91</v>
      </c>
      <c r="AC62">
        <v>134</v>
      </c>
      <c r="AD62">
        <v>53</v>
      </c>
      <c r="AE62">
        <v>128</v>
      </c>
      <c r="AF62">
        <f t="shared" si="5"/>
        <v>101.5</v>
      </c>
      <c r="AG62">
        <f t="shared" si="6"/>
        <v>73</v>
      </c>
      <c r="AH62" t="s">
        <v>503</v>
      </c>
    </row>
    <row r="63" spans="1:34" x14ac:dyDescent="0.2">
      <c r="A63" t="s">
        <v>504</v>
      </c>
      <c r="B63" t="s">
        <v>505</v>
      </c>
      <c r="C63" t="s">
        <v>506</v>
      </c>
      <c r="D63" t="s">
        <v>507</v>
      </c>
      <c r="E63" t="s">
        <v>508</v>
      </c>
      <c r="F63">
        <f t="shared" si="0"/>
        <v>4102749000</v>
      </c>
      <c r="G63" t="s">
        <v>509</v>
      </c>
      <c r="H63" t="s">
        <v>510</v>
      </c>
      <c r="I63" s="1">
        <f t="shared" si="1"/>
        <v>-3.4957627119871271E-2</v>
      </c>
      <c r="J63" s="2">
        <f t="shared" si="2"/>
        <v>172</v>
      </c>
      <c r="K63">
        <v>18.895762730000001</v>
      </c>
      <c r="L63">
        <v>20.388576780000001</v>
      </c>
      <c r="M63">
        <v>264.505</v>
      </c>
      <c r="N63">
        <v>1.1591294400000001</v>
      </c>
      <c r="O63">
        <v>54</v>
      </c>
      <c r="P63">
        <v>135</v>
      </c>
      <c r="Q63">
        <v>10</v>
      </c>
      <c r="R63">
        <v>350</v>
      </c>
      <c r="S63" s="4">
        <f t="shared" si="3"/>
        <v>137.25</v>
      </c>
      <c r="T63">
        <f t="shared" si="4"/>
        <v>353</v>
      </c>
      <c r="U63" t="s">
        <v>405</v>
      </c>
      <c r="V63">
        <v>4.8000333800000003</v>
      </c>
      <c r="W63">
        <v>5.5478258199999999</v>
      </c>
      <c r="Y63" s="5"/>
      <c r="AA63">
        <v>6427527000</v>
      </c>
      <c r="AB63">
        <v>197</v>
      </c>
      <c r="AC63">
        <v>256</v>
      </c>
      <c r="AF63">
        <f t="shared" si="5"/>
        <v>226.5</v>
      </c>
      <c r="AG63">
        <f t="shared" si="6"/>
        <v>254</v>
      </c>
      <c r="AH63" t="s">
        <v>511</v>
      </c>
    </row>
    <row r="64" spans="1:34" x14ac:dyDescent="0.2">
      <c r="A64" t="s">
        <v>512</v>
      </c>
      <c r="B64" t="s">
        <v>513</v>
      </c>
      <c r="C64" t="s">
        <v>514</v>
      </c>
      <c r="D64" t="s">
        <v>515</v>
      </c>
      <c r="E64" t="s">
        <v>516</v>
      </c>
      <c r="F64">
        <f t="shared" si="0"/>
        <v>4093279693.6500001</v>
      </c>
      <c r="G64" t="s">
        <v>517</v>
      </c>
      <c r="H64" t="s">
        <v>518</v>
      </c>
      <c r="I64" s="1">
        <f t="shared" si="1"/>
        <v>1.4999999999595683</v>
      </c>
      <c r="J64" s="2">
        <f t="shared" si="2"/>
        <v>15</v>
      </c>
      <c r="K64">
        <v>2.5288848700000002</v>
      </c>
      <c r="L64">
        <v>6.5012266500000004</v>
      </c>
      <c r="M64">
        <v>5.3496499999999996</v>
      </c>
      <c r="N64">
        <v>2.4767245400000002</v>
      </c>
      <c r="O64">
        <v>195</v>
      </c>
      <c r="P64">
        <v>272</v>
      </c>
      <c r="Q64">
        <v>233</v>
      </c>
      <c r="R64">
        <v>204</v>
      </c>
      <c r="S64" s="4">
        <f t="shared" si="3"/>
        <v>226</v>
      </c>
      <c r="T64">
        <f t="shared" si="4"/>
        <v>205</v>
      </c>
      <c r="U64" t="s">
        <v>67</v>
      </c>
      <c r="V64">
        <v>31.69513238</v>
      </c>
      <c r="W64">
        <v>48.398530430000001</v>
      </c>
      <c r="X64">
        <v>61.401402179999998</v>
      </c>
      <c r="Y64" s="5">
        <v>0.45259444388516606</v>
      </c>
      <c r="Z64">
        <v>1551057000</v>
      </c>
      <c r="AA64">
        <v>3427035000</v>
      </c>
      <c r="AB64">
        <v>12</v>
      </c>
      <c r="AC64">
        <v>23</v>
      </c>
      <c r="AD64">
        <v>70</v>
      </c>
      <c r="AE64">
        <v>28</v>
      </c>
      <c r="AF64">
        <f t="shared" si="5"/>
        <v>33.25</v>
      </c>
      <c r="AG64">
        <f t="shared" si="6"/>
        <v>14</v>
      </c>
      <c r="AH64" t="s">
        <v>519</v>
      </c>
    </row>
    <row r="65" spans="1:34" x14ac:dyDescent="0.2">
      <c r="A65" t="s">
        <v>520</v>
      </c>
      <c r="B65" t="s">
        <v>521</v>
      </c>
      <c r="C65" t="s">
        <v>522</v>
      </c>
      <c r="D65" t="s">
        <v>523</v>
      </c>
      <c r="E65" t="s">
        <v>524</v>
      </c>
      <c r="F65">
        <f t="shared" si="0"/>
        <v>4046259408.0300002</v>
      </c>
      <c r="G65" t="s">
        <v>525</v>
      </c>
      <c r="H65" t="s">
        <v>526</v>
      </c>
      <c r="I65" s="1">
        <f t="shared" si="1"/>
        <v>-6.9230769213967425E-2</v>
      </c>
      <c r="J65" s="2">
        <f t="shared" si="2"/>
        <v>199</v>
      </c>
      <c r="K65">
        <v>2.1797487699999998</v>
      </c>
      <c r="L65">
        <v>12.72923409</v>
      </c>
      <c r="M65">
        <v>35.509</v>
      </c>
      <c r="N65">
        <v>1.4768029300000001</v>
      </c>
      <c r="O65">
        <v>215</v>
      </c>
      <c r="P65">
        <v>187</v>
      </c>
      <c r="Q65">
        <v>87</v>
      </c>
      <c r="R65">
        <v>303</v>
      </c>
      <c r="S65" s="4">
        <f t="shared" si="3"/>
        <v>198</v>
      </c>
      <c r="T65">
        <f t="shared" si="4"/>
        <v>250</v>
      </c>
      <c r="U65" t="s">
        <v>117</v>
      </c>
      <c r="V65">
        <v>5.1688178200000001</v>
      </c>
      <c r="W65">
        <v>11.810887660000001</v>
      </c>
      <c r="X65">
        <v>26.170844880000001</v>
      </c>
      <c r="Y65" s="5">
        <v>8.0792497259550969E-2</v>
      </c>
      <c r="Z65">
        <v>796000000</v>
      </c>
      <c r="AA65">
        <v>9852400000</v>
      </c>
      <c r="AB65">
        <v>182</v>
      </c>
      <c r="AC65">
        <v>181</v>
      </c>
      <c r="AD65">
        <v>192</v>
      </c>
      <c r="AE65">
        <v>241</v>
      </c>
      <c r="AF65">
        <f t="shared" si="5"/>
        <v>199</v>
      </c>
      <c r="AG65">
        <f t="shared" si="6"/>
        <v>207</v>
      </c>
      <c r="AH65" t="s">
        <v>527</v>
      </c>
    </row>
    <row r="66" spans="1:34" x14ac:dyDescent="0.2">
      <c r="A66" t="s">
        <v>528</v>
      </c>
      <c r="B66" t="s">
        <v>529</v>
      </c>
      <c r="C66" t="s">
        <v>530</v>
      </c>
      <c r="D66" t="s">
        <v>531</v>
      </c>
      <c r="E66" t="s">
        <v>532</v>
      </c>
      <c r="F66">
        <f t="shared" si="0"/>
        <v>3961818618.0300002</v>
      </c>
      <c r="G66" t="s">
        <v>533</v>
      </c>
      <c r="H66" t="s">
        <v>534</v>
      </c>
      <c r="I66" s="1">
        <f t="shared" si="1"/>
        <v>-0.18735471870067766</v>
      </c>
      <c r="J66" s="2">
        <f t="shared" si="2"/>
        <v>289</v>
      </c>
      <c r="K66">
        <v>0.79668380000000005</v>
      </c>
      <c r="L66">
        <v>11.47895634</v>
      </c>
      <c r="N66">
        <v>1.79115592</v>
      </c>
      <c r="O66">
        <v>344</v>
      </c>
      <c r="P66">
        <v>202</v>
      </c>
      <c r="R66">
        <v>272</v>
      </c>
      <c r="S66" s="4">
        <f t="shared" si="3"/>
        <v>272.66666666666669</v>
      </c>
      <c r="T66">
        <f t="shared" si="4"/>
        <v>117</v>
      </c>
      <c r="U66" t="s">
        <v>347</v>
      </c>
      <c r="V66">
        <v>3.9742803800000002</v>
      </c>
      <c r="W66">
        <v>11.68930301</v>
      </c>
      <c r="X66">
        <v>16.147952180000001</v>
      </c>
      <c r="Y66" s="5">
        <v>9.5193255550487743E-2</v>
      </c>
      <c r="Z66">
        <v>1294000000</v>
      </c>
      <c r="AA66">
        <v>13593400000</v>
      </c>
      <c r="AB66">
        <v>220</v>
      </c>
      <c r="AC66">
        <v>187</v>
      </c>
      <c r="AD66">
        <v>254</v>
      </c>
      <c r="AE66">
        <v>228</v>
      </c>
      <c r="AF66">
        <f t="shared" si="5"/>
        <v>222.25</v>
      </c>
      <c r="AG66">
        <f t="shared" si="6"/>
        <v>246</v>
      </c>
      <c r="AH66" t="s">
        <v>535</v>
      </c>
    </row>
    <row r="67" spans="1:34" x14ac:dyDescent="0.2">
      <c r="A67" t="s">
        <v>536</v>
      </c>
      <c r="B67" t="s">
        <v>537</v>
      </c>
      <c r="C67" t="s">
        <v>538</v>
      </c>
      <c r="D67" t="s">
        <v>539</v>
      </c>
      <c r="E67" t="s">
        <v>540</v>
      </c>
      <c r="F67">
        <f t="shared" ref="F67:F130" si="7">E67*0.63</f>
        <v>3811193109.3600001</v>
      </c>
      <c r="G67" t="s">
        <v>541</v>
      </c>
      <c r="H67" t="s">
        <v>542</v>
      </c>
      <c r="I67" s="1">
        <f t="shared" ref="I67:I130" si="8">((1+G67/100)/(1+H67/100)-1)</f>
        <v>-4.787592716345701E-2</v>
      </c>
      <c r="J67" s="2">
        <f t="shared" ref="J67:J130" si="9">_xlfn.RANK.EQ(I67,$I$2:$I$501)</f>
        <v>183</v>
      </c>
      <c r="K67">
        <v>1.05752216</v>
      </c>
      <c r="M67">
        <v>23.264900000000001</v>
      </c>
      <c r="N67">
        <v>2.0238890700000001</v>
      </c>
      <c r="O67">
        <v>313</v>
      </c>
      <c r="Q67">
        <v>124</v>
      </c>
      <c r="R67">
        <v>244</v>
      </c>
      <c r="S67" s="4">
        <f t="shared" ref="S67:S130" si="10">AVERAGE(O67:R67)</f>
        <v>227</v>
      </c>
      <c r="T67">
        <f t="shared" ref="T67:T130" si="11">_xlfn.RANK.EQ(S67,$S$2:$S$501)</f>
        <v>203</v>
      </c>
      <c r="U67" t="s">
        <v>487</v>
      </c>
      <c r="V67">
        <v>-3.4671843999999998</v>
      </c>
      <c r="W67">
        <v>-9.2137142500000007</v>
      </c>
      <c r="X67">
        <v>15.08160619</v>
      </c>
      <c r="Y67" s="5">
        <v>0.11044830844297768</v>
      </c>
      <c r="Z67">
        <v>783199999.99999905</v>
      </c>
      <c r="AA67">
        <v>7091100000</v>
      </c>
      <c r="AB67">
        <v>349</v>
      </c>
      <c r="AC67">
        <v>380</v>
      </c>
      <c r="AD67">
        <v>263</v>
      </c>
      <c r="AE67">
        <v>201</v>
      </c>
      <c r="AF67">
        <f t="shared" ref="AF67:AF130" si="12">AVERAGE(AB67:AE67)</f>
        <v>298.25</v>
      </c>
      <c r="AG67">
        <f t="shared" ref="AG67:AG130" si="13">_xlfn.RANK.EQ(AF67,$AF$2:$AF$501,1)</f>
        <v>341</v>
      </c>
      <c r="AH67" t="s">
        <v>543</v>
      </c>
    </row>
    <row r="68" spans="1:34" x14ac:dyDescent="0.2">
      <c r="A68" t="s">
        <v>544</v>
      </c>
      <c r="B68" t="s">
        <v>545</v>
      </c>
      <c r="C68" t="s">
        <v>546</v>
      </c>
      <c r="D68" t="s">
        <v>547</v>
      </c>
      <c r="E68" t="s">
        <v>548</v>
      </c>
      <c r="F68">
        <f t="shared" si="7"/>
        <v>3618140292.9000001</v>
      </c>
      <c r="G68" t="s">
        <v>549</v>
      </c>
      <c r="H68" t="s">
        <v>550</v>
      </c>
      <c r="I68" s="1">
        <f t="shared" si="8"/>
        <v>-7.2202166665267242E-3</v>
      </c>
      <c r="J68" s="2">
        <f t="shared" si="9"/>
        <v>155</v>
      </c>
      <c r="K68">
        <v>1.8317657000000001</v>
      </c>
      <c r="L68">
        <v>68.848167540000006</v>
      </c>
      <c r="M68">
        <v>45.004899999999999</v>
      </c>
      <c r="N68">
        <v>2.0662780299999999</v>
      </c>
      <c r="O68">
        <v>240</v>
      </c>
      <c r="P68">
        <v>28</v>
      </c>
      <c r="Q68">
        <v>71</v>
      </c>
      <c r="R68">
        <v>239</v>
      </c>
      <c r="S68" s="4">
        <f t="shared" si="10"/>
        <v>144.5</v>
      </c>
      <c r="T68">
        <f t="shared" si="11"/>
        <v>341</v>
      </c>
      <c r="U68" t="s">
        <v>176</v>
      </c>
      <c r="V68">
        <v>1.48011969</v>
      </c>
      <c r="W68">
        <v>3.0004563399999999</v>
      </c>
      <c r="X68">
        <v>11.22823561</v>
      </c>
      <c r="Y68" s="5">
        <v>5.6032203592201547E-2</v>
      </c>
      <c r="Z68">
        <v>328500000</v>
      </c>
      <c r="AA68">
        <v>5862700000</v>
      </c>
      <c r="AB68">
        <v>274</v>
      </c>
      <c r="AC68">
        <v>292</v>
      </c>
      <c r="AD68">
        <v>282</v>
      </c>
      <c r="AE68">
        <v>266</v>
      </c>
      <c r="AF68">
        <f t="shared" si="12"/>
        <v>278.5</v>
      </c>
      <c r="AG68">
        <f t="shared" si="13"/>
        <v>323</v>
      </c>
      <c r="AH68" t="s">
        <v>551</v>
      </c>
    </row>
    <row r="69" spans="1:34" x14ac:dyDescent="0.2">
      <c r="A69" t="s">
        <v>552</v>
      </c>
      <c r="B69" t="s">
        <v>553</v>
      </c>
      <c r="C69" t="s">
        <v>554</v>
      </c>
      <c r="D69" t="s">
        <v>555</v>
      </c>
      <c r="E69" t="s">
        <v>556</v>
      </c>
      <c r="F69">
        <f t="shared" si="7"/>
        <v>3499273751.4000001</v>
      </c>
      <c r="G69" t="s">
        <v>557</v>
      </c>
      <c r="H69" t="s">
        <v>558</v>
      </c>
      <c r="I69" s="1">
        <f t="shared" si="8"/>
        <v>-0.11305147050554065</v>
      </c>
      <c r="J69" s="2">
        <f t="shared" si="9"/>
        <v>229</v>
      </c>
      <c r="K69">
        <v>0.62263902999999998</v>
      </c>
      <c r="N69">
        <v>0.80468645999999999</v>
      </c>
      <c r="O69">
        <v>372</v>
      </c>
      <c r="R69">
        <v>449</v>
      </c>
      <c r="S69" s="4">
        <f t="shared" si="10"/>
        <v>410.5</v>
      </c>
      <c r="T69">
        <f t="shared" si="11"/>
        <v>13</v>
      </c>
      <c r="U69" t="s">
        <v>176</v>
      </c>
      <c r="V69">
        <v>-0.70987915000000001</v>
      </c>
      <c r="W69">
        <v>-1.81687094</v>
      </c>
      <c r="X69">
        <v>7.6005795200000001</v>
      </c>
      <c r="Y69" s="5">
        <v>3.829524397776405E-2</v>
      </c>
      <c r="Z69">
        <v>682000000</v>
      </c>
      <c r="AA69">
        <v>17809000000</v>
      </c>
      <c r="AB69">
        <v>327</v>
      </c>
      <c r="AC69">
        <v>330</v>
      </c>
      <c r="AD69">
        <v>307</v>
      </c>
      <c r="AE69">
        <v>295</v>
      </c>
      <c r="AF69">
        <f t="shared" si="12"/>
        <v>314.75</v>
      </c>
      <c r="AG69">
        <f t="shared" si="13"/>
        <v>357</v>
      </c>
      <c r="AH69" t="s">
        <v>559</v>
      </c>
    </row>
    <row r="70" spans="1:34" x14ac:dyDescent="0.2">
      <c r="A70" t="s">
        <v>560</v>
      </c>
      <c r="B70" t="s">
        <v>561</v>
      </c>
      <c r="C70" t="s">
        <v>562</v>
      </c>
      <c r="D70" t="s">
        <v>563</v>
      </c>
      <c r="E70" t="s">
        <v>564</v>
      </c>
      <c r="F70">
        <f t="shared" si="7"/>
        <v>3416544220.9499998</v>
      </c>
      <c r="G70" t="s">
        <v>565</v>
      </c>
      <c r="H70" t="s">
        <v>566</v>
      </c>
      <c r="I70" s="1">
        <f t="shared" si="8"/>
        <v>4.5197779517210934E-2</v>
      </c>
      <c r="J70" s="2">
        <f t="shared" si="9"/>
        <v>125</v>
      </c>
      <c r="K70">
        <v>57.426794460000004</v>
      </c>
      <c r="L70">
        <v>120.75294117999999</v>
      </c>
      <c r="M70">
        <v>102.28</v>
      </c>
      <c r="N70">
        <v>52.606222129999999</v>
      </c>
      <c r="O70">
        <v>30</v>
      </c>
      <c r="P70">
        <v>13</v>
      </c>
      <c r="Q70">
        <v>36</v>
      </c>
      <c r="R70">
        <v>9</v>
      </c>
      <c r="S70" s="4">
        <f t="shared" si="10"/>
        <v>22</v>
      </c>
      <c r="T70">
        <f t="shared" si="11"/>
        <v>488</v>
      </c>
      <c r="U70" t="s">
        <v>218</v>
      </c>
      <c r="V70">
        <v>31.449447150000001</v>
      </c>
      <c r="W70">
        <v>48.460594829999998</v>
      </c>
      <c r="X70">
        <v>75.197141049999999</v>
      </c>
      <c r="Y70" s="5">
        <v>0.44749794652692437</v>
      </c>
      <c r="Z70">
        <v>70280000</v>
      </c>
      <c r="AA70">
        <v>157051000</v>
      </c>
      <c r="AB70">
        <v>13</v>
      </c>
      <c r="AC70">
        <v>22</v>
      </c>
      <c r="AD70">
        <v>51</v>
      </c>
      <c r="AE70">
        <v>29</v>
      </c>
      <c r="AF70">
        <f t="shared" si="12"/>
        <v>28.75</v>
      </c>
      <c r="AG70">
        <f t="shared" si="13"/>
        <v>9</v>
      </c>
      <c r="AH70" t="s">
        <v>567</v>
      </c>
    </row>
    <row r="71" spans="1:34" x14ac:dyDescent="0.2">
      <c r="A71" t="s">
        <v>568</v>
      </c>
      <c r="B71" t="s">
        <v>569</v>
      </c>
      <c r="C71" t="s">
        <v>570</v>
      </c>
      <c r="D71" t="s">
        <v>571</v>
      </c>
      <c r="E71" t="s">
        <v>572</v>
      </c>
      <c r="F71">
        <f t="shared" si="7"/>
        <v>3327653989.1700001</v>
      </c>
      <c r="G71" t="s">
        <v>573</v>
      </c>
      <c r="H71" t="s">
        <v>574</v>
      </c>
      <c r="I71" s="1">
        <f t="shared" si="8"/>
        <v>-0.20634920629159215</v>
      </c>
      <c r="J71" s="2">
        <f t="shared" si="9"/>
        <v>304</v>
      </c>
      <c r="K71">
        <v>2.5151700300000002</v>
      </c>
      <c r="L71">
        <v>27.84004075</v>
      </c>
      <c r="M71">
        <v>165.43700000000001</v>
      </c>
      <c r="N71">
        <v>4.7200773900000002</v>
      </c>
      <c r="O71">
        <v>196</v>
      </c>
      <c r="P71">
        <v>89</v>
      </c>
      <c r="Q71">
        <v>25</v>
      </c>
      <c r="R71">
        <v>112</v>
      </c>
      <c r="S71" s="4">
        <f t="shared" si="10"/>
        <v>105.5</v>
      </c>
      <c r="T71">
        <f t="shared" si="11"/>
        <v>397</v>
      </c>
      <c r="U71" t="s">
        <v>201</v>
      </c>
      <c r="V71">
        <v>7.1116586399999999</v>
      </c>
      <c r="W71">
        <v>17.40441277</v>
      </c>
      <c r="X71">
        <v>18.2973678</v>
      </c>
      <c r="Y71" s="5">
        <v>0.25601957015551285</v>
      </c>
      <c r="Z71">
        <v>732600000</v>
      </c>
      <c r="AA71">
        <v>2861500000</v>
      </c>
      <c r="AB71">
        <v>140</v>
      </c>
      <c r="AC71">
        <v>127</v>
      </c>
      <c r="AD71">
        <v>246</v>
      </c>
      <c r="AE71">
        <v>92</v>
      </c>
      <c r="AF71">
        <f t="shared" si="12"/>
        <v>151.25</v>
      </c>
      <c r="AG71">
        <f t="shared" si="13"/>
        <v>132</v>
      </c>
      <c r="AH71" t="s">
        <v>575</v>
      </c>
    </row>
    <row r="72" spans="1:34" x14ac:dyDescent="0.2">
      <c r="A72" t="s">
        <v>576</v>
      </c>
      <c r="B72" t="s">
        <v>577</v>
      </c>
      <c r="C72" t="s">
        <v>578</v>
      </c>
      <c r="D72" t="s">
        <v>579</v>
      </c>
      <c r="E72" t="s">
        <v>580</v>
      </c>
      <c r="F72">
        <f t="shared" si="7"/>
        <v>3173359947.6599998</v>
      </c>
      <c r="G72" t="s">
        <v>581</v>
      </c>
      <c r="H72" t="s">
        <v>582</v>
      </c>
      <c r="I72" s="1">
        <f t="shared" si="8"/>
        <v>-0.57866998491720167</v>
      </c>
      <c r="J72" s="2">
        <f t="shared" si="9"/>
        <v>477</v>
      </c>
      <c r="K72">
        <v>2.2382950799999999</v>
      </c>
      <c r="L72">
        <v>32.243425559999999</v>
      </c>
      <c r="N72">
        <v>12.09621196</v>
      </c>
      <c r="O72">
        <v>213</v>
      </c>
      <c r="P72">
        <v>81</v>
      </c>
      <c r="R72">
        <v>34</v>
      </c>
      <c r="S72" s="4">
        <f t="shared" si="10"/>
        <v>109.33333333333333</v>
      </c>
      <c r="T72">
        <f t="shared" si="11"/>
        <v>391</v>
      </c>
      <c r="U72" t="s">
        <v>134</v>
      </c>
      <c r="V72">
        <v>6.62711951</v>
      </c>
      <c r="W72">
        <v>38.65822945</v>
      </c>
      <c r="X72">
        <v>27.472887270000001</v>
      </c>
      <c r="Y72" s="5">
        <v>0.25824846898743442</v>
      </c>
      <c r="Z72">
        <v>627989000</v>
      </c>
      <c r="AA72">
        <v>2431724000</v>
      </c>
      <c r="AB72">
        <v>151</v>
      </c>
      <c r="AC72">
        <v>34</v>
      </c>
      <c r="AD72">
        <v>187</v>
      </c>
      <c r="AE72">
        <v>91</v>
      </c>
      <c r="AF72">
        <f t="shared" si="12"/>
        <v>115.75</v>
      </c>
      <c r="AG72">
        <f t="shared" si="13"/>
        <v>90</v>
      </c>
      <c r="AH72" t="s">
        <v>583</v>
      </c>
    </row>
    <row r="73" spans="1:34" x14ac:dyDescent="0.2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>
        <f t="shared" si="7"/>
        <v>3092837607.0900002</v>
      </c>
      <c r="G73" t="s">
        <v>589</v>
      </c>
      <c r="H73" t="s">
        <v>590</v>
      </c>
      <c r="I73" s="1">
        <f t="shared" si="8"/>
        <v>-0.14112903226111628</v>
      </c>
      <c r="J73" s="2">
        <f t="shared" si="9"/>
        <v>252</v>
      </c>
      <c r="K73">
        <v>1.1774121399999999</v>
      </c>
      <c r="L73">
        <v>6.0116851200000001</v>
      </c>
      <c r="M73">
        <v>69.842100000000002</v>
      </c>
      <c r="N73">
        <v>1.1433584299999999</v>
      </c>
      <c r="O73">
        <v>299</v>
      </c>
      <c r="P73">
        <v>280</v>
      </c>
      <c r="Q73">
        <v>48</v>
      </c>
      <c r="R73">
        <v>357</v>
      </c>
      <c r="S73" s="4">
        <f t="shared" si="10"/>
        <v>246</v>
      </c>
      <c r="T73">
        <f t="shared" si="11"/>
        <v>161</v>
      </c>
      <c r="U73" t="s">
        <v>92</v>
      </c>
      <c r="V73">
        <v>11.66042607</v>
      </c>
      <c r="W73">
        <v>19.97393507</v>
      </c>
      <c r="X73">
        <v>51.069779029999999</v>
      </c>
      <c r="Y73" s="5">
        <v>0.29202212463204158</v>
      </c>
      <c r="Z73">
        <v>2116110000</v>
      </c>
      <c r="AA73">
        <v>7246403000</v>
      </c>
      <c r="AB73">
        <v>85</v>
      </c>
      <c r="AC73">
        <v>106</v>
      </c>
      <c r="AD73">
        <v>96</v>
      </c>
      <c r="AE73">
        <v>69</v>
      </c>
      <c r="AF73">
        <f t="shared" si="12"/>
        <v>89</v>
      </c>
      <c r="AG73">
        <f t="shared" si="13"/>
        <v>57</v>
      </c>
      <c r="AH73" t="s">
        <v>591</v>
      </c>
    </row>
    <row r="74" spans="1:34" x14ac:dyDescent="0.2">
      <c r="A74" t="s">
        <v>592</v>
      </c>
      <c r="B74" t="s">
        <v>593</v>
      </c>
      <c r="C74" t="s">
        <v>594</v>
      </c>
      <c r="D74" t="s">
        <v>595</v>
      </c>
      <c r="E74" t="s">
        <v>596</v>
      </c>
      <c r="F74">
        <f t="shared" si="7"/>
        <v>3090374319.6900001</v>
      </c>
      <c r="G74" t="s">
        <v>597</v>
      </c>
      <c r="H74" t="s">
        <v>598</v>
      </c>
      <c r="I74" s="1">
        <f t="shared" si="8"/>
        <v>-0.10911016948998231</v>
      </c>
      <c r="J74" s="2">
        <f t="shared" si="9"/>
        <v>225</v>
      </c>
      <c r="K74">
        <v>2.8077218199999998</v>
      </c>
      <c r="L74">
        <v>11.151171769999999</v>
      </c>
      <c r="N74">
        <v>0.72650824000000003</v>
      </c>
      <c r="O74">
        <v>183</v>
      </c>
      <c r="P74">
        <v>209</v>
      </c>
      <c r="R74">
        <v>473</v>
      </c>
      <c r="S74" s="4">
        <f t="shared" si="10"/>
        <v>288.33333333333331</v>
      </c>
      <c r="T74">
        <f t="shared" si="11"/>
        <v>83</v>
      </c>
      <c r="U74" t="s">
        <v>17</v>
      </c>
      <c r="V74">
        <v>0.53687333000000004</v>
      </c>
      <c r="W74">
        <v>7.4716426599999997</v>
      </c>
      <c r="Y74" s="5"/>
      <c r="AA74">
        <v>95243700000</v>
      </c>
      <c r="AB74">
        <v>305</v>
      </c>
      <c r="AC74">
        <v>233</v>
      </c>
      <c r="AF74">
        <f t="shared" si="12"/>
        <v>269</v>
      </c>
      <c r="AG74">
        <f t="shared" si="13"/>
        <v>315</v>
      </c>
      <c r="AH74" t="s">
        <v>599</v>
      </c>
    </row>
    <row r="75" spans="1:34" x14ac:dyDescent="0.2">
      <c r="A75" t="s">
        <v>600</v>
      </c>
      <c r="B75" t="s">
        <v>601</v>
      </c>
      <c r="C75" t="s">
        <v>602</v>
      </c>
      <c r="D75" t="s">
        <v>603</v>
      </c>
      <c r="E75" t="s">
        <v>604</v>
      </c>
      <c r="F75">
        <f t="shared" si="7"/>
        <v>3057502512.96</v>
      </c>
      <c r="G75" t="s">
        <v>605</v>
      </c>
      <c r="H75" t="s">
        <v>606</v>
      </c>
      <c r="I75" s="1">
        <f t="shared" si="8"/>
        <v>-0.26030368758022082</v>
      </c>
      <c r="J75" s="2">
        <f t="shared" si="9"/>
        <v>338</v>
      </c>
      <c r="K75">
        <v>2.2669513499999998</v>
      </c>
      <c r="L75">
        <v>13.113061439999999</v>
      </c>
      <c r="M75">
        <v>17.8933</v>
      </c>
      <c r="N75">
        <v>0.73534308000000004</v>
      </c>
      <c r="O75">
        <v>210</v>
      </c>
      <c r="P75">
        <v>181</v>
      </c>
      <c r="Q75">
        <v>149</v>
      </c>
      <c r="R75">
        <v>469</v>
      </c>
      <c r="S75" s="4">
        <f t="shared" si="10"/>
        <v>252.25</v>
      </c>
      <c r="T75">
        <f t="shared" si="11"/>
        <v>149</v>
      </c>
      <c r="U75" t="s">
        <v>17</v>
      </c>
      <c r="V75">
        <v>0.44484125000000002</v>
      </c>
      <c r="W75">
        <v>6.6138798300000001</v>
      </c>
      <c r="Y75" s="5"/>
      <c r="AA75">
        <v>99930000000</v>
      </c>
      <c r="AB75">
        <v>308</v>
      </c>
      <c r="AC75">
        <v>244</v>
      </c>
      <c r="AF75">
        <f t="shared" si="12"/>
        <v>276</v>
      </c>
      <c r="AG75">
        <f t="shared" si="13"/>
        <v>321</v>
      </c>
      <c r="AH75" t="s">
        <v>607</v>
      </c>
    </row>
    <row r="76" spans="1:34" x14ac:dyDescent="0.2">
      <c r="A76" t="s">
        <v>608</v>
      </c>
      <c r="B76" t="s">
        <v>609</v>
      </c>
      <c r="C76" t="s">
        <v>610</v>
      </c>
      <c r="D76" t="s">
        <v>611</v>
      </c>
      <c r="E76" t="s">
        <v>612</v>
      </c>
      <c r="F76">
        <f t="shared" si="7"/>
        <v>3034802417.2199998</v>
      </c>
      <c r="G76" t="s">
        <v>613</v>
      </c>
      <c r="H76" t="s">
        <v>614</v>
      </c>
      <c r="I76" s="1">
        <f t="shared" si="8"/>
        <v>2.286902284295822E-2</v>
      </c>
      <c r="J76" s="2">
        <f t="shared" si="9"/>
        <v>137</v>
      </c>
      <c r="K76">
        <v>4.0355075300000003</v>
      </c>
      <c r="L76">
        <v>26.55462185</v>
      </c>
      <c r="M76">
        <v>35.479599999999998</v>
      </c>
      <c r="N76">
        <v>2.7398843899999998</v>
      </c>
      <c r="O76">
        <v>144</v>
      </c>
      <c r="P76">
        <v>94</v>
      </c>
      <c r="Q76">
        <v>88</v>
      </c>
      <c r="R76">
        <v>186</v>
      </c>
      <c r="S76" s="4">
        <f t="shared" si="10"/>
        <v>128</v>
      </c>
      <c r="T76">
        <f t="shared" si="11"/>
        <v>365</v>
      </c>
      <c r="U76" t="s">
        <v>17</v>
      </c>
      <c r="V76">
        <v>4.9340828400000003</v>
      </c>
      <c r="W76">
        <v>12.07048148</v>
      </c>
      <c r="X76">
        <v>59.034543839999998</v>
      </c>
      <c r="Y76" s="5">
        <v>0.16899515707801921</v>
      </c>
      <c r="Z76">
        <v>666500000</v>
      </c>
      <c r="AA76">
        <v>3943900000</v>
      </c>
      <c r="AB76">
        <v>194</v>
      </c>
      <c r="AC76">
        <v>178</v>
      </c>
      <c r="AD76">
        <v>75</v>
      </c>
      <c r="AE76">
        <v>150</v>
      </c>
      <c r="AF76">
        <f t="shared" si="12"/>
        <v>149.25</v>
      </c>
      <c r="AG76">
        <f t="shared" si="13"/>
        <v>128</v>
      </c>
      <c r="AH76" t="s">
        <v>615</v>
      </c>
    </row>
    <row r="77" spans="1:34" x14ac:dyDescent="0.2">
      <c r="A77" t="s">
        <v>616</v>
      </c>
      <c r="B77" t="s">
        <v>617</v>
      </c>
      <c r="C77" t="s">
        <v>618</v>
      </c>
      <c r="D77" t="s">
        <v>619</v>
      </c>
      <c r="E77" t="s">
        <v>620</v>
      </c>
      <c r="F77">
        <f t="shared" si="7"/>
        <v>2872467191.79</v>
      </c>
      <c r="G77" t="s">
        <v>621</v>
      </c>
      <c r="H77" t="s">
        <v>622</v>
      </c>
      <c r="I77" s="1">
        <f t="shared" si="8"/>
        <v>-8.3211678821443646E-2</v>
      </c>
      <c r="J77" s="2">
        <f t="shared" si="9"/>
        <v>210</v>
      </c>
      <c r="K77">
        <v>14.05829434</v>
      </c>
      <c r="L77">
        <v>22.73337811</v>
      </c>
      <c r="M77">
        <v>2.5352899999999998</v>
      </c>
      <c r="N77">
        <v>1.15427568</v>
      </c>
      <c r="O77">
        <v>66</v>
      </c>
      <c r="P77">
        <v>118</v>
      </c>
      <c r="Q77">
        <v>259</v>
      </c>
      <c r="R77">
        <v>352</v>
      </c>
      <c r="S77" s="4">
        <f t="shared" si="10"/>
        <v>198.75</v>
      </c>
      <c r="T77">
        <f t="shared" si="11"/>
        <v>249</v>
      </c>
      <c r="U77" t="s">
        <v>17</v>
      </c>
      <c r="V77">
        <v>0.84946093</v>
      </c>
      <c r="W77">
        <v>6.4933901499999997</v>
      </c>
      <c r="Y77" s="5"/>
      <c r="AA77">
        <v>29738200000</v>
      </c>
      <c r="AB77">
        <v>291</v>
      </c>
      <c r="AC77">
        <v>245</v>
      </c>
      <c r="AF77">
        <f t="shared" si="12"/>
        <v>268</v>
      </c>
      <c r="AG77">
        <f t="shared" si="13"/>
        <v>312</v>
      </c>
      <c r="AH77" t="s">
        <v>623</v>
      </c>
    </row>
    <row r="78" spans="1:34" x14ac:dyDescent="0.2">
      <c r="A78" t="s">
        <v>624</v>
      </c>
      <c r="B78" t="s">
        <v>625</v>
      </c>
      <c r="C78" t="s">
        <v>626</v>
      </c>
      <c r="D78" t="s">
        <v>627</v>
      </c>
      <c r="E78" t="s">
        <v>628</v>
      </c>
      <c r="F78">
        <f t="shared" si="7"/>
        <v>2811467855.6999998</v>
      </c>
      <c r="G78" t="s">
        <v>629</v>
      </c>
      <c r="H78" t="s">
        <v>630</v>
      </c>
      <c r="I78" s="1">
        <f t="shared" si="8"/>
        <v>-1.9602511814980961E-2</v>
      </c>
      <c r="J78" s="2">
        <f t="shared" si="9"/>
        <v>161</v>
      </c>
      <c r="K78">
        <v>14.72876202</v>
      </c>
      <c r="L78">
        <v>58.66413876</v>
      </c>
      <c r="M78">
        <v>82.176900000000003</v>
      </c>
      <c r="N78">
        <v>11.17996553</v>
      </c>
      <c r="O78">
        <v>60</v>
      </c>
      <c r="P78">
        <v>32</v>
      </c>
      <c r="Q78">
        <v>42</v>
      </c>
      <c r="R78">
        <v>42</v>
      </c>
      <c r="S78" s="4">
        <f t="shared" si="10"/>
        <v>44</v>
      </c>
      <c r="T78">
        <f t="shared" si="11"/>
        <v>467</v>
      </c>
      <c r="U78" t="s">
        <v>151</v>
      </c>
      <c r="V78">
        <v>14.39221115</v>
      </c>
      <c r="W78">
        <v>20.698907930000001</v>
      </c>
      <c r="X78">
        <v>47.315046600000002</v>
      </c>
      <c r="Y78" s="5">
        <v>0.25965344595539464</v>
      </c>
      <c r="Z78">
        <v>144033748.21542999</v>
      </c>
      <c r="AA78">
        <v>554715334.83970499</v>
      </c>
      <c r="AB78">
        <v>66</v>
      </c>
      <c r="AC78">
        <v>100</v>
      </c>
      <c r="AD78">
        <v>104</v>
      </c>
      <c r="AE78">
        <v>89</v>
      </c>
      <c r="AF78">
        <f t="shared" si="12"/>
        <v>89.75</v>
      </c>
      <c r="AG78">
        <f t="shared" si="13"/>
        <v>59</v>
      </c>
      <c r="AH78" t="s">
        <v>631</v>
      </c>
    </row>
    <row r="79" spans="1:34" x14ac:dyDescent="0.2">
      <c r="A79" t="s">
        <v>632</v>
      </c>
      <c r="B79" t="s">
        <v>633</v>
      </c>
      <c r="C79" t="s">
        <v>634</v>
      </c>
      <c r="D79" t="s">
        <v>635</v>
      </c>
      <c r="E79" t="s">
        <v>636</v>
      </c>
      <c r="F79">
        <f t="shared" si="7"/>
        <v>2782768675.6799998</v>
      </c>
      <c r="G79" t="s">
        <v>637</v>
      </c>
      <c r="H79" t="s">
        <v>638</v>
      </c>
      <c r="I79" s="1">
        <f t="shared" si="8"/>
        <v>-0.15561178543586462</v>
      </c>
      <c r="J79" s="2">
        <f t="shared" si="9"/>
        <v>263</v>
      </c>
      <c r="K79">
        <v>0.50135679</v>
      </c>
      <c r="L79">
        <v>8.4943620299999996</v>
      </c>
      <c r="M79">
        <v>16.918800000000001</v>
      </c>
      <c r="N79">
        <v>3.4611471900000002</v>
      </c>
      <c r="O79">
        <v>385</v>
      </c>
      <c r="P79">
        <v>245</v>
      </c>
      <c r="Q79">
        <v>152</v>
      </c>
      <c r="R79">
        <v>154</v>
      </c>
      <c r="S79" s="4">
        <f t="shared" si="10"/>
        <v>234</v>
      </c>
      <c r="T79">
        <f t="shared" si="11"/>
        <v>184</v>
      </c>
      <c r="U79" t="s">
        <v>92</v>
      </c>
      <c r="V79">
        <v>16.983807880000001</v>
      </c>
      <c r="W79">
        <v>42.098350519999997</v>
      </c>
      <c r="X79">
        <v>22.534662050000001</v>
      </c>
      <c r="Y79" s="5">
        <v>0.65806288353261211</v>
      </c>
      <c r="Z79">
        <v>2080400000</v>
      </c>
      <c r="AA79">
        <v>3161400000</v>
      </c>
      <c r="AB79">
        <v>50</v>
      </c>
      <c r="AC79">
        <v>28</v>
      </c>
      <c r="AD79">
        <v>216</v>
      </c>
      <c r="AE79">
        <v>7</v>
      </c>
      <c r="AF79">
        <f t="shared" si="12"/>
        <v>75.25</v>
      </c>
      <c r="AG79">
        <f t="shared" si="13"/>
        <v>46</v>
      </c>
      <c r="AH79" t="s">
        <v>639</v>
      </c>
    </row>
    <row r="80" spans="1:34" x14ac:dyDescent="0.2">
      <c r="A80" t="s">
        <v>640</v>
      </c>
      <c r="B80" t="s">
        <v>641</v>
      </c>
      <c r="C80" t="s">
        <v>642</v>
      </c>
      <c r="D80" t="s">
        <v>643</v>
      </c>
      <c r="E80" t="s">
        <v>644</v>
      </c>
      <c r="F80">
        <f t="shared" si="7"/>
        <v>2776001372.5500002</v>
      </c>
      <c r="G80" t="s">
        <v>645</v>
      </c>
      <c r="H80" t="s">
        <v>646</v>
      </c>
      <c r="I80" s="1">
        <f t="shared" si="8"/>
        <v>0.10915392960755388</v>
      </c>
      <c r="J80" s="2">
        <f t="shared" si="9"/>
        <v>105</v>
      </c>
      <c r="K80">
        <v>0.28403656999999999</v>
      </c>
      <c r="L80">
        <v>7.0250000000000004</v>
      </c>
      <c r="M80">
        <v>13.642099999999999</v>
      </c>
      <c r="N80">
        <v>2.0556864199999998</v>
      </c>
      <c r="O80">
        <v>416</v>
      </c>
      <c r="P80">
        <v>266</v>
      </c>
      <c r="Q80">
        <v>173</v>
      </c>
      <c r="R80">
        <v>240</v>
      </c>
      <c r="S80" s="4">
        <f t="shared" si="10"/>
        <v>273.75</v>
      </c>
      <c r="T80">
        <f t="shared" si="11"/>
        <v>111</v>
      </c>
      <c r="U80" t="s">
        <v>67</v>
      </c>
      <c r="V80">
        <v>7.4576716999999997</v>
      </c>
      <c r="W80">
        <v>26.090775990000001</v>
      </c>
      <c r="X80">
        <v>8.3929917100000004</v>
      </c>
      <c r="Y80" s="5">
        <v>0.11001487828298177</v>
      </c>
      <c r="Z80">
        <v>1042599999.99999</v>
      </c>
      <c r="AA80">
        <v>9476900000</v>
      </c>
      <c r="AB80">
        <v>128</v>
      </c>
      <c r="AC80">
        <v>73</v>
      </c>
      <c r="AD80">
        <v>304</v>
      </c>
      <c r="AE80">
        <v>204</v>
      </c>
      <c r="AF80">
        <f t="shared" si="12"/>
        <v>177.25</v>
      </c>
      <c r="AG80">
        <f t="shared" si="13"/>
        <v>177</v>
      </c>
      <c r="AH80" t="s">
        <v>647</v>
      </c>
    </row>
    <row r="81" spans="1:34" x14ac:dyDescent="0.2">
      <c r="A81" t="s">
        <v>648</v>
      </c>
      <c r="B81" t="s">
        <v>649</v>
      </c>
      <c r="C81" t="s">
        <v>650</v>
      </c>
      <c r="D81" t="s">
        <v>651</v>
      </c>
      <c r="E81" t="s">
        <v>652</v>
      </c>
      <c r="F81">
        <f t="shared" si="7"/>
        <v>2758477489.7400002</v>
      </c>
      <c r="G81" t="s">
        <v>653</v>
      </c>
      <c r="H81" t="s">
        <v>654</v>
      </c>
      <c r="I81" s="1">
        <f t="shared" si="8"/>
        <v>-0.18012422361174119</v>
      </c>
      <c r="J81" s="2">
        <f t="shared" si="9"/>
        <v>285</v>
      </c>
      <c r="K81">
        <v>1.9542570399999999</v>
      </c>
      <c r="L81">
        <v>40.544871790000002</v>
      </c>
      <c r="N81">
        <v>1.4925549199999999</v>
      </c>
      <c r="O81">
        <v>233</v>
      </c>
      <c r="P81">
        <v>59</v>
      </c>
      <c r="R81">
        <v>300</v>
      </c>
      <c r="S81" s="4">
        <f t="shared" si="10"/>
        <v>197.33333333333334</v>
      </c>
      <c r="T81">
        <f t="shared" si="11"/>
        <v>252</v>
      </c>
      <c r="U81" t="s">
        <v>117</v>
      </c>
      <c r="V81">
        <v>2.1324523200000001</v>
      </c>
      <c r="W81">
        <v>4.2455428099999999</v>
      </c>
      <c r="X81">
        <v>10.441750730000001</v>
      </c>
      <c r="Y81" s="5">
        <v>4.2735611900044948E-2</v>
      </c>
      <c r="Z81">
        <v>256700000</v>
      </c>
      <c r="AA81">
        <v>6006700000</v>
      </c>
      <c r="AB81">
        <v>257</v>
      </c>
      <c r="AC81">
        <v>273</v>
      </c>
      <c r="AD81">
        <v>290</v>
      </c>
      <c r="AE81">
        <v>292</v>
      </c>
      <c r="AF81">
        <f t="shared" si="12"/>
        <v>278</v>
      </c>
      <c r="AG81">
        <f t="shared" si="13"/>
        <v>322</v>
      </c>
      <c r="AH81" t="s">
        <v>655</v>
      </c>
    </row>
    <row r="82" spans="1:34" x14ac:dyDescent="0.2">
      <c r="A82" t="s">
        <v>656</v>
      </c>
      <c r="B82" t="s">
        <v>657</v>
      </c>
      <c r="C82" t="s">
        <v>658</v>
      </c>
      <c r="D82" t="s">
        <v>659</v>
      </c>
      <c r="E82" t="s">
        <v>660</v>
      </c>
      <c r="F82">
        <f t="shared" si="7"/>
        <v>2742184990.4400001</v>
      </c>
      <c r="G82" t="s">
        <v>661</v>
      </c>
      <c r="H82" t="s">
        <v>662</v>
      </c>
      <c r="I82" s="1">
        <f t="shared" si="8"/>
        <v>0.13311688311618264</v>
      </c>
      <c r="J82" s="2">
        <f t="shared" si="9"/>
        <v>95</v>
      </c>
      <c r="K82">
        <v>0.33034932</v>
      </c>
      <c r="L82">
        <v>5.0784224199999999</v>
      </c>
      <c r="M82">
        <v>19.715800000000002</v>
      </c>
      <c r="N82">
        <v>0.68864692999999999</v>
      </c>
      <c r="O82">
        <v>407</v>
      </c>
      <c r="P82">
        <v>293</v>
      </c>
      <c r="Q82">
        <v>141</v>
      </c>
      <c r="R82">
        <v>478</v>
      </c>
      <c r="S82" s="4">
        <f t="shared" si="10"/>
        <v>329.75</v>
      </c>
      <c r="T82">
        <f t="shared" si="11"/>
        <v>44</v>
      </c>
      <c r="U82" t="s">
        <v>396</v>
      </c>
      <c r="V82">
        <v>4.9539170500000003</v>
      </c>
      <c r="W82">
        <v>14.3130565</v>
      </c>
      <c r="X82">
        <v>8.2142046700000009</v>
      </c>
      <c r="Y82" s="5">
        <v>5.635703165542294E-2</v>
      </c>
      <c r="Z82">
        <v>1086000000</v>
      </c>
      <c r="AA82">
        <v>19270000000</v>
      </c>
      <c r="AB82">
        <v>190</v>
      </c>
      <c r="AC82">
        <v>150</v>
      </c>
      <c r="AD82">
        <v>305</v>
      </c>
      <c r="AE82">
        <v>264</v>
      </c>
      <c r="AF82">
        <f t="shared" si="12"/>
        <v>227.25</v>
      </c>
      <c r="AG82">
        <f t="shared" si="13"/>
        <v>255</v>
      </c>
      <c r="AH82" t="s">
        <v>663</v>
      </c>
    </row>
    <row r="83" spans="1:34" x14ac:dyDescent="0.2">
      <c r="A83" t="s">
        <v>664</v>
      </c>
      <c r="B83" t="s">
        <v>665</v>
      </c>
      <c r="C83" t="s">
        <v>666</v>
      </c>
      <c r="D83" t="s">
        <v>667</v>
      </c>
      <c r="E83" t="s">
        <v>668</v>
      </c>
      <c r="F83">
        <f t="shared" si="7"/>
        <v>2566864142.6399999</v>
      </c>
      <c r="G83" t="s">
        <v>669</v>
      </c>
      <c r="H83" t="s">
        <v>670</v>
      </c>
      <c r="I83" s="1">
        <f t="shared" si="8"/>
        <v>2.7777777795230607E-2</v>
      </c>
      <c r="J83" s="2">
        <f t="shared" si="9"/>
        <v>133</v>
      </c>
      <c r="L83">
        <v>85.981308409999997</v>
      </c>
      <c r="N83">
        <v>8.6401202099999992</v>
      </c>
      <c r="P83">
        <v>20</v>
      </c>
      <c r="R83">
        <v>55</v>
      </c>
      <c r="S83" s="4">
        <f t="shared" si="10"/>
        <v>37.5</v>
      </c>
      <c r="T83">
        <f t="shared" si="11"/>
        <v>475</v>
      </c>
      <c r="U83" t="s">
        <v>7</v>
      </c>
      <c r="V83">
        <v>16.262390979999999</v>
      </c>
      <c r="W83">
        <v>17.011070050000001</v>
      </c>
      <c r="Y83" s="5">
        <v>-4.640104463944746E-4</v>
      </c>
      <c r="Z83">
        <v>-226000</v>
      </c>
      <c r="AA83">
        <v>487058000</v>
      </c>
      <c r="AB83">
        <v>55</v>
      </c>
      <c r="AC83">
        <v>131</v>
      </c>
      <c r="AE83">
        <v>352</v>
      </c>
      <c r="AF83">
        <f t="shared" si="12"/>
        <v>179.33333333333334</v>
      </c>
      <c r="AG83">
        <f t="shared" si="13"/>
        <v>183</v>
      </c>
      <c r="AH83" t="s">
        <v>671</v>
      </c>
    </row>
    <row r="84" spans="1:34" x14ac:dyDescent="0.2">
      <c r="A84" t="s">
        <v>673</v>
      </c>
      <c r="B84" t="s">
        <v>674</v>
      </c>
      <c r="C84" t="s">
        <v>675</v>
      </c>
      <c r="D84" t="s">
        <v>676</v>
      </c>
      <c r="E84" t="s">
        <v>677</v>
      </c>
      <c r="F84">
        <f t="shared" si="7"/>
        <v>2521581657.21</v>
      </c>
      <c r="G84" t="s">
        <v>678</v>
      </c>
      <c r="H84" t="s">
        <v>679</v>
      </c>
      <c r="I84" s="1">
        <f t="shared" si="8"/>
        <v>-0.20932203397086679</v>
      </c>
      <c r="J84" s="2">
        <f t="shared" si="9"/>
        <v>306</v>
      </c>
      <c r="K84">
        <v>14.08266998</v>
      </c>
      <c r="L84">
        <v>446.5</v>
      </c>
      <c r="N84">
        <v>2.40086033</v>
      </c>
      <c r="O84">
        <v>65</v>
      </c>
      <c r="P84">
        <v>4</v>
      </c>
      <c r="R84">
        <v>214</v>
      </c>
      <c r="S84" s="4">
        <f t="shared" si="10"/>
        <v>94.333333333333329</v>
      </c>
      <c r="T84">
        <f t="shared" si="11"/>
        <v>414</v>
      </c>
      <c r="U84" t="s">
        <v>151</v>
      </c>
      <c r="V84">
        <v>0.32516651000000002</v>
      </c>
      <c r="W84">
        <v>0.54367063000000004</v>
      </c>
      <c r="X84">
        <v>27.27216503</v>
      </c>
      <c r="Y84" s="5">
        <v>2.666240286785258E-2</v>
      </c>
      <c r="Z84">
        <v>79374000</v>
      </c>
      <c r="AA84">
        <v>2977001000</v>
      </c>
      <c r="AB84">
        <v>311</v>
      </c>
      <c r="AC84">
        <v>314</v>
      </c>
      <c r="AD84">
        <v>188</v>
      </c>
      <c r="AE84">
        <v>316</v>
      </c>
      <c r="AF84">
        <f t="shared" si="12"/>
        <v>282.25</v>
      </c>
      <c r="AG84">
        <f t="shared" si="13"/>
        <v>330</v>
      </c>
      <c r="AH84" t="s">
        <v>680</v>
      </c>
    </row>
    <row r="85" spans="1:34" x14ac:dyDescent="0.2">
      <c r="A85" t="s">
        <v>681</v>
      </c>
      <c r="B85" t="s">
        <v>682</v>
      </c>
      <c r="C85" t="s">
        <v>683</v>
      </c>
      <c r="D85" t="s">
        <v>684</v>
      </c>
      <c r="E85" t="s">
        <v>685</v>
      </c>
      <c r="F85">
        <f t="shared" si="7"/>
        <v>2478048584.1300001</v>
      </c>
      <c r="G85" t="s">
        <v>686</v>
      </c>
      <c r="H85" t="s">
        <v>687</v>
      </c>
      <c r="I85" s="1">
        <f t="shared" si="8"/>
        <v>-1.7017017087745168E-2</v>
      </c>
      <c r="J85" s="2">
        <f t="shared" si="9"/>
        <v>159</v>
      </c>
      <c r="K85">
        <v>2.5149486699999999</v>
      </c>
      <c r="L85">
        <v>6.5341913600000003</v>
      </c>
      <c r="M85">
        <v>16.438300000000002</v>
      </c>
      <c r="N85">
        <v>2.4474033400000001</v>
      </c>
      <c r="O85">
        <v>197</v>
      </c>
      <c r="P85">
        <v>271</v>
      </c>
      <c r="Q85">
        <v>157</v>
      </c>
      <c r="R85">
        <v>206</v>
      </c>
      <c r="S85" s="4">
        <f t="shared" si="10"/>
        <v>207.75</v>
      </c>
      <c r="T85">
        <f t="shared" si="11"/>
        <v>234</v>
      </c>
      <c r="U85" t="s">
        <v>7</v>
      </c>
      <c r="V85">
        <v>18.748294869999999</v>
      </c>
      <c r="W85">
        <v>30.969835360000001</v>
      </c>
      <c r="X85">
        <v>59.997545860000002</v>
      </c>
      <c r="Y85" s="5">
        <v>0.25834629255864738</v>
      </c>
      <c r="Z85">
        <v>780800000</v>
      </c>
      <c r="AA85">
        <v>3022300000</v>
      </c>
      <c r="AB85">
        <v>37</v>
      </c>
      <c r="AC85">
        <v>50</v>
      </c>
      <c r="AD85">
        <v>72</v>
      </c>
      <c r="AE85">
        <v>90</v>
      </c>
      <c r="AF85">
        <f t="shared" si="12"/>
        <v>62.25</v>
      </c>
      <c r="AG85">
        <f t="shared" si="13"/>
        <v>33</v>
      </c>
      <c r="AH85" t="s">
        <v>688</v>
      </c>
    </row>
    <row r="86" spans="1:34" x14ac:dyDescent="0.2">
      <c r="A86" t="s">
        <v>689</v>
      </c>
      <c r="B86" t="s">
        <v>690</v>
      </c>
      <c r="C86" t="s">
        <v>691</v>
      </c>
      <c r="D86" t="s">
        <v>692</v>
      </c>
      <c r="E86" t="s">
        <v>693</v>
      </c>
      <c r="F86">
        <f t="shared" si="7"/>
        <v>2464856100</v>
      </c>
      <c r="G86" t="s">
        <v>694</v>
      </c>
      <c r="H86" t="s">
        <v>695</v>
      </c>
      <c r="I86" s="1">
        <f t="shared" si="8"/>
        <v>-0.28909952604864519</v>
      </c>
      <c r="J86" s="2">
        <f t="shared" si="9"/>
        <v>362</v>
      </c>
      <c r="K86">
        <v>7.7978692000000001</v>
      </c>
      <c r="L86">
        <v>8.8800530200000001</v>
      </c>
      <c r="N86">
        <v>9.8936798600000007</v>
      </c>
      <c r="O86">
        <v>100</v>
      </c>
      <c r="P86">
        <v>237</v>
      </c>
      <c r="R86">
        <v>48</v>
      </c>
      <c r="S86" s="4">
        <f t="shared" si="10"/>
        <v>128.33333333333334</v>
      </c>
      <c r="T86">
        <f t="shared" si="11"/>
        <v>364</v>
      </c>
      <c r="U86" t="s">
        <v>17</v>
      </c>
      <c r="V86">
        <v>97.039939889999999</v>
      </c>
      <c r="W86">
        <v>114.74023612000001</v>
      </c>
      <c r="Y86" s="5"/>
      <c r="AA86">
        <v>499146425.86630398</v>
      </c>
      <c r="AB86">
        <v>4</v>
      </c>
      <c r="AC86">
        <v>7</v>
      </c>
      <c r="AF86">
        <f t="shared" si="12"/>
        <v>5.5</v>
      </c>
      <c r="AG86">
        <f t="shared" si="13"/>
        <v>3</v>
      </c>
      <c r="AH86" t="s">
        <v>696</v>
      </c>
    </row>
    <row r="87" spans="1:34" x14ac:dyDescent="0.2">
      <c r="A87" t="s">
        <v>697</v>
      </c>
      <c r="B87" t="s">
        <v>698</v>
      </c>
      <c r="C87" t="s">
        <v>699</v>
      </c>
      <c r="D87" t="s">
        <v>700</v>
      </c>
      <c r="E87" t="s">
        <v>701</v>
      </c>
      <c r="F87">
        <f t="shared" si="7"/>
        <v>2411551332.54</v>
      </c>
      <c r="G87" t="s">
        <v>702</v>
      </c>
      <c r="H87" t="s">
        <v>703</v>
      </c>
      <c r="I87" s="1">
        <f t="shared" si="8"/>
        <v>-7.2639225197811186E-2</v>
      </c>
      <c r="J87" s="2">
        <f t="shared" si="9"/>
        <v>201</v>
      </c>
      <c r="K87">
        <v>12.15099545</v>
      </c>
      <c r="L87">
        <v>48.812994590000002</v>
      </c>
      <c r="M87">
        <v>51.766399999999997</v>
      </c>
      <c r="N87">
        <v>19.812022450000001</v>
      </c>
      <c r="O87">
        <v>73</v>
      </c>
      <c r="P87">
        <v>45</v>
      </c>
      <c r="Q87">
        <v>62</v>
      </c>
      <c r="R87">
        <v>22</v>
      </c>
      <c r="S87" s="4">
        <f t="shared" si="10"/>
        <v>50.5</v>
      </c>
      <c r="T87">
        <f t="shared" si="11"/>
        <v>459</v>
      </c>
      <c r="U87" t="s">
        <v>151</v>
      </c>
      <c r="V87">
        <v>19.71363822</v>
      </c>
      <c r="W87">
        <v>44.210154889999998</v>
      </c>
      <c r="X87">
        <v>42.863380630000002</v>
      </c>
      <c r="Y87" s="5">
        <v>0.30985288801134625</v>
      </c>
      <c r="Z87">
        <v>133704000</v>
      </c>
      <c r="AA87">
        <v>431508000</v>
      </c>
      <c r="AB87">
        <v>31</v>
      </c>
      <c r="AC87">
        <v>26</v>
      </c>
      <c r="AD87">
        <v>120</v>
      </c>
      <c r="AE87">
        <v>60</v>
      </c>
      <c r="AF87">
        <f t="shared" si="12"/>
        <v>59.25</v>
      </c>
      <c r="AG87">
        <f t="shared" si="13"/>
        <v>31</v>
      </c>
      <c r="AH87" t="s">
        <v>704</v>
      </c>
    </row>
    <row r="88" spans="1:34" x14ac:dyDescent="0.2">
      <c r="A88" t="s">
        <v>705</v>
      </c>
      <c r="B88" t="s">
        <v>706</v>
      </c>
      <c r="C88" t="s">
        <v>707</v>
      </c>
      <c r="D88" t="s">
        <v>708</v>
      </c>
      <c r="E88" t="s">
        <v>709</v>
      </c>
      <c r="F88">
        <f t="shared" si="7"/>
        <v>2372335832.79</v>
      </c>
      <c r="G88" t="s">
        <v>710</v>
      </c>
      <c r="H88" t="s">
        <v>711</v>
      </c>
      <c r="I88" s="1">
        <f t="shared" si="8"/>
        <v>-3.1325301219473634E-2</v>
      </c>
      <c r="J88" s="2">
        <f t="shared" si="9"/>
        <v>170</v>
      </c>
      <c r="K88">
        <v>0.25753203000000002</v>
      </c>
      <c r="L88">
        <v>15.916398709999999</v>
      </c>
      <c r="M88">
        <v>25.7578</v>
      </c>
      <c r="N88">
        <v>3.5406458999999999</v>
      </c>
      <c r="O88">
        <v>421</v>
      </c>
      <c r="P88">
        <v>163</v>
      </c>
      <c r="Q88">
        <v>116</v>
      </c>
      <c r="R88">
        <v>149</v>
      </c>
      <c r="S88" s="4">
        <f t="shared" si="10"/>
        <v>212.25</v>
      </c>
      <c r="T88">
        <f t="shared" si="11"/>
        <v>227</v>
      </c>
      <c r="U88" t="s">
        <v>347</v>
      </c>
      <c r="V88">
        <v>4.8816391499999998</v>
      </c>
      <c r="W88">
        <v>20.798372740000001</v>
      </c>
      <c r="X88">
        <v>4.4860466299999997</v>
      </c>
      <c r="Y88" s="5">
        <v>0.13080428387394472</v>
      </c>
      <c r="Z88">
        <v>680299999.99999905</v>
      </c>
      <c r="AA88">
        <v>5200900000</v>
      </c>
      <c r="AB88">
        <v>195</v>
      </c>
      <c r="AC88">
        <v>98</v>
      </c>
      <c r="AD88">
        <v>322</v>
      </c>
      <c r="AE88">
        <v>179</v>
      </c>
      <c r="AF88">
        <f t="shared" si="12"/>
        <v>198.5</v>
      </c>
      <c r="AG88">
        <f t="shared" si="13"/>
        <v>205</v>
      </c>
      <c r="AH88" t="s">
        <v>712</v>
      </c>
    </row>
    <row r="89" spans="1:34" x14ac:dyDescent="0.2">
      <c r="A89" t="s">
        <v>713</v>
      </c>
      <c r="B89" t="s">
        <v>714</v>
      </c>
      <c r="C89" t="s">
        <v>715</v>
      </c>
      <c r="D89" t="s">
        <v>716</v>
      </c>
      <c r="E89" t="s">
        <v>717</v>
      </c>
      <c r="F89">
        <f t="shared" si="7"/>
        <v>2324572999.5599999</v>
      </c>
      <c r="G89" t="s">
        <v>718</v>
      </c>
      <c r="H89" t="s">
        <v>719</v>
      </c>
      <c r="I89" s="1">
        <f t="shared" si="8"/>
        <v>-0.29721862866484028</v>
      </c>
      <c r="J89" s="2">
        <f t="shared" si="9"/>
        <v>366</v>
      </c>
      <c r="K89">
        <v>2.4760581099999999</v>
      </c>
      <c r="L89">
        <v>13.010776829999999</v>
      </c>
      <c r="M89">
        <v>15.781700000000001</v>
      </c>
      <c r="N89">
        <v>2.1969689799999998</v>
      </c>
      <c r="O89">
        <v>198</v>
      </c>
      <c r="P89">
        <v>183</v>
      </c>
      <c r="Q89">
        <v>160</v>
      </c>
      <c r="R89">
        <v>230</v>
      </c>
      <c r="S89" s="4">
        <f t="shared" si="10"/>
        <v>192.75</v>
      </c>
      <c r="T89">
        <f t="shared" si="11"/>
        <v>261</v>
      </c>
      <c r="U89" t="s">
        <v>92</v>
      </c>
      <c r="V89">
        <v>12.43683978</v>
      </c>
      <c r="W89">
        <v>17.76550387</v>
      </c>
      <c r="X89">
        <v>30.247275500000001</v>
      </c>
      <c r="Y89" s="5">
        <v>0.19696806659683938</v>
      </c>
      <c r="Z89">
        <v>453959000</v>
      </c>
      <c r="AA89">
        <v>2304734000</v>
      </c>
      <c r="AB89">
        <v>77</v>
      </c>
      <c r="AC89">
        <v>125</v>
      </c>
      <c r="AD89">
        <v>175</v>
      </c>
      <c r="AE89">
        <v>131</v>
      </c>
      <c r="AF89">
        <f t="shared" si="12"/>
        <v>127</v>
      </c>
      <c r="AG89">
        <f t="shared" si="13"/>
        <v>99</v>
      </c>
      <c r="AH89" t="s">
        <v>720</v>
      </c>
    </row>
    <row r="90" spans="1:34" x14ac:dyDescent="0.2">
      <c r="A90" t="s">
        <v>721</v>
      </c>
      <c r="B90" t="s">
        <v>722</v>
      </c>
      <c r="C90" t="s">
        <v>723</v>
      </c>
      <c r="D90" t="s">
        <v>724</v>
      </c>
      <c r="E90" t="s">
        <v>725</v>
      </c>
      <c r="F90">
        <f t="shared" si="7"/>
        <v>2315543007.96</v>
      </c>
      <c r="G90" t="s">
        <v>726</v>
      </c>
      <c r="H90" t="s">
        <v>727</v>
      </c>
      <c r="I90" s="1">
        <f t="shared" si="8"/>
        <v>4.4247787575661723E-2</v>
      </c>
      <c r="J90" s="2">
        <f t="shared" si="9"/>
        <v>126</v>
      </c>
      <c r="K90">
        <v>1.6804822699999999</v>
      </c>
      <c r="M90">
        <v>2.0538699999999999</v>
      </c>
      <c r="N90">
        <v>0.95541140000000002</v>
      </c>
      <c r="O90">
        <v>254</v>
      </c>
      <c r="Q90">
        <v>262</v>
      </c>
      <c r="R90">
        <v>401</v>
      </c>
      <c r="S90" s="4">
        <f t="shared" si="10"/>
        <v>305.66666666666669</v>
      </c>
      <c r="T90">
        <f t="shared" si="11"/>
        <v>63</v>
      </c>
      <c r="U90" t="s">
        <v>17</v>
      </c>
      <c r="V90">
        <v>-0.90277777999999997</v>
      </c>
      <c r="W90">
        <v>-6.7334759599999998</v>
      </c>
      <c r="Y90" s="5"/>
      <c r="AA90">
        <v>34806000000</v>
      </c>
      <c r="AB90">
        <v>331</v>
      </c>
      <c r="AC90">
        <v>365</v>
      </c>
      <c r="AF90">
        <f t="shared" si="12"/>
        <v>348</v>
      </c>
      <c r="AG90">
        <f t="shared" si="13"/>
        <v>375</v>
      </c>
      <c r="AH90" t="s">
        <v>728</v>
      </c>
    </row>
    <row r="91" spans="1:34" x14ac:dyDescent="0.2">
      <c r="A91" t="s">
        <v>729</v>
      </c>
      <c r="B91" t="s">
        <v>730</v>
      </c>
      <c r="C91" t="s">
        <v>731</v>
      </c>
      <c r="D91" t="s">
        <v>732</v>
      </c>
      <c r="E91" t="s">
        <v>733</v>
      </c>
      <c r="F91">
        <f t="shared" si="7"/>
        <v>2311703071.6500001</v>
      </c>
      <c r="G91" t="s">
        <v>734</v>
      </c>
      <c r="H91" t="s">
        <v>735</v>
      </c>
      <c r="I91" s="1">
        <f t="shared" si="8"/>
        <v>-0.34722222229962674</v>
      </c>
      <c r="J91" s="2">
        <f t="shared" si="9"/>
        <v>393</v>
      </c>
      <c r="L91">
        <v>9.1958302300000003</v>
      </c>
      <c r="N91">
        <v>1.5451792900000001</v>
      </c>
      <c r="P91">
        <v>233</v>
      </c>
      <c r="R91">
        <v>295</v>
      </c>
      <c r="S91" s="4">
        <f t="shared" si="10"/>
        <v>264</v>
      </c>
      <c r="T91">
        <f t="shared" si="11"/>
        <v>128</v>
      </c>
      <c r="U91" t="s">
        <v>7</v>
      </c>
      <c r="V91">
        <v>15.866389870000001</v>
      </c>
      <c r="W91">
        <v>15.98990152</v>
      </c>
      <c r="X91">
        <v>100</v>
      </c>
      <c r="Y91" s="5"/>
      <c r="Z91">
        <v>0</v>
      </c>
      <c r="AA91">
        <v>2557260234.1476498</v>
      </c>
      <c r="AB91">
        <v>57</v>
      </c>
      <c r="AC91">
        <v>142</v>
      </c>
      <c r="AD91">
        <v>1</v>
      </c>
      <c r="AF91">
        <f t="shared" si="12"/>
        <v>66.666666666666671</v>
      </c>
      <c r="AG91">
        <f t="shared" si="13"/>
        <v>37</v>
      </c>
      <c r="AH91" t="s">
        <v>736</v>
      </c>
    </row>
    <row r="92" spans="1:34" x14ac:dyDescent="0.2">
      <c r="A92" t="s">
        <v>737</v>
      </c>
      <c r="B92" t="s">
        <v>738</v>
      </c>
      <c r="C92" t="s">
        <v>739</v>
      </c>
      <c r="D92" t="s">
        <v>740</v>
      </c>
      <c r="E92" t="s">
        <v>741</v>
      </c>
      <c r="F92">
        <f t="shared" si="7"/>
        <v>2275055564.6700001</v>
      </c>
      <c r="G92" t="s">
        <v>742</v>
      </c>
      <c r="H92" t="s">
        <v>743</v>
      </c>
      <c r="I92" s="1">
        <f t="shared" si="8"/>
        <v>0.11643835625172638</v>
      </c>
      <c r="J92" s="2">
        <f t="shared" si="9"/>
        <v>100</v>
      </c>
      <c r="K92">
        <v>2.0041432000000001</v>
      </c>
      <c r="L92">
        <v>7.0875113900000004</v>
      </c>
      <c r="M92">
        <v>10.325799999999999</v>
      </c>
      <c r="N92">
        <v>1.00129428</v>
      </c>
      <c r="O92">
        <v>231</v>
      </c>
      <c r="P92">
        <v>265</v>
      </c>
      <c r="Q92">
        <v>196</v>
      </c>
      <c r="R92">
        <v>390</v>
      </c>
      <c r="S92" s="4">
        <f t="shared" si="10"/>
        <v>270.5</v>
      </c>
      <c r="T92">
        <f t="shared" si="11"/>
        <v>120</v>
      </c>
      <c r="U92" t="s">
        <v>67</v>
      </c>
      <c r="V92">
        <v>9.9009509500000004</v>
      </c>
      <c r="W92">
        <v>15.112331579999999</v>
      </c>
      <c r="X92">
        <v>41.492604720000003</v>
      </c>
      <c r="Y92" s="5">
        <v>0.14405832892338449</v>
      </c>
      <c r="Z92">
        <v>735000000</v>
      </c>
      <c r="AA92">
        <v>5102100000</v>
      </c>
      <c r="AB92">
        <v>99</v>
      </c>
      <c r="AC92">
        <v>145</v>
      </c>
      <c r="AD92">
        <v>125</v>
      </c>
      <c r="AE92">
        <v>168</v>
      </c>
      <c r="AF92">
        <f t="shared" si="12"/>
        <v>134.25</v>
      </c>
      <c r="AG92">
        <f t="shared" si="13"/>
        <v>110</v>
      </c>
      <c r="AH92" t="s">
        <v>744</v>
      </c>
    </row>
    <row r="93" spans="1:34" x14ac:dyDescent="0.2">
      <c r="A93" t="s">
        <v>745</v>
      </c>
      <c r="B93" t="s">
        <v>746</v>
      </c>
      <c r="C93" t="s">
        <v>747</v>
      </c>
      <c r="D93" t="s">
        <v>748</v>
      </c>
      <c r="E93" t="s">
        <v>749</v>
      </c>
      <c r="F93">
        <f t="shared" si="7"/>
        <v>2175698700</v>
      </c>
      <c r="G93" t="s">
        <v>750</v>
      </c>
      <c r="H93" t="s">
        <v>751</v>
      </c>
      <c r="I93" s="1">
        <f t="shared" si="8"/>
        <v>0.18791946312242458</v>
      </c>
      <c r="J93" s="2">
        <f t="shared" si="9"/>
        <v>82</v>
      </c>
      <c r="K93">
        <v>1.0712040199999999</v>
      </c>
      <c r="L93">
        <v>2.7960526300000001</v>
      </c>
      <c r="M93">
        <v>4.0175799999999997</v>
      </c>
      <c r="N93">
        <v>2.2114884300000002</v>
      </c>
      <c r="O93">
        <v>312</v>
      </c>
      <c r="P93">
        <v>313</v>
      </c>
      <c r="Q93">
        <v>250</v>
      </c>
      <c r="R93">
        <v>228</v>
      </c>
      <c r="S93" s="4">
        <f t="shared" si="10"/>
        <v>275.75</v>
      </c>
      <c r="T93">
        <f t="shared" si="11"/>
        <v>107</v>
      </c>
      <c r="U93" t="s">
        <v>67</v>
      </c>
      <c r="V93">
        <v>34.069277870000001</v>
      </c>
      <c r="W93">
        <v>80.89841131</v>
      </c>
      <c r="X93">
        <v>45.882463790000003</v>
      </c>
      <c r="Y93" s="5">
        <v>0.17711985859426385</v>
      </c>
      <c r="Z93">
        <v>710769595.44918704</v>
      </c>
      <c r="AA93">
        <v>4012930007.3425298</v>
      </c>
      <c r="AB93">
        <v>10</v>
      </c>
      <c r="AC93">
        <v>11</v>
      </c>
      <c r="AD93">
        <v>109</v>
      </c>
      <c r="AE93">
        <v>144</v>
      </c>
      <c r="AF93">
        <f t="shared" si="12"/>
        <v>68.5</v>
      </c>
      <c r="AG93">
        <f t="shared" si="13"/>
        <v>38</v>
      </c>
      <c r="AH93" t="s">
        <v>752</v>
      </c>
    </row>
    <row r="94" spans="1:34" x14ac:dyDescent="0.2">
      <c r="A94" t="s">
        <v>753</v>
      </c>
      <c r="B94" t="s">
        <v>754</v>
      </c>
      <c r="C94" t="s">
        <v>755</v>
      </c>
      <c r="D94" t="s">
        <v>756</v>
      </c>
      <c r="E94" t="s">
        <v>757</v>
      </c>
      <c r="F94">
        <f t="shared" si="7"/>
        <v>2112134511.6900001</v>
      </c>
      <c r="G94" t="s">
        <v>758</v>
      </c>
      <c r="H94" t="s">
        <v>759</v>
      </c>
      <c r="I94" s="1">
        <f t="shared" si="8"/>
        <v>-0.19080601391424135</v>
      </c>
      <c r="J94" s="2">
        <f t="shared" si="9"/>
        <v>291</v>
      </c>
      <c r="K94">
        <v>1.2706451599999999</v>
      </c>
      <c r="L94">
        <v>15.622438219999999</v>
      </c>
      <c r="M94">
        <v>43.165799999999997</v>
      </c>
      <c r="N94">
        <v>1.49664657</v>
      </c>
      <c r="O94">
        <v>292</v>
      </c>
      <c r="P94">
        <v>164</v>
      </c>
      <c r="Q94">
        <v>74</v>
      </c>
      <c r="R94">
        <v>299</v>
      </c>
      <c r="S94" s="4">
        <f t="shared" si="10"/>
        <v>207.25</v>
      </c>
      <c r="T94">
        <f t="shared" si="11"/>
        <v>235</v>
      </c>
      <c r="U94" t="s">
        <v>454</v>
      </c>
      <c r="V94">
        <v>6.0050645400000002</v>
      </c>
      <c r="W94">
        <v>10.15890647</v>
      </c>
      <c r="X94">
        <v>33.795903600000003</v>
      </c>
      <c r="Y94" s="5">
        <v>0.24948714141487852</v>
      </c>
      <c r="Z94">
        <v>909277501.37148905</v>
      </c>
      <c r="AA94">
        <v>3644586635.6672401</v>
      </c>
      <c r="AB94">
        <v>164</v>
      </c>
      <c r="AC94">
        <v>203</v>
      </c>
      <c r="AD94">
        <v>154</v>
      </c>
      <c r="AE94">
        <v>100</v>
      </c>
      <c r="AF94">
        <f t="shared" si="12"/>
        <v>155.25</v>
      </c>
      <c r="AG94">
        <f t="shared" si="13"/>
        <v>140</v>
      </c>
      <c r="AH94" t="s">
        <v>760</v>
      </c>
    </row>
    <row r="95" spans="1:34" x14ac:dyDescent="0.2">
      <c r="A95" t="s">
        <v>761</v>
      </c>
      <c r="B95" t="s">
        <v>762</v>
      </c>
      <c r="C95" t="s">
        <v>763</v>
      </c>
      <c r="D95" t="s">
        <v>764</v>
      </c>
      <c r="E95" t="s">
        <v>765</v>
      </c>
      <c r="F95">
        <f t="shared" si="7"/>
        <v>2103836665.1400001</v>
      </c>
      <c r="G95" t="s">
        <v>766</v>
      </c>
      <c r="H95" t="s">
        <v>767</v>
      </c>
      <c r="I95" s="1">
        <f t="shared" si="8"/>
        <v>-0.2616487455076586</v>
      </c>
      <c r="J95" s="2">
        <f t="shared" si="9"/>
        <v>339</v>
      </c>
      <c r="K95">
        <v>1.26538331</v>
      </c>
      <c r="L95">
        <v>11.46551724</v>
      </c>
      <c r="M95">
        <v>12.192399999999999</v>
      </c>
      <c r="N95">
        <v>1.8061</v>
      </c>
      <c r="O95">
        <v>294</v>
      </c>
      <c r="P95">
        <v>203</v>
      </c>
      <c r="Q95">
        <v>182</v>
      </c>
      <c r="R95">
        <v>269</v>
      </c>
      <c r="S95" s="4">
        <f t="shared" si="10"/>
        <v>237</v>
      </c>
      <c r="T95">
        <f t="shared" si="11"/>
        <v>175</v>
      </c>
      <c r="U95" t="s">
        <v>134</v>
      </c>
      <c r="V95">
        <v>7.38107501</v>
      </c>
      <c r="W95">
        <v>16.094141709999999</v>
      </c>
      <c r="X95">
        <v>20.058041469999999</v>
      </c>
      <c r="Y95" s="5">
        <v>0.12827310298120981</v>
      </c>
      <c r="Z95">
        <v>531089000</v>
      </c>
      <c r="AA95">
        <v>4140299000</v>
      </c>
      <c r="AB95">
        <v>131</v>
      </c>
      <c r="AC95">
        <v>139</v>
      </c>
      <c r="AD95">
        <v>233</v>
      </c>
      <c r="AE95">
        <v>182</v>
      </c>
      <c r="AF95">
        <f t="shared" si="12"/>
        <v>171.25</v>
      </c>
      <c r="AG95">
        <f t="shared" si="13"/>
        <v>168</v>
      </c>
      <c r="AH95" t="s">
        <v>768</v>
      </c>
    </row>
    <row r="96" spans="1:34" x14ac:dyDescent="0.2">
      <c r="A96" t="s">
        <v>769</v>
      </c>
      <c r="B96" t="s">
        <v>770</v>
      </c>
      <c r="C96" t="s">
        <v>771</v>
      </c>
      <c r="D96" t="s">
        <v>772</v>
      </c>
      <c r="E96" t="s">
        <v>773</v>
      </c>
      <c r="F96">
        <f t="shared" si="7"/>
        <v>2092352578.47</v>
      </c>
      <c r="G96" t="s">
        <v>774</v>
      </c>
      <c r="H96" t="s">
        <v>775</v>
      </c>
      <c r="I96" s="1">
        <f t="shared" si="8"/>
        <v>-0.46437994721416354</v>
      </c>
      <c r="J96" s="2">
        <f t="shared" si="9"/>
        <v>438</v>
      </c>
      <c r="K96">
        <v>1.63669361</v>
      </c>
      <c r="L96">
        <v>10.463800900000001</v>
      </c>
      <c r="M96">
        <v>22.0549</v>
      </c>
      <c r="N96">
        <v>1.0421302299999999</v>
      </c>
      <c r="O96">
        <v>258</v>
      </c>
      <c r="P96">
        <v>216</v>
      </c>
      <c r="Q96">
        <v>127</v>
      </c>
      <c r="R96">
        <v>378</v>
      </c>
      <c r="S96" s="4">
        <f t="shared" si="10"/>
        <v>244.75</v>
      </c>
      <c r="T96">
        <f t="shared" si="11"/>
        <v>164</v>
      </c>
      <c r="U96" t="s">
        <v>7</v>
      </c>
      <c r="V96">
        <v>6.1078854400000004</v>
      </c>
      <c r="W96">
        <v>11.17054705</v>
      </c>
      <c r="X96">
        <v>23.54261262</v>
      </c>
      <c r="Y96" s="5">
        <v>7.3393236206095086E-2</v>
      </c>
      <c r="Z96">
        <v>486602000</v>
      </c>
      <c r="AA96">
        <v>6630066000</v>
      </c>
      <c r="AB96">
        <v>162</v>
      </c>
      <c r="AC96">
        <v>192</v>
      </c>
      <c r="AD96">
        <v>211</v>
      </c>
      <c r="AE96">
        <v>245</v>
      </c>
      <c r="AF96">
        <f t="shared" si="12"/>
        <v>202.5</v>
      </c>
      <c r="AG96">
        <f t="shared" si="13"/>
        <v>213</v>
      </c>
      <c r="AH96" t="s">
        <v>776</v>
      </c>
    </row>
    <row r="97" spans="1:34" x14ac:dyDescent="0.2">
      <c r="A97" t="s">
        <v>777</v>
      </c>
      <c r="B97" t="s">
        <v>778</v>
      </c>
      <c r="C97" t="s">
        <v>779</v>
      </c>
      <c r="D97" t="s">
        <v>780</v>
      </c>
      <c r="E97" t="s">
        <v>781</v>
      </c>
      <c r="F97">
        <f t="shared" si="7"/>
        <v>2052435500.01</v>
      </c>
      <c r="G97" t="s">
        <v>782</v>
      </c>
      <c r="H97" t="s">
        <v>783</v>
      </c>
      <c r="I97" s="1">
        <f t="shared" si="8"/>
        <v>-0.11704312112687787</v>
      </c>
      <c r="J97" s="2">
        <f t="shared" si="9"/>
        <v>233</v>
      </c>
      <c r="K97">
        <v>3.0198639200000001</v>
      </c>
      <c r="L97">
        <v>3.85266515</v>
      </c>
      <c r="N97">
        <v>1.0036092299999999</v>
      </c>
      <c r="O97">
        <v>176</v>
      </c>
      <c r="P97">
        <v>303</v>
      </c>
      <c r="R97">
        <v>389</v>
      </c>
      <c r="S97" s="4">
        <f t="shared" si="10"/>
        <v>289.33333333333331</v>
      </c>
      <c r="T97">
        <f t="shared" si="11"/>
        <v>81</v>
      </c>
      <c r="U97" t="s">
        <v>7</v>
      </c>
      <c r="V97">
        <v>18.122318400000001</v>
      </c>
      <c r="W97">
        <v>30.305752420000001</v>
      </c>
      <c r="X97">
        <v>32.105724289999998</v>
      </c>
      <c r="Y97" s="5">
        <v>6.2798207324130689E-2</v>
      </c>
      <c r="Z97">
        <v>349954000</v>
      </c>
      <c r="AA97">
        <v>5572675000</v>
      </c>
      <c r="AB97">
        <v>44</v>
      </c>
      <c r="AC97">
        <v>54</v>
      </c>
      <c r="AD97">
        <v>161</v>
      </c>
      <c r="AE97">
        <v>254</v>
      </c>
      <c r="AF97">
        <f t="shared" si="12"/>
        <v>128.25</v>
      </c>
      <c r="AG97">
        <f t="shared" si="13"/>
        <v>101</v>
      </c>
      <c r="AH97" t="s">
        <v>784</v>
      </c>
    </row>
    <row r="98" spans="1:34" x14ac:dyDescent="0.2">
      <c r="A98" t="s">
        <v>785</v>
      </c>
      <c r="B98" t="s">
        <v>786</v>
      </c>
      <c r="C98" t="s">
        <v>787</v>
      </c>
      <c r="D98" t="s">
        <v>619</v>
      </c>
      <c r="E98" t="s">
        <v>788</v>
      </c>
      <c r="F98">
        <f t="shared" si="7"/>
        <v>2018643599.0699999</v>
      </c>
      <c r="G98" t="s">
        <v>789</v>
      </c>
      <c r="H98" t="s">
        <v>790</v>
      </c>
      <c r="I98" s="1">
        <f t="shared" si="8"/>
        <v>0.13343108511351653</v>
      </c>
      <c r="J98" s="2">
        <f t="shared" si="9"/>
        <v>94</v>
      </c>
      <c r="K98">
        <v>1.1174084500000001</v>
      </c>
      <c r="L98">
        <v>22.99898683</v>
      </c>
      <c r="M98">
        <v>15.273099999999999</v>
      </c>
      <c r="N98">
        <v>4.3360330100000004</v>
      </c>
      <c r="O98">
        <v>307</v>
      </c>
      <c r="P98">
        <v>116</v>
      </c>
      <c r="Q98">
        <v>162</v>
      </c>
      <c r="R98">
        <v>119</v>
      </c>
      <c r="S98" s="4">
        <f t="shared" si="10"/>
        <v>176</v>
      </c>
      <c r="T98">
        <f t="shared" si="11"/>
        <v>291</v>
      </c>
      <c r="U98" t="s">
        <v>17</v>
      </c>
      <c r="V98">
        <v>7.3442658400000003</v>
      </c>
      <c r="W98">
        <v>19.245497090000001</v>
      </c>
      <c r="Y98" s="5"/>
      <c r="AA98">
        <v>1942900000</v>
      </c>
      <c r="AB98">
        <v>133</v>
      </c>
      <c r="AC98">
        <v>109</v>
      </c>
      <c r="AF98">
        <f t="shared" si="12"/>
        <v>121</v>
      </c>
      <c r="AG98">
        <f t="shared" si="13"/>
        <v>94</v>
      </c>
      <c r="AH98" t="s">
        <v>791</v>
      </c>
    </row>
    <row r="99" spans="1:34" x14ac:dyDescent="0.2">
      <c r="A99" t="s">
        <v>792</v>
      </c>
      <c r="B99" t="s">
        <v>793</v>
      </c>
      <c r="C99" t="s">
        <v>794</v>
      </c>
      <c r="D99" t="s">
        <v>795</v>
      </c>
      <c r="E99" t="s">
        <v>796</v>
      </c>
      <c r="F99">
        <f t="shared" si="7"/>
        <v>1936258002</v>
      </c>
      <c r="G99" t="s">
        <v>797</v>
      </c>
      <c r="H99" t="s">
        <v>798</v>
      </c>
      <c r="I99" s="1">
        <f t="shared" si="8"/>
        <v>-0.23751174533035035</v>
      </c>
      <c r="J99" s="2">
        <f t="shared" si="9"/>
        <v>324</v>
      </c>
      <c r="K99">
        <v>3.03815458</v>
      </c>
      <c r="N99">
        <v>3.9487943799999998</v>
      </c>
      <c r="O99">
        <v>175</v>
      </c>
      <c r="R99">
        <v>134</v>
      </c>
      <c r="S99" s="4">
        <f t="shared" si="10"/>
        <v>154.5</v>
      </c>
      <c r="T99">
        <f t="shared" si="11"/>
        <v>327</v>
      </c>
      <c r="U99" t="s">
        <v>134</v>
      </c>
      <c r="V99">
        <v>-7.9324088599999998</v>
      </c>
      <c r="W99">
        <v>-33.10311935</v>
      </c>
      <c r="X99">
        <v>-2.5103103299999998</v>
      </c>
      <c r="Y99" s="5">
        <v>-6.6067171137263667E-3</v>
      </c>
      <c r="Z99">
        <v>-25530000</v>
      </c>
      <c r="AA99">
        <v>3864249000</v>
      </c>
      <c r="AB99">
        <v>394</v>
      </c>
      <c r="AC99">
        <v>451</v>
      </c>
      <c r="AD99">
        <v>339</v>
      </c>
      <c r="AE99">
        <v>395</v>
      </c>
      <c r="AF99">
        <f t="shared" si="12"/>
        <v>394.75</v>
      </c>
      <c r="AG99">
        <f t="shared" si="13"/>
        <v>426</v>
      </c>
      <c r="AH99" t="s">
        <v>799</v>
      </c>
    </row>
    <row r="100" spans="1:34" x14ac:dyDescent="0.2">
      <c r="A100" t="s">
        <v>800</v>
      </c>
      <c r="B100" t="s">
        <v>801</v>
      </c>
      <c r="C100" t="s">
        <v>802</v>
      </c>
      <c r="D100" t="s">
        <v>803</v>
      </c>
      <c r="E100" t="s">
        <v>804</v>
      </c>
      <c r="F100">
        <f t="shared" si="7"/>
        <v>1866373552.26</v>
      </c>
      <c r="G100" t="s">
        <v>805</v>
      </c>
      <c r="H100" t="s">
        <v>806</v>
      </c>
      <c r="I100" s="1">
        <f t="shared" si="8"/>
        <v>-8.2857142819094287E-2</v>
      </c>
      <c r="J100" s="2">
        <f t="shared" si="9"/>
        <v>209</v>
      </c>
      <c r="K100">
        <v>1.3997593699999999</v>
      </c>
      <c r="L100">
        <v>72.098214290000001</v>
      </c>
      <c r="M100">
        <v>11.432399999999999</v>
      </c>
      <c r="N100">
        <v>2.00679702</v>
      </c>
      <c r="O100">
        <v>281</v>
      </c>
      <c r="P100">
        <v>25</v>
      </c>
      <c r="Q100">
        <v>187</v>
      </c>
      <c r="R100">
        <v>246</v>
      </c>
      <c r="S100" s="4">
        <f t="shared" si="10"/>
        <v>184.75</v>
      </c>
      <c r="T100">
        <f t="shared" si="11"/>
        <v>272</v>
      </c>
      <c r="U100" t="s">
        <v>201</v>
      </c>
      <c r="V100">
        <v>1.66821416</v>
      </c>
      <c r="W100">
        <v>5.4120029699999996</v>
      </c>
      <c r="X100">
        <v>22.507544450000001</v>
      </c>
      <c r="Y100" s="5">
        <v>0.10945534314710886</v>
      </c>
      <c r="Z100">
        <v>298929000</v>
      </c>
      <c r="AA100">
        <v>2731059000</v>
      </c>
      <c r="AB100">
        <v>270</v>
      </c>
      <c r="AC100">
        <v>258</v>
      </c>
      <c r="AD100">
        <v>217</v>
      </c>
      <c r="AE100">
        <v>206</v>
      </c>
      <c r="AF100">
        <f t="shared" si="12"/>
        <v>237.75</v>
      </c>
      <c r="AG100">
        <f t="shared" si="13"/>
        <v>274</v>
      </c>
      <c r="AH100" t="s">
        <v>807</v>
      </c>
    </row>
    <row r="101" spans="1:34" x14ac:dyDescent="0.2">
      <c r="A101" t="s">
        <v>808</v>
      </c>
      <c r="B101" t="s">
        <v>809</v>
      </c>
      <c r="C101" t="s">
        <v>810</v>
      </c>
      <c r="D101" t="s">
        <v>811</v>
      </c>
      <c r="E101" t="s">
        <v>812</v>
      </c>
      <c r="F101">
        <f t="shared" si="7"/>
        <v>1856074975.02</v>
      </c>
      <c r="G101" t="s">
        <v>813</v>
      </c>
      <c r="H101" t="s">
        <v>814</v>
      </c>
      <c r="I101" s="1">
        <f t="shared" si="8"/>
        <v>-0.26799387438602817</v>
      </c>
      <c r="J101" s="2">
        <f t="shared" si="9"/>
        <v>345</v>
      </c>
      <c r="K101">
        <v>0.28745633999999998</v>
      </c>
      <c r="L101">
        <v>20.793950850000002</v>
      </c>
      <c r="M101">
        <v>44.830500000000001</v>
      </c>
      <c r="N101">
        <v>1.11720212</v>
      </c>
      <c r="O101">
        <v>414</v>
      </c>
      <c r="P101">
        <v>132</v>
      </c>
      <c r="Q101">
        <v>72</v>
      </c>
      <c r="R101">
        <v>362</v>
      </c>
      <c r="S101" s="4">
        <f t="shared" si="10"/>
        <v>245</v>
      </c>
      <c r="T101">
        <f t="shared" si="11"/>
        <v>163</v>
      </c>
      <c r="U101" t="s">
        <v>176</v>
      </c>
      <c r="V101">
        <v>1.8964223200000001</v>
      </c>
      <c r="W101">
        <v>5.2394200700000004</v>
      </c>
      <c r="X101">
        <v>11.221353860000001</v>
      </c>
      <c r="Y101" s="5">
        <v>0.16039260668943403</v>
      </c>
      <c r="Z101">
        <v>1230500000</v>
      </c>
      <c r="AA101">
        <v>7671800000</v>
      </c>
      <c r="AB101">
        <v>265</v>
      </c>
      <c r="AC101">
        <v>261</v>
      </c>
      <c r="AD101">
        <v>283</v>
      </c>
      <c r="AE101">
        <v>155</v>
      </c>
      <c r="AF101">
        <f t="shared" si="12"/>
        <v>241</v>
      </c>
      <c r="AG101">
        <f t="shared" si="13"/>
        <v>277</v>
      </c>
      <c r="AH101" t="s">
        <v>815</v>
      </c>
    </row>
    <row r="102" spans="1:34" x14ac:dyDescent="0.2">
      <c r="A102" t="s">
        <v>816</v>
      </c>
      <c r="B102" t="s">
        <v>817</v>
      </c>
      <c r="C102" t="s">
        <v>818</v>
      </c>
      <c r="D102" t="s">
        <v>819</v>
      </c>
      <c r="E102" t="s">
        <v>820</v>
      </c>
      <c r="F102">
        <f t="shared" si="7"/>
        <v>1769339983.95</v>
      </c>
      <c r="G102" t="s">
        <v>821</v>
      </c>
      <c r="H102" t="s">
        <v>822</v>
      </c>
      <c r="I102" s="1">
        <f t="shared" si="8"/>
        <v>-0.15934426232417565</v>
      </c>
      <c r="J102" s="2">
        <f t="shared" si="9"/>
        <v>267</v>
      </c>
      <c r="K102">
        <v>0.32512630999999997</v>
      </c>
      <c r="L102">
        <v>9.6683874400000001</v>
      </c>
      <c r="M102">
        <v>35.067399999999999</v>
      </c>
      <c r="N102">
        <v>2.6637931500000001</v>
      </c>
      <c r="O102">
        <v>410</v>
      </c>
      <c r="P102">
        <v>226</v>
      </c>
      <c r="Q102">
        <v>89</v>
      </c>
      <c r="R102">
        <v>193</v>
      </c>
      <c r="S102" s="4">
        <f t="shared" si="10"/>
        <v>229.5</v>
      </c>
      <c r="T102">
        <f t="shared" si="11"/>
        <v>198</v>
      </c>
      <c r="U102" t="s">
        <v>92</v>
      </c>
      <c r="V102">
        <v>7.7861395399999997</v>
      </c>
      <c r="W102">
        <v>28.239351639999999</v>
      </c>
      <c r="X102">
        <v>9.6711137899999997</v>
      </c>
      <c r="Y102" s="5">
        <v>0.21639594889649064</v>
      </c>
      <c r="Z102">
        <v>827464999.99999905</v>
      </c>
      <c r="AA102">
        <v>3823847000</v>
      </c>
      <c r="AB102">
        <v>121</v>
      </c>
      <c r="AC102">
        <v>63</v>
      </c>
      <c r="AD102">
        <v>297</v>
      </c>
      <c r="AE102">
        <v>116</v>
      </c>
      <c r="AF102">
        <f t="shared" si="12"/>
        <v>149.25</v>
      </c>
      <c r="AG102">
        <f t="shared" si="13"/>
        <v>128</v>
      </c>
      <c r="AH102" t="s">
        <v>823</v>
      </c>
    </row>
    <row r="103" spans="1:34" x14ac:dyDescent="0.2">
      <c r="A103" t="s">
        <v>824</v>
      </c>
      <c r="B103" t="s">
        <v>825</v>
      </c>
      <c r="C103" t="s">
        <v>826</v>
      </c>
      <c r="D103" t="s">
        <v>827</v>
      </c>
      <c r="E103" t="s">
        <v>828</v>
      </c>
      <c r="F103">
        <f t="shared" si="7"/>
        <v>1756193041.8900001</v>
      </c>
      <c r="G103" t="s">
        <v>829</v>
      </c>
      <c r="H103" t="s">
        <v>830</v>
      </c>
      <c r="I103" s="1">
        <f t="shared" si="8"/>
        <v>-0.25319391716648953</v>
      </c>
      <c r="J103" s="2">
        <f t="shared" si="9"/>
        <v>333</v>
      </c>
      <c r="K103">
        <v>17.098858440000001</v>
      </c>
      <c r="L103">
        <v>52.194907809999997</v>
      </c>
      <c r="M103">
        <v>271.34699999999998</v>
      </c>
      <c r="N103">
        <v>27.809612909999998</v>
      </c>
      <c r="O103">
        <v>57</v>
      </c>
      <c r="P103">
        <v>40</v>
      </c>
      <c r="Q103">
        <v>9</v>
      </c>
      <c r="R103">
        <v>17</v>
      </c>
      <c r="S103" s="4">
        <f t="shared" si="10"/>
        <v>30.75</v>
      </c>
      <c r="T103">
        <f t="shared" si="11"/>
        <v>480</v>
      </c>
      <c r="U103" t="s">
        <v>17</v>
      </c>
      <c r="V103">
        <v>41.5620172</v>
      </c>
      <c r="W103">
        <v>56.276845770000001</v>
      </c>
      <c r="X103">
        <v>52.126956790000001</v>
      </c>
      <c r="Y103" s="5">
        <v>0.63520895127896393</v>
      </c>
      <c r="Z103">
        <v>86518000</v>
      </c>
      <c r="AA103">
        <v>136204000</v>
      </c>
      <c r="AB103">
        <v>6</v>
      </c>
      <c r="AC103">
        <v>18</v>
      </c>
      <c r="AD103">
        <v>92</v>
      </c>
      <c r="AE103">
        <v>9</v>
      </c>
      <c r="AF103">
        <f t="shared" si="12"/>
        <v>31.25</v>
      </c>
      <c r="AG103">
        <f t="shared" si="13"/>
        <v>13</v>
      </c>
      <c r="AH103" t="s">
        <v>831</v>
      </c>
    </row>
    <row r="104" spans="1:34" x14ac:dyDescent="0.2">
      <c r="A104" t="s">
        <v>832</v>
      </c>
      <c r="B104" t="s">
        <v>833</v>
      </c>
      <c r="C104" t="s">
        <v>834</v>
      </c>
      <c r="D104" t="s">
        <v>835</v>
      </c>
      <c r="E104" t="s">
        <v>836</v>
      </c>
      <c r="F104">
        <f t="shared" si="7"/>
        <v>1735198359.9300001</v>
      </c>
      <c r="G104" t="s">
        <v>837</v>
      </c>
      <c r="H104" t="s">
        <v>838</v>
      </c>
      <c r="I104" s="1">
        <f t="shared" si="8"/>
        <v>-0.19546742210903501</v>
      </c>
      <c r="J104" s="2">
        <f t="shared" si="9"/>
        <v>292</v>
      </c>
      <c r="K104">
        <v>1.8026372799999999</v>
      </c>
      <c r="N104">
        <v>0.80323732000000003</v>
      </c>
      <c r="O104">
        <v>245</v>
      </c>
      <c r="R104">
        <v>450</v>
      </c>
      <c r="S104" s="4">
        <f t="shared" si="10"/>
        <v>347.5</v>
      </c>
      <c r="T104">
        <f t="shared" si="11"/>
        <v>28</v>
      </c>
      <c r="U104" t="s">
        <v>134</v>
      </c>
      <c r="V104">
        <v>-3.74082113</v>
      </c>
      <c r="W104">
        <v>-5.7411791399999998</v>
      </c>
      <c r="X104">
        <v>42.105952459999997</v>
      </c>
      <c r="Y104" s="5">
        <v>0.1197437520950501</v>
      </c>
      <c r="Z104">
        <v>643000000</v>
      </c>
      <c r="AA104">
        <v>5369800000</v>
      </c>
      <c r="AB104">
        <v>353</v>
      </c>
      <c r="AC104">
        <v>355</v>
      </c>
      <c r="AD104">
        <v>121</v>
      </c>
      <c r="AE104">
        <v>190</v>
      </c>
      <c r="AF104">
        <f t="shared" si="12"/>
        <v>254.75</v>
      </c>
      <c r="AG104">
        <f t="shared" si="13"/>
        <v>295</v>
      </c>
      <c r="AH104" t="s">
        <v>839</v>
      </c>
    </row>
    <row r="105" spans="1:34" x14ac:dyDescent="0.2">
      <c r="A105" t="s">
        <v>840</v>
      </c>
      <c r="B105" t="s">
        <v>841</v>
      </c>
      <c r="C105" t="s">
        <v>842</v>
      </c>
      <c r="D105" t="s">
        <v>843</v>
      </c>
      <c r="E105" t="s">
        <v>844</v>
      </c>
      <c r="F105">
        <f t="shared" si="7"/>
        <v>1730414746.6200001</v>
      </c>
      <c r="G105" t="s">
        <v>845</v>
      </c>
      <c r="H105" t="s">
        <v>846</v>
      </c>
      <c r="I105" s="1">
        <f t="shared" si="8"/>
        <v>-0.56756756757051985</v>
      </c>
      <c r="J105" s="2">
        <f t="shared" si="9"/>
        <v>474</v>
      </c>
      <c r="K105">
        <v>0.94485629000000004</v>
      </c>
      <c r="N105">
        <v>1.47078486</v>
      </c>
      <c r="O105">
        <v>329</v>
      </c>
      <c r="R105">
        <v>304</v>
      </c>
      <c r="S105" s="4">
        <f t="shared" si="10"/>
        <v>316.5</v>
      </c>
      <c r="T105">
        <f t="shared" si="11"/>
        <v>55</v>
      </c>
      <c r="U105" t="s">
        <v>7</v>
      </c>
      <c r="V105">
        <v>-0.28368083999999999</v>
      </c>
      <c r="W105">
        <v>-0.54300088000000002</v>
      </c>
      <c r="X105">
        <v>23.833688559999999</v>
      </c>
      <c r="Y105" s="5">
        <v>0.16008089254470675</v>
      </c>
      <c r="Z105">
        <v>704500000</v>
      </c>
      <c r="AA105">
        <v>4400900000</v>
      </c>
      <c r="AB105">
        <v>323</v>
      </c>
      <c r="AC105">
        <v>321</v>
      </c>
      <c r="AD105">
        <v>207</v>
      </c>
      <c r="AE105">
        <v>156</v>
      </c>
      <c r="AF105">
        <f t="shared" si="12"/>
        <v>251.75</v>
      </c>
      <c r="AG105">
        <f t="shared" si="13"/>
        <v>288</v>
      </c>
      <c r="AH105" t="s">
        <v>847</v>
      </c>
    </row>
    <row r="106" spans="1:34" x14ac:dyDescent="0.2">
      <c r="A106" t="s">
        <v>848</v>
      </c>
      <c r="B106" t="s">
        <v>849</v>
      </c>
      <c r="C106" t="s">
        <v>850</v>
      </c>
      <c r="D106" t="s">
        <v>851</v>
      </c>
      <c r="E106" t="s">
        <v>852</v>
      </c>
      <c r="F106">
        <f t="shared" si="7"/>
        <v>1695292979.9400001</v>
      </c>
      <c r="G106" t="s">
        <v>853</v>
      </c>
      <c r="H106" t="s">
        <v>854</v>
      </c>
      <c r="I106" s="1">
        <f t="shared" si="8"/>
        <v>-4.5338940713653408E-2</v>
      </c>
      <c r="J106" s="2">
        <f t="shared" si="9"/>
        <v>178</v>
      </c>
      <c r="K106">
        <v>1.51514419</v>
      </c>
      <c r="L106">
        <v>5.3237725300000003</v>
      </c>
      <c r="M106">
        <v>55.997399999999999</v>
      </c>
      <c r="N106">
        <v>0.94261490999999997</v>
      </c>
      <c r="O106">
        <v>269</v>
      </c>
      <c r="P106">
        <v>290</v>
      </c>
      <c r="Q106">
        <v>54</v>
      </c>
      <c r="R106">
        <v>408</v>
      </c>
      <c r="S106" s="4">
        <f t="shared" si="10"/>
        <v>255.25</v>
      </c>
      <c r="T106">
        <f t="shared" si="11"/>
        <v>144</v>
      </c>
      <c r="U106" t="s">
        <v>7</v>
      </c>
      <c r="V106">
        <v>15.06704921</v>
      </c>
      <c r="W106">
        <v>19.202591229999999</v>
      </c>
      <c r="X106">
        <v>52.09199959</v>
      </c>
      <c r="Y106" s="5">
        <v>0.25146339581901123</v>
      </c>
      <c r="Z106">
        <v>892419877.08536696</v>
      </c>
      <c r="AA106">
        <v>3548905693.3267498</v>
      </c>
      <c r="AB106">
        <v>62</v>
      </c>
      <c r="AC106">
        <v>110</v>
      </c>
      <c r="AD106">
        <v>93</v>
      </c>
      <c r="AE106">
        <v>99</v>
      </c>
      <c r="AF106">
        <f t="shared" si="12"/>
        <v>91</v>
      </c>
      <c r="AG106">
        <f t="shared" si="13"/>
        <v>60</v>
      </c>
      <c r="AH106" t="s">
        <v>855</v>
      </c>
    </row>
    <row r="107" spans="1:34" x14ac:dyDescent="0.2">
      <c r="A107" t="s">
        <v>856</v>
      </c>
      <c r="B107" t="s">
        <v>857</v>
      </c>
      <c r="C107" t="s">
        <v>858</v>
      </c>
      <c r="D107" t="s">
        <v>859</v>
      </c>
      <c r="E107" t="s">
        <v>860</v>
      </c>
      <c r="F107">
        <f t="shared" si="7"/>
        <v>1677700890.8099999</v>
      </c>
      <c r="G107" t="s">
        <v>861</v>
      </c>
      <c r="H107" t="s">
        <v>862</v>
      </c>
      <c r="I107" s="1">
        <f t="shared" si="8"/>
        <v>-0.27976190479812857</v>
      </c>
      <c r="J107" s="2">
        <f t="shared" si="9"/>
        <v>353</v>
      </c>
      <c r="K107">
        <v>1.70089929</v>
      </c>
      <c r="L107">
        <v>14.49335548</v>
      </c>
      <c r="N107">
        <v>1.66309269</v>
      </c>
      <c r="O107">
        <v>251</v>
      </c>
      <c r="P107">
        <v>172</v>
      </c>
      <c r="R107">
        <v>286</v>
      </c>
      <c r="S107" s="4">
        <f t="shared" si="10"/>
        <v>236.33333333333334</v>
      </c>
      <c r="T107">
        <f t="shared" si="11"/>
        <v>180</v>
      </c>
      <c r="U107" t="s">
        <v>454</v>
      </c>
      <c r="V107">
        <v>7.2015583999999997</v>
      </c>
      <c r="W107">
        <v>11.724873280000001</v>
      </c>
      <c r="X107">
        <v>39.279151519999999</v>
      </c>
      <c r="Y107" s="5">
        <v>0.20935991659191441</v>
      </c>
      <c r="Z107">
        <v>635090483.146281</v>
      </c>
      <c r="AA107">
        <v>3033486512.0538001</v>
      </c>
      <c r="AB107">
        <v>136</v>
      </c>
      <c r="AC107">
        <v>185</v>
      </c>
      <c r="AD107">
        <v>133</v>
      </c>
      <c r="AE107">
        <v>122</v>
      </c>
      <c r="AF107">
        <f t="shared" si="12"/>
        <v>144</v>
      </c>
      <c r="AG107">
        <f t="shared" si="13"/>
        <v>121</v>
      </c>
      <c r="AH107" t="s">
        <v>863</v>
      </c>
    </row>
    <row r="108" spans="1:34" x14ac:dyDescent="0.2">
      <c r="A108" t="s">
        <v>864</v>
      </c>
      <c r="B108" t="s">
        <v>865</v>
      </c>
      <c r="C108" t="s">
        <v>866</v>
      </c>
      <c r="D108" t="s">
        <v>867</v>
      </c>
      <c r="E108" t="s">
        <v>868</v>
      </c>
      <c r="F108">
        <f t="shared" si="7"/>
        <v>1637131105.8900001</v>
      </c>
      <c r="G108" t="s">
        <v>869</v>
      </c>
      <c r="H108" t="s">
        <v>870</v>
      </c>
      <c r="I108" s="1">
        <f t="shared" si="8"/>
        <v>-0.34407870186728928</v>
      </c>
      <c r="J108" s="2">
        <f t="shared" si="9"/>
        <v>391</v>
      </c>
      <c r="K108">
        <v>1.8086857199999999</v>
      </c>
      <c r="L108">
        <v>24.266561790000001</v>
      </c>
      <c r="N108">
        <v>4.1461967499999997</v>
      </c>
      <c r="O108">
        <v>244</v>
      </c>
      <c r="P108">
        <v>109</v>
      </c>
      <c r="R108">
        <v>124</v>
      </c>
      <c r="S108" s="4">
        <f t="shared" si="10"/>
        <v>159</v>
      </c>
      <c r="T108">
        <f t="shared" si="11"/>
        <v>319</v>
      </c>
      <c r="U108" t="s">
        <v>871</v>
      </c>
      <c r="V108">
        <v>10.84392592</v>
      </c>
      <c r="W108">
        <v>18.862844389999999</v>
      </c>
      <c r="X108">
        <v>20.934521589999999</v>
      </c>
      <c r="Y108" s="5">
        <v>0.25182758456924975</v>
      </c>
      <c r="Z108">
        <v>296943000</v>
      </c>
      <c r="AA108">
        <v>1179152000</v>
      </c>
      <c r="AB108">
        <v>90</v>
      </c>
      <c r="AC108">
        <v>115</v>
      </c>
      <c r="AD108">
        <v>228</v>
      </c>
      <c r="AE108">
        <v>98</v>
      </c>
      <c r="AF108">
        <f t="shared" si="12"/>
        <v>132.75</v>
      </c>
      <c r="AG108">
        <f t="shared" si="13"/>
        <v>107</v>
      </c>
      <c r="AH108" t="s">
        <v>872</v>
      </c>
    </row>
    <row r="109" spans="1:34" x14ac:dyDescent="0.2">
      <c r="A109" t="s">
        <v>873</v>
      </c>
      <c r="B109" t="s">
        <v>874</v>
      </c>
      <c r="C109" t="s">
        <v>875</v>
      </c>
      <c r="D109" t="s">
        <v>876</v>
      </c>
      <c r="E109" t="s">
        <v>877</v>
      </c>
      <c r="F109">
        <f t="shared" si="7"/>
        <v>1601831745.99</v>
      </c>
      <c r="G109" t="s">
        <v>878</v>
      </c>
      <c r="H109" t="s">
        <v>879</v>
      </c>
      <c r="I109" s="1">
        <f t="shared" si="8"/>
        <v>1.9230769308710371E-2</v>
      </c>
      <c r="J109" s="2">
        <f t="shared" si="9"/>
        <v>138</v>
      </c>
      <c r="K109">
        <v>0.65305416999999999</v>
      </c>
      <c r="L109">
        <v>14.27906977</v>
      </c>
      <c r="M109">
        <v>103.798</v>
      </c>
      <c r="N109">
        <v>3.5341790799999999</v>
      </c>
      <c r="O109">
        <v>368</v>
      </c>
      <c r="P109">
        <v>173</v>
      </c>
      <c r="Q109">
        <v>34</v>
      </c>
      <c r="R109">
        <v>150</v>
      </c>
      <c r="S109" s="4">
        <f t="shared" si="10"/>
        <v>181.25</v>
      </c>
      <c r="T109">
        <f t="shared" si="11"/>
        <v>281</v>
      </c>
      <c r="U109" t="s">
        <v>487</v>
      </c>
      <c r="V109">
        <v>7.2387511099999999</v>
      </c>
      <c r="W109">
        <v>24.941678329999998</v>
      </c>
      <c r="X109">
        <v>18.891170429999999</v>
      </c>
      <c r="Y109" s="5">
        <v>0.27790965328729678</v>
      </c>
      <c r="Z109">
        <v>772700000</v>
      </c>
      <c r="AA109">
        <v>2780400000</v>
      </c>
      <c r="AB109">
        <v>135</v>
      </c>
      <c r="AC109">
        <v>79</v>
      </c>
      <c r="AD109">
        <v>242</v>
      </c>
      <c r="AE109">
        <v>76</v>
      </c>
      <c r="AF109">
        <f t="shared" si="12"/>
        <v>133</v>
      </c>
      <c r="AG109">
        <f t="shared" si="13"/>
        <v>108</v>
      </c>
      <c r="AH109" t="s">
        <v>880</v>
      </c>
    </row>
    <row r="110" spans="1:34" x14ac:dyDescent="0.2">
      <c r="A110" t="s">
        <v>881</v>
      </c>
      <c r="B110" t="s">
        <v>882</v>
      </c>
      <c r="C110" t="s">
        <v>883</v>
      </c>
      <c r="D110" t="s">
        <v>884</v>
      </c>
      <c r="E110" t="s">
        <v>885</v>
      </c>
      <c r="F110">
        <f t="shared" si="7"/>
        <v>1596575177.8199999</v>
      </c>
      <c r="G110" t="s">
        <v>886</v>
      </c>
      <c r="H110" t="s">
        <v>887</v>
      </c>
      <c r="I110" s="1">
        <f t="shared" si="8"/>
        <v>9.6234309631932247E-2</v>
      </c>
      <c r="J110" s="2">
        <f t="shared" si="9"/>
        <v>109</v>
      </c>
      <c r="K110">
        <v>1.5822074699999999</v>
      </c>
      <c r="L110">
        <v>6.7584835999999999</v>
      </c>
      <c r="N110">
        <v>1.98549256</v>
      </c>
      <c r="O110">
        <v>264</v>
      </c>
      <c r="P110">
        <v>267</v>
      </c>
      <c r="R110">
        <v>248</v>
      </c>
      <c r="S110" s="4">
        <f t="shared" si="10"/>
        <v>259.66666666666669</v>
      </c>
      <c r="T110">
        <f t="shared" si="11"/>
        <v>131</v>
      </c>
      <c r="U110" t="s">
        <v>7</v>
      </c>
      <c r="V110">
        <v>18.228053599999999</v>
      </c>
      <c r="W110">
        <v>30.584644229999999</v>
      </c>
      <c r="X110">
        <v>53.535489200000001</v>
      </c>
      <c r="Y110" s="5">
        <v>0.45901660581044401</v>
      </c>
      <c r="Z110">
        <v>1042612235.94279</v>
      </c>
      <c r="AA110">
        <v>2271404177.41956</v>
      </c>
      <c r="AB110">
        <v>42</v>
      </c>
      <c r="AC110">
        <v>51</v>
      </c>
      <c r="AD110">
        <v>86</v>
      </c>
      <c r="AE110">
        <v>26</v>
      </c>
      <c r="AF110">
        <f t="shared" si="12"/>
        <v>51.25</v>
      </c>
      <c r="AG110">
        <f t="shared" si="13"/>
        <v>23</v>
      </c>
      <c r="AH110" t="s">
        <v>888</v>
      </c>
    </row>
    <row r="111" spans="1:34" x14ac:dyDescent="0.2">
      <c r="A111" t="s">
        <v>889</v>
      </c>
      <c r="B111" t="s">
        <v>890</v>
      </c>
      <c r="C111" t="s">
        <v>891</v>
      </c>
      <c r="D111" t="s">
        <v>892</v>
      </c>
      <c r="E111" t="s">
        <v>893</v>
      </c>
      <c r="F111">
        <f t="shared" si="7"/>
        <v>1589153601.4200001</v>
      </c>
      <c r="G111" t="s">
        <v>894</v>
      </c>
      <c r="H111" t="s">
        <v>895</v>
      </c>
      <c r="I111" s="1">
        <f t="shared" si="8"/>
        <v>1.3196721311053654</v>
      </c>
      <c r="J111" s="2">
        <f t="shared" si="9"/>
        <v>16</v>
      </c>
      <c r="N111">
        <v>9.6530701099999998</v>
      </c>
      <c r="R111">
        <v>50</v>
      </c>
      <c r="S111" s="4">
        <f t="shared" si="10"/>
        <v>50</v>
      </c>
      <c r="T111">
        <f t="shared" si="11"/>
        <v>460</v>
      </c>
      <c r="U111" t="s">
        <v>7</v>
      </c>
      <c r="V111">
        <v>-4.4564924799999996</v>
      </c>
      <c r="W111">
        <v>-4.8159546400000002</v>
      </c>
      <c r="Y111" s="5">
        <v>-4.4348510290393209E-4</v>
      </c>
      <c r="Z111">
        <v>-116128</v>
      </c>
      <c r="AA111">
        <v>261853214.99999899</v>
      </c>
      <c r="AB111">
        <v>361</v>
      </c>
      <c r="AC111">
        <v>348</v>
      </c>
      <c r="AE111">
        <v>351</v>
      </c>
      <c r="AF111">
        <f t="shared" si="12"/>
        <v>353.33333333333331</v>
      </c>
      <c r="AG111">
        <f t="shared" si="13"/>
        <v>381</v>
      </c>
      <c r="AH111" t="s">
        <v>896</v>
      </c>
    </row>
    <row r="112" spans="1:34" x14ac:dyDescent="0.2">
      <c r="A112" t="s">
        <v>897</v>
      </c>
      <c r="B112" t="s">
        <v>18</v>
      </c>
      <c r="C112" t="s">
        <v>898</v>
      </c>
      <c r="D112" t="s">
        <v>899</v>
      </c>
      <c r="E112" t="s">
        <v>900</v>
      </c>
      <c r="F112">
        <f t="shared" si="7"/>
        <v>1567322518.8599999</v>
      </c>
      <c r="G112" t="s">
        <v>901</v>
      </c>
      <c r="H112" t="s">
        <v>902</v>
      </c>
      <c r="I112" s="1">
        <f t="shared" si="8"/>
        <v>2.9958630812687237</v>
      </c>
      <c r="J112" s="2">
        <f t="shared" si="9"/>
        <v>6</v>
      </c>
      <c r="K112">
        <v>2.0208441000000001</v>
      </c>
      <c r="L112">
        <v>4.8698884800000002</v>
      </c>
      <c r="M112">
        <v>2.5395300000000001</v>
      </c>
      <c r="N112">
        <v>4.7484413500000002</v>
      </c>
      <c r="O112">
        <v>230</v>
      </c>
      <c r="P112">
        <v>297</v>
      </c>
      <c r="Q112">
        <v>258</v>
      </c>
      <c r="R112">
        <v>111</v>
      </c>
      <c r="S112" s="4">
        <f t="shared" si="10"/>
        <v>224</v>
      </c>
      <c r="T112">
        <f t="shared" si="11"/>
        <v>210</v>
      </c>
      <c r="U112" t="s">
        <v>67</v>
      </c>
      <c r="V112">
        <v>11.45440887</v>
      </c>
      <c r="W112">
        <v>49.632190000000001</v>
      </c>
      <c r="X112">
        <v>58.371362439999999</v>
      </c>
      <c r="Y112" s="5">
        <v>6.8537906564186306E-3</v>
      </c>
      <c r="Z112">
        <v>37122000</v>
      </c>
      <c r="AA112">
        <v>5416272813.2402096</v>
      </c>
      <c r="AB112">
        <v>89</v>
      </c>
      <c r="AC112">
        <v>21</v>
      </c>
      <c r="AD112">
        <v>76</v>
      </c>
      <c r="AE112">
        <v>330</v>
      </c>
      <c r="AF112">
        <f t="shared" si="12"/>
        <v>129</v>
      </c>
      <c r="AG112">
        <f t="shared" si="13"/>
        <v>103</v>
      </c>
      <c r="AH112" t="s">
        <v>903</v>
      </c>
    </row>
    <row r="113" spans="1:34" x14ac:dyDescent="0.2">
      <c r="A113" t="s">
        <v>904</v>
      </c>
      <c r="B113" t="s">
        <v>905</v>
      </c>
      <c r="C113" t="s">
        <v>906</v>
      </c>
      <c r="D113" t="s">
        <v>907</v>
      </c>
      <c r="E113" t="s">
        <v>908</v>
      </c>
      <c r="F113">
        <f t="shared" si="7"/>
        <v>1548217497.96</v>
      </c>
      <c r="G113" t="s">
        <v>909</v>
      </c>
      <c r="H113" t="s">
        <v>910</v>
      </c>
      <c r="I113" s="1">
        <f t="shared" si="8"/>
        <v>0.11111105746575012</v>
      </c>
      <c r="J113" s="2">
        <f t="shared" si="9"/>
        <v>104</v>
      </c>
      <c r="K113">
        <v>5.3573094000000001</v>
      </c>
      <c r="L113">
        <v>42.085798820000001</v>
      </c>
      <c r="M113">
        <v>45.181399999999996</v>
      </c>
      <c r="N113">
        <v>38.023321860000003</v>
      </c>
      <c r="O113">
        <v>119</v>
      </c>
      <c r="P113">
        <v>53</v>
      </c>
      <c r="Q113">
        <v>70</v>
      </c>
      <c r="R113">
        <v>12</v>
      </c>
      <c r="S113" s="4">
        <f t="shared" si="10"/>
        <v>63.5</v>
      </c>
      <c r="T113">
        <f t="shared" si="11"/>
        <v>444</v>
      </c>
      <c r="U113" t="s">
        <v>92</v>
      </c>
      <c r="V113">
        <v>17.38264474</v>
      </c>
      <c r="W113">
        <v>106.12152166</v>
      </c>
      <c r="X113">
        <v>36.120485180000003</v>
      </c>
      <c r="Y113" s="5">
        <v>0.44358327711204637</v>
      </c>
      <c r="Z113">
        <v>165689000</v>
      </c>
      <c r="AA113">
        <v>373524000</v>
      </c>
      <c r="AB113">
        <v>48</v>
      </c>
      <c r="AC113">
        <v>9</v>
      </c>
      <c r="AD113">
        <v>144</v>
      </c>
      <c r="AE113">
        <v>31</v>
      </c>
      <c r="AF113">
        <f t="shared" si="12"/>
        <v>58</v>
      </c>
      <c r="AG113">
        <f t="shared" si="13"/>
        <v>30</v>
      </c>
      <c r="AH113" t="s">
        <v>911</v>
      </c>
    </row>
    <row r="114" spans="1:34" x14ac:dyDescent="0.2">
      <c r="A114" t="s">
        <v>912</v>
      </c>
      <c r="B114" t="s">
        <v>913</v>
      </c>
      <c r="C114" t="s">
        <v>914</v>
      </c>
      <c r="D114" t="s">
        <v>915</v>
      </c>
      <c r="E114" t="s">
        <v>916</v>
      </c>
      <c r="F114">
        <f t="shared" si="7"/>
        <v>1543180547.1600001</v>
      </c>
      <c r="G114" t="s">
        <v>917</v>
      </c>
      <c r="H114" t="s">
        <v>918</v>
      </c>
      <c r="I114" s="1">
        <f t="shared" si="8"/>
        <v>-0.22701383234821948</v>
      </c>
      <c r="J114" s="2">
        <f t="shared" si="9"/>
        <v>317</v>
      </c>
      <c r="K114">
        <v>6.30982602</v>
      </c>
      <c r="L114">
        <v>955.05617977999998</v>
      </c>
      <c r="M114">
        <v>37.249899999999997</v>
      </c>
      <c r="N114">
        <v>2.3112051299999998</v>
      </c>
      <c r="O114">
        <v>112</v>
      </c>
      <c r="P114">
        <v>3</v>
      </c>
      <c r="Q114">
        <v>82</v>
      </c>
      <c r="R114">
        <v>220</v>
      </c>
      <c r="S114" s="4">
        <f t="shared" si="10"/>
        <v>104.25</v>
      </c>
      <c r="T114">
        <f t="shared" si="11"/>
        <v>400</v>
      </c>
      <c r="U114" t="s">
        <v>201</v>
      </c>
      <c r="V114">
        <v>0.22890558999999999</v>
      </c>
      <c r="W114">
        <v>0.32573444000000001</v>
      </c>
      <c r="X114">
        <v>5.9627665800000003</v>
      </c>
      <c r="Y114" s="5">
        <v>1.5092843266925685E-2</v>
      </c>
      <c r="Z114">
        <v>23370000</v>
      </c>
      <c r="AA114">
        <v>1548416000</v>
      </c>
      <c r="AB114">
        <v>313</v>
      </c>
      <c r="AC114">
        <v>315</v>
      </c>
      <c r="AD114">
        <v>316</v>
      </c>
      <c r="AE114">
        <v>327</v>
      </c>
      <c r="AF114">
        <f t="shared" si="12"/>
        <v>317.75</v>
      </c>
      <c r="AG114">
        <f t="shared" si="13"/>
        <v>359</v>
      </c>
      <c r="AH114" t="s">
        <v>919</v>
      </c>
    </row>
    <row r="115" spans="1:34" x14ac:dyDescent="0.2">
      <c r="A115" t="s">
        <v>920</v>
      </c>
      <c r="B115" t="s">
        <v>921</v>
      </c>
      <c r="C115" t="s">
        <v>922</v>
      </c>
      <c r="D115" t="s">
        <v>923</v>
      </c>
      <c r="E115" t="s">
        <v>924</v>
      </c>
      <c r="F115">
        <f t="shared" si="7"/>
        <v>1539435954.4200001</v>
      </c>
      <c r="G115" t="s">
        <v>925</v>
      </c>
      <c r="H115" t="s">
        <v>926</v>
      </c>
      <c r="I115" s="1">
        <f t="shared" si="8"/>
        <v>-0.15650030809846704</v>
      </c>
      <c r="J115" s="2">
        <f t="shared" si="9"/>
        <v>264</v>
      </c>
      <c r="K115">
        <v>8.8022431799999996</v>
      </c>
      <c r="L115">
        <v>112.74350649</v>
      </c>
      <c r="M115">
        <v>27.868500000000001</v>
      </c>
      <c r="N115">
        <v>1.9475384499999999</v>
      </c>
      <c r="O115">
        <v>92</v>
      </c>
      <c r="P115">
        <v>14</v>
      </c>
      <c r="Q115">
        <v>107</v>
      </c>
      <c r="R115">
        <v>253</v>
      </c>
      <c r="S115" s="4">
        <f t="shared" si="10"/>
        <v>116.5</v>
      </c>
      <c r="T115">
        <f t="shared" si="11"/>
        <v>383</v>
      </c>
      <c r="U115" t="s">
        <v>151</v>
      </c>
      <c r="V115">
        <v>1.2778351400000001</v>
      </c>
      <c r="W115">
        <v>1.9029886</v>
      </c>
      <c r="X115">
        <v>63.252441580000003</v>
      </c>
      <c r="Y115" s="5">
        <v>9.7961300291606504E-2</v>
      </c>
      <c r="Z115">
        <v>177005000</v>
      </c>
      <c r="AA115">
        <v>1806887000</v>
      </c>
      <c r="AB115">
        <v>283</v>
      </c>
      <c r="AC115">
        <v>303</v>
      </c>
      <c r="AD115">
        <v>67</v>
      </c>
      <c r="AE115">
        <v>224</v>
      </c>
      <c r="AF115">
        <f t="shared" si="12"/>
        <v>219.25</v>
      </c>
      <c r="AG115">
        <f t="shared" si="13"/>
        <v>243</v>
      </c>
      <c r="AH115" t="s">
        <v>927</v>
      </c>
    </row>
    <row r="116" spans="1:34" x14ac:dyDescent="0.2">
      <c r="A116" t="s">
        <v>928</v>
      </c>
      <c r="B116" t="s">
        <v>929</v>
      </c>
      <c r="C116" t="s">
        <v>930</v>
      </c>
      <c r="D116" t="s">
        <v>931</v>
      </c>
      <c r="E116" t="s">
        <v>932</v>
      </c>
      <c r="F116">
        <f t="shared" si="7"/>
        <v>1539142967.25</v>
      </c>
      <c r="G116" t="s">
        <v>933</v>
      </c>
      <c r="H116" t="s">
        <v>934</v>
      </c>
      <c r="I116" s="1">
        <f t="shared" si="8"/>
        <v>-0.11702127660220552</v>
      </c>
      <c r="J116" s="2">
        <f t="shared" si="9"/>
        <v>232</v>
      </c>
      <c r="K116">
        <v>345.49391874000003</v>
      </c>
      <c r="N116">
        <v>4.0404541199999997</v>
      </c>
      <c r="O116">
        <v>14</v>
      </c>
      <c r="R116">
        <v>130</v>
      </c>
      <c r="S116" s="4">
        <f t="shared" si="10"/>
        <v>72</v>
      </c>
      <c r="T116">
        <f t="shared" si="11"/>
        <v>438</v>
      </c>
      <c r="U116" t="s">
        <v>7</v>
      </c>
      <c r="V116">
        <v>-6.2888372800000001</v>
      </c>
      <c r="W116">
        <v>-7.5921851800000004</v>
      </c>
      <c r="X116">
        <v>-322.83413449</v>
      </c>
      <c r="Y116" s="5">
        <v>-3.66858281005615E-2</v>
      </c>
      <c r="Z116">
        <v>-25660820.4777404</v>
      </c>
      <c r="AA116">
        <v>699475023.63583398</v>
      </c>
      <c r="AB116">
        <v>381</v>
      </c>
      <c r="AC116">
        <v>368</v>
      </c>
      <c r="AD116">
        <v>364</v>
      </c>
      <c r="AE116">
        <v>421</v>
      </c>
      <c r="AF116">
        <f t="shared" si="12"/>
        <v>383.5</v>
      </c>
      <c r="AG116">
        <f t="shared" si="13"/>
        <v>411</v>
      </c>
      <c r="AH116" t="s">
        <v>935</v>
      </c>
    </row>
    <row r="117" spans="1:34" x14ac:dyDescent="0.2">
      <c r="A117" t="s">
        <v>936</v>
      </c>
      <c r="B117" t="s">
        <v>937</v>
      </c>
      <c r="C117" t="s">
        <v>938</v>
      </c>
      <c r="D117" t="s">
        <v>939</v>
      </c>
      <c r="E117" t="s">
        <v>940</v>
      </c>
      <c r="F117">
        <f t="shared" si="7"/>
        <v>1519131764.4300001</v>
      </c>
      <c r="G117" t="s">
        <v>941</v>
      </c>
      <c r="H117" t="s">
        <v>942</v>
      </c>
      <c r="I117" s="1">
        <f t="shared" si="8"/>
        <v>5.6497176117975556E-3</v>
      </c>
      <c r="J117" s="2">
        <f t="shared" si="9"/>
        <v>147</v>
      </c>
      <c r="K117">
        <v>0.27532226999999998</v>
      </c>
      <c r="L117">
        <v>4.2561829700000002</v>
      </c>
      <c r="M117">
        <v>20.916599999999999</v>
      </c>
      <c r="N117">
        <v>0.95431935999999995</v>
      </c>
      <c r="O117">
        <v>419</v>
      </c>
      <c r="P117">
        <v>302</v>
      </c>
      <c r="Q117">
        <v>133</v>
      </c>
      <c r="R117">
        <v>403</v>
      </c>
      <c r="S117" s="4">
        <f t="shared" si="10"/>
        <v>314.25</v>
      </c>
      <c r="T117">
        <f t="shared" si="11"/>
        <v>58</v>
      </c>
      <c r="U117" t="s">
        <v>7</v>
      </c>
      <c r="V117">
        <v>14.639746929999999</v>
      </c>
      <c r="W117">
        <v>25.739810160000001</v>
      </c>
      <c r="X117">
        <v>19.569534990000001</v>
      </c>
      <c r="Y117" s="5">
        <v>0.40837932199572025</v>
      </c>
      <c r="Z117">
        <v>1813000000</v>
      </c>
      <c r="AA117">
        <v>4439500000</v>
      </c>
      <c r="AB117">
        <v>63</v>
      </c>
      <c r="AC117">
        <v>75</v>
      </c>
      <c r="AD117">
        <v>237</v>
      </c>
      <c r="AE117">
        <v>36</v>
      </c>
      <c r="AF117">
        <f t="shared" si="12"/>
        <v>102.75</v>
      </c>
      <c r="AG117">
        <f t="shared" si="13"/>
        <v>77</v>
      </c>
      <c r="AH117" t="s">
        <v>943</v>
      </c>
    </row>
    <row r="118" spans="1:34" x14ac:dyDescent="0.2">
      <c r="A118" t="s">
        <v>944</v>
      </c>
      <c r="B118" t="s">
        <v>945</v>
      </c>
      <c r="C118" t="s">
        <v>946</v>
      </c>
      <c r="D118" t="s">
        <v>947</v>
      </c>
      <c r="E118" t="s">
        <v>948</v>
      </c>
      <c r="F118">
        <f t="shared" si="7"/>
        <v>1479320241.8399999</v>
      </c>
      <c r="G118" t="s">
        <v>949</v>
      </c>
      <c r="H118" t="s">
        <v>950</v>
      </c>
      <c r="I118" s="1">
        <f t="shared" si="8"/>
        <v>-0.15384615383975853</v>
      </c>
      <c r="J118" s="2">
        <f t="shared" si="9"/>
        <v>262</v>
      </c>
      <c r="K118">
        <v>1.8303531200000001</v>
      </c>
      <c r="L118">
        <v>8.8219326799999997</v>
      </c>
      <c r="M118">
        <v>4.6934800000000001</v>
      </c>
      <c r="N118">
        <v>1.5069039399999999</v>
      </c>
      <c r="O118">
        <v>241</v>
      </c>
      <c r="P118">
        <v>240</v>
      </c>
      <c r="Q118">
        <v>242</v>
      </c>
      <c r="R118">
        <v>297</v>
      </c>
      <c r="S118" s="4">
        <f t="shared" si="10"/>
        <v>255</v>
      </c>
      <c r="T118">
        <f t="shared" si="11"/>
        <v>145</v>
      </c>
      <c r="U118" t="s">
        <v>7</v>
      </c>
      <c r="V118">
        <v>13.744654049999999</v>
      </c>
      <c r="W118">
        <v>18.704980670000001</v>
      </c>
      <c r="X118">
        <v>31.019140029999999</v>
      </c>
      <c r="Y118" s="5">
        <v>0.17533397138422191</v>
      </c>
      <c r="Z118">
        <v>348808000</v>
      </c>
      <c r="AA118">
        <v>1989392000</v>
      </c>
      <c r="AB118">
        <v>68</v>
      </c>
      <c r="AC118">
        <v>117</v>
      </c>
      <c r="AD118">
        <v>168</v>
      </c>
      <c r="AE118">
        <v>147</v>
      </c>
      <c r="AF118">
        <f t="shared" si="12"/>
        <v>125</v>
      </c>
      <c r="AG118">
        <f t="shared" si="13"/>
        <v>97</v>
      </c>
      <c r="AH118" t="s">
        <v>951</v>
      </c>
    </row>
    <row r="119" spans="1:34" x14ac:dyDescent="0.2">
      <c r="A119" t="s">
        <v>952</v>
      </c>
      <c r="B119" t="s">
        <v>953</v>
      </c>
      <c r="C119" t="s">
        <v>954</v>
      </c>
      <c r="D119" t="s">
        <v>884</v>
      </c>
      <c r="E119" t="s">
        <v>955</v>
      </c>
      <c r="F119">
        <f t="shared" si="7"/>
        <v>1442308077.6300001</v>
      </c>
      <c r="G119" t="s">
        <v>956</v>
      </c>
      <c r="H119" t="s">
        <v>957</v>
      </c>
      <c r="I119" s="1">
        <f t="shared" si="8"/>
        <v>3.9370078654104024E-3</v>
      </c>
      <c r="J119" s="2">
        <f t="shared" si="9"/>
        <v>149</v>
      </c>
      <c r="K119">
        <v>2.3505226600000002</v>
      </c>
      <c r="L119">
        <v>5.5218304900000001</v>
      </c>
      <c r="M119">
        <v>14.1379</v>
      </c>
      <c r="N119">
        <v>1.4872202800000001</v>
      </c>
      <c r="O119">
        <v>206</v>
      </c>
      <c r="P119">
        <v>286</v>
      </c>
      <c r="Q119">
        <v>170</v>
      </c>
      <c r="R119">
        <v>302</v>
      </c>
      <c r="S119" s="4">
        <f t="shared" si="10"/>
        <v>241</v>
      </c>
      <c r="T119">
        <f t="shared" si="11"/>
        <v>169</v>
      </c>
      <c r="U119" t="s">
        <v>17</v>
      </c>
      <c r="V119">
        <v>3.3571978499999999</v>
      </c>
      <c r="W119">
        <v>29.541984620000001</v>
      </c>
      <c r="Y119" s="5"/>
      <c r="AA119">
        <v>12882191919.0868</v>
      </c>
      <c r="AB119">
        <v>231</v>
      </c>
      <c r="AC119">
        <v>58</v>
      </c>
      <c r="AF119">
        <f t="shared" si="12"/>
        <v>144.5</v>
      </c>
      <c r="AG119">
        <f t="shared" si="13"/>
        <v>123</v>
      </c>
      <c r="AH119" t="s">
        <v>958</v>
      </c>
    </row>
    <row r="120" spans="1:34" x14ac:dyDescent="0.2">
      <c r="A120" t="s">
        <v>959</v>
      </c>
      <c r="B120" t="s">
        <v>960</v>
      </c>
      <c r="C120" t="s">
        <v>961</v>
      </c>
      <c r="D120" t="s">
        <v>962</v>
      </c>
      <c r="E120" t="s">
        <v>963</v>
      </c>
      <c r="F120">
        <f t="shared" si="7"/>
        <v>1433930774.8499999</v>
      </c>
      <c r="G120" t="s">
        <v>964</v>
      </c>
      <c r="H120" t="s">
        <v>965</v>
      </c>
      <c r="I120" s="1">
        <f t="shared" si="8"/>
        <v>-0.137732222936093</v>
      </c>
      <c r="J120" s="2">
        <f t="shared" si="9"/>
        <v>251</v>
      </c>
      <c r="K120">
        <v>2.5846933299999999</v>
      </c>
      <c r="L120">
        <v>41.496805600000002</v>
      </c>
      <c r="M120">
        <v>11.9171</v>
      </c>
      <c r="N120">
        <v>2.38789666</v>
      </c>
      <c r="O120">
        <v>192</v>
      </c>
      <c r="P120">
        <v>55</v>
      </c>
      <c r="Q120">
        <v>184</v>
      </c>
      <c r="R120">
        <v>215</v>
      </c>
      <c r="S120" s="4">
        <f t="shared" si="10"/>
        <v>161.5</v>
      </c>
      <c r="T120">
        <f t="shared" si="11"/>
        <v>314</v>
      </c>
      <c r="U120" t="s">
        <v>134</v>
      </c>
      <c r="V120">
        <v>1.8122381599999999</v>
      </c>
      <c r="W120">
        <v>5.9467787699999999</v>
      </c>
      <c r="X120">
        <v>22.616303859999999</v>
      </c>
      <c r="Y120" s="5">
        <v>6.7483800823721352E-2</v>
      </c>
      <c r="Z120">
        <v>196015000</v>
      </c>
      <c r="AA120">
        <v>2904623000</v>
      </c>
      <c r="AB120">
        <v>267</v>
      </c>
      <c r="AC120">
        <v>251</v>
      </c>
      <c r="AD120">
        <v>214</v>
      </c>
      <c r="AE120">
        <v>249</v>
      </c>
      <c r="AF120">
        <f t="shared" si="12"/>
        <v>245.25</v>
      </c>
      <c r="AG120">
        <f t="shared" si="13"/>
        <v>283</v>
      </c>
      <c r="AH120" t="s">
        <v>966</v>
      </c>
    </row>
    <row r="121" spans="1:34" x14ac:dyDescent="0.2">
      <c r="A121" t="s">
        <v>967</v>
      </c>
      <c r="B121" t="s">
        <v>968</v>
      </c>
      <c r="C121" t="s">
        <v>969</v>
      </c>
      <c r="D121" t="s">
        <v>970</v>
      </c>
      <c r="E121" t="s">
        <v>971</v>
      </c>
      <c r="F121">
        <f t="shared" si="7"/>
        <v>1401808715.3700001</v>
      </c>
      <c r="G121" t="s">
        <v>972</v>
      </c>
      <c r="H121" t="s">
        <v>973</v>
      </c>
      <c r="I121" s="1">
        <f t="shared" si="8"/>
        <v>7.474226809101725E-2</v>
      </c>
      <c r="J121" s="2">
        <f t="shared" si="9"/>
        <v>112</v>
      </c>
      <c r="K121">
        <v>8.4168359600000002</v>
      </c>
      <c r="L121">
        <v>12.503703700000001</v>
      </c>
      <c r="M121">
        <v>432.05099999999999</v>
      </c>
      <c r="N121">
        <v>18.80151481</v>
      </c>
      <c r="O121">
        <v>94</v>
      </c>
      <c r="P121">
        <v>190</v>
      </c>
      <c r="Q121">
        <v>8</v>
      </c>
      <c r="R121">
        <v>25</v>
      </c>
      <c r="S121" s="4">
        <f t="shared" si="10"/>
        <v>79.25</v>
      </c>
      <c r="T121">
        <f t="shared" si="11"/>
        <v>432</v>
      </c>
      <c r="U121" t="s">
        <v>405</v>
      </c>
      <c r="V121">
        <v>147.13236900999999</v>
      </c>
      <c r="W121">
        <v>197.90848803</v>
      </c>
      <c r="X121">
        <v>96.969696970000001</v>
      </c>
      <c r="Y121" s="5">
        <v>1.6751143367167447</v>
      </c>
      <c r="Z121">
        <v>257120000</v>
      </c>
      <c r="AA121">
        <v>153494000</v>
      </c>
      <c r="AB121">
        <v>2</v>
      </c>
      <c r="AC121">
        <v>4</v>
      </c>
      <c r="AD121">
        <v>9</v>
      </c>
      <c r="AE121">
        <v>1</v>
      </c>
      <c r="AF121">
        <f t="shared" si="12"/>
        <v>4</v>
      </c>
      <c r="AG121">
        <f t="shared" si="13"/>
        <v>2</v>
      </c>
      <c r="AH121" t="s">
        <v>974</v>
      </c>
    </row>
    <row r="122" spans="1:34" x14ac:dyDescent="0.2">
      <c r="A122" t="s">
        <v>975</v>
      </c>
      <c r="B122" t="s">
        <v>976</v>
      </c>
      <c r="C122" t="s">
        <v>977</v>
      </c>
      <c r="D122" t="s">
        <v>978</v>
      </c>
      <c r="E122" t="s">
        <v>979</v>
      </c>
      <c r="F122">
        <f t="shared" si="7"/>
        <v>1395893908.0799999</v>
      </c>
      <c r="G122" t="s">
        <v>980</v>
      </c>
      <c r="H122" t="s">
        <v>981</v>
      </c>
      <c r="I122" s="1">
        <f t="shared" si="8"/>
        <v>0.24999999994980682</v>
      </c>
      <c r="J122" s="2">
        <f t="shared" si="9"/>
        <v>69</v>
      </c>
      <c r="K122">
        <v>0.35437194999999999</v>
      </c>
      <c r="L122">
        <v>26.060606060000001</v>
      </c>
      <c r="M122">
        <v>21.174299999999999</v>
      </c>
      <c r="N122">
        <v>5.6344180000000001</v>
      </c>
      <c r="O122">
        <v>404</v>
      </c>
      <c r="P122">
        <v>97</v>
      </c>
      <c r="Q122">
        <v>131</v>
      </c>
      <c r="R122">
        <v>93</v>
      </c>
      <c r="S122" s="4">
        <f t="shared" si="10"/>
        <v>181.25</v>
      </c>
      <c r="T122">
        <f t="shared" si="11"/>
        <v>281</v>
      </c>
      <c r="U122" t="s">
        <v>17</v>
      </c>
      <c r="V122">
        <v>2.87460739</v>
      </c>
      <c r="W122">
        <v>31.479945399999998</v>
      </c>
      <c r="X122">
        <v>5.6211379399999997</v>
      </c>
      <c r="Y122" s="5">
        <v>9.9665807978834148E-2</v>
      </c>
      <c r="Z122">
        <v>286299999.99999899</v>
      </c>
      <c r="AA122">
        <v>2872600000</v>
      </c>
      <c r="AB122">
        <v>239</v>
      </c>
      <c r="AC122">
        <v>48</v>
      </c>
      <c r="AD122">
        <v>318</v>
      </c>
      <c r="AE122">
        <v>218</v>
      </c>
      <c r="AF122">
        <f t="shared" si="12"/>
        <v>205.75</v>
      </c>
      <c r="AG122">
        <f t="shared" si="13"/>
        <v>220</v>
      </c>
      <c r="AH122" t="s">
        <v>982</v>
      </c>
    </row>
    <row r="123" spans="1:34" x14ac:dyDescent="0.2">
      <c r="A123" t="s">
        <v>983</v>
      </c>
      <c r="B123" t="s">
        <v>984</v>
      </c>
      <c r="C123" t="s">
        <v>985</v>
      </c>
      <c r="D123" t="s">
        <v>986</v>
      </c>
      <c r="E123" t="s">
        <v>987</v>
      </c>
      <c r="F123">
        <f t="shared" si="7"/>
        <v>1371447343.3499999</v>
      </c>
      <c r="G123" t="s">
        <v>988</v>
      </c>
      <c r="H123" t="s">
        <v>989</v>
      </c>
      <c r="I123" s="1">
        <f t="shared" si="8"/>
        <v>2.5598971483099531E-2</v>
      </c>
      <c r="J123" s="2">
        <f t="shared" si="9"/>
        <v>134</v>
      </c>
      <c r="K123">
        <v>1.04979388</v>
      </c>
      <c r="M123">
        <v>9.3031699999999997</v>
      </c>
      <c r="N123">
        <v>0.77993513999999997</v>
      </c>
      <c r="O123">
        <v>315</v>
      </c>
      <c r="Q123">
        <v>205</v>
      </c>
      <c r="R123">
        <v>456</v>
      </c>
      <c r="S123" s="4">
        <f t="shared" si="10"/>
        <v>325.33333333333331</v>
      </c>
      <c r="T123">
        <f t="shared" si="11"/>
        <v>46</v>
      </c>
      <c r="U123" t="s">
        <v>134</v>
      </c>
      <c r="V123">
        <v>-1.48765211</v>
      </c>
      <c r="W123">
        <v>-2.5172476100000001</v>
      </c>
      <c r="Y123" s="5">
        <v>5.8413811840837798E-2</v>
      </c>
      <c r="Z123">
        <v>236500000</v>
      </c>
      <c r="AA123">
        <v>4048700000</v>
      </c>
      <c r="AB123">
        <v>338</v>
      </c>
      <c r="AC123">
        <v>335</v>
      </c>
      <c r="AE123">
        <v>261</v>
      </c>
      <c r="AF123">
        <f t="shared" si="12"/>
        <v>311.33333333333331</v>
      </c>
      <c r="AG123">
        <f t="shared" si="13"/>
        <v>354</v>
      </c>
      <c r="AH123" t="s">
        <v>990</v>
      </c>
    </row>
    <row r="124" spans="1:34" x14ac:dyDescent="0.2">
      <c r="A124" t="s">
        <v>991</v>
      </c>
      <c r="B124" t="s">
        <v>992</v>
      </c>
      <c r="C124" t="s">
        <v>993</v>
      </c>
      <c r="D124" t="s">
        <v>994</v>
      </c>
      <c r="E124" t="s">
        <v>995</v>
      </c>
      <c r="F124">
        <f t="shared" si="7"/>
        <v>1359504767.25</v>
      </c>
      <c r="G124" t="s">
        <v>996</v>
      </c>
      <c r="H124" t="s">
        <v>997</v>
      </c>
      <c r="I124" s="1">
        <f t="shared" si="8"/>
        <v>8.8790232753115372E-3</v>
      </c>
      <c r="J124" s="2">
        <f t="shared" si="9"/>
        <v>146</v>
      </c>
      <c r="K124">
        <v>5.7952235400000003</v>
      </c>
      <c r="L124">
        <v>41.267194660000001</v>
      </c>
      <c r="M124">
        <v>55.145899999999997</v>
      </c>
      <c r="N124">
        <v>5.01116122</v>
      </c>
      <c r="O124">
        <v>116</v>
      </c>
      <c r="P124">
        <v>58</v>
      </c>
      <c r="Q124">
        <v>55</v>
      </c>
      <c r="R124">
        <v>103</v>
      </c>
      <c r="S124" s="4">
        <f t="shared" si="10"/>
        <v>83</v>
      </c>
      <c r="T124">
        <f t="shared" si="11"/>
        <v>426</v>
      </c>
      <c r="U124" t="s">
        <v>201</v>
      </c>
      <c r="V124">
        <v>7.7123975900000001</v>
      </c>
      <c r="W124">
        <v>12.27409595</v>
      </c>
      <c r="Y124" s="5"/>
      <c r="AA124">
        <v>688417000</v>
      </c>
      <c r="AB124">
        <v>123</v>
      </c>
      <c r="AC124">
        <v>174</v>
      </c>
      <c r="AF124">
        <f t="shared" si="12"/>
        <v>148.5</v>
      </c>
      <c r="AG124">
        <f t="shared" si="13"/>
        <v>126</v>
      </c>
      <c r="AH124" t="s">
        <v>998</v>
      </c>
    </row>
    <row r="125" spans="1:34" x14ac:dyDescent="0.2">
      <c r="A125" t="s">
        <v>999</v>
      </c>
      <c r="B125" t="s">
        <v>1000</v>
      </c>
      <c r="C125" t="s">
        <v>1001</v>
      </c>
      <c r="D125" t="s">
        <v>1002</v>
      </c>
      <c r="E125" t="s">
        <v>1003</v>
      </c>
      <c r="F125">
        <f t="shared" si="7"/>
        <v>1336924044.54</v>
      </c>
      <c r="G125" t="s">
        <v>1004</v>
      </c>
      <c r="H125" t="s">
        <v>1005</v>
      </c>
      <c r="I125" s="1">
        <f t="shared" si="8"/>
        <v>-0.41534238930347644</v>
      </c>
      <c r="J125" s="2">
        <f t="shared" si="9"/>
        <v>419</v>
      </c>
      <c r="K125">
        <v>3.1171985800000002</v>
      </c>
      <c r="L125">
        <v>17.74431058</v>
      </c>
      <c r="N125">
        <v>3.90745911</v>
      </c>
      <c r="O125">
        <v>173</v>
      </c>
      <c r="P125">
        <v>149</v>
      </c>
      <c r="R125">
        <v>136</v>
      </c>
      <c r="S125" s="4">
        <f t="shared" si="10"/>
        <v>152.66666666666666</v>
      </c>
      <c r="T125">
        <f t="shared" si="11"/>
        <v>333</v>
      </c>
      <c r="U125" t="s">
        <v>454</v>
      </c>
      <c r="V125">
        <v>17.909531950000002</v>
      </c>
      <c r="W125">
        <v>23.437361930000002</v>
      </c>
      <c r="X125">
        <v>31.676469529999999</v>
      </c>
      <c r="Y125" s="5">
        <v>0.3124091177606616</v>
      </c>
      <c r="Z125">
        <v>220001000</v>
      </c>
      <c r="AA125">
        <v>704208000</v>
      </c>
      <c r="AB125">
        <v>45</v>
      </c>
      <c r="AC125">
        <v>87</v>
      </c>
      <c r="AD125">
        <v>162</v>
      </c>
      <c r="AE125">
        <v>59</v>
      </c>
      <c r="AF125">
        <f t="shared" si="12"/>
        <v>88.25</v>
      </c>
      <c r="AG125">
        <f t="shared" si="13"/>
        <v>56</v>
      </c>
      <c r="AH125" t="s">
        <v>1006</v>
      </c>
    </row>
    <row r="126" spans="1:34" x14ac:dyDescent="0.2">
      <c r="A126" t="s">
        <v>1007</v>
      </c>
      <c r="B126" t="s">
        <v>1008</v>
      </c>
      <c r="C126" t="s">
        <v>1009</v>
      </c>
      <c r="D126" t="s">
        <v>1010</v>
      </c>
      <c r="E126" t="s">
        <v>1011</v>
      </c>
      <c r="F126">
        <f t="shared" si="7"/>
        <v>1333464143.1300001</v>
      </c>
      <c r="G126" t="s">
        <v>1012</v>
      </c>
      <c r="H126" t="s">
        <v>1013</v>
      </c>
      <c r="I126" s="1">
        <f t="shared" si="8"/>
        <v>-4.6312178329525833E-2</v>
      </c>
      <c r="J126" s="2">
        <f t="shared" si="9"/>
        <v>180</v>
      </c>
      <c r="K126">
        <v>222.91153238999999</v>
      </c>
      <c r="N126">
        <v>792.60237781000001</v>
      </c>
      <c r="O126">
        <v>16</v>
      </c>
      <c r="R126">
        <v>2</v>
      </c>
      <c r="S126" s="4">
        <f t="shared" si="10"/>
        <v>9</v>
      </c>
      <c r="T126">
        <f t="shared" si="11"/>
        <v>497</v>
      </c>
      <c r="U126" t="s">
        <v>35</v>
      </c>
      <c r="V126">
        <v>-68.962976929999996</v>
      </c>
      <c r="W126">
        <v>-155.06528062000001</v>
      </c>
      <c r="X126">
        <v>-119.82737619</v>
      </c>
      <c r="Y126" s="5">
        <v>-0.13783793796482388</v>
      </c>
      <c r="Z126">
        <v>-29765000</v>
      </c>
      <c r="AA126">
        <v>215942000</v>
      </c>
      <c r="AB126">
        <v>484</v>
      </c>
      <c r="AC126">
        <v>486</v>
      </c>
      <c r="AD126">
        <v>359</v>
      </c>
      <c r="AE126">
        <v>438</v>
      </c>
      <c r="AF126">
        <f t="shared" si="12"/>
        <v>441.75</v>
      </c>
      <c r="AG126">
        <f t="shared" si="13"/>
        <v>477</v>
      </c>
      <c r="AH126" t="s">
        <v>1014</v>
      </c>
    </row>
    <row r="127" spans="1:34" x14ac:dyDescent="0.2">
      <c r="A127" t="s">
        <v>1015</v>
      </c>
      <c r="B127" t="s">
        <v>1016</v>
      </c>
      <c r="C127" t="s">
        <v>1017</v>
      </c>
      <c r="D127" t="s">
        <v>1018</v>
      </c>
      <c r="E127" t="s">
        <v>1019</v>
      </c>
      <c r="F127">
        <f t="shared" si="7"/>
        <v>1325962878.6599936</v>
      </c>
      <c r="G127" t="s">
        <v>1020</v>
      </c>
      <c r="H127" t="s">
        <v>1021</v>
      </c>
      <c r="I127" s="1">
        <f t="shared" si="8"/>
        <v>-0.2459143969045553</v>
      </c>
      <c r="J127" s="2">
        <f t="shared" si="9"/>
        <v>329</v>
      </c>
      <c r="K127">
        <v>0.60005196999999999</v>
      </c>
      <c r="L127">
        <v>8.8340891900000003</v>
      </c>
      <c r="N127">
        <v>1.6380748199999999</v>
      </c>
      <c r="O127">
        <v>377</v>
      </c>
      <c r="P127">
        <v>239</v>
      </c>
      <c r="R127">
        <v>288</v>
      </c>
      <c r="S127" s="4">
        <f t="shared" si="10"/>
        <v>301.33333333333331</v>
      </c>
      <c r="T127">
        <f t="shared" si="11"/>
        <v>69</v>
      </c>
      <c r="U127" t="s">
        <v>347</v>
      </c>
      <c r="V127">
        <v>7.3082050699999996</v>
      </c>
      <c r="W127">
        <v>19.177101969999999</v>
      </c>
      <c r="X127">
        <v>46.731814470000003</v>
      </c>
      <c r="Y127" s="5">
        <v>0.5067024947326636</v>
      </c>
      <c r="Z127">
        <v>1659400000</v>
      </c>
      <c r="AA127">
        <v>3274900000</v>
      </c>
      <c r="AB127">
        <v>134</v>
      </c>
      <c r="AC127">
        <v>112</v>
      </c>
      <c r="AD127">
        <v>106</v>
      </c>
      <c r="AE127">
        <v>20</v>
      </c>
      <c r="AF127">
        <f t="shared" si="12"/>
        <v>93</v>
      </c>
      <c r="AG127">
        <f t="shared" si="13"/>
        <v>62</v>
      </c>
      <c r="AH127" t="s">
        <v>1022</v>
      </c>
    </row>
    <row r="128" spans="1:34" x14ac:dyDescent="0.2">
      <c r="A128" t="s">
        <v>1023</v>
      </c>
      <c r="B128" t="s">
        <v>1024</v>
      </c>
      <c r="C128" t="s">
        <v>1025</v>
      </c>
      <c r="D128" t="s">
        <v>1026</v>
      </c>
      <c r="E128" t="s">
        <v>1027</v>
      </c>
      <c r="F128">
        <f t="shared" si="7"/>
        <v>1315413626.9400001</v>
      </c>
      <c r="G128" t="s">
        <v>1028</v>
      </c>
      <c r="H128" t="s">
        <v>1029</v>
      </c>
      <c r="I128" s="1">
        <f t="shared" si="8"/>
        <v>-0.20593368230027276</v>
      </c>
      <c r="J128" s="2">
        <f t="shared" si="9"/>
        <v>303</v>
      </c>
      <c r="K128">
        <v>0.92562986999999997</v>
      </c>
      <c r="L128">
        <v>7.9070605199999999</v>
      </c>
      <c r="N128">
        <v>2.1160195700000002</v>
      </c>
      <c r="O128">
        <v>331</v>
      </c>
      <c r="P128">
        <v>255</v>
      </c>
      <c r="R128">
        <v>233</v>
      </c>
      <c r="S128" s="4">
        <f t="shared" si="10"/>
        <v>273</v>
      </c>
      <c r="T128">
        <f t="shared" si="11"/>
        <v>114</v>
      </c>
      <c r="U128" t="s">
        <v>454</v>
      </c>
      <c r="V128">
        <v>11.718090289999999</v>
      </c>
      <c r="W128">
        <v>25.458650859999999</v>
      </c>
      <c r="X128">
        <v>30.34261983</v>
      </c>
      <c r="Y128" s="5">
        <v>0.28663669799754804</v>
      </c>
      <c r="Z128">
        <v>701400000</v>
      </c>
      <c r="AA128">
        <v>2447000000</v>
      </c>
      <c r="AB128">
        <v>84</v>
      </c>
      <c r="AC128">
        <v>77</v>
      </c>
      <c r="AD128">
        <v>174</v>
      </c>
      <c r="AE128">
        <v>72</v>
      </c>
      <c r="AF128">
        <f t="shared" si="12"/>
        <v>101.75</v>
      </c>
      <c r="AG128">
        <f t="shared" si="13"/>
        <v>75</v>
      </c>
      <c r="AH128" t="s">
        <v>1030</v>
      </c>
    </row>
    <row r="129" spans="1:34" x14ac:dyDescent="0.2">
      <c r="A129" t="s">
        <v>1031</v>
      </c>
      <c r="B129" t="s">
        <v>1032</v>
      </c>
      <c r="C129" t="s">
        <v>1033</v>
      </c>
      <c r="D129" t="s">
        <v>1034</v>
      </c>
      <c r="E129" t="s">
        <v>1035</v>
      </c>
      <c r="F129">
        <f t="shared" si="7"/>
        <v>1310777181.6300001</v>
      </c>
      <c r="G129" t="s">
        <v>1036</v>
      </c>
      <c r="H129" t="s">
        <v>1037</v>
      </c>
      <c r="I129" s="1">
        <f t="shared" si="8"/>
        <v>-0.16356877323461005</v>
      </c>
      <c r="J129" s="2">
        <f t="shared" si="9"/>
        <v>270</v>
      </c>
      <c r="K129">
        <v>1.1372403</v>
      </c>
      <c r="L129">
        <v>16.65763814</v>
      </c>
      <c r="N129">
        <v>1.9132653100000001</v>
      </c>
      <c r="O129">
        <v>303</v>
      </c>
      <c r="P129">
        <v>158</v>
      </c>
      <c r="R129">
        <v>259</v>
      </c>
      <c r="S129" s="4">
        <f t="shared" si="10"/>
        <v>240</v>
      </c>
      <c r="T129">
        <f t="shared" si="11"/>
        <v>172</v>
      </c>
      <c r="U129" t="s">
        <v>347</v>
      </c>
      <c r="V129">
        <v>6.3537943700000001</v>
      </c>
      <c r="W129">
        <v>11.79285999</v>
      </c>
      <c r="X129">
        <v>20.509581109999999</v>
      </c>
      <c r="Y129" s="5">
        <v>0.18088468862658882</v>
      </c>
      <c r="Z129">
        <v>377767000</v>
      </c>
      <c r="AA129">
        <v>2088440999.99999</v>
      </c>
      <c r="AB129">
        <v>157</v>
      </c>
      <c r="AC129">
        <v>183</v>
      </c>
      <c r="AD129">
        <v>231</v>
      </c>
      <c r="AE129">
        <v>140</v>
      </c>
      <c r="AF129">
        <f t="shared" si="12"/>
        <v>177.75</v>
      </c>
      <c r="AG129">
        <f t="shared" si="13"/>
        <v>178</v>
      </c>
      <c r="AH129" t="s">
        <v>1038</v>
      </c>
    </row>
    <row r="130" spans="1:34" x14ac:dyDescent="0.2">
      <c r="A130" t="s">
        <v>1039</v>
      </c>
      <c r="B130" t="s">
        <v>1040</v>
      </c>
      <c r="C130" t="s">
        <v>1041</v>
      </c>
      <c r="D130" t="s">
        <v>1042</v>
      </c>
      <c r="E130" t="s">
        <v>1043</v>
      </c>
      <c r="F130">
        <f t="shared" si="7"/>
        <v>1284343492.95</v>
      </c>
      <c r="G130" t="s">
        <v>1044</v>
      </c>
      <c r="H130" t="s">
        <v>1045</v>
      </c>
      <c r="I130" s="1">
        <f t="shared" si="8"/>
        <v>-0.29268292682926833</v>
      </c>
      <c r="J130" s="2">
        <f t="shared" si="9"/>
        <v>363</v>
      </c>
      <c r="K130">
        <v>0.94891998</v>
      </c>
      <c r="L130">
        <v>55.319148939999998</v>
      </c>
      <c r="N130">
        <v>0.84885023999999998</v>
      </c>
      <c r="O130">
        <v>328</v>
      </c>
      <c r="P130">
        <v>36</v>
      </c>
      <c r="R130">
        <v>439</v>
      </c>
      <c r="S130" s="4">
        <f t="shared" si="10"/>
        <v>267.66666666666669</v>
      </c>
      <c r="T130">
        <f t="shared" si="11"/>
        <v>126</v>
      </c>
      <c r="U130" t="s">
        <v>17</v>
      </c>
      <c r="V130">
        <v>0.48300302000000001</v>
      </c>
      <c r="W130">
        <v>1.12805003</v>
      </c>
      <c r="X130">
        <v>61.830815149999999</v>
      </c>
      <c r="Y130" s="5">
        <v>0.24044756360734817</v>
      </c>
      <c r="Z130">
        <v>1325900000</v>
      </c>
      <c r="AA130">
        <v>5514300000</v>
      </c>
      <c r="AB130">
        <v>307</v>
      </c>
      <c r="AC130">
        <v>308</v>
      </c>
      <c r="AD130">
        <v>69</v>
      </c>
      <c r="AE130">
        <v>105</v>
      </c>
      <c r="AF130">
        <f t="shared" si="12"/>
        <v>197.25</v>
      </c>
      <c r="AG130">
        <f t="shared" si="13"/>
        <v>203</v>
      </c>
      <c r="AH130" t="s">
        <v>1046</v>
      </c>
    </row>
    <row r="131" spans="1:34" x14ac:dyDescent="0.2">
      <c r="A131" t="s">
        <v>1047</v>
      </c>
      <c r="B131" t="s">
        <v>1048</v>
      </c>
      <c r="C131" t="s">
        <v>1049</v>
      </c>
      <c r="D131" t="s">
        <v>1050</v>
      </c>
      <c r="E131" t="s">
        <v>1051</v>
      </c>
      <c r="F131">
        <f t="shared" ref="F131:F194" si="14">E131*0.63</f>
        <v>1257408181.26</v>
      </c>
      <c r="G131" t="s">
        <v>1052</v>
      </c>
      <c r="H131" t="s">
        <v>1053</v>
      </c>
      <c r="I131" s="1">
        <f t="shared" ref="I131:I194" si="15">((1+G131/100)/(1+H131/100)-1)</f>
        <v>0.17903930132980661</v>
      </c>
      <c r="J131" s="2">
        <f t="shared" ref="J131:J194" si="16">_xlfn.RANK.EQ(I131,$I$2:$I$501)</f>
        <v>85</v>
      </c>
      <c r="K131">
        <v>0.62181900000000001</v>
      </c>
      <c r="L131">
        <v>20.501764009999999</v>
      </c>
      <c r="M131">
        <v>5.0257100000000001</v>
      </c>
      <c r="N131">
        <v>1.0599532199999999</v>
      </c>
      <c r="O131">
        <v>374</v>
      </c>
      <c r="P131">
        <v>134</v>
      </c>
      <c r="Q131">
        <v>235</v>
      </c>
      <c r="R131">
        <v>373</v>
      </c>
      <c r="S131" s="4">
        <f t="shared" ref="S131:S194" si="17">AVERAGE(O131:R131)</f>
        <v>279</v>
      </c>
      <c r="T131">
        <f t="shared" ref="T131:T194" si="18">_xlfn.RANK.EQ(S131,$S$2:$S$501)</f>
        <v>101</v>
      </c>
      <c r="U131" t="s">
        <v>487</v>
      </c>
      <c r="V131">
        <v>2.2979425899999999</v>
      </c>
      <c r="W131">
        <v>4.9879194199999999</v>
      </c>
      <c r="X131">
        <v>25.34237049</v>
      </c>
      <c r="Y131" s="5">
        <v>0.18001486779758832</v>
      </c>
      <c r="Z131">
        <v>834705000</v>
      </c>
      <c r="AA131">
        <v>4636867000</v>
      </c>
      <c r="AB131">
        <v>254</v>
      </c>
      <c r="AC131">
        <v>265</v>
      </c>
      <c r="AD131">
        <v>198</v>
      </c>
      <c r="AE131">
        <v>141</v>
      </c>
      <c r="AF131">
        <f t="shared" ref="AF131:AF194" si="19">AVERAGE(AB131:AE131)</f>
        <v>214.5</v>
      </c>
      <c r="AG131">
        <f t="shared" ref="AG131:AG194" si="20">_xlfn.RANK.EQ(AF131,$AF$2:$AF$501,1)</f>
        <v>233</v>
      </c>
      <c r="AH131" t="s">
        <v>1054</v>
      </c>
    </row>
    <row r="132" spans="1:34" x14ac:dyDescent="0.2">
      <c r="A132" t="s">
        <v>1055</v>
      </c>
      <c r="B132" t="s">
        <v>1056</v>
      </c>
      <c r="C132" t="s">
        <v>1057</v>
      </c>
      <c r="D132" t="s">
        <v>1058</v>
      </c>
      <c r="E132" t="s">
        <v>1059</v>
      </c>
      <c r="F132">
        <f t="shared" si="14"/>
        <v>1235788828.47</v>
      </c>
      <c r="G132" t="s">
        <v>1060</v>
      </c>
      <c r="H132" t="s">
        <v>1061</v>
      </c>
      <c r="I132" s="1">
        <f t="shared" si="15"/>
        <v>-0.10913456069578598</v>
      </c>
      <c r="J132" s="2">
        <f t="shared" si="16"/>
        <v>226</v>
      </c>
      <c r="K132">
        <v>4.4489256599999996</v>
      </c>
      <c r="L132">
        <v>18.684160120000001</v>
      </c>
      <c r="M132">
        <v>26.286999999999999</v>
      </c>
      <c r="N132">
        <v>2.10990542</v>
      </c>
      <c r="O132">
        <v>135</v>
      </c>
      <c r="P132">
        <v>147</v>
      </c>
      <c r="Q132">
        <v>113</v>
      </c>
      <c r="R132">
        <v>235</v>
      </c>
      <c r="S132" s="4">
        <f t="shared" si="17"/>
        <v>157.5</v>
      </c>
      <c r="T132">
        <f t="shared" si="18"/>
        <v>321</v>
      </c>
      <c r="U132" t="s">
        <v>17</v>
      </c>
      <c r="V132">
        <v>5.8017655899999996</v>
      </c>
      <c r="W132">
        <v>12.12617608</v>
      </c>
      <c r="X132">
        <v>85.662547239999995</v>
      </c>
      <c r="Y132" s="5">
        <v>0.179872744717711</v>
      </c>
      <c r="Z132">
        <v>295078000</v>
      </c>
      <c r="AA132">
        <v>1640482000</v>
      </c>
      <c r="AB132">
        <v>171</v>
      </c>
      <c r="AC132">
        <v>177</v>
      </c>
      <c r="AD132">
        <v>35</v>
      </c>
      <c r="AE132">
        <v>142</v>
      </c>
      <c r="AF132">
        <f t="shared" si="19"/>
        <v>131.25</v>
      </c>
      <c r="AG132">
        <f t="shared" si="20"/>
        <v>105</v>
      </c>
      <c r="AH132" t="s">
        <v>1062</v>
      </c>
    </row>
    <row r="133" spans="1:34" x14ac:dyDescent="0.2">
      <c r="A133" t="s">
        <v>1063</v>
      </c>
      <c r="B133" t="s">
        <v>1064</v>
      </c>
      <c r="C133" t="s">
        <v>1065</v>
      </c>
      <c r="D133" t="s">
        <v>1066</v>
      </c>
      <c r="E133" t="s">
        <v>1067</v>
      </c>
      <c r="F133">
        <f t="shared" si="14"/>
        <v>1230331334.4000001</v>
      </c>
      <c r="G133" t="s">
        <v>1068</v>
      </c>
      <c r="H133" t="s">
        <v>1069</v>
      </c>
      <c r="I133" s="1">
        <f t="shared" si="15"/>
        <v>-0.16459627331374693</v>
      </c>
      <c r="J133" s="2">
        <f t="shared" si="16"/>
        <v>272</v>
      </c>
      <c r="K133">
        <v>14.160086959999999</v>
      </c>
      <c r="M133">
        <v>37.075499999999998</v>
      </c>
      <c r="N133">
        <v>2.6307873499999999</v>
      </c>
      <c r="O133">
        <v>64</v>
      </c>
      <c r="Q133">
        <v>84</v>
      </c>
      <c r="R133">
        <v>197</v>
      </c>
      <c r="S133" s="4">
        <f t="shared" si="17"/>
        <v>115</v>
      </c>
      <c r="T133">
        <f t="shared" si="18"/>
        <v>385</v>
      </c>
      <c r="U133" t="s">
        <v>134</v>
      </c>
      <c r="V133">
        <v>-6.4528373500000002</v>
      </c>
      <c r="W133">
        <v>-10.9599639</v>
      </c>
      <c r="X133">
        <v>-26.376811589999999</v>
      </c>
      <c r="Y133" s="5">
        <v>-2.565186751233263E-2</v>
      </c>
      <c r="Z133">
        <v>-36400000</v>
      </c>
      <c r="AA133">
        <v>1419000000</v>
      </c>
      <c r="AB133">
        <v>384</v>
      </c>
      <c r="AC133">
        <v>390</v>
      </c>
      <c r="AD133">
        <v>349</v>
      </c>
      <c r="AE133">
        <v>414</v>
      </c>
      <c r="AF133">
        <f t="shared" si="19"/>
        <v>384.25</v>
      </c>
      <c r="AG133">
        <f t="shared" si="20"/>
        <v>413</v>
      </c>
      <c r="AH133" t="s">
        <v>1070</v>
      </c>
    </row>
    <row r="134" spans="1:34" x14ac:dyDescent="0.2">
      <c r="A134" t="s">
        <v>1071</v>
      </c>
      <c r="B134" t="s">
        <v>1072</v>
      </c>
      <c r="C134" t="s">
        <v>1073</v>
      </c>
      <c r="D134" t="s">
        <v>1074</v>
      </c>
      <c r="E134" t="s">
        <v>1075</v>
      </c>
      <c r="F134">
        <f t="shared" si="14"/>
        <v>1225667415.4200001</v>
      </c>
      <c r="G134" t="s">
        <v>1076</v>
      </c>
      <c r="H134" t="s">
        <v>1077</v>
      </c>
      <c r="I134" s="1">
        <f t="shared" si="15"/>
        <v>-0.43334274614417778</v>
      </c>
      <c r="J134" s="2">
        <f t="shared" si="16"/>
        <v>428</v>
      </c>
      <c r="K134">
        <v>5.21080568</v>
      </c>
      <c r="L134">
        <v>53.07167235</v>
      </c>
      <c r="M134">
        <v>138.87299999999999</v>
      </c>
      <c r="N134">
        <v>1.77288793</v>
      </c>
      <c r="O134">
        <v>122</v>
      </c>
      <c r="P134">
        <v>39</v>
      </c>
      <c r="Q134">
        <v>28</v>
      </c>
      <c r="R134">
        <v>275</v>
      </c>
      <c r="S134" s="4">
        <f t="shared" si="17"/>
        <v>116</v>
      </c>
      <c r="T134">
        <f t="shared" si="18"/>
        <v>384</v>
      </c>
      <c r="U134" t="s">
        <v>151</v>
      </c>
      <c r="V134">
        <v>2.4833040199999998</v>
      </c>
      <c r="W134">
        <v>3.4204127899999999</v>
      </c>
      <c r="X134">
        <v>45.675404299999997</v>
      </c>
      <c r="Y134" s="5">
        <v>0.1064683031050313</v>
      </c>
      <c r="Z134">
        <v>162852000</v>
      </c>
      <c r="AA134">
        <v>1529582000</v>
      </c>
      <c r="AB134">
        <v>249</v>
      </c>
      <c r="AC134">
        <v>284</v>
      </c>
      <c r="AD134">
        <v>111</v>
      </c>
      <c r="AE134">
        <v>208</v>
      </c>
      <c r="AF134">
        <f t="shared" si="19"/>
        <v>213</v>
      </c>
      <c r="AG134">
        <f t="shared" si="20"/>
        <v>231</v>
      </c>
      <c r="AH134" t="s">
        <v>1078</v>
      </c>
    </row>
    <row r="135" spans="1:34" x14ac:dyDescent="0.2">
      <c r="A135" t="s">
        <v>1079</v>
      </c>
      <c r="B135" t="s">
        <v>1080</v>
      </c>
      <c r="C135" t="s">
        <v>1081</v>
      </c>
      <c r="D135" t="s">
        <v>1082</v>
      </c>
      <c r="E135" t="s">
        <v>1083</v>
      </c>
      <c r="F135">
        <f t="shared" si="14"/>
        <v>1221698571.6600001</v>
      </c>
      <c r="G135" t="s">
        <v>1084</v>
      </c>
      <c r="H135" t="s">
        <v>1085</v>
      </c>
      <c r="I135" s="1">
        <f t="shared" si="15"/>
        <v>-0.17289719621741473</v>
      </c>
      <c r="J135" s="2">
        <f t="shared" si="16"/>
        <v>281</v>
      </c>
      <c r="K135">
        <v>2.1479971500000001</v>
      </c>
      <c r="L135">
        <v>8.3238958099999998</v>
      </c>
      <c r="M135">
        <v>26.7014</v>
      </c>
      <c r="N135">
        <v>1.30680606</v>
      </c>
      <c r="O135">
        <v>218</v>
      </c>
      <c r="P135">
        <v>249</v>
      </c>
      <c r="Q135">
        <v>111</v>
      </c>
      <c r="R135">
        <v>326</v>
      </c>
      <c r="S135" s="4">
        <f t="shared" si="17"/>
        <v>226</v>
      </c>
      <c r="T135">
        <f t="shared" si="18"/>
        <v>205</v>
      </c>
      <c r="U135" t="s">
        <v>7</v>
      </c>
      <c r="V135">
        <v>8.90439355</v>
      </c>
      <c r="W135">
        <v>13.86222736</v>
      </c>
      <c r="X135">
        <v>32.479023609999999</v>
      </c>
      <c r="Y135" s="5">
        <v>8.8395873324571661E-2</v>
      </c>
      <c r="Z135">
        <v>288786332.37425601</v>
      </c>
      <c r="AA135">
        <v>3266966222.66394</v>
      </c>
      <c r="AB135">
        <v>108</v>
      </c>
      <c r="AC135">
        <v>159</v>
      </c>
      <c r="AD135">
        <v>159</v>
      </c>
      <c r="AE135">
        <v>233</v>
      </c>
      <c r="AF135">
        <f t="shared" si="19"/>
        <v>164.75</v>
      </c>
      <c r="AG135">
        <f t="shared" si="20"/>
        <v>158</v>
      </c>
      <c r="AH135" t="s">
        <v>1086</v>
      </c>
    </row>
    <row r="136" spans="1:34" x14ac:dyDescent="0.2">
      <c r="A136" t="s">
        <v>1087</v>
      </c>
      <c r="B136" t="s">
        <v>1088</v>
      </c>
      <c r="C136" t="s">
        <v>1089</v>
      </c>
      <c r="D136" t="s">
        <v>1090</v>
      </c>
      <c r="E136" t="s">
        <v>1091</v>
      </c>
      <c r="F136">
        <f t="shared" si="14"/>
        <v>1221409256.76</v>
      </c>
      <c r="G136" t="s">
        <v>1092</v>
      </c>
      <c r="H136" t="s">
        <v>1093</v>
      </c>
      <c r="I136" s="1">
        <f t="shared" si="15"/>
        <v>0.1127622377752604</v>
      </c>
      <c r="J136" s="2">
        <f t="shared" si="16"/>
        <v>103</v>
      </c>
      <c r="K136">
        <v>0.76690188999999997</v>
      </c>
      <c r="L136">
        <v>11.302612480000001</v>
      </c>
      <c r="M136">
        <v>21.9754</v>
      </c>
      <c r="N136">
        <v>2.5143627400000002</v>
      </c>
      <c r="O136">
        <v>350</v>
      </c>
      <c r="P136">
        <v>207</v>
      </c>
      <c r="Q136">
        <v>129</v>
      </c>
      <c r="R136">
        <v>202</v>
      </c>
      <c r="S136" s="4">
        <f t="shared" si="17"/>
        <v>222</v>
      </c>
      <c r="T136">
        <f t="shared" si="18"/>
        <v>216</v>
      </c>
      <c r="U136" t="s">
        <v>487</v>
      </c>
      <c r="V136">
        <v>8.9462966399999999</v>
      </c>
      <c r="W136">
        <v>22.313864899999999</v>
      </c>
      <c r="X136">
        <v>20.295863440000002</v>
      </c>
      <c r="Y136" s="5">
        <v>0.24281311619759541</v>
      </c>
      <c r="Z136">
        <v>518423000</v>
      </c>
      <c r="AA136">
        <v>2135070000</v>
      </c>
      <c r="AB136">
        <v>107</v>
      </c>
      <c r="AC136">
        <v>92</v>
      </c>
      <c r="AD136">
        <v>232</v>
      </c>
      <c r="AE136">
        <v>102</v>
      </c>
      <c r="AF136">
        <f t="shared" si="19"/>
        <v>133.25</v>
      </c>
      <c r="AG136">
        <f t="shared" si="20"/>
        <v>109</v>
      </c>
      <c r="AH136" t="s">
        <v>1094</v>
      </c>
    </row>
    <row r="137" spans="1:34" x14ac:dyDescent="0.2">
      <c r="A137" t="s">
        <v>1095</v>
      </c>
      <c r="B137" t="s">
        <v>1096</v>
      </c>
      <c r="C137" t="s">
        <v>1097</v>
      </c>
      <c r="D137" t="s">
        <v>1098</v>
      </c>
      <c r="E137" t="s">
        <v>1099</v>
      </c>
      <c r="F137">
        <f t="shared" si="14"/>
        <v>1206265793.04</v>
      </c>
      <c r="G137" t="s">
        <v>1100</v>
      </c>
      <c r="H137" t="s">
        <v>1101</v>
      </c>
      <c r="I137" s="1">
        <f t="shared" si="15"/>
        <v>-0.29388006509319953</v>
      </c>
      <c r="J137" s="2">
        <f t="shared" si="16"/>
        <v>364</v>
      </c>
      <c r="K137">
        <v>9.5721647599999997</v>
      </c>
      <c r="L137">
        <v>124.93599589999999</v>
      </c>
      <c r="M137">
        <v>56.286000000000001</v>
      </c>
      <c r="N137">
        <v>4.2702733000000004</v>
      </c>
      <c r="O137">
        <v>86</v>
      </c>
      <c r="P137">
        <v>12</v>
      </c>
      <c r="Q137">
        <v>53</v>
      </c>
      <c r="R137">
        <v>121</v>
      </c>
      <c r="S137" s="4">
        <f t="shared" si="17"/>
        <v>68</v>
      </c>
      <c r="T137">
        <f t="shared" si="18"/>
        <v>439</v>
      </c>
      <c r="U137" t="s">
        <v>151</v>
      </c>
      <c r="V137">
        <v>3.77528145</v>
      </c>
      <c r="W137">
        <v>4.6054031599999998</v>
      </c>
      <c r="X137">
        <v>78.180592779999998</v>
      </c>
      <c r="Y137" s="5">
        <v>0.27320628498606947</v>
      </c>
      <c r="Z137">
        <v>149640000</v>
      </c>
      <c r="AA137">
        <v>547718000</v>
      </c>
      <c r="AB137">
        <v>226</v>
      </c>
      <c r="AC137">
        <v>270</v>
      </c>
      <c r="AD137">
        <v>43</v>
      </c>
      <c r="AE137">
        <v>82</v>
      </c>
      <c r="AF137">
        <f t="shared" si="19"/>
        <v>155.25</v>
      </c>
      <c r="AG137">
        <f t="shared" si="20"/>
        <v>140</v>
      </c>
      <c r="AH137" t="s">
        <v>1102</v>
      </c>
    </row>
    <row r="138" spans="1:34" x14ac:dyDescent="0.2">
      <c r="A138" t="s">
        <v>1103</v>
      </c>
      <c r="B138" t="s">
        <v>1104</v>
      </c>
      <c r="C138" t="s">
        <v>1105</v>
      </c>
      <c r="D138" t="s">
        <v>1106</v>
      </c>
      <c r="E138" t="s">
        <v>1107</v>
      </c>
      <c r="F138">
        <f t="shared" si="14"/>
        <v>1178013759.3</v>
      </c>
      <c r="G138" t="s">
        <v>1108</v>
      </c>
      <c r="H138" t="s">
        <v>1109</v>
      </c>
      <c r="I138" s="1">
        <f t="shared" si="15"/>
        <v>0.67741935477906812</v>
      </c>
      <c r="J138" s="2">
        <f t="shared" si="16"/>
        <v>30</v>
      </c>
      <c r="L138">
        <v>24.444444440000002</v>
      </c>
      <c r="N138">
        <v>3.5483870999999998</v>
      </c>
      <c r="P138">
        <v>107</v>
      </c>
      <c r="R138">
        <v>147</v>
      </c>
      <c r="S138" s="4">
        <f t="shared" si="17"/>
        <v>127</v>
      </c>
      <c r="T138">
        <f t="shared" si="18"/>
        <v>367</v>
      </c>
      <c r="U138" t="s">
        <v>487</v>
      </c>
      <c r="V138">
        <v>16.072115409999999</v>
      </c>
      <c r="W138">
        <v>20.568580019999999</v>
      </c>
      <c r="Y138" s="5">
        <v>-7.5728837883742508E-5</v>
      </c>
      <c r="Z138">
        <v>-50069</v>
      </c>
      <c r="AA138">
        <v>661161605</v>
      </c>
      <c r="AB138">
        <v>56</v>
      </c>
      <c r="AC138">
        <v>101</v>
      </c>
      <c r="AE138">
        <v>339</v>
      </c>
      <c r="AF138">
        <f t="shared" si="19"/>
        <v>165.33333333333334</v>
      </c>
      <c r="AG138">
        <f t="shared" si="20"/>
        <v>159</v>
      </c>
      <c r="AH138" t="s">
        <v>1110</v>
      </c>
    </row>
    <row r="139" spans="1:34" x14ac:dyDescent="0.2">
      <c r="A139" t="s">
        <v>1111</v>
      </c>
      <c r="B139" t="s">
        <v>1112</v>
      </c>
      <c r="C139" t="s">
        <v>1113</v>
      </c>
      <c r="D139" t="s">
        <v>1114</v>
      </c>
      <c r="E139" t="s">
        <v>1115</v>
      </c>
      <c r="F139">
        <f t="shared" si="14"/>
        <v>1165579041.0599999</v>
      </c>
      <c r="G139" t="s">
        <v>1116</v>
      </c>
      <c r="H139" t="s">
        <v>1117</v>
      </c>
      <c r="I139" s="1">
        <f t="shared" si="15"/>
        <v>-0.27521008409450487</v>
      </c>
      <c r="J139" s="2">
        <f t="shared" si="16"/>
        <v>349</v>
      </c>
      <c r="K139">
        <v>0.82596248999999999</v>
      </c>
      <c r="L139">
        <v>6.26682045</v>
      </c>
      <c r="M139">
        <v>5.5092400000000001</v>
      </c>
      <c r="N139">
        <v>0.96566269000000005</v>
      </c>
      <c r="O139">
        <v>339</v>
      </c>
      <c r="P139">
        <v>273</v>
      </c>
      <c r="Q139">
        <v>231</v>
      </c>
      <c r="R139">
        <v>396</v>
      </c>
      <c r="S139" s="4">
        <f t="shared" si="17"/>
        <v>309.75</v>
      </c>
      <c r="T139">
        <f t="shared" si="18"/>
        <v>60</v>
      </c>
      <c r="U139" t="s">
        <v>218</v>
      </c>
      <c r="V139">
        <v>7.4251799500000004</v>
      </c>
      <c r="W139">
        <v>15.56008362</v>
      </c>
      <c r="X139">
        <v>33.79847616</v>
      </c>
      <c r="Y139" s="5">
        <v>0.19087217172693868</v>
      </c>
      <c r="Z139">
        <v>789600000</v>
      </c>
      <c r="AA139">
        <v>4136800000</v>
      </c>
      <c r="AB139">
        <v>130</v>
      </c>
      <c r="AC139">
        <v>143</v>
      </c>
      <c r="AD139">
        <v>153</v>
      </c>
      <c r="AE139">
        <v>133</v>
      </c>
      <c r="AF139">
        <f t="shared" si="19"/>
        <v>139.75</v>
      </c>
      <c r="AG139">
        <f t="shared" si="20"/>
        <v>113</v>
      </c>
      <c r="AH139" t="s">
        <v>1118</v>
      </c>
    </row>
    <row r="140" spans="1:34" x14ac:dyDescent="0.2">
      <c r="A140" t="s">
        <v>1119</v>
      </c>
      <c r="B140" t="s">
        <v>1120</v>
      </c>
      <c r="C140" t="s">
        <v>1121</v>
      </c>
      <c r="D140" t="s">
        <v>1122</v>
      </c>
      <c r="E140" t="s">
        <v>1123</v>
      </c>
      <c r="F140">
        <f t="shared" si="14"/>
        <v>1149552413.0999999</v>
      </c>
      <c r="G140" t="s">
        <v>1124</v>
      </c>
      <c r="H140" t="s">
        <v>1125</v>
      </c>
      <c r="I140" s="1">
        <f t="shared" si="15"/>
        <v>-0.66592242998341278</v>
      </c>
      <c r="J140" s="2">
        <f t="shared" si="16"/>
        <v>487</v>
      </c>
      <c r="K140">
        <v>2.8483832499999999</v>
      </c>
      <c r="L140">
        <v>4.9557351799999996</v>
      </c>
      <c r="M140">
        <v>45.518500000000003</v>
      </c>
      <c r="N140">
        <v>1.84290241</v>
      </c>
      <c r="O140">
        <v>180</v>
      </c>
      <c r="P140">
        <v>296</v>
      </c>
      <c r="Q140">
        <v>69</v>
      </c>
      <c r="R140">
        <v>265</v>
      </c>
      <c r="S140" s="4">
        <f t="shared" si="17"/>
        <v>202.5</v>
      </c>
      <c r="T140">
        <f t="shared" si="18"/>
        <v>241</v>
      </c>
      <c r="U140" t="s">
        <v>17</v>
      </c>
      <c r="V140">
        <v>31.169933520000001</v>
      </c>
      <c r="W140">
        <v>37.993466900000001</v>
      </c>
      <c r="X140">
        <v>94.291443439999995</v>
      </c>
      <c r="Y140" s="5">
        <v>0.51477967232183641</v>
      </c>
      <c r="Z140">
        <v>639048000</v>
      </c>
      <c r="AA140">
        <v>1241401000</v>
      </c>
      <c r="AB140">
        <v>15</v>
      </c>
      <c r="AC140">
        <v>36</v>
      </c>
      <c r="AD140">
        <v>14</v>
      </c>
      <c r="AE140">
        <v>18</v>
      </c>
      <c r="AF140">
        <f t="shared" si="19"/>
        <v>20.75</v>
      </c>
      <c r="AG140">
        <f t="shared" si="20"/>
        <v>4</v>
      </c>
      <c r="AH140" t="s">
        <v>1126</v>
      </c>
    </row>
    <row r="141" spans="1:34" x14ac:dyDescent="0.2">
      <c r="A141" t="s">
        <v>1127</v>
      </c>
      <c r="B141" t="s">
        <v>1128</v>
      </c>
      <c r="C141" t="s">
        <v>1129</v>
      </c>
      <c r="D141" t="s">
        <v>1130</v>
      </c>
      <c r="E141" t="s">
        <v>1131</v>
      </c>
      <c r="F141">
        <f t="shared" si="14"/>
        <v>1144476900</v>
      </c>
      <c r="G141" t="s">
        <v>1132</v>
      </c>
      <c r="H141" t="s">
        <v>1133</v>
      </c>
      <c r="I141" s="1">
        <f t="shared" si="15"/>
        <v>-0.20995671004706817</v>
      </c>
      <c r="J141" s="2">
        <f t="shared" si="16"/>
        <v>307</v>
      </c>
      <c r="M141">
        <v>19.8506</v>
      </c>
      <c r="N141">
        <v>1.07714664</v>
      </c>
      <c r="Q141">
        <v>140</v>
      </c>
      <c r="R141">
        <v>371</v>
      </c>
      <c r="S141" s="4">
        <f t="shared" si="17"/>
        <v>255.5</v>
      </c>
      <c r="T141">
        <f t="shared" si="18"/>
        <v>143</v>
      </c>
      <c r="U141" t="s">
        <v>17</v>
      </c>
      <c r="V141">
        <v>-16.38601461</v>
      </c>
      <c r="W141">
        <v>-17.256321440000001</v>
      </c>
      <c r="Y141" s="5">
        <v>-0.23977530797187652</v>
      </c>
      <c r="Z141">
        <v>-423493774</v>
      </c>
      <c r="AA141">
        <v>1766210948</v>
      </c>
      <c r="AB141">
        <v>435</v>
      </c>
      <c r="AC141">
        <v>419</v>
      </c>
      <c r="AE141">
        <v>446</v>
      </c>
      <c r="AF141">
        <f t="shared" si="19"/>
        <v>433.33333333333331</v>
      </c>
      <c r="AG141">
        <f t="shared" si="20"/>
        <v>467</v>
      </c>
      <c r="AH141" t="s">
        <v>1134</v>
      </c>
    </row>
    <row r="142" spans="1:34" x14ac:dyDescent="0.2">
      <c r="A142" t="s">
        <v>1135</v>
      </c>
      <c r="B142" t="s">
        <v>1136</v>
      </c>
      <c r="C142" t="s">
        <v>1137</v>
      </c>
      <c r="D142" t="s">
        <v>1138</v>
      </c>
      <c r="E142" t="s">
        <v>1139</v>
      </c>
      <c r="F142">
        <f t="shared" si="14"/>
        <v>1117650003.75</v>
      </c>
      <c r="G142" t="s">
        <v>1140</v>
      </c>
      <c r="H142" t="s">
        <v>1141</v>
      </c>
      <c r="I142" s="1">
        <f t="shared" si="15"/>
        <v>0.30206677265648185</v>
      </c>
      <c r="J142" s="2">
        <f t="shared" si="16"/>
        <v>61</v>
      </c>
      <c r="K142">
        <v>0.32885902</v>
      </c>
      <c r="L142">
        <v>5.3837185400000003</v>
      </c>
      <c r="M142">
        <v>16.344000000000001</v>
      </c>
      <c r="N142">
        <v>1.4875058999999999</v>
      </c>
      <c r="O142">
        <v>408</v>
      </c>
      <c r="P142">
        <v>288</v>
      </c>
      <c r="Q142">
        <v>159</v>
      </c>
      <c r="R142">
        <v>301</v>
      </c>
      <c r="S142" s="4">
        <f t="shared" si="17"/>
        <v>289</v>
      </c>
      <c r="T142">
        <f t="shared" si="18"/>
        <v>82</v>
      </c>
      <c r="U142" t="s">
        <v>201</v>
      </c>
      <c r="V142">
        <v>7.8727381799999998</v>
      </c>
      <c r="W142">
        <v>26.21153997</v>
      </c>
      <c r="X142">
        <v>11.397276489999999</v>
      </c>
      <c r="Y142" s="5">
        <v>7.6588184764359066E-2</v>
      </c>
      <c r="Z142">
        <v>392300000</v>
      </c>
      <c r="AA142">
        <v>5122200000</v>
      </c>
      <c r="AB142">
        <v>119</v>
      </c>
      <c r="AC142">
        <v>72</v>
      </c>
      <c r="AD142">
        <v>281</v>
      </c>
      <c r="AE142">
        <v>242</v>
      </c>
      <c r="AF142">
        <f t="shared" si="19"/>
        <v>178.5</v>
      </c>
      <c r="AG142">
        <f t="shared" si="20"/>
        <v>182</v>
      </c>
      <c r="AH142" t="s">
        <v>1142</v>
      </c>
    </row>
    <row r="143" spans="1:34" x14ac:dyDescent="0.2">
      <c r="A143" t="s">
        <v>1143</v>
      </c>
      <c r="B143" t="s">
        <v>1144</v>
      </c>
      <c r="C143" t="s">
        <v>1145</v>
      </c>
      <c r="D143" t="s">
        <v>1146</v>
      </c>
      <c r="E143" t="s">
        <v>1147</v>
      </c>
      <c r="F143">
        <f t="shared" si="14"/>
        <v>1076310113.76</v>
      </c>
      <c r="G143" t="s">
        <v>1148</v>
      </c>
      <c r="H143" t="s">
        <v>1149</v>
      </c>
      <c r="I143" s="1">
        <f t="shared" si="15"/>
        <v>-0.2027649769736467</v>
      </c>
      <c r="J143" s="2">
        <f t="shared" si="16"/>
        <v>299</v>
      </c>
      <c r="K143">
        <v>0.66114514000000002</v>
      </c>
      <c r="L143">
        <v>21.669708029999999</v>
      </c>
      <c r="N143">
        <v>9.2115852700000005</v>
      </c>
      <c r="O143">
        <v>366</v>
      </c>
      <c r="P143">
        <v>123</v>
      </c>
      <c r="R143">
        <v>52</v>
      </c>
      <c r="S143" s="4">
        <f t="shared" si="17"/>
        <v>180.33333333333334</v>
      </c>
      <c r="T143">
        <f t="shared" si="18"/>
        <v>283</v>
      </c>
      <c r="U143" t="s">
        <v>92</v>
      </c>
      <c r="V143">
        <v>9.2113113099999993</v>
      </c>
      <c r="W143">
        <v>45.764840110000002</v>
      </c>
      <c r="X143">
        <v>4.6056223699999999</v>
      </c>
      <c r="Y143" s="5">
        <v>0.11944630985825945</v>
      </c>
      <c r="Z143">
        <v>120238000</v>
      </c>
      <c r="AA143">
        <v>1006628000</v>
      </c>
      <c r="AB143">
        <v>104</v>
      </c>
      <c r="AC143">
        <v>25</v>
      </c>
      <c r="AD143">
        <v>321</v>
      </c>
      <c r="AE143">
        <v>191</v>
      </c>
      <c r="AF143">
        <f t="shared" si="19"/>
        <v>160.25</v>
      </c>
      <c r="AG143">
        <f t="shared" si="20"/>
        <v>153</v>
      </c>
      <c r="AH143" t="s">
        <v>1150</v>
      </c>
    </row>
    <row r="144" spans="1:34" x14ac:dyDescent="0.2">
      <c r="A144" t="s">
        <v>1151</v>
      </c>
      <c r="B144" t="s">
        <v>1152</v>
      </c>
      <c r="C144" t="s">
        <v>1153</v>
      </c>
      <c r="D144" t="s">
        <v>1154</v>
      </c>
      <c r="E144" t="s">
        <v>1155</v>
      </c>
      <c r="F144">
        <f t="shared" si="14"/>
        <v>1070499560.76</v>
      </c>
      <c r="G144" t="s">
        <v>1156</v>
      </c>
      <c r="H144" t="s">
        <v>1157</v>
      </c>
      <c r="I144" s="1">
        <f t="shared" si="15"/>
        <v>-6.859504137709671E-2</v>
      </c>
      <c r="J144" s="2">
        <f t="shared" si="16"/>
        <v>198</v>
      </c>
      <c r="K144">
        <v>3.0394642100000002</v>
      </c>
      <c r="L144">
        <v>28.28947368</v>
      </c>
      <c r="M144">
        <v>494.61399999999998</v>
      </c>
      <c r="N144">
        <v>3.2979828599999998</v>
      </c>
      <c r="O144">
        <v>174</v>
      </c>
      <c r="P144">
        <v>87</v>
      </c>
      <c r="Q144">
        <v>6</v>
      </c>
      <c r="R144">
        <v>161</v>
      </c>
      <c r="S144" s="4">
        <f t="shared" si="17"/>
        <v>107</v>
      </c>
      <c r="T144">
        <f t="shared" si="18"/>
        <v>394</v>
      </c>
      <c r="U144" t="s">
        <v>151</v>
      </c>
      <c r="V144">
        <v>6.2351054699999997</v>
      </c>
      <c r="W144">
        <v>12.27229462</v>
      </c>
      <c r="X144">
        <v>22.612396610000001</v>
      </c>
      <c r="Y144" s="5">
        <v>0.13703457604594318</v>
      </c>
      <c r="Z144">
        <v>138588000</v>
      </c>
      <c r="AA144">
        <v>1011336000</v>
      </c>
      <c r="AB144">
        <v>158</v>
      </c>
      <c r="AC144">
        <v>175</v>
      </c>
      <c r="AD144">
        <v>215</v>
      </c>
      <c r="AE144">
        <v>173</v>
      </c>
      <c r="AF144">
        <f t="shared" si="19"/>
        <v>180.25</v>
      </c>
      <c r="AG144">
        <f t="shared" si="20"/>
        <v>184</v>
      </c>
      <c r="AH144" t="s">
        <v>1158</v>
      </c>
    </row>
    <row r="145" spans="1:34" x14ac:dyDescent="0.2">
      <c r="A145" t="s">
        <v>1159</v>
      </c>
      <c r="B145" t="s">
        <v>18</v>
      </c>
      <c r="C145" t="s">
        <v>1160</v>
      </c>
      <c r="D145" t="s">
        <v>1161</v>
      </c>
      <c r="E145" t="s">
        <v>1162</v>
      </c>
      <c r="F145">
        <f t="shared" si="14"/>
        <v>1065781286.01</v>
      </c>
      <c r="G145" t="s">
        <v>1163</v>
      </c>
      <c r="H145" t="s">
        <v>1164</v>
      </c>
      <c r="I145" s="1">
        <f t="shared" si="15"/>
        <v>0.16389548696205458</v>
      </c>
      <c r="J145" s="2">
        <f t="shared" si="16"/>
        <v>87</v>
      </c>
      <c r="K145">
        <v>6.4333693299999997</v>
      </c>
      <c r="L145">
        <v>61.146496820000003</v>
      </c>
      <c r="M145">
        <v>44.0349</v>
      </c>
      <c r="N145">
        <v>4.1161791599999997</v>
      </c>
      <c r="O145">
        <v>109</v>
      </c>
      <c r="P145">
        <v>30</v>
      </c>
      <c r="Q145">
        <v>73</v>
      </c>
      <c r="R145">
        <v>126</v>
      </c>
      <c r="S145" s="4">
        <f t="shared" si="17"/>
        <v>84.5</v>
      </c>
      <c r="T145">
        <f t="shared" si="18"/>
        <v>424</v>
      </c>
      <c r="U145" t="s">
        <v>17</v>
      </c>
      <c r="V145">
        <v>2.85770488</v>
      </c>
      <c r="W145">
        <v>7.0878200500000004</v>
      </c>
      <c r="Y145" s="5"/>
      <c r="AA145">
        <v>976829000</v>
      </c>
      <c r="AB145">
        <v>240</v>
      </c>
      <c r="AC145">
        <v>238</v>
      </c>
      <c r="AF145">
        <f t="shared" si="19"/>
        <v>239</v>
      </c>
      <c r="AG145">
        <f t="shared" si="20"/>
        <v>275</v>
      </c>
      <c r="AH145" t="s">
        <v>1165</v>
      </c>
    </row>
    <row r="146" spans="1:34" x14ac:dyDescent="0.2">
      <c r="A146" t="s">
        <v>1166</v>
      </c>
      <c r="B146" t="s">
        <v>1167</v>
      </c>
      <c r="C146" t="s">
        <v>1168</v>
      </c>
      <c r="D146" t="s">
        <v>1169</v>
      </c>
      <c r="E146" t="s">
        <v>1170</v>
      </c>
      <c r="F146">
        <f t="shared" si="14"/>
        <v>1063269153.45</v>
      </c>
      <c r="G146" t="s">
        <v>1171</v>
      </c>
      <c r="H146" t="s">
        <v>1172</v>
      </c>
      <c r="I146" s="1">
        <f t="shared" si="15"/>
        <v>-0.22018348618164574</v>
      </c>
      <c r="J146" s="2">
        <f t="shared" si="16"/>
        <v>315</v>
      </c>
      <c r="K146">
        <v>1.45501791</v>
      </c>
      <c r="M146">
        <v>248.303</v>
      </c>
      <c r="N146">
        <v>1.12556703</v>
      </c>
      <c r="O146">
        <v>273</v>
      </c>
      <c r="Q146">
        <v>13</v>
      </c>
      <c r="R146">
        <v>360</v>
      </c>
      <c r="S146" s="4">
        <f t="shared" si="17"/>
        <v>215.33333333333334</v>
      </c>
      <c r="T146">
        <f t="shared" si="18"/>
        <v>222</v>
      </c>
      <c r="U146" t="s">
        <v>201</v>
      </c>
      <c r="V146">
        <v>-1.65203966</v>
      </c>
      <c r="W146">
        <v>-4.1812915400000001</v>
      </c>
      <c r="X146">
        <v>21.968316959999999</v>
      </c>
      <c r="Y146" s="5">
        <v>6.5497038047386671E-2</v>
      </c>
      <c r="Z146">
        <v>258200000</v>
      </c>
      <c r="AA146">
        <v>3942163000</v>
      </c>
      <c r="AB146">
        <v>339</v>
      </c>
      <c r="AC146">
        <v>343</v>
      </c>
      <c r="AD146">
        <v>221</v>
      </c>
      <c r="AE146">
        <v>251</v>
      </c>
      <c r="AF146">
        <f t="shared" si="19"/>
        <v>288.5</v>
      </c>
      <c r="AG146">
        <f t="shared" si="20"/>
        <v>334</v>
      </c>
      <c r="AH146" t="s">
        <v>1173</v>
      </c>
    </row>
    <row r="147" spans="1:34" x14ac:dyDescent="0.2">
      <c r="A147" t="s">
        <v>1174</v>
      </c>
      <c r="B147" t="s">
        <v>1175</v>
      </c>
      <c r="C147" t="s">
        <v>1176</v>
      </c>
      <c r="D147" t="s">
        <v>1177</v>
      </c>
      <c r="E147" t="s">
        <v>1178</v>
      </c>
      <c r="F147">
        <f t="shared" si="14"/>
        <v>1062433197</v>
      </c>
      <c r="G147" t="s">
        <v>1179</v>
      </c>
      <c r="H147" t="s">
        <v>1180</v>
      </c>
      <c r="I147" s="1">
        <f t="shared" si="15"/>
        <v>-0.31126760563775935</v>
      </c>
      <c r="J147" s="2">
        <f t="shared" si="16"/>
        <v>375</v>
      </c>
      <c r="K147">
        <v>2.65225629</v>
      </c>
      <c r="L147">
        <v>10.098884910000001</v>
      </c>
      <c r="M147">
        <v>24.419699999999999</v>
      </c>
      <c r="N147">
        <v>1.24258011</v>
      </c>
      <c r="O147">
        <v>190</v>
      </c>
      <c r="P147">
        <v>219</v>
      </c>
      <c r="Q147">
        <v>119</v>
      </c>
      <c r="R147">
        <v>336</v>
      </c>
      <c r="S147" s="4">
        <f t="shared" si="17"/>
        <v>216</v>
      </c>
      <c r="T147">
        <f t="shared" si="18"/>
        <v>221</v>
      </c>
      <c r="U147" t="s">
        <v>17</v>
      </c>
      <c r="V147">
        <v>12.93311005</v>
      </c>
      <c r="W147">
        <v>15.354668759999999</v>
      </c>
      <c r="X147">
        <v>91.606573089999998</v>
      </c>
      <c r="Y147" s="5">
        <v>0.34996768451883276</v>
      </c>
      <c r="Z147">
        <v>545818000</v>
      </c>
      <c r="AA147">
        <v>1559624000</v>
      </c>
      <c r="AB147">
        <v>75</v>
      </c>
      <c r="AC147">
        <v>144</v>
      </c>
      <c r="AD147">
        <v>25</v>
      </c>
      <c r="AE147">
        <v>46</v>
      </c>
      <c r="AF147">
        <f t="shared" si="19"/>
        <v>72.5</v>
      </c>
      <c r="AG147">
        <f t="shared" si="20"/>
        <v>44</v>
      </c>
      <c r="AH147" t="s">
        <v>1181</v>
      </c>
    </row>
    <row r="148" spans="1:34" x14ac:dyDescent="0.2">
      <c r="A148" t="s">
        <v>1182</v>
      </c>
      <c r="B148" t="s">
        <v>1183</v>
      </c>
      <c r="C148" t="s">
        <v>1184</v>
      </c>
      <c r="D148" t="s">
        <v>1185</v>
      </c>
      <c r="E148" t="s">
        <v>1186</v>
      </c>
      <c r="F148">
        <f t="shared" si="14"/>
        <v>1062413100</v>
      </c>
      <c r="G148" t="s">
        <v>1187</v>
      </c>
      <c r="H148" t="s">
        <v>1188</v>
      </c>
      <c r="I148" s="1">
        <f t="shared" si="15"/>
        <v>-4.368932039883644E-2</v>
      </c>
      <c r="J148" s="2">
        <f t="shared" si="16"/>
        <v>176</v>
      </c>
      <c r="K148">
        <v>20.353484099999999</v>
      </c>
      <c r="L148">
        <v>22.08237986</v>
      </c>
      <c r="M148">
        <v>242.797</v>
      </c>
      <c r="N148">
        <v>0.96484080000000005</v>
      </c>
      <c r="O148">
        <v>52</v>
      </c>
      <c r="P148">
        <v>121</v>
      </c>
      <c r="Q148">
        <v>14</v>
      </c>
      <c r="R148">
        <v>398</v>
      </c>
      <c r="S148" s="4">
        <f t="shared" si="17"/>
        <v>146.25</v>
      </c>
      <c r="T148">
        <f t="shared" si="18"/>
        <v>340</v>
      </c>
      <c r="U148" t="s">
        <v>405</v>
      </c>
      <c r="V148">
        <v>4.1501401800000002</v>
      </c>
      <c r="W148">
        <v>4.1673773199999999</v>
      </c>
      <c r="X148">
        <v>93.38317859</v>
      </c>
      <c r="Y148" s="5">
        <v>3.8587090294379768E-2</v>
      </c>
      <c r="Z148">
        <v>68194000</v>
      </c>
      <c r="AA148">
        <v>1767275000</v>
      </c>
      <c r="AB148">
        <v>210</v>
      </c>
      <c r="AC148">
        <v>274</v>
      </c>
      <c r="AD148">
        <v>18</v>
      </c>
      <c r="AE148">
        <v>294</v>
      </c>
      <c r="AF148">
        <f t="shared" si="19"/>
        <v>199</v>
      </c>
      <c r="AG148">
        <f t="shared" si="20"/>
        <v>207</v>
      </c>
      <c r="AH148" t="s">
        <v>1189</v>
      </c>
    </row>
    <row r="149" spans="1:34" x14ac:dyDescent="0.2">
      <c r="A149" t="s">
        <v>1190</v>
      </c>
      <c r="B149" t="s">
        <v>1191</v>
      </c>
      <c r="C149" t="s">
        <v>1192</v>
      </c>
      <c r="D149" t="s">
        <v>1193</v>
      </c>
      <c r="E149" t="s">
        <v>1194</v>
      </c>
      <c r="F149">
        <f t="shared" si="14"/>
        <v>1049391275.9400001</v>
      </c>
      <c r="G149" t="s">
        <v>1195</v>
      </c>
      <c r="H149" t="s">
        <v>1196</v>
      </c>
      <c r="I149" s="1">
        <f t="shared" si="15"/>
        <v>-0.30533686331856558</v>
      </c>
      <c r="J149" s="2">
        <f t="shared" si="16"/>
        <v>369</v>
      </c>
      <c r="K149">
        <v>7.5707694999999999</v>
      </c>
      <c r="L149">
        <v>19.115918180000001</v>
      </c>
      <c r="M149">
        <v>49.3461</v>
      </c>
      <c r="N149">
        <v>3.7314032199999998</v>
      </c>
      <c r="O149">
        <v>103</v>
      </c>
      <c r="P149">
        <v>141</v>
      </c>
      <c r="Q149">
        <v>65</v>
      </c>
      <c r="R149">
        <v>142</v>
      </c>
      <c r="S149" s="4">
        <f t="shared" si="17"/>
        <v>112.75</v>
      </c>
      <c r="T149">
        <f t="shared" si="18"/>
        <v>388</v>
      </c>
      <c r="U149" t="s">
        <v>17</v>
      </c>
      <c r="V149">
        <v>9.9272194500000008</v>
      </c>
      <c r="W149">
        <v>21.374730620000001</v>
      </c>
      <c r="X149">
        <v>24.432501800000001</v>
      </c>
      <c r="Y149" s="5">
        <v>5.270615270585504E-2</v>
      </c>
      <c r="Z149">
        <v>53119000</v>
      </c>
      <c r="AA149">
        <v>1007833000</v>
      </c>
      <c r="AB149">
        <v>98</v>
      </c>
      <c r="AC149">
        <v>96</v>
      </c>
      <c r="AD149">
        <v>203</v>
      </c>
      <c r="AE149">
        <v>269</v>
      </c>
      <c r="AF149">
        <f t="shared" si="19"/>
        <v>166.5</v>
      </c>
      <c r="AG149">
        <f t="shared" si="20"/>
        <v>162</v>
      </c>
      <c r="AH149" t="s">
        <v>1197</v>
      </c>
    </row>
    <row r="150" spans="1:34" x14ac:dyDescent="0.2">
      <c r="A150" t="s">
        <v>1198</v>
      </c>
      <c r="B150" t="s">
        <v>1199</v>
      </c>
      <c r="C150" t="s">
        <v>1200</v>
      </c>
      <c r="D150" t="s">
        <v>1201</v>
      </c>
      <c r="E150" t="s">
        <v>1202</v>
      </c>
      <c r="F150">
        <f t="shared" si="14"/>
        <v>1033613126.28</v>
      </c>
      <c r="G150" t="s">
        <v>1203</v>
      </c>
      <c r="H150" t="s">
        <v>1204</v>
      </c>
      <c r="I150" s="1">
        <f t="shared" si="15"/>
        <v>-0.43123209169080534</v>
      </c>
      <c r="J150" s="2">
        <f t="shared" si="16"/>
        <v>426</v>
      </c>
      <c r="N150">
        <v>9.1495551699999993</v>
      </c>
      <c r="R150">
        <v>53</v>
      </c>
      <c r="S150" s="4">
        <f t="shared" si="17"/>
        <v>53</v>
      </c>
      <c r="T150">
        <f t="shared" si="18"/>
        <v>456</v>
      </c>
      <c r="U150" t="s">
        <v>7</v>
      </c>
      <c r="V150">
        <v>-10.4766429</v>
      </c>
      <c r="W150">
        <v>-11.24541168</v>
      </c>
      <c r="Y150" s="5">
        <v>-3.5924617196702001E-3</v>
      </c>
      <c r="Z150">
        <v>-671000</v>
      </c>
      <c r="AA150">
        <v>186780000</v>
      </c>
      <c r="AB150">
        <v>409</v>
      </c>
      <c r="AC150">
        <v>391</v>
      </c>
      <c r="AE150">
        <v>383</v>
      </c>
      <c r="AF150">
        <f t="shared" si="19"/>
        <v>394.33333333333331</v>
      </c>
      <c r="AG150">
        <f t="shared" si="20"/>
        <v>425</v>
      </c>
      <c r="AH150" t="s">
        <v>1205</v>
      </c>
    </row>
    <row r="151" spans="1:34" x14ac:dyDescent="0.2">
      <c r="A151" t="s">
        <v>1206</v>
      </c>
      <c r="B151" t="s">
        <v>1207</v>
      </c>
      <c r="C151" t="s">
        <v>1208</v>
      </c>
      <c r="D151" t="s">
        <v>1034</v>
      </c>
      <c r="E151" t="s">
        <v>1209</v>
      </c>
      <c r="F151">
        <f t="shared" si="14"/>
        <v>1008580436.64</v>
      </c>
      <c r="G151" t="s">
        <v>1210</v>
      </c>
      <c r="H151" t="s">
        <v>1211</v>
      </c>
      <c r="I151" s="1">
        <f t="shared" si="15"/>
        <v>2.905093616709653E-3</v>
      </c>
      <c r="J151" s="2">
        <f t="shared" si="16"/>
        <v>151</v>
      </c>
      <c r="K151">
        <v>1.6893683900000001</v>
      </c>
      <c r="L151">
        <v>60.194174760000003</v>
      </c>
      <c r="M151">
        <v>238.06700000000001</v>
      </c>
      <c r="N151">
        <v>5.0226830800000002</v>
      </c>
      <c r="O151">
        <v>253</v>
      </c>
      <c r="P151">
        <v>31</v>
      </c>
      <c r="Q151">
        <v>15</v>
      </c>
      <c r="R151">
        <v>101</v>
      </c>
      <c r="S151" s="4">
        <f t="shared" si="17"/>
        <v>100</v>
      </c>
      <c r="T151">
        <f t="shared" si="18"/>
        <v>405</v>
      </c>
      <c r="U151" t="s">
        <v>176</v>
      </c>
      <c r="V151">
        <v>5.5922070699999997</v>
      </c>
      <c r="W151">
        <v>13.029910790000001</v>
      </c>
      <c r="X151">
        <v>11.944018939999999</v>
      </c>
      <c r="Y151" s="5">
        <v>0.16449217938558361</v>
      </c>
      <c r="Z151">
        <v>106901000</v>
      </c>
      <c r="AA151">
        <v>649885000</v>
      </c>
      <c r="AB151">
        <v>174</v>
      </c>
      <c r="AC151">
        <v>166</v>
      </c>
      <c r="AD151">
        <v>279</v>
      </c>
      <c r="AE151">
        <v>151</v>
      </c>
      <c r="AF151">
        <f t="shared" si="19"/>
        <v>192.5</v>
      </c>
      <c r="AG151">
        <f t="shared" si="20"/>
        <v>197</v>
      </c>
      <c r="AH151" t="s">
        <v>1212</v>
      </c>
    </row>
    <row r="152" spans="1:34" x14ac:dyDescent="0.2">
      <c r="A152" t="s">
        <v>1213</v>
      </c>
      <c r="B152" t="s">
        <v>1128</v>
      </c>
      <c r="C152" t="s">
        <v>1214</v>
      </c>
      <c r="D152" t="s">
        <v>1215</v>
      </c>
      <c r="E152" t="s">
        <v>1216</v>
      </c>
      <c r="F152">
        <f t="shared" si="14"/>
        <v>1001303100</v>
      </c>
      <c r="G152" t="s">
        <v>1217</v>
      </c>
      <c r="H152" t="s">
        <v>1218</v>
      </c>
      <c r="I152" s="1">
        <f t="shared" si="15"/>
        <v>3.3444816205743244E-3</v>
      </c>
      <c r="J152" s="2">
        <f t="shared" si="16"/>
        <v>150</v>
      </c>
      <c r="K152">
        <v>10.84321606</v>
      </c>
      <c r="L152">
        <v>21.513353120000001</v>
      </c>
      <c r="N152">
        <v>1.0537254599999999</v>
      </c>
      <c r="O152">
        <v>78</v>
      </c>
      <c r="P152">
        <v>124</v>
      </c>
      <c r="R152">
        <v>375</v>
      </c>
      <c r="S152" s="4">
        <f t="shared" si="17"/>
        <v>192.33333333333334</v>
      </c>
      <c r="T152">
        <f t="shared" si="18"/>
        <v>262</v>
      </c>
      <c r="U152" t="s">
        <v>405</v>
      </c>
      <c r="V152">
        <v>4.6030445200000001</v>
      </c>
      <c r="W152">
        <v>5.10756093</v>
      </c>
      <c r="X152">
        <v>51.755371629999999</v>
      </c>
      <c r="Y152" s="5">
        <v>4.4095099099000112E-2</v>
      </c>
      <c r="Z152">
        <v>69796198</v>
      </c>
      <c r="AA152">
        <v>1582856132</v>
      </c>
      <c r="AB152">
        <v>200</v>
      </c>
      <c r="AC152">
        <v>263</v>
      </c>
      <c r="AD152">
        <v>95</v>
      </c>
      <c r="AE152">
        <v>288</v>
      </c>
      <c r="AF152">
        <f t="shared" si="19"/>
        <v>211.5</v>
      </c>
      <c r="AG152">
        <f t="shared" si="20"/>
        <v>227</v>
      </c>
      <c r="AH152" t="s">
        <v>1219</v>
      </c>
    </row>
    <row r="153" spans="1:34" x14ac:dyDescent="0.2">
      <c r="A153" t="s">
        <v>1220</v>
      </c>
      <c r="B153" t="s">
        <v>1221</v>
      </c>
      <c r="C153" t="s">
        <v>1222</v>
      </c>
      <c r="D153" t="s">
        <v>1223</v>
      </c>
      <c r="E153" t="s">
        <v>1224</v>
      </c>
      <c r="F153">
        <f t="shared" si="14"/>
        <v>965847913.38</v>
      </c>
      <c r="G153" t="s">
        <v>1225</v>
      </c>
      <c r="H153" t="s">
        <v>1226</v>
      </c>
      <c r="I153" s="1">
        <f t="shared" si="15"/>
        <v>-0.20078740160251463</v>
      </c>
      <c r="J153" s="2">
        <f t="shared" si="16"/>
        <v>296</v>
      </c>
      <c r="K153">
        <v>42383.010599059999</v>
      </c>
      <c r="N153">
        <v>4.8161548999999999</v>
      </c>
      <c r="O153">
        <v>1</v>
      </c>
      <c r="R153">
        <v>107</v>
      </c>
      <c r="S153" s="4">
        <f t="shared" si="17"/>
        <v>54</v>
      </c>
      <c r="T153">
        <f t="shared" si="18"/>
        <v>454</v>
      </c>
      <c r="U153" t="s">
        <v>7</v>
      </c>
      <c r="V153">
        <v>-3.9100507200000001</v>
      </c>
      <c r="W153">
        <v>-4.5438539999999996</v>
      </c>
      <c r="Y153" s="5"/>
      <c r="AA153">
        <v>311607533</v>
      </c>
      <c r="AB153">
        <v>354</v>
      </c>
      <c r="AC153">
        <v>346</v>
      </c>
      <c r="AF153">
        <f t="shared" si="19"/>
        <v>350</v>
      </c>
      <c r="AG153">
        <f t="shared" si="20"/>
        <v>378</v>
      </c>
      <c r="AH153" t="s">
        <v>1227</v>
      </c>
    </row>
    <row r="154" spans="1:34" x14ac:dyDescent="0.2">
      <c r="A154" t="s">
        <v>1228</v>
      </c>
      <c r="B154" t="s">
        <v>1229</v>
      </c>
      <c r="C154" t="s">
        <v>1230</v>
      </c>
      <c r="D154" t="s">
        <v>1231</v>
      </c>
      <c r="E154" t="s">
        <v>1232</v>
      </c>
      <c r="F154">
        <f t="shared" si="14"/>
        <v>947715111.63</v>
      </c>
      <c r="G154" t="s">
        <v>1233</v>
      </c>
      <c r="H154" t="s">
        <v>1234</v>
      </c>
      <c r="I154" s="1">
        <f t="shared" si="15"/>
        <v>-0.39703153988255468</v>
      </c>
      <c r="J154" s="2">
        <f t="shared" si="16"/>
        <v>412</v>
      </c>
      <c r="K154">
        <v>37.711208890000002</v>
      </c>
      <c r="L154">
        <v>20.799595140000001</v>
      </c>
      <c r="M154">
        <v>231.23599999999999</v>
      </c>
      <c r="N154">
        <v>3.82594287</v>
      </c>
      <c r="O154">
        <v>42</v>
      </c>
      <c r="P154">
        <v>131</v>
      </c>
      <c r="Q154">
        <v>16</v>
      </c>
      <c r="R154">
        <v>140</v>
      </c>
      <c r="S154" s="4">
        <f t="shared" si="17"/>
        <v>82.25</v>
      </c>
      <c r="T154">
        <f t="shared" si="18"/>
        <v>429</v>
      </c>
      <c r="U154" t="s">
        <v>17</v>
      </c>
      <c r="V154">
        <v>16.91440798</v>
      </c>
      <c r="W154">
        <v>23.63963373</v>
      </c>
      <c r="X154">
        <v>94.487441239999995</v>
      </c>
      <c r="Y154" s="5">
        <v>7.4148871558504956E-2</v>
      </c>
      <c r="Z154">
        <v>39800000</v>
      </c>
      <c r="AA154">
        <v>536758000</v>
      </c>
      <c r="AB154">
        <v>51</v>
      </c>
      <c r="AC154">
        <v>86</v>
      </c>
      <c r="AD154">
        <v>13</v>
      </c>
      <c r="AE154">
        <v>244</v>
      </c>
      <c r="AF154">
        <f t="shared" si="19"/>
        <v>98.5</v>
      </c>
      <c r="AG154">
        <f t="shared" si="20"/>
        <v>71</v>
      </c>
      <c r="AH154" t="s">
        <v>1235</v>
      </c>
    </row>
    <row r="155" spans="1:34" x14ac:dyDescent="0.2">
      <c r="A155" t="s">
        <v>1236</v>
      </c>
      <c r="B155" t="s">
        <v>1237</v>
      </c>
      <c r="C155" t="s">
        <v>1238</v>
      </c>
      <c r="D155" t="s">
        <v>1239</v>
      </c>
      <c r="E155" t="s">
        <v>1240</v>
      </c>
      <c r="F155">
        <f t="shared" si="14"/>
        <v>930480444.81000006</v>
      </c>
      <c r="G155" t="s">
        <v>1241</v>
      </c>
      <c r="H155" t="s">
        <v>1242</v>
      </c>
      <c r="I155" s="1">
        <f t="shared" si="15"/>
        <v>0.9777777777186718</v>
      </c>
      <c r="J155" s="2">
        <f t="shared" si="16"/>
        <v>21</v>
      </c>
      <c r="K155">
        <v>714.84746577999999</v>
      </c>
      <c r="N155">
        <v>57.105775469999998</v>
      </c>
      <c r="O155">
        <v>12</v>
      </c>
      <c r="R155">
        <v>8</v>
      </c>
      <c r="S155" s="4">
        <f t="shared" si="17"/>
        <v>10</v>
      </c>
      <c r="T155">
        <f t="shared" si="18"/>
        <v>495</v>
      </c>
      <c r="U155" t="s">
        <v>1243</v>
      </c>
      <c r="V155">
        <v>-88.374963219999998</v>
      </c>
      <c r="W155">
        <v>-114.31942902999999</v>
      </c>
      <c r="Y155" s="5">
        <v>4.3062204218395198E-2</v>
      </c>
      <c r="Z155">
        <v>1408703.5023805699</v>
      </c>
      <c r="AA155">
        <v>32713223.299860802</v>
      </c>
      <c r="AB155">
        <v>490</v>
      </c>
      <c r="AC155">
        <v>483</v>
      </c>
      <c r="AE155">
        <v>291</v>
      </c>
      <c r="AF155">
        <f t="shared" si="19"/>
        <v>421.33333333333331</v>
      </c>
      <c r="AG155">
        <f t="shared" si="20"/>
        <v>458</v>
      </c>
      <c r="AH155" t="s">
        <v>1244</v>
      </c>
    </row>
    <row r="156" spans="1:34" x14ac:dyDescent="0.2">
      <c r="A156" t="s">
        <v>1245</v>
      </c>
      <c r="B156" t="s">
        <v>18</v>
      </c>
      <c r="C156" t="s">
        <v>1246</v>
      </c>
      <c r="D156" t="s">
        <v>1247</v>
      </c>
      <c r="E156" t="s">
        <v>1248</v>
      </c>
      <c r="F156">
        <f t="shared" si="14"/>
        <v>929410980.75</v>
      </c>
      <c r="G156" t="s">
        <v>1249</v>
      </c>
      <c r="H156" t="s">
        <v>1250</v>
      </c>
      <c r="I156" s="1">
        <f t="shared" si="15"/>
        <v>0.65300140587985078</v>
      </c>
      <c r="J156" s="2">
        <f t="shared" si="16"/>
        <v>33</v>
      </c>
      <c r="K156">
        <v>27.098172160000001</v>
      </c>
      <c r="N156">
        <v>2.6560424999999999</v>
      </c>
      <c r="O156">
        <v>46</v>
      </c>
      <c r="R156">
        <v>194</v>
      </c>
      <c r="S156" s="4">
        <f t="shared" si="17"/>
        <v>120</v>
      </c>
      <c r="T156">
        <f t="shared" si="18"/>
        <v>376</v>
      </c>
      <c r="U156" t="s">
        <v>7</v>
      </c>
      <c r="V156">
        <v>-7.4491199000000003</v>
      </c>
      <c r="W156">
        <v>-10.0145135</v>
      </c>
      <c r="X156">
        <v>-14.00193393</v>
      </c>
      <c r="Y156" s="5">
        <v>-5.2235906344441516E-2</v>
      </c>
      <c r="Z156">
        <v>-44097010.520603903</v>
      </c>
      <c r="AA156">
        <v>844189631.35874295</v>
      </c>
      <c r="AB156">
        <v>390</v>
      </c>
      <c r="AC156">
        <v>384</v>
      </c>
      <c r="AD156">
        <v>342</v>
      </c>
      <c r="AE156">
        <v>426</v>
      </c>
      <c r="AF156">
        <f t="shared" si="19"/>
        <v>385.5</v>
      </c>
      <c r="AG156">
        <f t="shared" si="20"/>
        <v>415</v>
      </c>
      <c r="AH156" t="s">
        <v>1251</v>
      </c>
    </row>
    <row r="157" spans="1:34" x14ac:dyDescent="0.2">
      <c r="A157" t="s">
        <v>1252</v>
      </c>
      <c r="B157" t="s">
        <v>1253</v>
      </c>
      <c r="C157" t="s">
        <v>1254</v>
      </c>
      <c r="D157" t="s">
        <v>1255</v>
      </c>
      <c r="E157" t="s">
        <v>1256</v>
      </c>
      <c r="F157">
        <f t="shared" si="14"/>
        <v>893156419.88999999</v>
      </c>
      <c r="G157" t="s">
        <v>1257</v>
      </c>
      <c r="H157" t="s">
        <v>1258</v>
      </c>
      <c r="I157" s="1">
        <f t="shared" si="15"/>
        <v>0.3076923077446152</v>
      </c>
      <c r="J157" s="2">
        <f t="shared" si="16"/>
        <v>60</v>
      </c>
      <c r="N157">
        <v>6.60443259</v>
      </c>
      <c r="R157">
        <v>80</v>
      </c>
      <c r="S157" s="4">
        <f t="shared" si="17"/>
        <v>80</v>
      </c>
      <c r="T157">
        <f t="shared" si="18"/>
        <v>430</v>
      </c>
      <c r="U157" t="s">
        <v>7</v>
      </c>
      <c r="V157">
        <v>-4.1817561699999999</v>
      </c>
      <c r="W157">
        <v>-4.2777683099999999</v>
      </c>
      <c r="Y157" s="5">
        <v>-2.2912627190920036E-4</v>
      </c>
      <c r="Z157">
        <v>-51298</v>
      </c>
      <c r="AA157">
        <v>223885282</v>
      </c>
      <c r="AB157">
        <v>358</v>
      </c>
      <c r="AC157">
        <v>344</v>
      </c>
      <c r="AE157">
        <v>344</v>
      </c>
      <c r="AF157">
        <f t="shared" si="19"/>
        <v>348.66666666666669</v>
      </c>
      <c r="AG157">
        <f t="shared" si="20"/>
        <v>376</v>
      </c>
      <c r="AH157" t="s">
        <v>1259</v>
      </c>
    </row>
    <row r="158" spans="1:34" x14ac:dyDescent="0.2">
      <c r="A158" t="s">
        <v>1260</v>
      </c>
      <c r="B158" t="s">
        <v>1261</v>
      </c>
      <c r="C158" t="s">
        <v>1262</v>
      </c>
      <c r="D158" t="s">
        <v>1263</v>
      </c>
      <c r="E158" t="s">
        <v>1264</v>
      </c>
      <c r="F158">
        <f t="shared" si="14"/>
        <v>882466749.36000001</v>
      </c>
      <c r="G158" t="s">
        <v>1265</v>
      </c>
      <c r="H158" t="s">
        <v>1266</v>
      </c>
      <c r="I158" s="1">
        <f t="shared" si="15"/>
        <v>-0.1289767842072006</v>
      </c>
      <c r="J158" s="2">
        <f t="shared" si="16"/>
        <v>242</v>
      </c>
      <c r="K158">
        <v>2.6509997900000002</v>
      </c>
      <c r="L158">
        <v>72.058823529999998</v>
      </c>
      <c r="N158">
        <v>2.4178605900000001</v>
      </c>
      <c r="O158">
        <v>191</v>
      </c>
      <c r="P158">
        <v>26</v>
      </c>
      <c r="R158">
        <v>211</v>
      </c>
      <c r="S158" s="4">
        <f t="shared" si="17"/>
        <v>142.66666666666666</v>
      </c>
      <c r="T158">
        <f t="shared" si="18"/>
        <v>344</v>
      </c>
      <c r="U158" t="s">
        <v>134</v>
      </c>
      <c r="V158">
        <v>1.1150911999999999</v>
      </c>
      <c r="W158">
        <v>3.52033241</v>
      </c>
      <c r="X158">
        <v>29.406795420000002</v>
      </c>
      <c r="Y158" s="5">
        <v>9.2004840320503906E-2</v>
      </c>
      <c r="Z158">
        <v>156702000</v>
      </c>
      <c r="AA158">
        <v>1703193000</v>
      </c>
      <c r="AB158">
        <v>285</v>
      </c>
      <c r="AC158">
        <v>281</v>
      </c>
      <c r="AD158">
        <v>182</v>
      </c>
      <c r="AE158">
        <v>230</v>
      </c>
      <c r="AF158">
        <f t="shared" si="19"/>
        <v>244.5</v>
      </c>
      <c r="AG158">
        <f t="shared" si="20"/>
        <v>282</v>
      </c>
      <c r="AH158" t="s">
        <v>1267</v>
      </c>
    </row>
    <row r="159" spans="1:34" x14ac:dyDescent="0.2">
      <c r="A159" t="s">
        <v>1268</v>
      </c>
      <c r="B159" t="s">
        <v>1269</v>
      </c>
      <c r="C159" t="s">
        <v>1270</v>
      </c>
      <c r="D159" t="s">
        <v>1271</v>
      </c>
      <c r="E159" t="s">
        <v>1272</v>
      </c>
      <c r="F159">
        <f t="shared" si="14"/>
        <v>865413786.50999999</v>
      </c>
      <c r="G159" t="s">
        <v>1273</v>
      </c>
      <c r="H159" t="s">
        <v>1274</v>
      </c>
      <c r="I159" s="1">
        <f t="shared" si="15"/>
        <v>-0.36387096769231586</v>
      </c>
      <c r="J159" s="2">
        <f t="shared" si="16"/>
        <v>403</v>
      </c>
      <c r="K159">
        <v>1.84533455</v>
      </c>
      <c r="L159">
        <v>14.10437978</v>
      </c>
      <c r="M159">
        <v>38.160800000000002</v>
      </c>
      <c r="N159">
        <v>1.50721872</v>
      </c>
      <c r="O159">
        <v>239</v>
      </c>
      <c r="P159">
        <v>175</v>
      </c>
      <c r="Q159">
        <v>79</v>
      </c>
      <c r="R159">
        <v>296</v>
      </c>
      <c r="S159" s="4">
        <f t="shared" si="17"/>
        <v>197.25</v>
      </c>
      <c r="T159">
        <f t="shared" si="18"/>
        <v>254</v>
      </c>
      <c r="U159" t="s">
        <v>17</v>
      </c>
      <c r="V159">
        <v>6.0040640200000004</v>
      </c>
      <c r="W159">
        <v>11.0103641</v>
      </c>
      <c r="X159">
        <v>91.971557849999996</v>
      </c>
      <c r="Y159" s="5">
        <v>0.40732894360148869</v>
      </c>
      <c r="Z159">
        <v>711400000</v>
      </c>
      <c r="AA159">
        <v>1746500000</v>
      </c>
      <c r="AB159">
        <v>165</v>
      </c>
      <c r="AC159">
        <v>195</v>
      </c>
      <c r="AD159">
        <v>22</v>
      </c>
      <c r="AE159">
        <v>37</v>
      </c>
      <c r="AF159">
        <f t="shared" si="19"/>
        <v>104.75</v>
      </c>
      <c r="AG159">
        <f t="shared" si="20"/>
        <v>80</v>
      </c>
      <c r="AH159" t="s">
        <v>1275</v>
      </c>
    </row>
    <row r="160" spans="1:34" x14ac:dyDescent="0.2">
      <c r="A160" t="s">
        <v>1276</v>
      </c>
      <c r="B160" t="s">
        <v>1277</v>
      </c>
      <c r="C160" t="s">
        <v>1278</v>
      </c>
      <c r="D160" t="s">
        <v>1279</v>
      </c>
      <c r="E160" t="s">
        <v>1280</v>
      </c>
      <c r="F160">
        <f t="shared" si="14"/>
        <v>863104057.83000004</v>
      </c>
      <c r="G160" t="s">
        <v>1281</v>
      </c>
      <c r="H160" t="s">
        <v>1282</v>
      </c>
      <c r="I160" s="1">
        <f t="shared" si="15"/>
        <v>-0.30434782610778444</v>
      </c>
      <c r="J160" s="2">
        <f t="shared" si="16"/>
        <v>368</v>
      </c>
      <c r="K160">
        <v>0.80590596000000003</v>
      </c>
      <c r="L160">
        <v>8.5239085200000009</v>
      </c>
      <c r="M160">
        <v>7.6136499999999998</v>
      </c>
      <c r="N160">
        <v>0.55538341000000002</v>
      </c>
      <c r="O160">
        <v>342</v>
      </c>
      <c r="P160">
        <v>244</v>
      </c>
      <c r="Q160">
        <v>218</v>
      </c>
      <c r="R160">
        <v>486</v>
      </c>
      <c r="S160" s="4">
        <f t="shared" si="17"/>
        <v>322.5</v>
      </c>
      <c r="T160">
        <f t="shared" si="18"/>
        <v>51</v>
      </c>
      <c r="U160" t="s">
        <v>7</v>
      </c>
      <c r="V160">
        <v>5.0231312900000002</v>
      </c>
      <c r="W160">
        <v>9.2353905699999999</v>
      </c>
      <c r="X160">
        <v>31.18366713</v>
      </c>
      <c r="Y160" s="5">
        <v>8.9598845365712637E-2</v>
      </c>
      <c r="Z160">
        <v>441749735.20907199</v>
      </c>
      <c r="AA160">
        <v>4930306115.0620499</v>
      </c>
      <c r="AB160">
        <v>189</v>
      </c>
      <c r="AC160">
        <v>215</v>
      </c>
      <c r="AD160">
        <v>166</v>
      </c>
      <c r="AE160">
        <v>231</v>
      </c>
      <c r="AF160">
        <f t="shared" si="19"/>
        <v>200.25</v>
      </c>
      <c r="AG160">
        <f t="shared" si="20"/>
        <v>209</v>
      </c>
      <c r="AH160" t="s">
        <v>1283</v>
      </c>
    </row>
    <row r="161" spans="1:34" x14ac:dyDescent="0.2">
      <c r="A161" t="s">
        <v>1284</v>
      </c>
      <c r="B161" t="s">
        <v>1285</v>
      </c>
      <c r="C161" t="s">
        <v>1286</v>
      </c>
      <c r="D161" t="s">
        <v>1287</v>
      </c>
      <c r="E161" t="s">
        <v>1288</v>
      </c>
      <c r="F161">
        <f t="shared" si="14"/>
        <v>843907464.53999996</v>
      </c>
      <c r="G161" t="s">
        <v>1289</v>
      </c>
      <c r="H161" t="s">
        <v>1290</v>
      </c>
      <c r="I161" s="1">
        <f t="shared" si="15"/>
        <v>-5.2434456871756741E-2</v>
      </c>
      <c r="J161" s="2">
        <f t="shared" si="16"/>
        <v>185</v>
      </c>
      <c r="K161">
        <v>3.9541479000000002</v>
      </c>
      <c r="L161">
        <v>18.904320989999999</v>
      </c>
      <c r="M161">
        <v>116.95099999999999</v>
      </c>
      <c r="N161">
        <v>2.4470635199999999</v>
      </c>
      <c r="O161">
        <v>149</v>
      </c>
      <c r="P161">
        <v>142</v>
      </c>
      <c r="Q161">
        <v>31</v>
      </c>
      <c r="R161">
        <v>207</v>
      </c>
      <c r="S161" s="4">
        <f t="shared" si="17"/>
        <v>132.25</v>
      </c>
      <c r="T161">
        <f t="shared" si="18"/>
        <v>359</v>
      </c>
      <c r="U161" t="s">
        <v>7</v>
      </c>
      <c r="V161">
        <v>7.4565969499999998</v>
      </c>
      <c r="W161">
        <v>10.03038534</v>
      </c>
      <c r="X161">
        <v>25.961577859999998</v>
      </c>
      <c r="Y161" s="5">
        <v>5.9034405342721238E-2</v>
      </c>
      <c r="Z161">
        <v>54063000</v>
      </c>
      <c r="AA161">
        <v>915788000</v>
      </c>
      <c r="AB161">
        <v>129</v>
      </c>
      <c r="AC161">
        <v>206</v>
      </c>
      <c r="AD161">
        <v>193</v>
      </c>
      <c r="AE161">
        <v>260</v>
      </c>
      <c r="AF161">
        <f t="shared" si="19"/>
        <v>197</v>
      </c>
      <c r="AG161">
        <f t="shared" si="20"/>
        <v>202</v>
      </c>
      <c r="AH161" t="s">
        <v>1291</v>
      </c>
    </row>
    <row r="162" spans="1:34" x14ac:dyDescent="0.2">
      <c r="A162" t="s">
        <v>1292</v>
      </c>
      <c r="B162" t="s">
        <v>1293</v>
      </c>
      <c r="C162" t="s">
        <v>1294</v>
      </c>
      <c r="D162" t="s">
        <v>1295</v>
      </c>
      <c r="E162" t="s">
        <v>1296</v>
      </c>
      <c r="F162">
        <f t="shared" si="14"/>
        <v>840438900</v>
      </c>
      <c r="G162" t="s">
        <v>1297</v>
      </c>
      <c r="H162" t="s">
        <v>1298</v>
      </c>
      <c r="I162" s="1">
        <f t="shared" si="15"/>
        <v>-0.17064846411617107</v>
      </c>
      <c r="J162" s="2">
        <f t="shared" si="16"/>
        <v>279</v>
      </c>
      <c r="K162">
        <v>175.35293415999999</v>
      </c>
      <c r="N162">
        <v>0.93501635999999999</v>
      </c>
      <c r="O162">
        <v>17</v>
      </c>
      <c r="R162">
        <v>409</v>
      </c>
      <c r="S162" s="4">
        <f t="shared" si="17"/>
        <v>213</v>
      </c>
      <c r="T162">
        <f t="shared" si="18"/>
        <v>224</v>
      </c>
      <c r="U162" t="s">
        <v>405</v>
      </c>
      <c r="V162">
        <v>-8.5285856399999993</v>
      </c>
      <c r="W162">
        <v>-11.31549532</v>
      </c>
      <c r="X162">
        <v>40.357190459999998</v>
      </c>
      <c r="Y162" s="5">
        <v>1.5120683889494413E-3</v>
      </c>
      <c r="Z162">
        <v>3034000</v>
      </c>
      <c r="AA162">
        <v>2006523000</v>
      </c>
      <c r="AB162">
        <v>397</v>
      </c>
      <c r="AC162">
        <v>392</v>
      </c>
      <c r="AD162">
        <v>129</v>
      </c>
      <c r="AE162">
        <v>335</v>
      </c>
      <c r="AF162">
        <f t="shared" si="19"/>
        <v>313.25</v>
      </c>
      <c r="AG162">
        <f t="shared" si="20"/>
        <v>355</v>
      </c>
      <c r="AH162" t="s">
        <v>1299</v>
      </c>
    </row>
    <row r="163" spans="1:34" x14ac:dyDescent="0.2">
      <c r="A163" t="s">
        <v>1300</v>
      </c>
      <c r="B163" t="s">
        <v>1301</v>
      </c>
      <c r="C163" t="s">
        <v>1302</v>
      </c>
      <c r="D163" t="s">
        <v>1303</v>
      </c>
      <c r="E163" t="s">
        <v>1304</v>
      </c>
      <c r="F163">
        <f t="shared" si="14"/>
        <v>837415373.75999999</v>
      </c>
      <c r="G163" t="s">
        <v>1305</v>
      </c>
      <c r="H163" t="s">
        <v>1306</v>
      </c>
      <c r="I163" s="1">
        <f t="shared" si="15"/>
        <v>-0.38839285714524618</v>
      </c>
      <c r="J163" s="2">
        <f t="shared" si="16"/>
        <v>411</v>
      </c>
      <c r="K163">
        <v>1.1667706900000001</v>
      </c>
      <c r="M163">
        <v>6.7819599999999998</v>
      </c>
      <c r="N163">
        <v>0.85488280999999999</v>
      </c>
      <c r="O163">
        <v>300</v>
      </c>
      <c r="Q163">
        <v>224</v>
      </c>
      <c r="R163">
        <v>437</v>
      </c>
      <c r="S163" s="4">
        <f t="shared" si="17"/>
        <v>320.33333333333331</v>
      </c>
      <c r="T163">
        <f t="shared" si="18"/>
        <v>52</v>
      </c>
      <c r="U163" t="s">
        <v>17</v>
      </c>
      <c r="V163">
        <v>2.0418579600000002</v>
      </c>
      <c r="W163">
        <v>16.231416209999999</v>
      </c>
      <c r="Y163" s="5">
        <v>0.10457760976157503</v>
      </c>
      <c r="Z163">
        <v>838200000</v>
      </c>
      <c r="AA163">
        <v>8015100000</v>
      </c>
      <c r="AB163">
        <v>259</v>
      </c>
      <c r="AC163">
        <v>138</v>
      </c>
      <c r="AE163">
        <v>211</v>
      </c>
      <c r="AF163">
        <f t="shared" si="19"/>
        <v>202.66666666666666</v>
      </c>
      <c r="AG163">
        <f t="shared" si="20"/>
        <v>214</v>
      </c>
      <c r="AH163" t="s">
        <v>1307</v>
      </c>
    </row>
    <row r="164" spans="1:34" x14ac:dyDescent="0.2">
      <c r="A164" t="s">
        <v>1308</v>
      </c>
      <c r="B164" t="s">
        <v>1309</v>
      </c>
      <c r="C164" t="s">
        <v>1310</v>
      </c>
      <c r="D164" t="s">
        <v>1311</v>
      </c>
      <c r="E164" t="s">
        <v>1312</v>
      </c>
      <c r="F164">
        <f t="shared" si="14"/>
        <v>825325839.45000005</v>
      </c>
      <c r="G164" t="s">
        <v>1313</v>
      </c>
      <c r="H164" t="s">
        <v>1314</v>
      </c>
      <c r="I164" s="1">
        <f t="shared" si="15"/>
        <v>-0.49090909095033375</v>
      </c>
      <c r="J164" s="2">
        <f t="shared" si="16"/>
        <v>452</v>
      </c>
      <c r="K164">
        <v>5.2539490000000004</v>
      </c>
      <c r="M164">
        <v>14.665800000000001</v>
      </c>
      <c r="N164">
        <v>0.92481091000000004</v>
      </c>
      <c r="O164">
        <v>120</v>
      </c>
      <c r="Q164">
        <v>167</v>
      </c>
      <c r="R164">
        <v>415</v>
      </c>
      <c r="S164" s="4">
        <f t="shared" si="17"/>
        <v>234</v>
      </c>
      <c r="T164">
        <f t="shared" si="18"/>
        <v>184</v>
      </c>
      <c r="U164" t="s">
        <v>17</v>
      </c>
      <c r="V164">
        <v>-9.2806340000000001E-2</v>
      </c>
      <c r="W164">
        <v>-0.62084457000000004</v>
      </c>
      <c r="Y164" s="5"/>
      <c r="AA164">
        <v>9416500000</v>
      </c>
      <c r="AB164">
        <v>318</v>
      </c>
      <c r="AC164">
        <v>322</v>
      </c>
      <c r="AF164">
        <f t="shared" si="19"/>
        <v>320</v>
      </c>
      <c r="AG164">
        <f t="shared" si="20"/>
        <v>360</v>
      </c>
      <c r="AH164" t="s">
        <v>1315</v>
      </c>
    </row>
    <row r="165" spans="1:34" x14ac:dyDescent="0.2">
      <c r="A165" t="s">
        <v>1316</v>
      </c>
      <c r="B165" t="s">
        <v>18</v>
      </c>
      <c r="C165" t="s">
        <v>1317</v>
      </c>
      <c r="D165" t="s">
        <v>1318</v>
      </c>
      <c r="E165" t="s">
        <v>1319</v>
      </c>
      <c r="F165">
        <f t="shared" si="14"/>
        <v>805795733.61000001</v>
      </c>
      <c r="G165" t="s">
        <v>1320</v>
      </c>
      <c r="H165" t="s">
        <v>1321</v>
      </c>
      <c r="I165" s="1">
        <f t="shared" si="15"/>
        <v>0.2816486751724081</v>
      </c>
      <c r="J165" s="2">
        <f t="shared" si="16"/>
        <v>63</v>
      </c>
      <c r="K165">
        <v>0.72704265999999995</v>
      </c>
      <c r="L165">
        <v>25.19251925</v>
      </c>
      <c r="M165">
        <v>58.363700000000001</v>
      </c>
      <c r="N165">
        <v>3.1755496499999998</v>
      </c>
      <c r="O165">
        <v>356</v>
      </c>
      <c r="P165">
        <v>102</v>
      </c>
      <c r="Q165">
        <v>52</v>
      </c>
      <c r="R165">
        <v>163</v>
      </c>
      <c r="S165" s="4">
        <f t="shared" si="17"/>
        <v>168.25</v>
      </c>
      <c r="T165">
        <f t="shared" si="18"/>
        <v>302</v>
      </c>
      <c r="U165" t="s">
        <v>176</v>
      </c>
      <c r="V165">
        <v>6.6587691600000003</v>
      </c>
      <c r="W165">
        <v>12.92939947</v>
      </c>
      <c r="X165">
        <v>6.77078296</v>
      </c>
      <c r="Y165" s="5">
        <v>0.15481430093219151</v>
      </c>
      <c r="Z165">
        <v>122514000</v>
      </c>
      <c r="AA165">
        <v>791361000</v>
      </c>
      <c r="AB165">
        <v>150</v>
      </c>
      <c r="AC165">
        <v>167</v>
      </c>
      <c r="AD165">
        <v>311</v>
      </c>
      <c r="AE165">
        <v>161</v>
      </c>
      <c r="AF165">
        <f t="shared" si="19"/>
        <v>197.25</v>
      </c>
      <c r="AG165">
        <f t="shared" si="20"/>
        <v>203</v>
      </c>
      <c r="AH165" t="s">
        <v>1322</v>
      </c>
    </row>
    <row r="166" spans="1:34" x14ac:dyDescent="0.2">
      <c r="A166" t="s">
        <v>1323</v>
      </c>
      <c r="B166" t="s">
        <v>1324</v>
      </c>
      <c r="C166" t="s">
        <v>1325</v>
      </c>
      <c r="D166" t="s">
        <v>1326</v>
      </c>
      <c r="E166" t="s">
        <v>1327</v>
      </c>
      <c r="F166">
        <f t="shared" si="14"/>
        <v>800377896.14999998</v>
      </c>
      <c r="G166" t="s">
        <v>1328</v>
      </c>
      <c r="H166" t="s">
        <v>1329</v>
      </c>
      <c r="I166" s="1">
        <f t="shared" si="15"/>
        <v>-0.25000000001855482</v>
      </c>
      <c r="J166" s="2">
        <f t="shared" si="16"/>
        <v>331</v>
      </c>
      <c r="K166">
        <v>30.858999610000001</v>
      </c>
      <c r="N166">
        <v>72.282405679999997</v>
      </c>
      <c r="O166">
        <v>43</v>
      </c>
      <c r="R166">
        <v>7</v>
      </c>
      <c r="S166" s="4">
        <f t="shared" si="17"/>
        <v>25</v>
      </c>
      <c r="T166">
        <f t="shared" si="18"/>
        <v>483</v>
      </c>
      <c r="U166" t="s">
        <v>35</v>
      </c>
      <c r="V166">
        <v>-3.25335843</v>
      </c>
      <c r="W166">
        <v>-5.9526697799999999</v>
      </c>
      <c r="X166">
        <v>39.758631780000002</v>
      </c>
      <c r="Y166" s="5">
        <v>0.46405819247828162</v>
      </c>
      <c r="Z166">
        <v>16228825</v>
      </c>
      <c r="AA166">
        <v>34971530</v>
      </c>
      <c r="AB166">
        <v>347</v>
      </c>
      <c r="AC166">
        <v>359</v>
      </c>
      <c r="AD166">
        <v>132</v>
      </c>
      <c r="AE166">
        <v>25</v>
      </c>
      <c r="AF166">
        <f t="shared" si="19"/>
        <v>215.75</v>
      </c>
      <c r="AG166">
        <f t="shared" si="20"/>
        <v>237</v>
      </c>
      <c r="AH166" t="s">
        <v>1330</v>
      </c>
    </row>
    <row r="167" spans="1:34" x14ac:dyDescent="0.2">
      <c r="A167" t="s">
        <v>1331</v>
      </c>
      <c r="B167" t="s">
        <v>18</v>
      </c>
      <c r="C167" t="s">
        <v>1332</v>
      </c>
      <c r="D167" t="s">
        <v>1333</v>
      </c>
      <c r="E167" t="s">
        <v>1334</v>
      </c>
      <c r="F167">
        <f t="shared" si="14"/>
        <v>790099994.25</v>
      </c>
      <c r="G167" t="s">
        <v>1335</v>
      </c>
      <c r="H167" t="s">
        <v>1336</v>
      </c>
      <c r="I167" s="1">
        <f t="shared" si="15"/>
        <v>-0.31203931212217995</v>
      </c>
      <c r="J167" s="2">
        <f t="shared" si="16"/>
        <v>376</v>
      </c>
      <c r="K167">
        <v>12.176339629999999</v>
      </c>
      <c r="L167">
        <v>66.20892594</v>
      </c>
      <c r="M167">
        <v>63.121200000000002</v>
      </c>
      <c r="N167">
        <v>20.668432410000001</v>
      </c>
      <c r="O167">
        <v>72</v>
      </c>
      <c r="P167">
        <v>29</v>
      </c>
      <c r="Q167">
        <v>49</v>
      </c>
      <c r="R167">
        <v>21</v>
      </c>
      <c r="S167" s="4">
        <f t="shared" si="17"/>
        <v>42.75</v>
      </c>
      <c r="T167">
        <f t="shared" si="18"/>
        <v>471</v>
      </c>
      <c r="U167" t="s">
        <v>151</v>
      </c>
      <c r="V167">
        <v>15.214060740000001</v>
      </c>
      <c r="W167">
        <v>35.92573548</v>
      </c>
      <c r="X167">
        <v>93.589972299999999</v>
      </c>
      <c r="Y167" s="5">
        <v>0.67799265187548063</v>
      </c>
      <c r="Z167">
        <v>95220000</v>
      </c>
      <c r="AA167">
        <v>140444000</v>
      </c>
      <c r="AB167">
        <v>61</v>
      </c>
      <c r="AC167">
        <v>38</v>
      </c>
      <c r="AD167">
        <v>17</v>
      </c>
      <c r="AE167">
        <v>6</v>
      </c>
      <c r="AF167">
        <f t="shared" si="19"/>
        <v>30.5</v>
      </c>
      <c r="AG167">
        <f t="shared" si="20"/>
        <v>11</v>
      </c>
      <c r="AH167" t="s">
        <v>1337</v>
      </c>
    </row>
    <row r="168" spans="1:34" x14ac:dyDescent="0.2">
      <c r="A168" t="s">
        <v>1338</v>
      </c>
      <c r="B168" t="s">
        <v>18</v>
      </c>
      <c r="C168" t="s">
        <v>1339</v>
      </c>
      <c r="D168" t="s">
        <v>1340</v>
      </c>
      <c r="E168" t="s">
        <v>1341</v>
      </c>
      <c r="F168">
        <f t="shared" si="14"/>
        <v>786636633.50999999</v>
      </c>
      <c r="G168" t="s">
        <v>1342</v>
      </c>
      <c r="H168" t="s">
        <v>1343</v>
      </c>
      <c r="I168" s="1">
        <f t="shared" si="15"/>
        <v>-0.20501325047833252</v>
      </c>
      <c r="J168" s="2">
        <f t="shared" si="16"/>
        <v>302</v>
      </c>
      <c r="K168">
        <v>4.0593980800000002</v>
      </c>
      <c r="L168">
        <v>148.48950332999999</v>
      </c>
      <c r="M168">
        <v>180.17599999999999</v>
      </c>
      <c r="N168">
        <v>8.5857240099999999</v>
      </c>
      <c r="O168">
        <v>143</v>
      </c>
      <c r="P168">
        <v>10</v>
      </c>
      <c r="Q168">
        <v>20</v>
      </c>
      <c r="R168">
        <v>56</v>
      </c>
      <c r="S168" s="4">
        <f t="shared" si="17"/>
        <v>57.25</v>
      </c>
      <c r="T168">
        <f t="shared" si="18"/>
        <v>451</v>
      </c>
      <c r="U168" t="s">
        <v>100</v>
      </c>
      <c r="V168">
        <v>1.73754377</v>
      </c>
      <c r="W168">
        <v>5.9958448899999999</v>
      </c>
      <c r="X168">
        <v>19.73036759</v>
      </c>
      <c r="Y168" s="5">
        <v>0.1172042143430549</v>
      </c>
      <c r="Z168">
        <v>61028000</v>
      </c>
      <c r="AA168">
        <v>520698000</v>
      </c>
      <c r="AB168">
        <v>268</v>
      </c>
      <c r="AC168">
        <v>250</v>
      </c>
      <c r="AD168">
        <v>235</v>
      </c>
      <c r="AE168">
        <v>193</v>
      </c>
      <c r="AF168">
        <f t="shared" si="19"/>
        <v>236.5</v>
      </c>
      <c r="AG168">
        <f t="shared" si="20"/>
        <v>271</v>
      </c>
      <c r="AH168" t="s">
        <v>1344</v>
      </c>
    </row>
    <row r="169" spans="1:34" x14ac:dyDescent="0.2">
      <c r="A169" t="s">
        <v>1345</v>
      </c>
      <c r="B169" t="s">
        <v>1346</v>
      </c>
      <c r="C169" t="s">
        <v>1347</v>
      </c>
      <c r="D169" t="s">
        <v>1348</v>
      </c>
      <c r="E169" t="s">
        <v>1349</v>
      </c>
      <c r="F169">
        <f t="shared" si="14"/>
        <v>782938577.61000001</v>
      </c>
      <c r="G169" t="s">
        <v>1350</v>
      </c>
      <c r="H169" t="s">
        <v>1351</v>
      </c>
      <c r="I169" s="1">
        <f t="shared" si="15"/>
        <v>-0.33893338543381391</v>
      </c>
      <c r="J169" s="2">
        <f t="shared" si="16"/>
        <v>387</v>
      </c>
      <c r="K169">
        <v>1.94723439</v>
      </c>
      <c r="L169">
        <v>41.302962610000002</v>
      </c>
      <c r="M169">
        <v>61.822800000000001</v>
      </c>
      <c r="N169">
        <v>3.1718716800000002</v>
      </c>
      <c r="O169">
        <v>235</v>
      </c>
      <c r="P169">
        <v>56</v>
      </c>
      <c r="Q169">
        <v>50</v>
      </c>
      <c r="R169">
        <v>164</v>
      </c>
      <c r="S169" s="4">
        <f t="shared" si="17"/>
        <v>126.25</v>
      </c>
      <c r="T169">
        <f t="shared" si="18"/>
        <v>370</v>
      </c>
      <c r="U169" t="s">
        <v>35</v>
      </c>
      <c r="V169">
        <v>5.3197967100000003</v>
      </c>
      <c r="W169">
        <v>7.9570420500000001</v>
      </c>
      <c r="X169">
        <v>31.229321299999999</v>
      </c>
      <c r="Y169" s="5">
        <v>0.34441332035712774</v>
      </c>
      <c r="Z169">
        <v>203488000</v>
      </c>
      <c r="AA169">
        <v>590825000</v>
      </c>
      <c r="AB169">
        <v>179</v>
      </c>
      <c r="AC169">
        <v>227</v>
      </c>
      <c r="AD169">
        <v>165</v>
      </c>
      <c r="AE169">
        <v>50</v>
      </c>
      <c r="AF169">
        <f t="shared" si="19"/>
        <v>155.25</v>
      </c>
      <c r="AG169">
        <f t="shared" si="20"/>
        <v>140</v>
      </c>
      <c r="AH169" t="s">
        <v>1352</v>
      </c>
    </row>
    <row r="170" spans="1:34" x14ac:dyDescent="0.2">
      <c r="A170" t="s">
        <v>1353</v>
      </c>
      <c r="B170" t="s">
        <v>1354</v>
      </c>
      <c r="C170" t="s">
        <v>1355</v>
      </c>
      <c r="D170" t="s">
        <v>1356</v>
      </c>
      <c r="E170" t="s">
        <v>1357</v>
      </c>
      <c r="F170">
        <f t="shared" si="14"/>
        <v>782151300</v>
      </c>
      <c r="G170" t="s">
        <v>1358</v>
      </c>
      <c r="H170" t="s">
        <v>1359</v>
      </c>
      <c r="I170" s="1">
        <f t="shared" si="15"/>
        <v>4.024767796640738E-2</v>
      </c>
      <c r="J170" s="2">
        <f t="shared" si="16"/>
        <v>127</v>
      </c>
      <c r="K170">
        <v>19.528100349999999</v>
      </c>
      <c r="L170">
        <v>12.27941176</v>
      </c>
      <c r="M170">
        <v>22.3873</v>
      </c>
      <c r="N170">
        <v>1.0592010999999999</v>
      </c>
      <c r="O170">
        <v>53</v>
      </c>
      <c r="P170">
        <v>194</v>
      </c>
      <c r="Q170">
        <v>126</v>
      </c>
      <c r="R170">
        <v>374</v>
      </c>
      <c r="S170" s="4">
        <f t="shared" si="17"/>
        <v>186.75</v>
      </c>
      <c r="T170">
        <f t="shared" si="18"/>
        <v>269</v>
      </c>
      <c r="U170" t="s">
        <v>405</v>
      </c>
      <c r="V170">
        <v>7.96180822</v>
      </c>
      <c r="W170">
        <v>8.6007036800000005</v>
      </c>
      <c r="X170">
        <v>97.917652630000006</v>
      </c>
      <c r="Y170" s="5">
        <v>4.9867277682083454E-2</v>
      </c>
      <c r="Z170">
        <v>62070000</v>
      </c>
      <c r="AA170">
        <v>1244704000</v>
      </c>
      <c r="AB170">
        <v>118</v>
      </c>
      <c r="AC170">
        <v>221</v>
      </c>
      <c r="AD170">
        <v>7</v>
      </c>
      <c r="AE170">
        <v>274</v>
      </c>
      <c r="AF170">
        <f t="shared" si="19"/>
        <v>155</v>
      </c>
      <c r="AG170">
        <f t="shared" si="20"/>
        <v>139</v>
      </c>
      <c r="AH170" t="s">
        <v>1360</v>
      </c>
    </row>
    <row r="171" spans="1:34" x14ac:dyDescent="0.2">
      <c r="A171" t="s">
        <v>1361</v>
      </c>
      <c r="B171" t="s">
        <v>1362</v>
      </c>
      <c r="C171" t="s">
        <v>1363</v>
      </c>
      <c r="D171" t="s">
        <v>1364</v>
      </c>
      <c r="E171" t="s">
        <v>1365</v>
      </c>
      <c r="F171">
        <f t="shared" si="14"/>
        <v>757613422.44000006</v>
      </c>
      <c r="G171" t="s">
        <v>1366</v>
      </c>
      <c r="H171" t="s">
        <v>1367</v>
      </c>
      <c r="I171" s="1">
        <f t="shared" si="15"/>
        <v>-0.45565749233491304</v>
      </c>
      <c r="J171" s="2">
        <f t="shared" si="16"/>
        <v>435</v>
      </c>
      <c r="K171">
        <v>4.0916793399999998</v>
      </c>
      <c r="M171">
        <v>18.270600000000002</v>
      </c>
      <c r="N171">
        <v>0.88415816999999997</v>
      </c>
      <c r="O171">
        <v>141</v>
      </c>
      <c r="Q171">
        <v>145</v>
      </c>
      <c r="R171">
        <v>430</v>
      </c>
      <c r="S171" s="4">
        <f t="shared" si="17"/>
        <v>238.66666666666666</v>
      </c>
      <c r="T171">
        <f t="shared" si="18"/>
        <v>174</v>
      </c>
      <c r="U171" t="s">
        <v>17</v>
      </c>
      <c r="V171">
        <v>-1.4375661200000001</v>
      </c>
      <c r="W171">
        <v>-2.6122104199999998</v>
      </c>
      <c r="X171">
        <v>89.194437399999998</v>
      </c>
      <c r="Y171" s="5">
        <v>9.9200326548787132E-2</v>
      </c>
      <c r="Z171">
        <v>267329999.99999899</v>
      </c>
      <c r="AA171">
        <v>2694850000</v>
      </c>
      <c r="AB171">
        <v>337</v>
      </c>
      <c r="AC171">
        <v>337</v>
      </c>
      <c r="AD171">
        <v>29</v>
      </c>
      <c r="AE171">
        <v>222</v>
      </c>
      <c r="AF171">
        <f t="shared" si="19"/>
        <v>231.25</v>
      </c>
      <c r="AG171">
        <f t="shared" si="20"/>
        <v>265</v>
      </c>
      <c r="AH171" t="s">
        <v>1368</v>
      </c>
    </row>
    <row r="172" spans="1:34" x14ac:dyDescent="0.2">
      <c r="A172" t="s">
        <v>1369</v>
      </c>
      <c r="B172" t="s">
        <v>18</v>
      </c>
      <c r="C172" t="s">
        <v>1370</v>
      </c>
      <c r="D172" t="s">
        <v>1371</v>
      </c>
      <c r="E172" t="s">
        <v>1372</v>
      </c>
      <c r="F172">
        <f t="shared" si="14"/>
        <v>753833217.06000006</v>
      </c>
      <c r="G172" t="s">
        <v>851</v>
      </c>
      <c r="H172" t="s">
        <v>1373</v>
      </c>
      <c r="I172" s="1">
        <f t="shared" si="15"/>
        <v>0.12500000001124989</v>
      </c>
      <c r="J172" s="2">
        <f t="shared" si="16"/>
        <v>97</v>
      </c>
      <c r="K172">
        <v>4.0686669200000001</v>
      </c>
      <c r="L172">
        <v>13.0489335</v>
      </c>
      <c r="M172">
        <v>11.41</v>
      </c>
      <c r="N172">
        <v>4.6878521500000003</v>
      </c>
      <c r="O172">
        <v>142</v>
      </c>
      <c r="P172">
        <v>182</v>
      </c>
      <c r="Q172">
        <v>189</v>
      </c>
      <c r="R172">
        <v>113</v>
      </c>
      <c r="S172" s="4">
        <f t="shared" si="17"/>
        <v>156.5</v>
      </c>
      <c r="T172">
        <f t="shared" si="18"/>
        <v>323</v>
      </c>
      <c r="U172" t="s">
        <v>7</v>
      </c>
      <c r="V172">
        <v>22.679531829999998</v>
      </c>
      <c r="W172">
        <v>47.346128919999998</v>
      </c>
      <c r="X172">
        <v>43.02208066</v>
      </c>
      <c r="Y172" s="5">
        <v>0.25185847975436809</v>
      </c>
      <c r="Z172">
        <v>123288000</v>
      </c>
      <c r="AA172">
        <v>489513000</v>
      </c>
      <c r="AB172">
        <v>22</v>
      </c>
      <c r="AC172">
        <v>24</v>
      </c>
      <c r="AD172">
        <v>119</v>
      </c>
      <c r="AE172">
        <v>97</v>
      </c>
      <c r="AF172">
        <f t="shared" si="19"/>
        <v>65.5</v>
      </c>
      <c r="AG172">
        <f t="shared" si="20"/>
        <v>36</v>
      </c>
      <c r="AH172" t="s">
        <v>1374</v>
      </c>
    </row>
    <row r="173" spans="1:34" x14ac:dyDescent="0.2">
      <c r="A173" t="s">
        <v>1375</v>
      </c>
      <c r="B173" t="s">
        <v>18</v>
      </c>
      <c r="C173" t="s">
        <v>1376</v>
      </c>
      <c r="D173" t="s">
        <v>1377</v>
      </c>
      <c r="E173" t="s">
        <v>1378</v>
      </c>
      <c r="F173">
        <f t="shared" si="14"/>
        <v>749591656.38</v>
      </c>
      <c r="G173" t="s">
        <v>1379</v>
      </c>
      <c r="H173" t="s">
        <v>1380</v>
      </c>
      <c r="I173" s="1">
        <f t="shared" si="15"/>
        <v>-4.4444444442453768E-2</v>
      </c>
      <c r="J173" s="2">
        <f t="shared" si="16"/>
        <v>177</v>
      </c>
      <c r="K173">
        <v>2.4057788100000002</v>
      </c>
      <c r="L173">
        <v>53.744493390000002</v>
      </c>
      <c r="M173">
        <v>24.421500000000002</v>
      </c>
      <c r="N173">
        <v>1.1453302000000001</v>
      </c>
      <c r="O173">
        <v>203</v>
      </c>
      <c r="P173">
        <v>38</v>
      </c>
      <c r="Q173">
        <v>118</v>
      </c>
      <c r="R173">
        <v>356</v>
      </c>
      <c r="S173" s="4">
        <f t="shared" si="17"/>
        <v>178.75</v>
      </c>
      <c r="T173">
        <f t="shared" si="18"/>
        <v>287</v>
      </c>
      <c r="U173" t="s">
        <v>347</v>
      </c>
      <c r="V173">
        <v>0.62990579999999996</v>
      </c>
      <c r="W173">
        <v>2.1229987600000002</v>
      </c>
      <c r="X173">
        <v>30.421179080000002</v>
      </c>
      <c r="Y173" s="5">
        <v>4.2482459809292189E-2</v>
      </c>
      <c r="Z173">
        <v>156722000</v>
      </c>
      <c r="AA173">
        <v>3689099000</v>
      </c>
      <c r="AB173">
        <v>299</v>
      </c>
      <c r="AC173">
        <v>301</v>
      </c>
      <c r="AD173">
        <v>173</v>
      </c>
      <c r="AE173">
        <v>293</v>
      </c>
      <c r="AF173">
        <f t="shared" si="19"/>
        <v>266.5</v>
      </c>
      <c r="AG173">
        <f t="shared" si="20"/>
        <v>310</v>
      </c>
      <c r="AH173" t="s">
        <v>1381</v>
      </c>
    </row>
    <row r="174" spans="1:34" x14ac:dyDescent="0.2">
      <c r="A174" t="s">
        <v>1382</v>
      </c>
      <c r="B174" t="s">
        <v>18</v>
      </c>
      <c r="C174" t="s">
        <v>1383</v>
      </c>
      <c r="D174" t="s">
        <v>1384</v>
      </c>
      <c r="E174" t="s">
        <v>1385</v>
      </c>
      <c r="F174">
        <f t="shared" si="14"/>
        <v>740451600</v>
      </c>
      <c r="G174" t="s">
        <v>1386</v>
      </c>
      <c r="H174" t="s">
        <v>1387</v>
      </c>
      <c r="I174" s="1">
        <f t="shared" si="15"/>
        <v>-0.4220837877230279</v>
      </c>
      <c r="J174" s="2">
        <f t="shared" si="16"/>
        <v>421</v>
      </c>
      <c r="K174">
        <v>6.0717472600000004</v>
      </c>
      <c r="N174">
        <v>3.0771807199999999</v>
      </c>
      <c r="O174">
        <v>113</v>
      </c>
      <c r="R174">
        <v>169</v>
      </c>
      <c r="S174" s="4">
        <f t="shared" si="17"/>
        <v>141</v>
      </c>
      <c r="T174">
        <f t="shared" si="18"/>
        <v>349</v>
      </c>
      <c r="U174" t="s">
        <v>151</v>
      </c>
      <c r="V174">
        <v>-17.030231100000002</v>
      </c>
      <c r="W174">
        <v>-21.00431498</v>
      </c>
      <c r="Y174" s="5">
        <v>0.25410533286975878</v>
      </c>
      <c r="Z174">
        <v>119741955.505687</v>
      </c>
      <c r="AA174">
        <v>471229604.48476899</v>
      </c>
      <c r="AB174">
        <v>438</v>
      </c>
      <c r="AC174">
        <v>432</v>
      </c>
      <c r="AE174">
        <v>94</v>
      </c>
      <c r="AF174">
        <f t="shared" si="19"/>
        <v>321.33333333333331</v>
      </c>
      <c r="AG174">
        <f t="shared" si="20"/>
        <v>361</v>
      </c>
      <c r="AH174" t="s">
        <v>1388</v>
      </c>
    </row>
    <row r="175" spans="1:34" x14ac:dyDescent="0.2">
      <c r="A175" t="s">
        <v>1389</v>
      </c>
      <c r="B175" t="s">
        <v>1390</v>
      </c>
      <c r="C175" t="s">
        <v>1391</v>
      </c>
      <c r="D175" t="s">
        <v>1392</v>
      </c>
      <c r="E175" t="s">
        <v>1393</v>
      </c>
      <c r="F175">
        <f t="shared" si="14"/>
        <v>735317100</v>
      </c>
      <c r="G175" t="s">
        <v>1394</v>
      </c>
      <c r="H175" t="s">
        <v>1395</v>
      </c>
      <c r="I175" s="1">
        <f t="shared" si="15"/>
        <v>-5.6772908403039279E-2</v>
      </c>
      <c r="J175" s="2">
        <f t="shared" si="16"/>
        <v>192</v>
      </c>
      <c r="K175">
        <v>14.899811789999999</v>
      </c>
      <c r="L175">
        <v>16.095949940000001</v>
      </c>
      <c r="M175">
        <v>111.86499999999999</v>
      </c>
      <c r="N175">
        <v>1.1138094300000001</v>
      </c>
      <c r="O175">
        <v>59</v>
      </c>
      <c r="P175">
        <v>162</v>
      </c>
      <c r="Q175">
        <v>32</v>
      </c>
      <c r="R175">
        <v>364</v>
      </c>
      <c r="S175" s="4">
        <f t="shared" si="17"/>
        <v>154.25</v>
      </c>
      <c r="T175">
        <f t="shared" si="18"/>
        <v>328</v>
      </c>
      <c r="U175" t="s">
        <v>405</v>
      </c>
      <c r="V175">
        <v>5.08361705</v>
      </c>
      <c r="W175">
        <v>6.7348074799999997</v>
      </c>
      <c r="X175">
        <v>100</v>
      </c>
      <c r="Y175" s="5">
        <v>5.5966053259527727E-2</v>
      </c>
      <c r="Z175">
        <v>77750000</v>
      </c>
      <c r="AA175">
        <v>1389235000</v>
      </c>
      <c r="AB175">
        <v>185</v>
      </c>
      <c r="AC175">
        <v>243</v>
      </c>
      <c r="AD175">
        <v>1</v>
      </c>
      <c r="AE175">
        <v>267</v>
      </c>
      <c r="AF175">
        <f t="shared" si="19"/>
        <v>174</v>
      </c>
      <c r="AG175">
        <f t="shared" si="20"/>
        <v>173</v>
      </c>
      <c r="AH175" t="s">
        <v>1396</v>
      </c>
    </row>
    <row r="176" spans="1:34" x14ac:dyDescent="0.2">
      <c r="A176" t="s">
        <v>1397</v>
      </c>
      <c r="B176" t="s">
        <v>18</v>
      </c>
      <c r="C176" t="s">
        <v>1398</v>
      </c>
      <c r="D176" t="s">
        <v>1399</v>
      </c>
      <c r="E176" t="s">
        <v>1400</v>
      </c>
      <c r="F176">
        <f t="shared" si="14"/>
        <v>733795332.48000002</v>
      </c>
      <c r="G176" t="s">
        <v>1401</v>
      </c>
      <c r="H176" t="s">
        <v>1402</v>
      </c>
      <c r="I176" s="1">
        <f t="shared" si="15"/>
        <v>0.24705882355591924</v>
      </c>
      <c r="J176" s="2">
        <f t="shared" si="16"/>
        <v>70</v>
      </c>
      <c r="K176">
        <v>2.1461595899999999</v>
      </c>
      <c r="M176">
        <v>17.470099999999999</v>
      </c>
      <c r="N176">
        <v>2.8483694800000001</v>
      </c>
      <c r="O176">
        <v>219</v>
      </c>
      <c r="Q176">
        <v>150</v>
      </c>
      <c r="R176">
        <v>182</v>
      </c>
      <c r="S176" s="4">
        <f t="shared" si="17"/>
        <v>183.66666666666666</v>
      </c>
      <c r="T176">
        <f t="shared" si="18"/>
        <v>276</v>
      </c>
      <c r="U176" t="s">
        <v>67</v>
      </c>
      <c r="V176">
        <v>-5.8402547</v>
      </c>
      <c r="W176">
        <v>-19.5725874</v>
      </c>
      <c r="X176">
        <v>48.63596716</v>
      </c>
      <c r="Y176" s="5">
        <v>0.15238333432194021</v>
      </c>
      <c r="Z176">
        <v>257973362.08155599</v>
      </c>
      <c r="AA176">
        <v>1692923725.7437601</v>
      </c>
      <c r="AB176">
        <v>379</v>
      </c>
      <c r="AC176">
        <v>426</v>
      </c>
      <c r="AD176">
        <v>99</v>
      </c>
      <c r="AE176">
        <v>163</v>
      </c>
      <c r="AF176">
        <f t="shared" si="19"/>
        <v>266.75</v>
      </c>
      <c r="AG176">
        <f t="shared" si="20"/>
        <v>311</v>
      </c>
      <c r="AH176" t="s">
        <v>1403</v>
      </c>
    </row>
    <row r="177" spans="1:34" x14ac:dyDescent="0.2">
      <c r="A177" t="s">
        <v>1404</v>
      </c>
      <c r="B177" t="s">
        <v>18</v>
      </c>
      <c r="C177" t="s">
        <v>1405</v>
      </c>
      <c r="D177" t="s">
        <v>1406</v>
      </c>
      <c r="E177" t="s">
        <v>1407</v>
      </c>
      <c r="F177">
        <f t="shared" si="14"/>
        <v>721565326.44000006</v>
      </c>
      <c r="G177" t="s">
        <v>1408</v>
      </c>
      <c r="H177" t="s">
        <v>1409</v>
      </c>
      <c r="I177" s="1">
        <f t="shared" si="15"/>
        <v>0.17994100293838877</v>
      </c>
      <c r="J177" s="2">
        <f t="shared" si="16"/>
        <v>84</v>
      </c>
      <c r="K177">
        <v>52.277632959999998</v>
      </c>
      <c r="N177">
        <v>3.5122684400000002</v>
      </c>
      <c r="O177">
        <v>31</v>
      </c>
      <c r="R177">
        <v>151</v>
      </c>
      <c r="S177" s="4">
        <f t="shared" si="17"/>
        <v>91</v>
      </c>
      <c r="T177">
        <f t="shared" si="18"/>
        <v>421</v>
      </c>
      <c r="U177" t="s">
        <v>201</v>
      </c>
      <c r="V177">
        <v>-4.2230065699999999</v>
      </c>
      <c r="W177">
        <v>-13.81584623</v>
      </c>
      <c r="Y177" s="5"/>
      <c r="AA177">
        <v>1075787000</v>
      </c>
      <c r="AB177">
        <v>359</v>
      </c>
      <c r="AC177">
        <v>406</v>
      </c>
      <c r="AF177">
        <f t="shared" si="19"/>
        <v>382.5</v>
      </c>
      <c r="AG177">
        <f t="shared" si="20"/>
        <v>410</v>
      </c>
      <c r="AH177" t="s">
        <v>1410</v>
      </c>
    </row>
    <row r="178" spans="1:34" x14ac:dyDescent="0.2">
      <c r="A178" t="s">
        <v>1411</v>
      </c>
      <c r="B178" t="s">
        <v>1412</v>
      </c>
      <c r="C178" t="s">
        <v>1413</v>
      </c>
      <c r="D178" t="s">
        <v>1414</v>
      </c>
      <c r="E178" t="s">
        <v>1415</v>
      </c>
      <c r="F178">
        <f t="shared" si="14"/>
        <v>719167692.60000002</v>
      </c>
      <c r="G178" t="s">
        <v>1416</v>
      </c>
      <c r="H178" t="s">
        <v>1417</v>
      </c>
      <c r="I178" s="1">
        <f t="shared" si="15"/>
        <v>-0.35284810120695953</v>
      </c>
      <c r="J178" s="2">
        <f t="shared" si="16"/>
        <v>398</v>
      </c>
      <c r="K178">
        <v>1.40810503</v>
      </c>
      <c r="L178">
        <v>5.5708690000000001</v>
      </c>
      <c r="N178">
        <v>1.04288314</v>
      </c>
      <c r="O178">
        <v>280</v>
      </c>
      <c r="P178">
        <v>285</v>
      </c>
      <c r="R178">
        <v>377</v>
      </c>
      <c r="S178" s="4">
        <f t="shared" si="17"/>
        <v>314</v>
      </c>
      <c r="T178">
        <f t="shared" si="18"/>
        <v>59</v>
      </c>
      <c r="U178" t="s">
        <v>17</v>
      </c>
      <c r="V178">
        <v>1.5748177699999999</v>
      </c>
      <c r="W178">
        <v>20.304342800000001</v>
      </c>
      <c r="X178">
        <v>59.209525640000003</v>
      </c>
      <c r="Y178" s="5">
        <v>4.4529491135308866E-2</v>
      </c>
      <c r="Z178">
        <v>637894000</v>
      </c>
      <c r="AA178">
        <v>14325203000</v>
      </c>
      <c r="AB178">
        <v>272</v>
      </c>
      <c r="AC178">
        <v>104</v>
      </c>
      <c r="AD178">
        <v>74</v>
      </c>
      <c r="AE178">
        <v>287</v>
      </c>
      <c r="AF178">
        <f t="shared" si="19"/>
        <v>184.25</v>
      </c>
      <c r="AG178">
        <f t="shared" si="20"/>
        <v>187</v>
      </c>
      <c r="AH178" t="s">
        <v>1418</v>
      </c>
    </row>
    <row r="179" spans="1:34" x14ac:dyDescent="0.2">
      <c r="A179" t="s">
        <v>1419</v>
      </c>
      <c r="B179" t="s">
        <v>18</v>
      </c>
      <c r="C179" t="s">
        <v>1420</v>
      </c>
      <c r="D179" t="s">
        <v>1421</v>
      </c>
      <c r="E179" t="s">
        <v>1422</v>
      </c>
      <c r="F179">
        <f t="shared" si="14"/>
        <v>707479829.27999997</v>
      </c>
      <c r="G179" t="s">
        <v>1423</v>
      </c>
      <c r="H179" t="s">
        <v>1424</v>
      </c>
      <c r="I179" s="1">
        <f t="shared" si="15"/>
        <v>0.3351351351671783</v>
      </c>
      <c r="J179" s="2">
        <f t="shared" si="16"/>
        <v>56</v>
      </c>
      <c r="K179">
        <v>0.49208375999999998</v>
      </c>
      <c r="L179">
        <v>12.009345789999999</v>
      </c>
      <c r="M179">
        <v>19.580300000000001</v>
      </c>
      <c r="N179">
        <v>1.9295163399999999</v>
      </c>
      <c r="O179">
        <v>388</v>
      </c>
      <c r="P179">
        <v>195</v>
      </c>
      <c r="Q179">
        <v>142</v>
      </c>
      <c r="R179">
        <v>256</v>
      </c>
      <c r="S179" s="4">
        <f t="shared" si="17"/>
        <v>245.25</v>
      </c>
      <c r="T179">
        <f t="shared" si="18"/>
        <v>162</v>
      </c>
      <c r="U179" t="s">
        <v>176</v>
      </c>
      <c r="V179">
        <v>6.7072117000000002</v>
      </c>
      <c r="W179">
        <v>17.039028460000001</v>
      </c>
      <c r="X179">
        <v>15.1200642</v>
      </c>
      <c r="Y179" s="5">
        <v>0.23930029853130586</v>
      </c>
      <c r="Z179">
        <v>359514000</v>
      </c>
      <c r="AA179">
        <v>1502355000</v>
      </c>
      <c r="AB179">
        <v>148</v>
      </c>
      <c r="AC179">
        <v>130</v>
      </c>
      <c r="AD179">
        <v>262</v>
      </c>
      <c r="AE179">
        <v>106</v>
      </c>
      <c r="AF179">
        <f t="shared" si="19"/>
        <v>161.5</v>
      </c>
      <c r="AG179">
        <f t="shared" si="20"/>
        <v>154</v>
      </c>
      <c r="AH179" t="s">
        <v>1425</v>
      </c>
    </row>
    <row r="180" spans="1:34" x14ac:dyDescent="0.2">
      <c r="A180" t="s">
        <v>1426</v>
      </c>
      <c r="B180" t="s">
        <v>18</v>
      </c>
      <c r="C180" t="s">
        <v>1427</v>
      </c>
      <c r="D180" t="s">
        <v>1428</v>
      </c>
      <c r="E180" t="s">
        <v>1429</v>
      </c>
      <c r="F180">
        <f t="shared" si="14"/>
        <v>702400827.24000001</v>
      </c>
      <c r="G180" t="s">
        <v>1430</v>
      </c>
      <c r="H180" t="s">
        <v>1431</v>
      </c>
      <c r="I180" s="1">
        <f t="shared" si="15"/>
        <v>0.48850574712701023</v>
      </c>
      <c r="J180" s="2">
        <f t="shared" si="16"/>
        <v>43</v>
      </c>
      <c r="K180">
        <v>1.4394698500000001</v>
      </c>
      <c r="L180">
        <v>20.116279070000001</v>
      </c>
      <c r="M180">
        <v>26.319700000000001</v>
      </c>
      <c r="N180">
        <v>1.32561971</v>
      </c>
      <c r="O180">
        <v>275</v>
      </c>
      <c r="P180">
        <v>136</v>
      </c>
      <c r="Q180">
        <v>112</v>
      </c>
      <c r="R180">
        <v>323</v>
      </c>
      <c r="S180" s="4">
        <f t="shared" si="17"/>
        <v>211.5</v>
      </c>
      <c r="T180">
        <f t="shared" si="18"/>
        <v>228</v>
      </c>
      <c r="U180" t="s">
        <v>487</v>
      </c>
      <c r="V180">
        <v>3.2260358500000001</v>
      </c>
      <c r="W180">
        <v>6.7427995699999999</v>
      </c>
      <c r="X180">
        <v>10.7461517</v>
      </c>
      <c r="Y180" s="5">
        <v>4.7307093929369756E-2</v>
      </c>
      <c r="Z180">
        <v>83102999.999999896</v>
      </c>
      <c r="AA180">
        <v>1756671000</v>
      </c>
      <c r="AB180">
        <v>232</v>
      </c>
      <c r="AC180">
        <v>242</v>
      </c>
      <c r="AD180">
        <v>286</v>
      </c>
      <c r="AE180">
        <v>282</v>
      </c>
      <c r="AF180">
        <f t="shared" si="19"/>
        <v>260.5</v>
      </c>
      <c r="AG180">
        <f t="shared" si="20"/>
        <v>304</v>
      </c>
      <c r="AH180" t="s">
        <v>1432</v>
      </c>
    </row>
    <row r="181" spans="1:34" x14ac:dyDescent="0.2">
      <c r="A181" t="s">
        <v>1433</v>
      </c>
      <c r="B181" t="s">
        <v>1434</v>
      </c>
      <c r="C181" t="s">
        <v>1435</v>
      </c>
      <c r="D181" t="s">
        <v>1436</v>
      </c>
      <c r="E181" t="s">
        <v>1437</v>
      </c>
      <c r="F181">
        <f t="shared" si="14"/>
        <v>700843132.08000004</v>
      </c>
      <c r="G181" t="s">
        <v>1438</v>
      </c>
      <c r="H181" t="s">
        <v>1439</v>
      </c>
      <c r="I181" s="1">
        <f t="shared" si="15"/>
        <v>-0.43830577420212102</v>
      </c>
      <c r="J181" s="2">
        <f t="shared" si="16"/>
        <v>430</v>
      </c>
      <c r="K181">
        <v>2.7944822199999999</v>
      </c>
      <c r="L181">
        <v>11.40894464</v>
      </c>
      <c r="N181">
        <v>1.5514583200000001</v>
      </c>
      <c r="O181">
        <v>185</v>
      </c>
      <c r="P181">
        <v>205</v>
      </c>
      <c r="R181">
        <v>293</v>
      </c>
      <c r="S181" s="4">
        <f t="shared" si="17"/>
        <v>227.66666666666666</v>
      </c>
      <c r="T181">
        <f t="shared" si="18"/>
        <v>202</v>
      </c>
      <c r="U181" t="s">
        <v>201</v>
      </c>
      <c r="V181">
        <v>11.471965640000001</v>
      </c>
      <c r="W181">
        <v>14.3092582</v>
      </c>
      <c r="X181">
        <v>88.732976649999998</v>
      </c>
      <c r="Y181" s="5">
        <v>0.37437423880042642</v>
      </c>
      <c r="Z181">
        <v>364870000</v>
      </c>
      <c r="AA181">
        <v>974613000</v>
      </c>
      <c r="AB181">
        <v>88</v>
      </c>
      <c r="AC181">
        <v>151</v>
      </c>
      <c r="AD181">
        <v>30</v>
      </c>
      <c r="AE181">
        <v>43</v>
      </c>
      <c r="AF181">
        <f t="shared" si="19"/>
        <v>78</v>
      </c>
      <c r="AG181">
        <f t="shared" si="20"/>
        <v>48</v>
      </c>
      <c r="AH181" t="s">
        <v>1440</v>
      </c>
    </row>
    <row r="182" spans="1:34" x14ac:dyDescent="0.2">
      <c r="A182" t="s">
        <v>1441</v>
      </c>
      <c r="B182" t="s">
        <v>18</v>
      </c>
      <c r="C182" t="s">
        <v>1442</v>
      </c>
      <c r="D182" t="s">
        <v>1443</v>
      </c>
      <c r="E182" t="s">
        <v>1444</v>
      </c>
      <c r="F182">
        <f t="shared" si="14"/>
        <v>687348683.90999997</v>
      </c>
      <c r="G182" t="s">
        <v>1445</v>
      </c>
      <c r="H182" t="s">
        <v>1446</v>
      </c>
      <c r="I182" s="1">
        <f t="shared" si="15"/>
        <v>-2.1582733937133391E-2</v>
      </c>
      <c r="J182" s="2">
        <f t="shared" si="16"/>
        <v>162</v>
      </c>
      <c r="N182">
        <v>3.75221239</v>
      </c>
      <c r="R182">
        <v>141</v>
      </c>
      <c r="S182" s="4">
        <f t="shared" si="17"/>
        <v>141</v>
      </c>
      <c r="T182">
        <f t="shared" si="18"/>
        <v>349</v>
      </c>
      <c r="U182" t="s">
        <v>487</v>
      </c>
      <c r="V182">
        <v>-4.9575673499999997</v>
      </c>
      <c r="W182">
        <v>-5.1733884799999998</v>
      </c>
      <c r="Y182" s="5">
        <v>-7.7610125534378048E-4</v>
      </c>
      <c r="Z182">
        <v>-240000</v>
      </c>
      <c r="AA182">
        <v>309238000</v>
      </c>
      <c r="AB182">
        <v>369</v>
      </c>
      <c r="AC182">
        <v>351</v>
      </c>
      <c r="AE182">
        <v>358</v>
      </c>
      <c r="AF182">
        <f t="shared" si="19"/>
        <v>359.33333333333331</v>
      </c>
      <c r="AG182">
        <f t="shared" si="20"/>
        <v>387</v>
      </c>
      <c r="AH182" t="s">
        <v>1447</v>
      </c>
    </row>
    <row r="183" spans="1:34" x14ac:dyDescent="0.2">
      <c r="A183" t="s">
        <v>1448</v>
      </c>
      <c r="B183" t="s">
        <v>1449</v>
      </c>
      <c r="C183" t="s">
        <v>1450</v>
      </c>
      <c r="D183" t="s">
        <v>1451</v>
      </c>
      <c r="E183" t="s">
        <v>1452</v>
      </c>
      <c r="F183">
        <f t="shared" si="14"/>
        <v>681140284.01999998</v>
      </c>
      <c r="G183" t="s">
        <v>1453</v>
      </c>
      <c r="H183" t="s">
        <v>1454</v>
      </c>
      <c r="I183" s="1">
        <f t="shared" si="15"/>
        <v>-0.41089108908817695</v>
      </c>
      <c r="J183" s="2">
        <f t="shared" si="16"/>
        <v>418</v>
      </c>
      <c r="K183">
        <v>9.2399974199999999</v>
      </c>
      <c r="L183">
        <v>294.30894309000001</v>
      </c>
      <c r="N183">
        <v>7.8782998500000003</v>
      </c>
      <c r="O183">
        <v>88</v>
      </c>
      <c r="P183">
        <v>6</v>
      </c>
      <c r="R183">
        <v>62</v>
      </c>
      <c r="S183" s="4">
        <f t="shared" si="17"/>
        <v>52</v>
      </c>
      <c r="T183">
        <f t="shared" si="18"/>
        <v>457</v>
      </c>
      <c r="U183" t="s">
        <v>35</v>
      </c>
      <c r="V183">
        <v>2.0885834000000001</v>
      </c>
      <c r="W183">
        <v>2.7288074400000002</v>
      </c>
      <c r="X183">
        <v>76.267038619999994</v>
      </c>
      <c r="Y183" s="5">
        <v>0.44463598170876473</v>
      </c>
      <c r="Z183">
        <v>86150000</v>
      </c>
      <c r="AA183">
        <v>193754000</v>
      </c>
      <c r="AB183">
        <v>258</v>
      </c>
      <c r="AC183">
        <v>295</v>
      </c>
      <c r="AD183">
        <v>49</v>
      </c>
      <c r="AE183">
        <v>30</v>
      </c>
      <c r="AF183">
        <f t="shared" si="19"/>
        <v>158</v>
      </c>
      <c r="AG183">
        <f t="shared" si="20"/>
        <v>147</v>
      </c>
      <c r="AH183" t="s">
        <v>1455</v>
      </c>
    </row>
    <row r="184" spans="1:34" x14ac:dyDescent="0.2">
      <c r="A184" t="s">
        <v>1456</v>
      </c>
      <c r="B184" t="s">
        <v>1457</v>
      </c>
      <c r="C184" t="s">
        <v>1458</v>
      </c>
      <c r="D184" t="s">
        <v>1459</v>
      </c>
      <c r="E184" t="s">
        <v>1460</v>
      </c>
      <c r="F184">
        <f t="shared" si="14"/>
        <v>680202901.35000002</v>
      </c>
      <c r="G184" t="s">
        <v>1461</v>
      </c>
      <c r="H184" t="s">
        <v>1462</v>
      </c>
      <c r="I184" s="1">
        <f t="shared" si="15"/>
        <v>-0.35555555554203566</v>
      </c>
      <c r="J184" s="2">
        <f t="shared" si="16"/>
        <v>400</v>
      </c>
      <c r="K184">
        <v>1.07142336</v>
      </c>
      <c r="L184">
        <v>79.558011050000005</v>
      </c>
      <c r="M184">
        <v>16.445799999999998</v>
      </c>
      <c r="N184">
        <v>0.68913369999999996</v>
      </c>
      <c r="O184">
        <v>311</v>
      </c>
      <c r="P184">
        <v>21</v>
      </c>
      <c r="Q184">
        <v>156</v>
      </c>
      <c r="R184">
        <v>477</v>
      </c>
      <c r="S184" s="4">
        <f t="shared" si="17"/>
        <v>241.25</v>
      </c>
      <c r="T184">
        <f t="shared" si="18"/>
        <v>168</v>
      </c>
      <c r="U184" t="s">
        <v>7</v>
      </c>
      <c r="V184">
        <v>0.57547530999999996</v>
      </c>
      <c r="W184">
        <v>0.87139312999999996</v>
      </c>
      <c r="X184">
        <v>5.2543177200000004</v>
      </c>
      <c r="Y184" s="5">
        <v>2.0609193365422687E-2</v>
      </c>
      <c r="Z184">
        <v>50125000</v>
      </c>
      <c r="AA184">
        <v>2432167000</v>
      </c>
      <c r="AB184">
        <v>302</v>
      </c>
      <c r="AC184">
        <v>310</v>
      </c>
      <c r="AD184">
        <v>320</v>
      </c>
      <c r="AE184">
        <v>323</v>
      </c>
      <c r="AF184">
        <f t="shared" si="19"/>
        <v>313.75</v>
      </c>
      <c r="AG184">
        <f t="shared" si="20"/>
        <v>356</v>
      </c>
      <c r="AH184" t="s">
        <v>1463</v>
      </c>
    </row>
    <row r="185" spans="1:34" x14ac:dyDescent="0.2">
      <c r="A185" t="s">
        <v>1464</v>
      </c>
      <c r="B185" t="s">
        <v>1465</v>
      </c>
      <c r="C185" t="s">
        <v>1466</v>
      </c>
      <c r="D185" t="s">
        <v>1467</v>
      </c>
      <c r="E185" t="s">
        <v>1468</v>
      </c>
      <c r="F185">
        <f t="shared" si="14"/>
        <v>677604438</v>
      </c>
      <c r="G185" t="s">
        <v>1469</v>
      </c>
      <c r="H185" t="s">
        <v>1470</v>
      </c>
      <c r="I185" s="1">
        <f t="shared" si="15"/>
        <v>-0.64444444442352944</v>
      </c>
      <c r="J185" s="2">
        <f t="shared" si="16"/>
        <v>485</v>
      </c>
      <c r="K185">
        <v>125.79562906</v>
      </c>
      <c r="N185">
        <v>3.0410136699999999</v>
      </c>
      <c r="O185">
        <v>23</v>
      </c>
      <c r="R185">
        <v>171</v>
      </c>
      <c r="S185" s="4">
        <f t="shared" si="17"/>
        <v>97</v>
      </c>
      <c r="T185">
        <f t="shared" si="18"/>
        <v>409</v>
      </c>
      <c r="U185" t="s">
        <v>454</v>
      </c>
      <c r="V185">
        <v>-22.24126626</v>
      </c>
      <c r="W185">
        <v>-26.336767309999999</v>
      </c>
      <c r="X185">
        <v>-282.87347837999999</v>
      </c>
      <c r="Y185" s="5">
        <v>-6.7728851679292809E-2</v>
      </c>
      <c r="Z185">
        <v>-29770989</v>
      </c>
      <c r="AA185">
        <v>439561402</v>
      </c>
      <c r="AB185">
        <v>451</v>
      </c>
      <c r="AC185">
        <v>436</v>
      </c>
      <c r="AD185">
        <v>362</v>
      </c>
      <c r="AE185">
        <v>433</v>
      </c>
      <c r="AF185">
        <f t="shared" si="19"/>
        <v>420.5</v>
      </c>
      <c r="AG185">
        <f t="shared" si="20"/>
        <v>456</v>
      </c>
      <c r="AH185" t="s">
        <v>1471</v>
      </c>
    </row>
    <row r="186" spans="1:34" x14ac:dyDescent="0.2">
      <c r="A186" t="s">
        <v>1472</v>
      </c>
      <c r="B186" t="s">
        <v>18</v>
      </c>
      <c r="C186" t="s">
        <v>1473</v>
      </c>
      <c r="D186" t="s">
        <v>1474</v>
      </c>
      <c r="E186" t="s">
        <v>1475</v>
      </c>
      <c r="F186">
        <f t="shared" si="14"/>
        <v>675654371.90999997</v>
      </c>
      <c r="G186" t="s">
        <v>1476</v>
      </c>
      <c r="H186" t="s">
        <v>1477</v>
      </c>
      <c r="I186" s="1">
        <f t="shared" si="15"/>
        <v>0.22945205485115827</v>
      </c>
      <c r="J186" s="2">
        <f t="shared" si="16"/>
        <v>73</v>
      </c>
      <c r="K186">
        <v>3.89529697</v>
      </c>
      <c r="L186">
        <v>7.8534031400000002</v>
      </c>
      <c r="M186">
        <v>107.36499999999999</v>
      </c>
      <c r="N186">
        <v>0.78883362000000001</v>
      </c>
      <c r="O186">
        <v>151</v>
      </c>
      <c r="P186">
        <v>258</v>
      </c>
      <c r="Q186">
        <v>33</v>
      </c>
      <c r="R186">
        <v>454</v>
      </c>
      <c r="S186" s="4">
        <f t="shared" si="17"/>
        <v>224</v>
      </c>
      <c r="T186">
        <f t="shared" si="18"/>
        <v>210</v>
      </c>
      <c r="U186" t="s">
        <v>387</v>
      </c>
      <c r="V186">
        <v>7.3638054999999998</v>
      </c>
      <c r="W186">
        <v>11.376726850000001</v>
      </c>
      <c r="X186">
        <v>-40.589422130000003</v>
      </c>
      <c r="Y186" s="5">
        <v>-5.3509383506040779E-2</v>
      </c>
      <c r="Z186">
        <v>-112054000</v>
      </c>
      <c r="AA186">
        <v>2094100000</v>
      </c>
      <c r="AB186">
        <v>132</v>
      </c>
      <c r="AC186">
        <v>188</v>
      </c>
      <c r="AD186">
        <v>354</v>
      </c>
      <c r="AE186">
        <v>428</v>
      </c>
      <c r="AF186">
        <f t="shared" si="19"/>
        <v>275.5</v>
      </c>
      <c r="AG186">
        <f t="shared" si="20"/>
        <v>319</v>
      </c>
      <c r="AH186" t="s">
        <v>1478</v>
      </c>
    </row>
    <row r="187" spans="1:34" x14ac:dyDescent="0.2">
      <c r="A187" t="s">
        <v>1479</v>
      </c>
      <c r="B187" t="s">
        <v>1480</v>
      </c>
      <c r="C187" t="s">
        <v>1481</v>
      </c>
      <c r="D187" t="s">
        <v>1482</v>
      </c>
      <c r="E187" t="s">
        <v>1483</v>
      </c>
      <c r="F187">
        <f t="shared" si="14"/>
        <v>672533777.15999997</v>
      </c>
      <c r="G187" t="s">
        <v>1469</v>
      </c>
      <c r="H187" t="s">
        <v>1484</v>
      </c>
      <c r="I187" s="1">
        <f t="shared" si="15"/>
        <v>-0.5111111110650981</v>
      </c>
      <c r="J187" s="2">
        <f t="shared" si="16"/>
        <v>461</v>
      </c>
      <c r="N187">
        <v>7.1881606800000002</v>
      </c>
      <c r="R187">
        <v>67</v>
      </c>
      <c r="S187" s="4">
        <f t="shared" si="17"/>
        <v>67</v>
      </c>
      <c r="T187">
        <f t="shared" si="18"/>
        <v>441</v>
      </c>
      <c r="U187" t="s">
        <v>35</v>
      </c>
      <c r="V187">
        <v>-34.518349890000003</v>
      </c>
      <c r="W187">
        <v>-37.177211300000003</v>
      </c>
      <c r="Y187" s="5">
        <v>-1.6308763638220918E-2</v>
      </c>
      <c r="Z187">
        <v>-2407266</v>
      </c>
      <c r="AA187">
        <v>147605671</v>
      </c>
      <c r="AB187">
        <v>470</v>
      </c>
      <c r="AC187">
        <v>455</v>
      </c>
      <c r="AE187">
        <v>409</v>
      </c>
      <c r="AF187">
        <f t="shared" si="19"/>
        <v>444.66666666666669</v>
      </c>
      <c r="AG187">
        <f t="shared" si="20"/>
        <v>480</v>
      </c>
      <c r="AH187" t="s">
        <v>1485</v>
      </c>
    </row>
    <row r="188" spans="1:34" x14ac:dyDescent="0.2">
      <c r="A188" t="s">
        <v>1486</v>
      </c>
      <c r="B188" t="s">
        <v>1487</v>
      </c>
      <c r="C188" t="s">
        <v>1488</v>
      </c>
      <c r="D188" t="s">
        <v>1489</v>
      </c>
      <c r="E188" t="s">
        <v>1490</v>
      </c>
      <c r="F188">
        <f t="shared" si="14"/>
        <v>656027597.61000001</v>
      </c>
      <c r="G188" t="s">
        <v>1491</v>
      </c>
      <c r="H188" t="s">
        <v>1492</v>
      </c>
      <c r="I188" s="1">
        <f t="shared" si="15"/>
        <v>-0.30124223606914091</v>
      </c>
      <c r="J188" s="2">
        <f t="shared" si="16"/>
        <v>367</v>
      </c>
      <c r="K188">
        <v>1.6098992700000001</v>
      </c>
      <c r="L188">
        <v>13.14553991</v>
      </c>
      <c r="M188">
        <v>4.7571199999999996</v>
      </c>
      <c r="N188">
        <v>0.99056312000000002</v>
      </c>
      <c r="O188">
        <v>261</v>
      </c>
      <c r="P188">
        <v>179</v>
      </c>
      <c r="Q188">
        <v>240</v>
      </c>
      <c r="R188">
        <v>392</v>
      </c>
      <c r="S188" s="4">
        <f t="shared" si="17"/>
        <v>268</v>
      </c>
      <c r="T188">
        <f t="shared" si="18"/>
        <v>125</v>
      </c>
      <c r="U188" t="s">
        <v>7</v>
      </c>
      <c r="V188">
        <v>6.5491687199999999</v>
      </c>
      <c r="W188">
        <v>7.9674414000000002</v>
      </c>
      <c r="X188">
        <v>17.7844385</v>
      </c>
      <c r="Y188" s="5">
        <v>8.8072647017966646E-2</v>
      </c>
      <c r="Z188">
        <v>112854000</v>
      </c>
      <c r="AA188">
        <v>1281374000</v>
      </c>
      <c r="AB188">
        <v>153</v>
      </c>
      <c r="AC188">
        <v>226</v>
      </c>
      <c r="AD188">
        <v>250</v>
      </c>
      <c r="AE188">
        <v>234</v>
      </c>
      <c r="AF188">
        <f t="shared" si="19"/>
        <v>215.75</v>
      </c>
      <c r="AG188">
        <f t="shared" si="20"/>
        <v>237</v>
      </c>
      <c r="AH188" t="s">
        <v>1493</v>
      </c>
    </row>
    <row r="189" spans="1:34" x14ac:dyDescent="0.2">
      <c r="A189" t="s">
        <v>1494</v>
      </c>
      <c r="B189" t="s">
        <v>1495</v>
      </c>
      <c r="C189" t="s">
        <v>1496</v>
      </c>
      <c r="D189" t="s">
        <v>1497</v>
      </c>
      <c r="E189" t="s">
        <v>1498</v>
      </c>
      <c r="F189">
        <f t="shared" si="14"/>
        <v>652641352.64999366</v>
      </c>
      <c r="G189" t="s">
        <v>1499</v>
      </c>
      <c r="H189" t="s">
        <v>1500</v>
      </c>
      <c r="I189" s="1">
        <f t="shared" si="15"/>
        <v>-0.15081967210829961</v>
      </c>
      <c r="J189" s="2">
        <f t="shared" si="16"/>
        <v>258</v>
      </c>
      <c r="K189">
        <v>0.82397876000000003</v>
      </c>
      <c r="L189">
        <v>24.777777780000001</v>
      </c>
      <c r="N189">
        <v>1.31153326</v>
      </c>
      <c r="O189">
        <v>340</v>
      </c>
      <c r="P189">
        <v>104</v>
      </c>
      <c r="R189">
        <v>324</v>
      </c>
      <c r="S189" s="4">
        <f t="shared" si="17"/>
        <v>256</v>
      </c>
      <c r="T189">
        <f t="shared" si="18"/>
        <v>141</v>
      </c>
      <c r="U189" t="s">
        <v>487</v>
      </c>
      <c r="V189">
        <v>2.33599734</v>
      </c>
      <c r="W189">
        <v>5.9262575999999996</v>
      </c>
      <c r="X189">
        <v>21.091067930000001</v>
      </c>
      <c r="Y189" s="5">
        <v>0.11666117441106182</v>
      </c>
      <c r="Z189">
        <v>247104000</v>
      </c>
      <c r="AA189">
        <v>2118134000</v>
      </c>
      <c r="AB189">
        <v>253</v>
      </c>
      <c r="AC189">
        <v>252</v>
      </c>
      <c r="AD189">
        <v>226</v>
      </c>
      <c r="AE189">
        <v>194</v>
      </c>
      <c r="AF189">
        <f t="shared" si="19"/>
        <v>231.25</v>
      </c>
      <c r="AG189">
        <f t="shared" si="20"/>
        <v>265</v>
      </c>
      <c r="AH189" t="s">
        <v>1501</v>
      </c>
    </row>
    <row r="190" spans="1:34" x14ac:dyDescent="0.2">
      <c r="A190" t="s">
        <v>1502</v>
      </c>
      <c r="B190" t="s">
        <v>18</v>
      </c>
      <c r="C190" t="s">
        <v>1503</v>
      </c>
      <c r="D190" t="s">
        <v>1504</v>
      </c>
      <c r="E190" t="s">
        <v>1505</v>
      </c>
      <c r="F190">
        <f t="shared" si="14"/>
        <v>642038757.57000005</v>
      </c>
      <c r="G190" t="s">
        <v>1506</v>
      </c>
      <c r="H190" t="s">
        <v>1507</v>
      </c>
      <c r="I190" s="1">
        <f t="shared" si="15"/>
        <v>-2.77777777984477E-2</v>
      </c>
      <c r="J190" s="2">
        <f t="shared" si="16"/>
        <v>167</v>
      </c>
      <c r="K190">
        <v>1.74761367</v>
      </c>
      <c r="L190">
        <v>14.75066196</v>
      </c>
      <c r="M190">
        <v>11.0351</v>
      </c>
      <c r="N190">
        <v>3.5500162</v>
      </c>
      <c r="O190">
        <v>249</v>
      </c>
      <c r="P190">
        <v>170</v>
      </c>
      <c r="Q190">
        <v>191</v>
      </c>
      <c r="R190">
        <v>146</v>
      </c>
      <c r="S190" s="4">
        <f t="shared" si="17"/>
        <v>189</v>
      </c>
      <c r="T190">
        <f t="shared" si="18"/>
        <v>264</v>
      </c>
      <c r="U190" t="s">
        <v>17</v>
      </c>
      <c r="V190">
        <v>10.301304630000001</v>
      </c>
      <c r="W190">
        <v>25.09658846</v>
      </c>
      <c r="X190">
        <v>27.65383404</v>
      </c>
      <c r="Y190" s="5">
        <v>0.24150864027933644</v>
      </c>
      <c r="Z190">
        <v>164201000</v>
      </c>
      <c r="AA190">
        <v>679897000</v>
      </c>
      <c r="AB190">
        <v>94</v>
      </c>
      <c r="AC190">
        <v>78</v>
      </c>
      <c r="AD190">
        <v>186</v>
      </c>
      <c r="AE190">
        <v>104</v>
      </c>
      <c r="AF190">
        <f t="shared" si="19"/>
        <v>115.5</v>
      </c>
      <c r="AG190">
        <f t="shared" si="20"/>
        <v>89</v>
      </c>
      <c r="AH190" t="s">
        <v>1508</v>
      </c>
    </row>
    <row r="191" spans="1:34" x14ac:dyDescent="0.2">
      <c r="A191" t="s">
        <v>1509</v>
      </c>
      <c r="B191" t="s">
        <v>18</v>
      </c>
      <c r="C191" t="s">
        <v>1510</v>
      </c>
      <c r="D191" t="s">
        <v>1511</v>
      </c>
      <c r="E191" t="s">
        <v>1512</v>
      </c>
      <c r="F191">
        <f t="shared" si="14"/>
        <v>640411184.70000005</v>
      </c>
      <c r="G191" t="s">
        <v>1513</v>
      </c>
      <c r="H191" t="s">
        <v>1514</v>
      </c>
      <c r="I191" s="1">
        <f t="shared" si="15"/>
        <v>0.27601809956900714</v>
      </c>
      <c r="J191" s="2">
        <f t="shared" si="16"/>
        <v>64</v>
      </c>
      <c r="K191">
        <v>3.1172925399999998</v>
      </c>
      <c r="L191">
        <v>7.58025357</v>
      </c>
      <c r="M191">
        <v>2.9553799999999999</v>
      </c>
      <c r="N191">
        <v>0.74248464999999997</v>
      </c>
      <c r="O191">
        <v>172</v>
      </c>
      <c r="P191">
        <v>261</v>
      </c>
      <c r="Q191">
        <v>254</v>
      </c>
      <c r="R191">
        <v>465</v>
      </c>
      <c r="S191" s="4">
        <f t="shared" si="17"/>
        <v>288</v>
      </c>
      <c r="T191">
        <f t="shared" si="18"/>
        <v>85</v>
      </c>
      <c r="U191" t="s">
        <v>17</v>
      </c>
      <c r="V191">
        <v>4.06344029</v>
      </c>
      <c r="W191">
        <v>10.77580934</v>
      </c>
      <c r="Y191" s="5"/>
      <c r="AA191">
        <v>3632387000</v>
      </c>
      <c r="AB191">
        <v>218</v>
      </c>
      <c r="AC191">
        <v>198</v>
      </c>
      <c r="AF191">
        <f t="shared" si="19"/>
        <v>208</v>
      </c>
      <c r="AG191">
        <f t="shared" si="20"/>
        <v>223</v>
      </c>
      <c r="AH191" t="s">
        <v>1515</v>
      </c>
    </row>
    <row r="192" spans="1:34" x14ac:dyDescent="0.2">
      <c r="A192" t="s">
        <v>1516</v>
      </c>
      <c r="B192" t="s">
        <v>18</v>
      </c>
      <c r="C192" t="s">
        <v>1517</v>
      </c>
      <c r="D192" t="s">
        <v>507</v>
      </c>
      <c r="E192" t="s">
        <v>1518</v>
      </c>
      <c r="F192">
        <f t="shared" si="14"/>
        <v>638645932.25999999</v>
      </c>
      <c r="G192" t="s">
        <v>1519</v>
      </c>
      <c r="H192" t="s">
        <v>1520</v>
      </c>
      <c r="I192" s="1">
        <f t="shared" si="15"/>
        <v>-0.27279693491255907</v>
      </c>
      <c r="J192" s="2">
        <f t="shared" si="16"/>
        <v>347</v>
      </c>
      <c r="K192">
        <v>0.86790469000000003</v>
      </c>
      <c r="L192">
        <v>18.759360430000001</v>
      </c>
      <c r="M192">
        <v>20.235600000000002</v>
      </c>
      <c r="N192">
        <v>2.6006455599999998</v>
      </c>
      <c r="O192">
        <v>336</v>
      </c>
      <c r="P192">
        <v>145</v>
      </c>
      <c r="Q192">
        <v>137</v>
      </c>
      <c r="R192">
        <v>199</v>
      </c>
      <c r="S192" s="4">
        <f t="shared" si="17"/>
        <v>204.25</v>
      </c>
      <c r="T192">
        <f t="shared" si="18"/>
        <v>237</v>
      </c>
      <c r="U192" t="s">
        <v>134</v>
      </c>
      <c r="V192">
        <v>4.0984851000000004</v>
      </c>
      <c r="W192">
        <v>14.48815941</v>
      </c>
      <c r="X192">
        <v>52.524438150000002</v>
      </c>
      <c r="Y192" s="5">
        <v>0.44104640974528092</v>
      </c>
      <c r="Z192">
        <v>622163000</v>
      </c>
      <c r="AA192">
        <v>1410652000</v>
      </c>
      <c r="AB192">
        <v>212</v>
      </c>
      <c r="AC192">
        <v>149</v>
      </c>
      <c r="AD192">
        <v>90</v>
      </c>
      <c r="AE192">
        <v>32</v>
      </c>
      <c r="AF192">
        <f t="shared" si="19"/>
        <v>120.75</v>
      </c>
      <c r="AG192">
        <f t="shared" si="20"/>
        <v>93</v>
      </c>
      <c r="AH192" t="s">
        <v>1521</v>
      </c>
    </row>
    <row r="193" spans="1:34" x14ac:dyDescent="0.2">
      <c r="A193" t="s">
        <v>1522</v>
      </c>
      <c r="B193" t="s">
        <v>1523</v>
      </c>
      <c r="C193" t="s">
        <v>1524</v>
      </c>
      <c r="D193" t="s">
        <v>1525</v>
      </c>
      <c r="E193" t="s">
        <v>1526</v>
      </c>
      <c r="F193">
        <f t="shared" si="14"/>
        <v>636830139.96000004</v>
      </c>
      <c r="G193" t="s">
        <v>1527</v>
      </c>
      <c r="H193" t="s">
        <v>1528</v>
      </c>
      <c r="I193" s="1">
        <f t="shared" si="15"/>
        <v>-0.21146953400000013</v>
      </c>
      <c r="J193" s="2">
        <f t="shared" si="16"/>
        <v>310</v>
      </c>
      <c r="K193">
        <v>1.2626751700000001</v>
      </c>
      <c r="L193">
        <v>4.3603364300000003</v>
      </c>
      <c r="M193">
        <v>4.6906400000000001</v>
      </c>
      <c r="N193">
        <v>1.91500117</v>
      </c>
      <c r="O193">
        <v>295</v>
      </c>
      <c r="P193">
        <v>300</v>
      </c>
      <c r="Q193">
        <v>243</v>
      </c>
      <c r="R193">
        <v>258</v>
      </c>
      <c r="S193" s="4">
        <f t="shared" si="17"/>
        <v>274</v>
      </c>
      <c r="T193">
        <f t="shared" si="18"/>
        <v>110</v>
      </c>
      <c r="U193" t="s">
        <v>7</v>
      </c>
      <c r="V193">
        <v>31.403621229999999</v>
      </c>
      <c r="W193">
        <v>51.501362950000001</v>
      </c>
      <c r="X193">
        <v>56.625186790000001</v>
      </c>
      <c r="Y193" s="5">
        <v>0.46795227605692152</v>
      </c>
      <c r="Z193">
        <v>402139000</v>
      </c>
      <c r="AA193">
        <v>859359000</v>
      </c>
      <c r="AB193">
        <v>14</v>
      </c>
      <c r="AC193">
        <v>19</v>
      </c>
      <c r="AD193">
        <v>80</v>
      </c>
      <c r="AE193">
        <v>23</v>
      </c>
      <c r="AF193">
        <f t="shared" si="19"/>
        <v>34</v>
      </c>
      <c r="AG193">
        <f t="shared" si="20"/>
        <v>15</v>
      </c>
      <c r="AH193" t="s">
        <v>1529</v>
      </c>
    </row>
    <row r="194" spans="1:34" x14ac:dyDescent="0.2">
      <c r="A194" t="s">
        <v>1530</v>
      </c>
      <c r="B194" t="s">
        <v>1531</v>
      </c>
      <c r="C194" t="s">
        <v>1532</v>
      </c>
      <c r="D194" t="s">
        <v>1533</v>
      </c>
      <c r="E194" t="s">
        <v>1534</v>
      </c>
      <c r="F194">
        <f t="shared" si="14"/>
        <v>630932400</v>
      </c>
      <c r="G194" t="s">
        <v>1535</v>
      </c>
      <c r="H194" t="s">
        <v>1536</v>
      </c>
      <c r="I194" s="1">
        <f t="shared" si="15"/>
        <v>-0.10646387832080728</v>
      </c>
      <c r="J194" s="2">
        <f t="shared" si="16"/>
        <v>221</v>
      </c>
      <c r="K194">
        <v>17.158722300000001</v>
      </c>
      <c r="L194">
        <v>21.405304789999999</v>
      </c>
      <c r="M194">
        <v>38.245199999999997</v>
      </c>
      <c r="N194">
        <v>1.1028265900000001</v>
      </c>
      <c r="O194">
        <v>56</v>
      </c>
      <c r="P194">
        <v>126</v>
      </c>
      <c r="Q194">
        <v>77</v>
      </c>
      <c r="R194">
        <v>366</v>
      </c>
      <c r="S194" s="4">
        <f t="shared" si="17"/>
        <v>156.25</v>
      </c>
      <c r="T194">
        <f t="shared" si="18"/>
        <v>324</v>
      </c>
      <c r="U194" t="s">
        <v>405</v>
      </c>
      <c r="V194">
        <v>3.7142764499999998</v>
      </c>
      <c r="W194">
        <v>5.0078659300000004</v>
      </c>
      <c r="X194">
        <v>96.127351559999994</v>
      </c>
      <c r="Y194" s="5">
        <v>4.723514672824182E-2</v>
      </c>
      <c r="Z194">
        <v>57196000</v>
      </c>
      <c r="AA194">
        <v>1210878000</v>
      </c>
      <c r="AB194">
        <v>228</v>
      </c>
      <c r="AC194">
        <v>264</v>
      </c>
      <c r="AD194">
        <v>10</v>
      </c>
      <c r="AE194">
        <v>283</v>
      </c>
      <c r="AF194">
        <f t="shared" si="19"/>
        <v>196.25</v>
      </c>
      <c r="AG194">
        <f t="shared" si="20"/>
        <v>200</v>
      </c>
      <c r="AH194" t="s">
        <v>1537</v>
      </c>
    </row>
    <row r="195" spans="1:34" x14ac:dyDescent="0.2">
      <c r="A195" t="s">
        <v>1538</v>
      </c>
      <c r="B195" t="s">
        <v>18</v>
      </c>
      <c r="C195" t="s">
        <v>1539</v>
      </c>
      <c r="D195" t="s">
        <v>1540</v>
      </c>
      <c r="E195" t="s">
        <v>1541</v>
      </c>
      <c r="F195">
        <f t="shared" ref="F195:F258" si="21">E195*0.63</f>
        <v>628859662.83000004</v>
      </c>
      <c r="G195" t="s">
        <v>1542</v>
      </c>
      <c r="H195" t="s">
        <v>1543</v>
      </c>
      <c r="I195" s="1">
        <f t="shared" ref="I195:I258" si="22">((1+G195/100)/(1+H195/100)-1)</f>
        <v>-0.41914191420589852</v>
      </c>
      <c r="J195" s="2">
        <f t="shared" ref="J195:J258" si="23">_xlfn.RANK.EQ(I195,$I$2:$I$501)</f>
        <v>420</v>
      </c>
      <c r="K195">
        <v>3.9885516600000002</v>
      </c>
      <c r="L195">
        <v>10.097532989999999</v>
      </c>
      <c r="N195">
        <v>3.1159266300000001</v>
      </c>
      <c r="O195">
        <v>147</v>
      </c>
      <c r="P195">
        <v>220</v>
      </c>
      <c r="R195">
        <v>167</v>
      </c>
      <c r="S195" s="4">
        <f t="shared" ref="S195:S258" si="24">AVERAGE(O195:R195)</f>
        <v>178</v>
      </c>
      <c r="T195">
        <f t="shared" ref="T195:T258" si="25">_xlfn.RANK.EQ(S195,$S$2:$S$501)</f>
        <v>290</v>
      </c>
      <c r="U195" t="s">
        <v>17</v>
      </c>
      <c r="V195">
        <v>27.545898300000001</v>
      </c>
      <c r="W195">
        <v>30.497702749999998</v>
      </c>
      <c r="X195">
        <v>95.344067319999994</v>
      </c>
      <c r="Y195" s="5">
        <v>0.69476412766657403</v>
      </c>
      <c r="Z195">
        <v>244978000</v>
      </c>
      <c r="AA195">
        <v>352606000</v>
      </c>
      <c r="AB195">
        <v>17</v>
      </c>
      <c r="AC195">
        <v>53</v>
      </c>
      <c r="AD195">
        <v>12</v>
      </c>
      <c r="AE195">
        <v>5</v>
      </c>
      <c r="AF195">
        <f t="shared" ref="AF195:AF258" si="26">AVERAGE(AB195:AE195)</f>
        <v>21.75</v>
      </c>
      <c r="AG195">
        <f t="shared" ref="AG195:AG258" si="27">_xlfn.RANK.EQ(AF195,$AF$2:$AF$501,1)</f>
        <v>5</v>
      </c>
      <c r="AH195" t="s">
        <v>1544</v>
      </c>
    </row>
    <row r="196" spans="1:34" x14ac:dyDescent="0.2">
      <c r="A196" t="s">
        <v>1545</v>
      </c>
      <c r="B196" t="s">
        <v>1546</v>
      </c>
      <c r="C196" t="s">
        <v>1547</v>
      </c>
      <c r="D196" t="s">
        <v>1548</v>
      </c>
      <c r="E196" t="s">
        <v>1549</v>
      </c>
      <c r="F196">
        <f t="shared" si="21"/>
        <v>625645574.82000005</v>
      </c>
      <c r="G196" t="s">
        <v>1550</v>
      </c>
      <c r="H196" t="s">
        <v>1551</v>
      </c>
      <c r="I196" s="1">
        <f t="shared" si="22"/>
        <v>-4.1666666679701869E-2</v>
      </c>
      <c r="J196" s="2">
        <f t="shared" si="23"/>
        <v>175</v>
      </c>
      <c r="K196">
        <v>6.7080286300000003</v>
      </c>
      <c r="M196">
        <v>31.244700000000002</v>
      </c>
      <c r="N196">
        <v>7.9470732999999996</v>
      </c>
      <c r="O196">
        <v>107</v>
      </c>
      <c r="Q196">
        <v>99</v>
      </c>
      <c r="R196">
        <v>60</v>
      </c>
      <c r="S196" s="4">
        <f t="shared" si="24"/>
        <v>88.666666666666671</v>
      </c>
      <c r="T196">
        <f t="shared" si="25"/>
        <v>423</v>
      </c>
      <c r="U196" t="s">
        <v>151</v>
      </c>
      <c r="V196">
        <v>-12.77808783</v>
      </c>
      <c r="W196">
        <v>-23.18629979</v>
      </c>
      <c r="X196">
        <v>-0.47207948</v>
      </c>
      <c r="Y196" s="5">
        <v>-2.8433711073878542E-3</v>
      </c>
      <c r="Z196">
        <v>-689000.00000001001</v>
      </c>
      <c r="AA196">
        <v>242318000</v>
      </c>
      <c r="AB196">
        <v>428</v>
      </c>
      <c r="AC196">
        <v>433</v>
      </c>
      <c r="AD196">
        <v>333</v>
      </c>
      <c r="AE196">
        <v>377</v>
      </c>
      <c r="AF196">
        <f t="shared" si="26"/>
        <v>392.75</v>
      </c>
      <c r="AG196">
        <f t="shared" si="27"/>
        <v>422</v>
      </c>
      <c r="AH196" t="s">
        <v>1552</v>
      </c>
    </row>
    <row r="197" spans="1:34" x14ac:dyDescent="0.2">
      <c r="A197" t="s">
        <v>1553</v>
      </c>
      <c r="B197" t="s">
        <v>1554</v>
      </c>
      <c r="C197" t="s">
        <v>1555</v>
      </c>
      <c r="D197" t="s">
        <v>1556</v>
      </c>
      <c r="E197" t="s">
        <v>1557</v>
      </c>
      <c r="F197">
        <f t="shared" si="21"/>
        <v>609708277.08000004</v>
      </c>
      <c r="G197" t="s">
        <v>1558</v>
      </c>
      <c r="H197" t="s">
        <v>1559</v>
      </c>
      <c r="I197" s="1">
        <f t="shared" si="22"/>
        <v>0.17518248177735596</v>
      </c>
      <c r="J197" s="2">
        <f t="shared" si="23"/>
        <v>86</v>
      </c>
      <c r="K197">
        <v>0.45550785999999999</v>
      </c>
      <c r="L197">
        <v>32.992327369999998</v>
      </c>
      <c r="N197">
        <v>16.136295409999999</v>
      </c>
      <c r="O197">
        <v>394</v>
      </c>
      <c r="P197">
        <v>78</v>
      </c>
      <c r="R197">
        <v>30</v>
      </c>
      <c r="S197" s="4">
        <f t="shared" si="24"/>
        <v>167.33333333333334</v>
      </c>
      <c r="T197">
        <f t="shared" si="25"/>
        <v>306</v>
      </c>
      <c r="U197" t="s">
        <v>151</v>
      </c>
      <c r="V197">
        <v>4.0776507999999998</v>
      </c>
      <c r="W197">
        <v>51.290656089999999</v>
      </c>
      <c r="X197">
        <v>9.7120945299999999</v>
      </c>
      <c r="Y197" s="5">
        <v>0.2729325929685858</v>
      </c>
      <c r="Z197">
        <v>212930000</v>
      </c>
      <c r="AA197">
        <v>780156000</v>
      </c>
      <c r="AB197">
        <v>216</v>
      </c>
      <c r="AC197">
        <v>20</v>
      </c>
      <c r="AD197">
        <v>296</v>
      </c>
      <c r="AE197">
        <v>83</v>
      </c>
      <c r="AF197">
        <f t="shared" si="26"/>
        <v>153.75</v>
      </c>
      <c r="AG197">
        <f t="shared" si="27"/>
        <v>136</v>
      </c>
      <c r="AH197" t="s">
        <v>1560</v>
      </c>
    </row>
    <row r="198" spans="1:34" x14ac:dyDescent="0.2">
      <c r="A198" t="s">
        <v>1561</v>
      </c>
      <c r="B198" t="s">
        <v>1562</v>
      </c>
      <c r="C198" t="s">
        <v>1563</v>
      </c>
      <c r="D198" t="s">
        <v>1564</v>
      </c>
      <c r="E198" t="s">
        <v>1565</v>
      </c>
      <c r="F198">
        <f t="shared" si="21"/>
        <v>608918722.64999998</v>
      </c>
      <c r="G198" t="s">
        <v>1566</v>
      </c>
      <c r="H198" t="s">
        <v>1567</v>
      </c>
      <c r="I198" s="1">
        <f t="shared" si="22"/>
        <v>-0.26699485938470224</v>
      </c>
      <c r="J198" s="2">
        <f t="shared" si="23"/>
        <v>343</v>
      </c>
      <c r="K198">
        <v>1.01038575</v>
      </c>
      <c r="L198">
        <v>30.884293880000001</v>
      </c>
      <c r="M198">
        <v>37.161099999999998</v>
      </c>
      <c r="N198">
        <v>1.1672394800000001</v>
      </c>
      <c r="O198">
        <v>319</v>
      </c>
      <c r="P198">
        <v>84</v>
      </c>
      <c r="Q198">
        <v>83</v>
      </c>
      <c r="R198">
        <v>349</v>
      </c>
      <c r="S198" s="4">
        <f t="shared" si="24"/>
        <v>208.75</v>
      </c>
      <c r="T198">
        <f t="shared" si="25"/>
        <v>232</v>
      </c>
      <c r="U198" t="s">
        <v>871</v>
      </c>
      <c r="V198">
        <v>1.98573781</v>
      </c>
      <c r="W198">
        <v>4.4230806600000001</v>
      </c>
      <c r="X198">
        <v>40.240651790000001</v>
      </c>
      <c r="Y198" s="5">
        <v>0.17563400331726939</v>
      </c>
      <c r="Z198">
        <v>336203000</v>
      </c>
      <c r="AA198">
        <v>1914225000</v>
      </c>
      <c r="AB198">
        <v>261</v>
      </c>
      <c r="AC198">
        <v>272</v>
      </c>
      <c r="AD198">
        <v>130</v>
      </c>
      <c r="AE198">
        <v>145</v>
      </c>
      <c r="AF198">
        <f t="shared" si="26"/>
        <v>202</v>
      </c>
      <c r="AG198">
        <f t="shared" si="27"/>
        <v>212</v>
      </c>
      <c r="AH198" t="s">
        <v>1568</v>
      </c>
    </row>
    <row r="199" spans="1:34" x14ac:dyDescent="0.2">
      <c r="A199" t="s">
        <v>1569</v>
      </c>
      <c r="B199" t="s">
        <v>18</v>
      </c>
      <c r="C199" t="s">
        <v>1570</v>
      </c>
      <c r="D199" t="s">
        <v>1571</v>
      </c>
      <c r="E199" t="s">
        <v>1572</v>
      </c>
      <c r="F199">
        <f t="shared" si="21"/>
        <v>608550349.67999995</v>
      </c>
      <c r="G199" t="s">
        <v>1573</v>
      </c>
      <c r="H199" t="s">
        <v>1574</v>
      </c>
      <c r="I199" s="1">
        <f t="shared" si="22"/>
        <v>2.8486486487298359</v>
      </c>
      <c r="J199" s="2">
        <f t="shared" si="23"/>
        <v>7</v>
      </c>
      <c r="N199">
        <v>24.673916609999999</v>
      </c>
      <c r="R199">
        <v>19</v>
      </c>
      <c r="S199" s="4">
        <f t="shared" si="24"/>
        <v>19</v>
      </c>
      <c r="T199">
        <f t="shared" si="25"/>
        <v>490</v>
      </c>
      <c r="U199" t="s">
        <v>35</v>
      </c>
      <c r="V199">
        <v>-25.693278100000001</v>
      </c>
      <c r="W199">
        <v>-27.461853000000001</v>
      </c>
      <c r="Y199" s="5">
        <v>-2.3128071697022261E-4</v>
      </c>
      <c r="Z199">
        <v>-8000</v>
      </c>
      <c r="AA199">
        <v>34590000</v>
      </c>
      <c r="AB199">
        <v>458</v>
      </c>
      <c r="AC199">
        <v>439</v>
      </c>
      <c r="AE199">
        <v>345</v>
      </c>
      <c r="AF199">
        <f t="shared" si="26"/>
        <v>414</v>
      </c>
      <c r="AG199">
        <f t="shared" si="27"/>
        <v>451</v>
      </c>
      <c r="AH199" t="s">
        <v>1575</v>
      </c>
    </row>
    <row r="200" spans="1:34" x14ac:dyDescent="0.2">
      <c r="A200" t="s">
        <v>1576</v>
      </c>
      <c r="B200" t="s">
        <v>1577</v>
      </c>
      <c r="C200" t="s">
        <v>1578</v>
      </c>
      <c r="D200" t="s">
        <v>1579</v>
      </c>
      <c r="E200" t="s">
        <v>1580</v>
      </c>
      <c r="F200">
        <f t="shared" si="21"/>
        <v>602342623.25999999</v>
      </c>
      <c r="G200" t="s">
        <v>1581</v>
      </c>
      <c r="H200" t="s">
        <v>1582</v>
      </c>
      <c r="I200" s="1">
        <f t="shared" si="22"/>
        <v>-0.36908517351535841</v>
      </c>
      <c r="J200" s="2">
        <f t="shared" si="23"/>
        <v>404</v>
      </c>
      <c r="K200">
        <v>0.62608441999999997</v>
      </c>
      <c r="L200">
        <v>9.0799031499999998</v>
      </c>
      <c r="N200">
        <v>0.77282938000000001</v>
      </c>
      <c r="O200">
        <v>370</v>
      </c>
      <c r="P200">
        <v>234</v>
      </c>
      <c r="R200">
        <v>458</v>
      </c>
      <c r="S200" s="4">
        <f t="shared" si="24"/>
        <v>354</v>
      </c>
      <c r="T200">
        <f t="shared" si="25"/>
        <v>24</v>
      </c>
      <c r="U200" t="s">
        <v>7</v>
      </c>
      <c r="V200">
        <v>4.7238594200000001</v>
      </c>
      <c r="W200">
        <v>8.6036895700000002</v>
      </c>
      <c r="X200">
        <v>12.741122989999999</v>
      </c>
      <c r="Y200" s="5">
        <v>9.9439717783772572E-2</v>
      </c>
      <c r="Z200">
        <v>239600000</v>
      </c>
      <c r="AA200">
        <v>2409500000</v>
      </c>
      <c r="AB200">
        <v>198</v>
      </c>
      <c r="AC200">
        <v>220</v>
      </c>
      <c r="AD200">
        <v>274</v>
      </c>
      <c r="AE200">
        <v>220</v>
      </c>
      <c r="AF200">
        <f t="shared" si="26"/>
        <v>228</v>
      </c>
      <c r="AG200">
        <f t="shared" si="27"/>
        <v>256</v>
      </c>
      <c r="AH200" t="s">
        <v>1583</v>
      </c>
    </row>
    <row r="201" spans="1:34" x14ac:dyDescent="0.2">
      <c r="A201" t="s">
        <v>1584</v>
      </c>
      <c r="B201" t="s">
        <v>18</v>
      </c>
      <c r="C201" t="s">
        <v>1585</v>
      </c>
      <c r="D201" t="s">
        <v>1201</v>
      </c>
      <c r="E201" t="s">
        <v>1586</v>
      </c>
      <c r="F201">
        <f t="shared" si="21"/>
        <v>600290575.91999996</v>
      </c>
      <c r="G201" t="s">
        <v>1587</v>
      </c>
      <c r="H201" t="s">
        <v>1588</v>
      </c>
      <c r="I201" s="1">
        <f t="shared" si="22"/>
        <v>-0.28074866311513158</v>
      </c>
      <c r="J201" s="2">
        <f t="shared" si="23"/>
        <v>356</v>
      </c>
      <c r="K201">
        <v>0.75250684000000001</v>
      </c>
      <c r="L201">
        <v>18.84057971</v>
      </c>
      <c r="M201">
        <v>20.6449</v>
      </c>
      <c r="N201">
        <v>1.5526572599999999</v>
      </c>
      <c r="O201">
        <v>352</v>
      </c>
      <c r="P201">
        <v>143</v>
      </c>
      <c r="Q201">
        <v>135</v>
      </c>
      <c r="R201">
        <v>292</v>
      </c>
      <c r="S201" s="4">
        <f t="shared" si="24"/>
        <v>230.5</v>
      </c>
      <c r="T201">
        <f t="shared" si="25"/>
        <v>195</v>
      </c>
      <c r="U201" t="s">
        <v>134</v>
      </c>
      <c r="V201">
        <v>3.66372908</v>
      </c>
      <c r="W201">
        <v>8.4784057799999992</v>
      </c>
      <c r="X201">
        <v>18.530247490000001</v>
      </c>
      <c r="Y201" s="5">
        <v>0.16055269397432753</v>
      </c>
      <c r="Z201">
        <v>245465000</v>
      </c>
      <c r="AA201">
        <v>1528875000</v>
      </c>
      <c r="AB201">
        <v>229</v>
      </c>
      <c r="AC201">
        <v>222</v>
      </c>
      <c r="AD201">
        <v>244</v>
      </c>
      <c r="AE201">
        <v>154</v>
      </c>
      <c r="AF201">
        <f t="shared" si="26"/>
        <v>212.25</v>
      </c>
      <c r="AG201">
        <f t="shared" si="27"/>
        <v>229</v>
      </c>
      <c r="AH201" t="s">
        <v>1589</v>
      </c>
    </row>
    <row r="202" spans="1:34" x14ac:dyDescent="0.2">
      <c r="A202" t="s">
        <v>1590</v>
      </c>
      <c r="B202" t="s">
        <v>18</v>
      </c>
      <c r="C202" t="s">
        <v>1591</v>
      </c>
      <c r="D202" t="s">
        <v>1592</v>
      </c>
      <c r="E202" t="s">
        <v>1593</v>
      </c>
      <c r="F202">
        <f t="shared" si="21"/>
        <v>597342986.73000002</v>
      </c>
      <c r="G202" t="s">
        <v>1594</v>
      </c>
      <c r="H202" t="s">
        <v>1595</v>
      </c>
      <c r="I202" s="1">
        <f t="shared" si="22"/>
        <v>-0.33149171263518906</v>
      </c>
      <c r="J202" s="2">
        <f t="shared" si="23"/>
        <v>385</v>
      </c>
      <c r="K202">
        <v>0.32214701000000001</v>
      </c>
      <c r="L202">
        <v>40.125786159999997</v>
      </c>
      <c r="M202">
        <v>18.228000000000002</v>
      </c>
      <c r="N202">
        <v>0.76637557000000001</v>
      </c>
      <c r="O202">
        <v>411</v>
      </c>
      <c r="P202">
        <v>61</v>
      </c>
      <c r="Q202">
        <v>146</v>
      </c>
      <c r="R202">
        <v>461</v>
      </c>
      <c r="S202" s="4">
        <f t="shared" si="24"/>
        <v>269.75</v>
      </c>
      <c r="T202">
        <f t="shared" si="25"/>
        <v>122</v>
      </c>
      <c r="U202" t="s">
        <v>387</v>
      </c>
      <c r="V202">
        <v>0.99898863000000004</v>
      </c>
      <c r="W202">
        <v>1.91827514</v>
      </c>
      <c r="X202">
        <v>22.90441543</v>
      </c>
      <c r="Y202" s="5">
        <v>0.29226725453620483</v>
      </c>
      <c r="Z202">
        <v>689400000</v>
      </c>
      <c r="AA202">
        <v>2358800000</v>
      </c>
      <c r="AB202">
        <v>290</v>
      </c>
      <c r="AC202">
        <v>302</v>
      </c>
      <c r="AD202">
        <v>213</v>
      </c>
      <c r="AE202">
        <v>67</v>
      </c>
      <c r="AF202">
        <f t="shared" si="26"/>
        <v>218</v>
      </c>
      <c r="AG202">
        <f t="shared" si="27"/>
        <v>242</v>
      </c>
      <c r="AH202" t="s">
        <v>1596</v>
      </c>
    </row>
    <row r="203" spans="1:34" x14ac:dyDescent="0.2">
      <c r="A203" t="s">
        <v>1597</v>
      </c>
      <c r="B203" t="s">
        <v>1598</v>
      </c>
      <c r="C203" t="s">
        <v>1599</v>
      </c>
      <c r="D203" t="s">
        <v>1600</v>
      </c>
      <c r="E203" t="s">
        <v>1601</v>
      </c>
      <c r="F203">
        <f t="shared" si="21"/>
        <v>584187985.08000004</v>
      </c>
      <c r="G203" t="s">
        <v>1602</v>
      </c>
      <c r="H203" t="s">
        <v>1602</v>
      </c>
      <c r="I203" s="1">
        <f t="shared" si="22"/>
        <v>0</v>
      </c>
      <c r="J203" s="2">
        <f t="shared" si="23"/>
        <v>152</v>
      </c>
      <c r="L203">
        <v>25.89285714</v>
      </c>
      <c r="N203">
        <v>3.88994873</v>
      </c>
      <c r="P203">
        <v>98</v>
      </c>
      <c r="R203">
        <v>138</v>
      </c>
      <c r="S203" s="4">
        <f t="shared" si="24"/>
        <v>118</v>
      </c>
      <c r="T203">
        <f t="shared" si="25"/>
        <v>381</v>
      </c>
      <c r="U203" t="s">
        <v>7</v>
      </c>
      <c r="V203">
        <v>18.182119969999999</v>
      </c>
      <c r="W203">
        <v>19.369208270000001</v>
      </c>
      <c r="Y203" s="5">
        <v>-1.646677700311178E-4</v>
      </c>
      <c r="Z203">
        <v>-40867</v>
      </c>
      <c r="AA203">
        <v>248178499</v>
      </c>
      <c r="AB203">
        <v>43</v>
      </c>
      <c r="AC203">
        <v>108</v>
      </c>
      <c r="AE203">
        <v>341</v>
      </c>
      <c r="AF203">
        <f t="shared" si="26"/>
        <v>164</v>
      </c>
      <c r="AG203">
        <f t="shared" si="27"/>
        <v>157</v>
      </c>
      <c r="AH203" t="s">
        <v>1603</v>
      </c>
    </row>
    <row r="204" spans="1:34" x14ac:dyDescent="0.2">
      <c r="A204" t="s">
        <v>1604</v>
      </c>
      <c r="B204" t="s">
        <v>1605</v>
      </c>
      <c r="C204" t="s">
        <v>1606</v>
      </c>
      <c r="D204" t="s">
        <v>1607</v>
      </c>
      <c r="E204" t="s">
        <v>1608</v>
      </c>
      <c r="F204">
        <f t="shared" si="21"/>
        <v>581995497.50999999</v>
      </c>
      <c r="G204" t="s">
        <v>1609</v>
      </c>
      <c r="H204" t="s">
        <v>1610</v>
      </c>
      <c r="I204" s="1">
        <f t="shared" si="22"/>
        <v>1.5277777820526195E-2</v>
      </c>
      <c r="J204" s="2">
        <f t="shared" si="23"/>
        <v>142</v>
      </c>
      <c r="K204">
        <v>1.0031795400000001</v>
      </c>
      <c r="L204">
        <v>7.8857919799999996</v>
      </c>
      <c r="N204">
        <v>5.4599797600000004</v>
      </c>
      <c r="O204">
        <v>320</v>
      </c>
      <c r="P204">
        <v>256</v>
      </c>
      <c r="R204">
        <v>95</v>
      </c>
      <c r="S204" s="4">
        <f t="shared" si="24"/>
        <v>223.66666666666666</v>
      </c>
      <c r="T204">
        <f t="shared" si="25"/>
        <v>213</v>
      </c>
      <c r="U204" t="s">
        <v>347</v>
      </c>
      <c r="V204">
        <v>18.371770470000001</v>
      </c>
      <c r="W204">
        <v>93.854068119999994</v>
      </c>
      <c r="X204">
        <v>38.573200579999998</v>
      </c>
      <c r="Y204" s="5">
        <v>0.46857354159916331</v>
      </c>
      <c r="Z204">
        <v>338766975.48756802</v>
      </c>
      <c r="AA204">
        <v>722975041.08194602</v>
      </c>
      <c r="AB204">
        <v>39</v>
      </c>
      <c r="AC204">
        <v>10</v>
      </c>
      <c r="AD204">
        <v>138</v>
      </c>
      <c r="AE204">
        <v>22</v>
      </c>
      <c r="AF204">
        <f t="shared" si="26"/>
        <v>52.25</v>
      </c>
      <c r="AG204">
        <f t="shared" si="27"/>
        <v>25</v>
      </c>
      <c r="AH204" t="s">
        <v>1611</v>
      </c>
    </row>
    <row r="205" spans="1:34" x14ac:dyDescent="0.2">
      <c r="A205" t="s">
        <v>1612</v>
      </c>
      <c r="B205" t="s">
        <v>18</v>
      </c>
      <c r="C205" t="s">
        <v>1613</v>
      </c>
      <c r="D205" t="s">
        <v>1614</v>
      </c>
      <c r="E205" t="s">
        <v>1615</v>
      </c>
      <c r="F205">
        <f t="shared" si="21"/>
        <v>580174532.90999997</v>
      </c>
      <c r="G205" t="s">
        <v>1616</v>
      </c>
      <c r="H205" t="s">
        <v>1617</v>
      </c>
      <c r="I205" s="1">
        <f t="shared" si="22"/>
        <v>-0.28616852144898997</v>
      </c>
      <c r="J205" s="2">
        <f t="shared" si="23"/>
        <v>360</v>
      </c>
      <c r="K205">
        <v>3.1790442900000002</v>
      </c>
      <c r="L205">
        <v>22.480620160000001</v>
      </c>
      <c r="M205">
        <v>16.829799999999999</v>
      </c>
      <c r="N205">
        <v>2.9757896399999999</v>
      </c>
      <c r="O205">
        <v>169</v>
      </c>
      <c r="P205">
        <v>119</v>
      </c>
      <c r="Q205">
        <v>154</v>
      </c>
      <c r="R205">
        <v>175</v>
      </c>
      <c r="S205" s="4">
        <f t="shared" si="24"/>
        <v>154.25</v>
      </c>
      <c r="T205">
        <f t="shared" si="25"/>
        <v>328</v>
      </c>
      <c r="U205" t="s">
        <v>151</v>
      </c>
      <c r="V205">
        <v>7.6812624100000004</v>
      </c>
      <c r="W205">
        <v>13.942193420000001</v>
      </c>
      <c r="X205">
        <v>24.268492129999998</v>
      </c>
      <c r="Y205" s="5">
        <v>0.1355752439118583</v>
      </c>
      <c r="Z205">
        <v>71967000</v>
      </c>
      <c r="AA205">
        <v>530827000</v>
      </c>
      <c r="AB205">
        <v>124</v>
      </c>
      <c r="AC205">
        <v>158</v>
      </c>
      <c r="AD205">
        <v>204</v>
      </c>
      <c r="AE205">
        <v>176</v>
      </c>
      <c r="AF205">
        <f t="shared" si="26"/>
        <v>165.5</v>
      </c>
      <c r="AG205">
        <f t="shared" si="27"/>
        <v>160</v>
      </c>
      <c r="AH205" t="s">
        <v>1618</v>
      </c>
    </row>
    <row r="206" spans="1:34" x14ac:dyDescent="0.2">
      <c r="A206" t="s">
        <v>1619</v>
      </c>
      <c r="B206" t="s">
        <v>18</v>
      </c>
      <c r="C206" t="s">
        <v>1620</v>
      </c>
      <c r="D206" t="s">
        <v>1621</v>
      </c>
      <c r="E206" t="s">
        <v>1622</v>
      </c>
      <c r="F206">
        <f t="shared" si="21"/>
        <v>578010098.61000001</v>
      </c>
      <c r="G206" t="s">
        <v>1623</v>
      </c>
      <c r="H206" t="s">
        <v>1624</v>
      </c>
      <c r="I206" s="1">
        <f t="shared" si="22"/>
        <v>0.10056497175839652</v>
      </c>
      <c r="J206" s="2">
        <f t="shared" si="23"/>
        <v>107</v>
      </c>
      <c r="K206">
        <v>8.9769840500000004</v>
      </c>
      <c r="L206">
        <v>43.551491820000003</v>
      </c>
      <c r="M206">
        <v>251.73699999999999</v>
      </c>
      <c r="N206">
        <v>11.881162120000001</v>
      </c>
      <c r="O206">
        <v>90</v>
      </c>
      <c r="P206">
        <v>50</v>
      </c>
      <c r="Q206">
        <v>12</v>
      </c>
      <c r="R206">
        <v>36</v>
      </c>
      <c r="S206" s="4">
        <f t="shared" si="24"/>
        <v>47</v>
      </c>
      <c r="T206">
        <f t="shared" si="25"/>
        <v>463</v>
      </c>
      <c r="U206" t="s">
        <v>454</v>
      </c>
      <c r="V206">
        <v>22.021712140000002</v>
      </c>
      <c r="W206">
        <v>29.699556139999999</v>
      </c>
      <c r="X206">
        <v>33.737335760000001</v>
      </c>
      <c r="Y206" s="5">
        <v>0.34609138704504394</v>
      </c>
      <c r="Z206">
        <v>34099000</v>
      </c>
      <c r="AA206">
        <v>98526000</v>
      </c>
      <c r="AB206">
        <v>23</v>
      </c>
      <c r="AC206">
        <v>56</v>
      </c>
      <c r="AD206">
        <v>155</v>
      </c>
      <c r="AE206">
        <v>48</v>
      </c>
      <c r="AF206">
        <f t="shared" si="26"/>
        <v>70.5</v>
      </c>
      <c r="AG206">
        <f t="shared" si="27"/>
        <v>39</v>
      </c>
      <c r="AH206" t="s">
        <v>1625</v>
      </c>
    </row>
    <row r="207" spans="1:34" x14ac:dyDescent="0.2">
      <c r="A207" t="s">
        <v>1626</v>
      </c>
      <c r="B207" t="s">
        <v>1627</v>
      </c>
      <c r="C207" t="s">
        <v>1628</v>
      </c>
      <c r="D207" t="s">
        <v>1629</v>
      </c>
      <c r="E207" t="s">
        <v>1630</v>
      </c>
      <c r="F207">
        <f t="shared" si="21"/>
        <v>575942424.75</v>
      </c>
      <c r="G207" t="s">
        <v>1631</v>
      </c>
      <c r="H207" t="s">
        <v>1632</v>
      </c>
      <c r="I207" s="1">
        <f t="shared" si="22"/>
        <v>-0.5872317006233897</v>
      </c>
      <c r="J207" s="2">
        <f t="shared" si="23"/>
        <v>479</v>
      </c>
      <c r="K207">
        <v>8.3697163400000001</v>
      </c>
      <c r="N207">
        <v>6.4735340199999998</v>
      </c>
      <c r="O207">
        <v>95</v>
      </c>
      <c r="R207">
        <v>84</v>
      </c>
      <c r="S207" s="4">
        <f t="shared" si="24"/>
        <v>89.5</v>
      </c>
      <c r="T207">
        <f t="shared" si="25"/>
        <v>422</v>
      </c>
      <c r="U207" t="s">
        <v>151</v>
      </c>
      <c r="V207">
        <v>-21.995840770000001</v>
      </c>
      <c r="W207">
        <v>-30.059505359999999</v>
      </c>
      <c r="X207">
        <v>-18.610966820000002</v>
      </c>
      <c r="Y207" s="5">
        <v>-9.2665529258022364E-2</v>
      </c>
      <c r="Z207">
        <v>-20422000</v>
      </c>
      <c r="AA207">
        <v>220384000</v>
      </c>
      <c r="AB207">
        <v>450</v>
      </c>
      <c r="AC207">
        <v>446</v>
      </c>
      <c r="AD207">
        <v>345</v>
      </c>
      <c r="AE207">
        <v>436</v>
      </c>
      <c r="AF207">
        <f t="shared" si="26"/>
        <v>419.25</v>
      </c>
      <c r="AG207">
        <f t="shared" si="27"/>
        <v>455</v>
      </c>
      <c r="AH207" t="s">
        <v>1633</v>
      </c>
    </row>
    <row r="208" spans="1:34" x14ac:dyDescent="0.2">
      <c r="A208" t="s">
        <v>1634</v>
      </c>
      <c r="B208" t="s">
        <v>18</v>
      </c>
      <c r="C208" t="s">
        <v>1635</v>
      </c>
      <c r="D208" t="s">
        <v>1636</v>
      </c>
      <c r="E208" t="s">
        <v>1637</v>
      </c>
      <c r="F208">
        <f t="shared" si="21"/>
        <v>570572127.72000003</v>
      </c>
      <c r="G208" t="s">
        <v>1638</v>
      </c>
      <c r="H208" t="s">
        <v>1639</v>
      </c>
      <c r="I208" s="1">
        <f t="shared" si="22"/>
        <v>-0.34736842098201903</v>
      </c>
      <c r="J208" s="2">
        <f t="shared" si="23"/>
        <v>394</v>
      </c>
      <c r="K208">
        <v>0.33407910000000002</v>
      </c>
      <c r="L208">
        <v>25.851063830000001</v>
      </c>
      <c r="M208">
        <v>4.6536200000000001</v>
      </c>
      <c r="N208">
        <v>5.7090499000000001</v>
      </c>
      <c r="O208">
        <v>406</v>
      </c>
      <c r="P208">
        <v>99</v>
      </c>
      <c r="Q208">
        <v>244</v>
      </c>
      <c r="R208">
        <v>90</v>
      </c>
      <c r="S208" s="4">
        <f t="shared" si="24"/>
        <v>209.75</v>
      </c>
      <c r="T208">
        <f t="shared" si="25"/>
        <v>231</v>
      </c>
      <c r="U208" t="s">
        <v>487</v>
      </c>
      <c r="V208">
        <v>1.3797440999999999</v>
      </c>
      <c r="W208">
        <v>21.814791799999998</v>
      </c>
      <c r="X208">
        <v>14.94600273</v>
      </c>
      <c r="Y208" s="5">
        <v>0.15946360454599079</v>
      </c>
      <c r="Z208">
        <v>405500000</v>
      </c>
      <c r="AA208">
        <v>2542900000</v>
      </c>
      <c r="AB208">
        <v>280</v>
      </c>
      <c r="AC208">
        <v>94</v>
      </c>
      <c r="AD208">
        <v>264</v>
      </c>
      <c r="AE208">
        <v>157</v>
      </c>
      <c r="AF208">
        <f t="shared" si="26"/>
        <v>198.75</v>
      </c>
      <c r="AG208">
        <f t="shared" si="27"/>
        <v>206</v>
      </c>
      <c r="AH208" t="s">
        <v>1640</v>
      </c>
    </row>
    <row r="209" spans="1:34" x14ac:dyDescent="0.2">
      <c r="A209" t="s">
        <v>1641</v>
      </c>
      <c r="B209" t="s">
        <v>18</v>
      </c>
      <c r="C209" t="s">
        <v>1642</v>
      </c>
      <c r="D209" t="s">
        <v>1643</v>
      </c>
      <c r="E209" t="s">
        <v>1644</v>
      </c>
      <c r="F209">
        <f t="shared" si="21"/>
        <v>564010073.54999995</v>
      </c>
      <c r="G209" t="s">
        <v>1645</v>
      </c>
      <c r="H209" t="s">
        <v>1646</v>
      </c>
      <c r="I209" s="1">
        <f t="shared" si="22"/>
        <v>-0.20072992699999403</v>
      </c>
      <c r="J209" s="2">
        <f t="shared" si="23"/>
        <v>295</v>
      </c>
      <c r="K209">
        <v>0.79498190000000002</v>
      </c>
      <c r="L209">
        <v>7.5583696099999997</v>
      </c>
      <c r="N209">
        <v>1.1924978799999999</v>
      </c>
      <c r="O209">
        <v>347</v>
      </c>
      <c r="P209">
        <v>262</v>
      </c>
      <c r="R209">
        <v>344</v>
      </c>
      <c r="S209" s="4">
        <f t="shared" si="24"/>
        <v>317.66666666666669</v>
      </c>
      <c r="T209">
        <f t="shared" si="25"/>
        <v>53</v>
      </c>
      <c r="U209" t="s">
        <v>7</v>
      </c>
      <c r="V209">
        <v>12.33670908</v>
      </c>
      <c r="W209">
        <v>31.450900279999999</v>
      </c>
      <c r="X209">
        <v>20.934724939999999</v>
      </c>
      <c r="Y209" s="5">
        <v>0.10341732097644793</v>
      </c>
      <c r="Z209">
        <v>134097000</v>
      </c>
      <c r="AA209">
        <v>1296659000</v>
      </c>
      <c r="AB209">
        <v>78</v>
      </c>
      <c r="AC209">
        <v>49</v>
      </c>
      <c r="AD209">
        <v>227</v>
      </c>
      <c r="AE209">
        <v>213</v>
      </c>
      <c r="AF209">
        <f t="shared" si="26"/>
        <v>141.75</v>
      </c>
      <c r="AG209">
        <f t="shared" si="27"/>
        <v>116</v>
      </c>
      <c r="AH209" t="s">
        <v>1647</v>
      </c>
    </row>
    <row r="210" spans="1:34" x14ac:dyDescent="0.2">
      <c r="A210" t="s">
        <v>1648</v>
      </c>
      <c r="B210" t="s">
        <v>18</v>
      </c>
      <c r="C210" t="s">
        <v>1649</v>
      </c>
      <c r="D210" t="s">
        <v>1409</v>
      </c>
      <c r="E210" t="s">
        <v>1650</v>
      </c>
      <c r="F210">
        <f t="shared" si="21"/>
        <v>559981401.21000004</v>
      </c>
      <c r="G210" t="s">
        <v>1651</v>
      </c>
      <c r="H210" t="s">
        <v>1652</v>
      </c>
      <c r="I210" s="1">
        <f t="shared" si="22"/>
        <v>0.4364326375442571</v>
      </c>
      <c r="J210" s="2">
        <f t="shared" si="23"/>
        <v>46</v>
      </c>
      <c r="K210">
        <v>45.869606849999997</v>
      </c>
      <c r="N210">
        <v>19.60784314</v>
      </c>
      <c r="O210">
        <v>37</v>
      </c>
      <c r="R210">
        <v>23</v>
      </c>
      <c r="S210" s="4">
        <f t="shared" si="24"/>
        <v>30</v>
      </c>
      <c r="T210">
        <f t="shared" si="25"/>
        <v>481</v>
      </c>
      <c r="U210" t="s">
        <v>176</v>
      </c>
      <c r="V210">
        <v>-28.959703269999999</v>
      </c>
      <c r="W210">
        <v>-40.026869390000002</v>
      </c>
      <c r="X210">
        <v>5.29928577</v>
      </c>
      <c r="Y210" s="5">
        <v>1.6503024358054483E-2</v>
      </c>
      <c r="Z210">
        <v>1010164</v>
      </c>
      <c r="AA210">
        <v>61210841</v>
      </c>
      <c r="AB210">
        <v>462</v>
      </c>
      <c r="AC210">
        <v>459</v>
      </c>
      <c r="AD210">
        <v>319</v>
      </c>
      <c r="AE210">
        <v>326</v>
      </c>
      <c r="AF210">
        <f t="shared" si="26"/>
        <v>391.5</v>
      </c>
      <c r="AG210">
        <f t="shared" si="27"/>
        <v>421</v>
      </c>
      <c r="AH210" t="s">
        <v>1653</v>
      </c>
    </row>
    <row r="211" spans="1:34" x14ac:dyDescent="0.2">
      <c r="A211" t="s">
        <v>1654</v>
      </c>
      <c r="B211" t="s">
        <v>1655</v>
      </c>
      <c r="C211" t="s">
        <v>1656</v>
      </c>
      <c r="D211" t="s">
        <v>1657</v>
      </c>
      <c r="E211" t="s">
        <v>1658</v>
      </c>
      <c r="F211">
        <f t="shared" si="21"/>
        <v>556266567.77999997</v>
      </c>
      <c r="G211" t="s">
        <v>1659</v>
      </c>
      <c r="H211" t="s">
        <v>1660</v>
      </c>
      <c r="I211" s="1">
        <f t="shared" si="22"/>
        <v>-0.52977663847605205</v>
      </c>
      <c r="J211" s="2">
        <f t="shared" si="23"/>
        <v>464</v>
      </c>
      <c r="K211">
        <v>14.21990521</v>
      </c>
      <c r="L211">
        <v>44.766862600000003</v>
      </c>
      <c r="M211">
        <v>20.1264</v>
      </c>
      <c r="N211">
        <v>7.1030828599999998</v>
      </c>
      <c r="O211">
        <v>62</v>
      </c>
      <c r="P211">
        <v>48</v>
      </c>
      <c r="Q211">
        <v>138</v>
      </c>
      <c r="R211">
        <v>68</v>
      </c>
      <c r="S211" s="4">
        <f t="shared" si="24"/>
        <v>79</v>
      </c>
      <c r="T211">
        <f t="shared" si="25"/>
        <v>433</v>
      </c>
      <c r="U211" t="s">
        <v>35</v>
      </c>
      <c r="V211">
        <v>16.479859810000001</v>
      </c>
      <c r="W211">
        <v>18.616846129999999</v>
      </c>
      <c r="X211">
        <v>70.930799250000007</v>
      </c>
      <c r="Y211" s="5">
        <v>0.32191185561457863</v>
      </c>
      <c r="Z211">
        <v>46617347</v>
      </c>
      <c r="AA211">
        <v>144814011</v>
      </c>
      <c r="AB211">
        <v>54</v>
      </c>
      <c r="AC211">
        <v>118</v>
      </c>
      <c r="AD211">
        <v>59</v>
      </c>
      <c r="AE211">
        <v>56</v>
      </c>
      <c r="AF211">
        <f t="shared" si="26"/>
        <v>71.75</v>
      </c>
      <c r="AG211">
        <f t="shared" si="27"/>
        <v>42</v>
      </c>
      <c r="AH211" t="s">
        <v>1661</v>
      </c>
    </row>
    <row r="212" spans="1:34" x14ac:dyDescent="0.2">
      <c r="A212" t="s">
        <v>1662</v>
      </c>
      <c r="B212" t="s">
        <v>1663</v>
      </c>
      <c r="C212" t="s">
        <v>1664</v>
      </c>
      <c r="D212" t="s">
        <v>1665</v>
      </c>
      <c r="E212" t="s">
        <v>1666</v>
      </c>
      <c r="F212">
        <f t="shared" si="21"/>
        <v>552417759.81000006</v>
      </c>
      <c r="G212" t="s">
        <v>1667</v>
      </c>
      <c r="H212" t="s">
        <v>1668</v>
      </c>
      <c r="I212" s="1">
        <f t="shared" si="22"/>
        <v>-0.53973013491788879</v>
      </c>
      <c r="J212" s="2">
        <f t="shared" si="23"/>
        <v>467</v>
      </c>
      <c r="K212">
        <v>1.7588683000000001</v>
      </c>
      <c r="L212">
        <v>8.8372930200000006</v>
      </c>
      <c r="N212">
        <v>2.41161505</v>
      </c>
      <c r="O212">
        <v>248</v>
      </c>
      <c r="P212">
        <v>238</v>
      </c>
      <c r="R212">
        <v>212</v>
      </c>
      <c r="S212" s="4">
        <f t="shared" si="24"/>
        <v>232.66666666666666</v>
      </c>
      <c r="T212">
        <f t="shared" si="25"/>
        <v>189</v>
      </c>
      <c r="U212" t="s">
        <v>871</v>
      </c>
      <c r="V212">
        <v>18.407826100000001</v>
      </c>
      <c r="W212">
        <v>29.980952380000002</v>
      </c>
      <c r="X212">
        <v>49.997727920000003</v>
      </c>
      <c r="Y212" s="5">
        <v>0.42824047436930135</v>
      </c>
      <c r="Z212">
        <v>253061000</v>
      </c>
      <c r="AA212">
        <v>590932000</v>
      </c>
      <c r="AB212">
        <v>38</v>
      </c>
      <c r="AC212">
        <v>55</v>
      </c>
      <c r="AD212">
        <v>98</v>
      </c>
      <c r="AE212">
        <v>33</v>
      </c>
      <c r="AF212">
        <f t="shared" si="26"/>
        <v>56</v>
      </c>
      <c r="AG212">
        <f t="shared" si="27"/>
        <v>28</v>
      </c>
      <c r="AH212" t="s">
        <v>1669</v>
      </c>
    </row>
    <row r="213" spans="1:34" x14ac:dyDescent="0.2">
      <c r="A213" t="s">
        <v>1670</v>
      </c>
      <c r="B213" t="s">
        <v>18</v>
      </c>
      <c r="C213" t="s">
        <v>1671</v>
      </c>
      <c r="D213" t="s">
        <v>1377</v>
      </c>
      <c r="E213" t="s">
        <v>1672</v>
      </c>
      <c r="F213">
        <f t="shared" si="21"/>
        <v>546708407.49000001</v>
      </c>
      <c r="G213" t="s">
        <v>1673</v>
      </c>
      <c r="H213" t="s">
        <v>1164</v>
      </c>
      <c r="I213" s="1">
        <f t="shared" si="22"/>
        <v>0.28608923890596571</v>
      </c>
      <c r="J213" s="2">
        <f t="shared" si="23"/>
        <v>62</v>
      </c>
      <c r="K213">
        <v>0.60743961000000002</v>
      </c>
      <c r="L213">
        <v>10.90826107</v>
      </c>
      <c r="N213">
        <v>0.93287222999999997</v>
      </c>
      <c r="O213">
        <v>375</v>
      </c>
      <c r="P213">
        <v>211</v>
      </c>
      <c r="R213">
        <v>412</v>
      </c>
      <c r="S213" s="4">
        <f t="shared" si="24"/>
        <v>332.66666666666669</v>
      </c>
      <c r="T213">
        <f t="shared" si="25"/>
        <v>42</v>
      </c>
      <c r="U213" t="s">
        <v>454</v>
      </c>
      <c r="V213">
        <v>5.0546215500000002</v>
      </c>
      <c r="W213">
        <v>9.3698312999999995</v>
      </c>
      <c r="X213">
        <v>16.114409349999999</v>
      </c>
      <c r="Y213" s="5">
        <v>0.1359751859840726</v>
      </c>
      <c r="Z213">
        <v>230282000</v>
      </c>
      <c r="AA213">
        <v>1693559000</v>
      </c>
      <c r="AB213">
        <v>186</v>
      </c>
      <c r="AC213">
        <v>211</v>
      </c>
      <c r="AD213">
        <v>255</v>
      </c>
      <c r="AE213">
        <v>174</v>
      </c>
      <c r="AF213">
        <f t="shared" si="26"/>
        <v>206.5</v>
      </c>
      <c r="AG213">
        <f t="shared" si="27"/>
        <v>222</v>
      </c>
      <c r="AH213" t="s">
        <v>1674</v>
      </c>
    </row>
    <row r="214" spans="1:34" x14ac:dyDescent="0.2">
      <c r="A214" t="s">
        <v>1675</v>
      </c>
      <c r="B214" t="s">
        <v>1676</v>
      </c>
      <c r="C214" t="s">
        <v>1677</v>
      </c>
      <c r="D214" t="s">
        <v>1678</v>
      </c>
      <c r="E214" t="s">
        <v>1679</v>
      </c>
      <c r="F214">
        <f t="shared" si="21"/>
        <v>545419467.17999995</v>
      </c>
      <c r="G214" t="s">
        <v>1680</v>
      </c>
      <c r="H214" t="s">
        <v>1681</v>
      </c>
      <c r="I214" s="1">
        <f t="shared" si="22"/>
        <v>-0.43456254515922144</v>
      </c>
      <c r="J214" s="2">
        <f t="shared" si="23"/>
        <v>429</v>
      </c>
      <c r="K214">
        <v>130.62500241999999</v>
      </c>
      <c r="N214">
        <v>2.3518487499999998</v>
      </c>
      <c r="O214">
        <v>22</v>
      </c>
      <c r="R214">
        <v>218</v>
      </c>
      <c r="S214" s="4">
        <f t="shared" si="24"/>
        <v>120</v>
      </c>
      <c r="T214">
        <f t="shared" si="25"/>
        <v>376</v>
      </c>
      <c r="U214" t="s">
        <v>7</v>
      </c>
      <c r="V214">
        <v>-10.994409190000001</v>
      </c>
      <c r="W214">
        <v>-11.51182249</v>
      </c>
      <c r="X214">
        <v>-290.40381831000002</v>
      </c>
      <c r="Y214" s="5">
        <v>-3.5493129040661632E-2</v>
      </c>
      <c r="Z214">
        <v>-14091379.377689799</v>
      </c>
      <c r="AA214">
        <v>397017106.08682698</v>
      </c>
      <c r="AB214">
        <v>413</v>
      </c>
      <c r="AC214">
        <v>394</v>
      </c>
      <c r="AD214">
        <v>363</v>
      </c>
      <c r="AE214">
        <v>419</v>
      </c>
      <c r="AF214">
        <f t="shared" si="26"/>
        <v>397.25</v>
      </c>
      <c r="AG214">
        <f t="shared" si="27"/>
        <v>429</v>
      </c>
      <c r="AH214" t="s">
        <v>1682</v>
      </c>
    </row>
    <row r="215" spans="1:34" x14ac:dyDescent="0.2">
      <c r="A215" t="s">
        <v>1683</v>
      </c>
      <c r="B215" t="s">
        <v>18</v>
      </c>
      <c r="C215" t="s">
        <v>1684</v>
      </c>
      <c r="D215" t="s">
        <v>643</v>
      </c>
      <c r="E215" t="s">
        <v>1685</v>
      </c>
      <c r="F215">
        <f t="shared" si="21"/>
        <v>537176124.45000005</v>
      </c>
      <c r="G215" t="s">
        <v>1686</v>
      </c>
      <c r="H215" t="s">
        <v>1687</v>
      </c>
      <c r="I215" s="1">
        <f t="shared" si="22"/>
        <v>-0.16873449133001184</v>
      </c>
      <c r="J215" s="2">
        <f t="shared" si="23"/>
        <v>276</v>
      </c>
      <c r="K215">
        <v>0.70013440000000005</v>
      </c>
      <c r="L215">
        <v>79.338842979999995</v>
      </c>
      <c r="M215">
        <v>36.2044</v>
      </c>
      <c r="N215">
        <v>0.80844148000000005</v>
      </c>
      <c r="O215">
        <v>359</v>
      </c>
      <c r="P215">
        <v>22</v>
      </c>
      <c r="Q215">
        <v>86</v>
      </c>
      <c r="R215">
        <v>448</v>
      </c>
      <c r="S215" s="4">
        <f t="shared" si="24"/>
        <v>228.75</v>
      </c>
      <c r="T215">
        <f t="shared" si="25"/>
        <v>201</v>
      </c>
      <c r="U215" t="s">
        <v>387</v>
      </c>
      <c r="V215">
        <v>0.57642983999999997</v>
      </c>
      <c r="W215">
        <v>1.0522759100000001</v>
      </c>
      <c r="X215">
        <v>9.9306090999999999</v>
      </c>
      <c r="Y215" s="5">
        <v>6.8639603346761696E-2</v>
      </c>
      <c r="Z215">
        <v>132900000</v>
      </c>
      <c r="AA215">
        <v>1936200000</v>
      </c>
      <c r="AB215">
        <v>301</v>
      </c>
      <c r="AC215">
        <v>309</v>
      </c>
      <c r="AD215">
        <v>295</v>
      </c>
      <c r="AE215">
        <v>246</v>
      </c>
      <c r="AF215">
        <f t="shared" si="26"/>
        <v>287.75</v>
      </c>
      <c r="AG215">
        <f t="shared" si="27"/>
        <v>333</v>
      </c>
      <c r="AH215" t="s">
        <v>1688</v>
      </c>
    </row>
    <row r="216" spans="1:34" x14ac:dyDescent="0.2">
      <c r="A216" t="s">
        <v>1689</v>
      </c>
      <c r="B216" t="s">
        <v>18</v>
      </c>
      <c r="C216" t="s">
        <v>1690</v>
      </c>
      <c r="D216" t="s">
        <v>1691</v>
      </c>
      <c r="E216" t="s">
        <v>1692</v>
      </c>
      <c r="F216">
        <f t="shared" si="21"/>
        <v>531665538.38999999</v>
      </c>
      <c r="G216" t="s">
        <v>1693</v>
      </c>
      <c r="H216" t="s">
        <v>1694</v>
      </c>
      <c r="I216" s="1">
        <f t="shared" si="22"/>
        <v>-0.12903225810531815</v>
      </c>
      <c r="J216" s="2">
        <f t="shared" si="23"/>
        <v>243</v>
      </c>
      <c r="K216">
        <v>3.7182069000000002</v>
      </c>
      <c r="N216">
        <v>2.1012309899999999</v>
      </c>
      <c r="O216">
        <v>155</v>
      </c>
      <c r="R216">
        <v>238</v>
      </c>
      <c r="S216" s="4">
        <f t="shared" si="24"/>
        <v>196.5</v>
      </c>
      <c r="T216">
        <f t="shared" si="25"/>
        <v>255</v>
      </c>
      <c r="U216" t="s">
        <v>7</v>
      </c>
      <c r="V216">
        <v>-2.3483311499999999</v>
      </c>
      <c r="W216">
        <v>-4.8038177600000003</v>
      </c>
      <c r="Y216" s="5">
        <v>-3.4432203389602573E-3</v>
      </c>
      <c r="Z216">
        <v>-3345999.99999998</v>
      </c>
      <c r="AA216">
        <v>971764705.88878</v>
      </c>
      <c r="AB216">
        <v>342</v>
      </c>
      <c r="AC216">
        <v>347</v>
      </c>
      <c r="AE216">
        <v>382</v>
      </c>
      <c r="AF216">
        <f t="shared" si="26"/>
        <v>357</v>
      </c>
      <c r="AG216">
        <f t="shared" si="27"/>
        <v>383</v>
      </c>
      <c r="AH216" t="s">
        <v>1695</v>
      </c>
    </row>
    <row r="217" spans="1:34" x14ac:dyDescent="0.2">
      <c r="A217" t="s">
        <v>1696</v>
      </c>
      <c r="B217" t="s">
        <v>1697</v>
      </c>
      <c r="C217" t="s">
        <v>1698</v>
      </c>
      <c r="D217" t="s">
        <v>1699</v>
      </c>
      <c r="E217" t="s">
        <v>1700</v>
      </c>
      <c r="F217">
        <f t="shared" si="21"/>
        <v>531298502.91000003</v>
      </c>
      <c r="G217" t="s">
        <v>1701</v>
      </c>
      <c r="H217" t="s">
        <v>1702</v>
      </c>
      <c r="I217" s="1">
        <f t="shared" si="22"/>
        <v>-0.25517241373554866</v>
      </c>
      <c r="J217" s="2">
        <f t="shared" si="23"/>
        <v>334</v>
      </c>
      <c r="K217">
        <v>2.9109681699999999</v>
      </c>
      <c r="L217">
        <v>9.9277978299999994</v>
      </c>
      <c r="M217">
        <v>9.1348299999999991</v>
      </c>
      <c r="N217">
        <v>0.50923096999999995</v>
      </c>
      <c r="O217">
        <v>179</v>
      </c>
      <c r="P217">
        <v>222</v>
      </c>
      <c r="Q217">
        <v>209</v>
      </c>
      <c r="R217">
        <v>491</v>
      </c>
      <c r="S217" s="4">
        <f t="shared" si="24"/>
        <v>275.25</v>
      </c>
      <c r="T217">
        <f t="shared" si="25"/>
        <v>108</v>
      </c>
      <c r="U217" t="s">
        <v>17</v>
      </c>
      <c r="V217">
        <v>2.9367626200000001</v>
      </c>
      <c r="W217">
        <v>5.2848655200000003</v>
      </c>
      <c r="X217">
        <v>72.589591949999999</v>
      </c>
      <c r="Y217" s="5">
        <v>6.0251217608656316E-2</v>
      </c>
      <c r="Z217">
        <v>177484000</v>
      </c>
      <c r="AA217">
        <v>2945733000</v>
      </c>
      <c r="AB217">
        <v>237</v>
      </c>
      <c r="AC217">
        <v>260</v>
      </c>
      <c r="AD217">
        <v>57</v>
      </c>
      <c r="AE217">
        <v>258</v>
      </c>
      <c r="AF217">
        <f t="shared" si="26"/>
        <v>203</v>
      </c>
      <c r="AG217">
        <f t="shared" si="27"/>
        <v>215</v>
      </c>
      <c r="AH217" t="s">
        <v>1703</v>
      </c>
    </row>
    <row r="218" spans="1:34" x14ac:dyDescent="0.2">
      <c r="A218" t="s">
        <v>1704</v>
      </c>
      <c r="B218" t="s">
        <v>18</v>
      </c>
      <c r="C218" t="s">
        <v>1705</v>
      </c>
      <c r="D218" t="s">
        <v>1706</v>
      </c>
      <c r="E218" t="s">
        <v>1707</v>
      </c>
      <c r="F218">
        <f t="shared" si="21"/>
        <v>524968875.89999998</v>
      </c>
      <c r="G218" t="s">
        <v>1708</v>
      </c>
      <c r="H218" t="s">
        <v>1709</v>
      </c>
      <c r="I218" s="1">
        <f t="shared" si="22"/>
        <v>0.24369747894323068</v>
      </c>
      <c r="J218" s="2">
        <f t="shared" si="23"/>
        <v>71</v>
      </c>
      <c r="K218">
        <v>1.08084728</v>
      </c>
      <c r="L218">
        <v>3.3985102399999998</v>
      </c>
      <c r="M218">
        <v>3.41242</v>
      </c>
      <c r="N218">
        <v>0.96973883000000005</v>
      </c>
      <c r="O218">
        <v>310</v>
      </c>
      <c r="P218">
        <v>309</v>
      </c>
      <c r="Q218">
        <v>253</v>
      </c>
      <c r="R218">
        <v>395</v>
      </c>
      <c r="S218" s="4">
        <f t="shared" si="24"/>
        <v>316.75</v>
      </c>
      <c r="T218">
        <f t="shared" si="25"/>
        <v>54</v>
      </c>
      <c r="U218" t="s">
        <v>7</v>
      </c>
      <c r="V218">
        <v>22.7481185</v>
      </c>
      <c r="W218">
        <v>27.866992280000002</v>
      </c>
      <c r="X218">
        <v>47.992757470000001</v>
      </c>
      <c r="Y218" s="5">
        <v>0.40013945886652463</v>
      </c>
      <c r="Z218">
        <v>435549000</v>
      </c>
      <c r="AA218">
        <v>1088493000</v>
      </c>
      <c r="AB218">
        <v>21</v>
      </c>
      <c r="AC218">
        <v>65</v>
      </c>
      <c r="AD218">
        <v>103</v>
      </c>
      <c r="AE218">
        <v>39</v>
      </c>
      <c r="AF218">
        <f t="shared" si="26"/>
        <v>57</v>
      </c>
      <c r="AG218">
        <f t="shared" si="27"/>
        <v>29</v>
      </c>
      <c r="AH218" t="s">
        <v>1710</v>
      </c>
    </row>
    <row r="219" spans="1:34" x14ac:dyDescent="0.2">
      <c r="A219" t="s">
        <v>1711</v>
      </c>
      <c r="B219" t="s">
        <v>18</v>
      </c>
      <c r="C219" t="s">
        <v>1712</v>
      </c>
      <c r="D219" t="s">
        <v>1713</v>
      </c>
      <c r="E219" t="s">
        <v>1714</v>
      </c>
      <c r="F219">
        <f t="shared" si="21"/>
        <v>521591518.35000002</v>
      </c>
      <c r="G219" t="s">
        <v>1715</v>
      </c>
      <c r="H219" t="s">
        <v>1716</v>
      </c>
      <c r="I219" s="1">
        <f t="shared" si="22"/>
        <v>-0.4</v>
      </c>
      <c r="J219" s="2">
        <f t="shared" si="23"/>
        <v>414</v>
      </c>
      <c r="M219">
        <v>54.696599999999997</v>
      </c>
      <c r="N219">
        <v>1.13782345</v>
      </c>
      <c r="Q219">
        <v>56</v>
      </c>
      <c r="R219">
        <v>358</v>
      </c>
      <c r="S219" s="4">
        <f t="shared" si="24"/>
        <v>207</v>
      </c>
      <c r="T219">
        <f t="shared" si="25"/>
        <v>236</v>
      </c>
      <c r="U219" t="s">
        <v>100</v>
      </c>
      <c r="V219">
        <v>-2.6633607600000002</v>
      </c>
      <c r="W219">
        <v>-2.8902685899999998</v>
      </c>
      <c r="Y219" s="5"/>
      <c r="Z219">
        <v>0</v>
      </c>
      <c r="AA219">
        <v>778367000</v>
      </c>
      <c r="AB219">
        <v>345</v>
      </c>
      <c r="AC219">
        <v>338</v>
      </c>
      <c r="AF219">
        <f t="shared" si="26"/>
        <v>341.5</v>
      </c>
      <c r="AG219">
        <f t="shared" si="27"/>
        <v>369</v>
      </c>
      <c r="AH219" t="s">
        <v>1717</v>
      </c>
    </row>
    <row r="220" spans="1:34" x14ac:dyDescent="0.2">
      <c r="A220" t="s">
        <v>1718</v>
      </c>
      <c r="B220" t="s">
        <v>1719</v>
      </c>
      <c r="C220" t="s">
        <v>1720</v>
      </c>
      <c r="D220" t="s">
        <v>1721</v>
      </c>
      <c r="E220" t="s">
        <v>1722</v>
      </c>
      <c r="F220">
        <f t="shared" si="21"/>
        <v>516291844.31999999</v>
      </c>
      <c r="G220" t="s">
        <v>1723</v>
      </c>
      <c r="H220" t="s">
        <v>1724</v>
      </c>
      <c r="I220" s="1">
        <f t="shared" si="22"/>
        <v>-0.47465437789226728</v>
      </c>
      <c r="J220" s="2">
        <f t="shared" si="23"/>
        <v>445</v>
      </c>
      <c r="K220">
        <v>5.0632796300000003</v>
      </c>
      <c r="N220">
        <v>7.0250826799999997</v>
      </c>
      <c r="O220">
        <v>123</v>
      </c>
      <c r="R220">
        <v>71</v>
      </c>
      <c r="S220" s="4">
        <f t="shared" si="24"/>
        <v>97</v>
      </c>
      <c r="T220">
        <f t="shared" si="25"/>
        <v>409</v>
      </c>
      <c r="U220" t="s">
        <v>151</v>
      </c>
      <c r="V220">
        <v>-93.615379399999995</v>
      </c>
      <c r="X220">
        <v>54.436457040000001</v>
      </c>
      <c r="Y220" s="5">
        <v>-0.15271257516615677</v>
      </c>
      <c r="Z220">
        <v>-23161000</v>
      </c>
      <c r="AA220">
        <v>151664000</v>
      </c>
      <c r="AB220">
        <v>491</v>
      </c>
      <c r="AD220">
        <v>85</v>
      </c>
      <c r="AE220">
        <v>440</v>
      </c>
      <c r="AF220">
        <f t="shared" si="26"/>
        <v>338.66666666666669</v>
      </c>
      <c r="AG220">
        <f t="shared" si="27"/>
        <v>367</v>
      </c>
      <c r="AH220" t="s">
        <v>1725</v>
      </c>
    </row>
    <row r="221" spans="1:34" x14ac:dyDescent="0.2">
      <c r="A221" t="s">
        <v>1726</v>
      </c>
      <c r="B221" t="s">
        <v>18</v>
      </c>
      <c r="C221" t="s">
        <v>1727</v>
      </c>
      <c r="D221" t="s">
        <v>1728</v>
      </c>
      <c r="E221" t="s">
        <v>1729</v>
      </c>
      <c r="F221">
        <f t="shared" si="21"/>
        <v>511548811.82999998</v>
      </c>
      <c r="G221" t="s">
        <v>1730</v>
      </c>
      <c r="H221" t="s">
        <v>9</v>
      </c>
      <c r="I221" s="1">
        <f t="shared" si="22"/>
        <v>-0.26353790610000005</v>
      </c>
      <c r="J221" s="2">
        <f t="shared" si="23"/>
        <v>342</v>
      </c>
      <c r="K221">
        <v>2.4576734899999999</v>
      </c>
      <c r="L221">
        <v>18.796296300000002</v>
      </c>
      <c r="M221">
        <v>78.824600000000004</v>
      </c>
      <c r="N221">
        <v>2.7077136500000001</v>
      </c>
      <c r="O221">
        <v>201</v>
      </c>
      <c r="P221">
        <v>144</v>
      </c>
      <c r="Q221">
        <v>44</v>
      </c>
      <c r="R221">
        <v>189</v>
      </c>
      <c r="S221" s="4">
        <f t="shared" si="24"/>
        <v>144.5</v>
      </c>
      <c r="T221">
        <f t="shared" si="25"/>
        <v>341</v>
      </c>
      <c r="U221" t="s">
        <v>347</v>
      </c>
      <c r="V221">
        <v>11.770358099999999</v>
      </c>
      <c r="W221">
        <v>16.250361179999999</v>
      </c>
      <c r="X221">
        <v>34.318093390000001</v>
      </c>
      <c r="Y221" s="5">
        <v>0.29753817230253299</v>
      </c>
      <c r="Z221">
        <v>117114000</v>
      </c>
      <c r="AA221">
        <v>393610000</v>
      </c>
      <c r="AB221">
        <v>83</v>
      </c>
      <c r="AC221">
        <v>136</v>
      </c>
      <c r="AD221">
        <v>150</v>
      </c>
      <c r="AE221">
        <v>64</v>
      </c>
      <c r="AF221">
        <f t="shared" si="26"/>
        <v>108.25</v>
      </c>
      <c r="AG221">
        <f t="shared" si="27"/>
        <v>83</v>
      </c>
      <c r="AH221" t="s">
        <v>1731</v>
      </c>
    </row>
    <row r="222" spans="1:34" x14ac:dyDescent="0.2">
      <c r="A222" t="s">
        <v>1732</v>
      </c>
      <c r="B222" t="s">
        <v>1733</v>
      </c>
      <c r="C222" t="s">
        <v>1734</v>
      </c>
      <c r="D222" t="s">
        <v>1735</v>
      </c>
      <c r="E222" t="s">
        <v>1736</v>
      </c>
      <c r="F222">
        <f t="shared" si="21"/>
        <v>510529080.60000002</v>
      </c>
      <c r="G222" t="s">
        <v>1737</v>
      </c>
      <c r="H222" t="s">
        <v>1738</v>
      </c>
      <c r="I222" s="1">
        <f t="shared" si="22"/>
        <v>-0.18176100626381375</v>
      </c>
      <c r="J222" s="2">
        <f t="shared" si="23"/>
        <v>288</v>
      </c>
      <c r="K222">
        <v>7.4926649400000001</v>
      </c>
      <c r="L222">
        <v>25.055747010000001</v>
      </c>
      <c r="M222">
        <v>48.390700000000002</v>
      </c>
      <c r="N222">
        <v>8.3445291299999997</v>
      </c>
      <c r="O222">
        <v>104</v>
      </c>
      <c r="P222">
        <v>103</v>
      </c>
      <c r="Q222">
        <v>67</v>
      </c>
      <c r="R222">
        <v>57</v>
      </c>
      <c r="S222" s="4">
        <f t="shared" si="24"/>
        <v>82.75</v>
      </c>
      <c r="T222">
        <f t="shared" si="25"/>
        <v>428</v>
      </c>
      <c r="U222" t="s">
        <v>134</v>
      </c>
      <c r="V222">
        <v>25.450730839999999</v>
      </c>
      <c r="W222">
        <v>34.96850972</v>
      </c>
      <c r="X222">
        <v>77.731628470000004</v>
      </c>
      <c r="Y222" s="5">
        <v>0.61756771174686864</v>
      </c>
      <c r="Z222">
        <v>81036000</v>
      </c>
      <c r="AA222">
        <v>131217999.999999</v>
      </c>
      <c r="AB222">
        <v>18</v>
      </c>
      <c r="AC222">
        <v>41</v>
      </c>
      <c r="AD222">
        <v>45</v>
      </c>
      <c r="AE222">
        <v>12</v>
      </c>
      <c r="AF222">
        <f t="shared" si="26"/>
        <v>29</v>
      </c>
      <c r="AG222">
        <f t="shared" si="27"/>
        <v>10</v>
      </c>
      <c r="AH222" t="s">
        <v>1739</v>
      </c>
    </row>
    <row r="223" spans="1:34" x14ac:dyDescent="0.2">
      <c r="A223" t="s">
        <v>1740</v>
      </c>
      <c r="B223" t="s">
        <v>18</v>
      </c>
      <c r="C223" t="s">
        <v>1741</v>
      </c>
      <c r="D223" t="s">
        <v>1742</v>
      </c>
      <c r="E223" t="s">
        <v>1743</v>
      </c>
      <c r="F223">
        <f t="shared" si="21"/>
        <v>506214977.31</v>
      </c>
      <c r="G223" t="s">
        <v>1744</v>
      </c>
      <c r="H223" t="s">
        <v>1745</v>
      </c>
      <c r="I223" s="1">
        <f t="shared" si="22"/>
        <v>3.270833333237718</v>
      </c>
      <c r="J223" s="2">
        <f t="shared" si="23"/>
        <v>4</v>
      </c>
      <c r="K223">
        <v>0.92269699000000005</v>
      </c>
      <c r="L223">
        <v>3.8296209499999998</v>
      </c>
      <c r="M223">
        <v>1.47279</v>
      </c>
      <c r="N223">
        <v>5.37369085</v>
      </c>
      <c r="O223">
        <v>332</v>
      </c>
      <c r="P223">
        <v>305</v>
      </c>
      <c r="Q223">
        <v>267</v>
      </c>
      <c r="R223">
        <v>96</v>
      </c>
      <c r="S223" s="4">
        <f t="shared" si="24"/>
        <v>250</v>
      </c>
      <c r="T223">
        <f t="shared" si="25"/>
        <v>154</v>
      </c>
      <c r="U223" t="s">
        <v>67</v>
      </c>
      <c r="V223">
        <v>37.494014049999997</v>
      </c>
      <c r="W223">
        <v>602.55299538999998</v>
      </c>
      <c r="X223">
        <v>48.086564439999997</v>
      </c>
      <c r="Y223" s="5">
        <v>0.90835086023950284</v>
      </c>
      <c r="Z223">
        <v>383513000</v>
      </c>
      <c r="AA223">
        <v>422208000</v>
      </c>
      <c r="AB223">
        <v>8</v>
      </c>
      <c r="AC223">
        <v>1</v>
      </c>
      <c r="AD223">
        <v>101</v>
      </c>
      <c r="AE223">
        <v>3</v>
      </c>
      <c r="AF223">
        <f t="shared" si="26"/>
        <v>28.25</v>
      </c>
      <c r="AG223">
        <f t="shared" si="27"/>
        <v>8</v>
      </c>
      <c r="AH223" t="s">
        <v>1746</v>
      </c>
    </row>
    <row r="224" spans="1:34" x14ac:dyDescent="0.2">
      <c r="A224" t="s">
        <v>1747</v>
      </c>
      <c r="B224" t="s">
        <v>18</v>
      </c>
      <c r="C224" t="s">
        <v>1748</v>
      </c>
      <c r="D224" t="s">
        <v>1749</v>
      </c>
      <c r="E224" t="s">
        <v>1750</v>
      </c>
      <c r="F224">
        <f t="shared" si="21"/>
        <v>499997876.49000001</v>
      </c>
      <c r="G224" t="s">
        <v>1751</v>
      </c>
      <c r="H224" t="s">
        <v>1752</v>
      </c>
      <c r="I224" s="1">
        <f t="shared" si="22"/>
        <v>-0.47191011236446301</v>
      </c>
      <c r="J224" s="2">
        <f t="shared" si="23"/>
        <v>443</v>
      </c>
      <c r="K224">
        <v>4.1694767300000004</v>
      </c>
      <c r="O224">
        <v>139</v>
      </c>
      <c r="S224" s="4">
        <f t="shared" si="24"/>
        <v>139</v>
      </c>
      <c r="T224">
        <f t="shared" si="25"/>
        <v>351</v>
      </c>
      <c r="U224" t="s">
        <v>7</v>
      </c>
      <c r="V224">
        <v>-78.72330058</v>
      </c>
      <c r="X224">
        <v>-362.40981073</v>
      </c>
      <c r="Y224" s="5">
        <v>-0.82220894832170799</v>
      </c>
      <c r="Z224">
        <v>-640065000</v>
      </c>
      <c r="AA224">
        <v>778470000</v>
      </c>
      <c r="AB224">
        <v>489</v>
      </c>
      <c r="AD224">
        <v>367</v>
      </c>
      <c r="AE224">
        <v>450</v>
      </c>
      <c r="AF224">
        <f t="shared" si="26"/>
        <v>435.33333333333331</v>
      </c>
      <c r="AG224">
        <f t="shared" si="27"/>
        <v>469</v>
      </c>
      <c r="AH224" t="s">
        <v>1753</v>
      </c>
    </row>
    <row r="225" spans="1:34" x14ac:dyDescent="0.2">
      <c r="A225" t="s">
        <v>1754</v>
      </c>
      <c r="B225" t="s">
        <v>18</v>
      </c>
      <c r="C225" t="s">
        <v>1755</v>
      </c>
      <c r="D225" t="s">
        <v>1756</v>
      </c>
      <c r="E225" t="s">
        <v>1757</v>
      </c>
      <c r="F225">
        <f t="shared" si="21"/>
        <v>488478161.43000001</v>
      </c>
      <c r="G225" t="s">
        <v>1758</v>
      </c>
      <c r="H225" t="s">
        <v>1759</v>
      </c>
      <c r="I225" s="1">
        <f t="shared" si="22"/>
        <v>-0.13596491237607611</v>
      </c>
      <c r="J225" s="2">
        <f t="shared" si="23"/>
        <v>250</v>
      </c>
      <c r="K225">
        <v>0.92028979</v>
      </c>
      <c r="L225">
        <v>26.832844569999999</v>
      </c>
      <c r="M225">
        <v>22.000699999999998</v>
      </c>
      <c r="N225">
        <v>0.84766174999999999</v>
      </c>
      <c r="O225">
        <v>333</v>
      </c>
      <c r="P225">
        <v>92</v>
      </c>
      <c r="Q225">
        <v>128</v>
      </c>
      <c r="R225">
        <v>440</v>
      </c>
      <c r="S225" s="4">
        <f t="shared" si="24"/>
        <v>248.25</v>
      </c>
      <c r="T225">
        <f t="shared" si="25"/>
        <v>158</v>
      </c>
      <c r="U225" t="s">
        <v>134</v>
      </c>
      <c r="V225">
        <v>1.5836231599999999</v>
      </c>
      <c r="W225">
        <v>3.2554952500000001</v>
      </c>
      <c r="X225">
        <v>21.2833945</v>
      </c>
      <c r="Y225" s="5">
        <v>0.10283682229229466</v>
      </c>
      <c r="Z225">
        <v>185078000</v>
      </c>
      <c r="AA225">
        <v>1799725000</v>
      </c>
      <c r="AB225">
        <v>271</v>
      </c>
      <c r="AC225">
        <v>287</v>
      </c>
      <c r="AD225">
        <v>225</v>
      </c>
      <c r="AE225">
        <v>215</v>
      </c>
      <c r="AF225">
        <f t="shared" si="26"/>
        <v>249.5</v>
      </c>
      <c r="AG225">
        <f t="shared" si="27"/>
        <v>287</v>
      </c>
      <c r="AH225" t="s">
        <v>1760</v>
      </c>
    </row>
    <row r="226" spans="1:34" x14ac:dyDescent="0.2">
      <c r="A226" t="s">
        <v>1761</v>
      </c>
      <c r="B226" t="s">
        <v>18</v>
      </c>
      <c r="C226" t="s">
        <v>1762</v>
      </c>
      <c r="D226" t="s">
        <v>1763</v>
      </c>
      <c r="E226" t="s">
        <v>1764</v>
      </c>
      <c r="F226">
        <f t="shared" si="21"/>
        <v>479472112.35000002</v>
      </c>
      <c r="G226" t="s">
        <v>1765</v>
      </c>
      <c r="H226" t="s">
        <v>1766</v>
      </c>
      <c r="I226" s="1">
        <f t="shared" si="22"/>
        <v>6.5217391340610664E-2</v>
      </c>
      <c r="J226" s="2">
        <f t="shared" si="23"/>
        <v>118</v>
      </c>
      <c r="N226">
        <v>3.29954093</v>
      </c>
      <c r="R226">
        <v>160</v>
      </c>
      <c r="S226" s="4">
        <f t="shared" si="24"/>
        <v>160</v>
      </c>
      <c r="T226">
        <f t="shared" si="25"/>
        <v>316</v>
      </c>
      <c r="U226" t="s">
        <v>7</v>
      </c>
      <c r="V226">
        <v>-33.792296829999998</v>
      </c>
      <c r="W226">
        <v>-37.00594864</v>
      </c>
      <c r="Y226" s="5">
        <v>-9.0515762966013793E-3</v>
      </c>
      <c r="Z226">
        <v>-1991130</v>
      </c>
      <c r="AA226">
        <v>219976050</v>
      </c>
      <c r="AB226">
        <v>468</v>
      </c>
      <c r="AC226">
        <v>454</v>
      </c>
      <c r="AE226">
        <v>401</v>
      </c>
      <c r="AF226">
        <f t="shared" si="26"/>
        <v>441</v>
      </c>
      <c r="AG226">
        <f t="shared" si="27"/>
        <v>474</v>
      </c>
      <c r="AH226" t="s">
        <v>1767</v>
      </c>
    </row>
    <row r="227" spans="1:34" x14ac:dyDescent="0.2">
      <c r="A227" t="s">
        <v>1768</v>
      </c>
      <c r="B227" t="s">
        <v>18</v>
      </c>
      <c r="C227" t="s">
        <v>1769</v>
      </c>
      <c r="D227" t="s">
        <v>1770</v>
      </c>
      <c r="E227" t="s">
        <v>1771</v>
      </c>
      <c r="F227">
        <f t="shared" si="21"/>
        <v>472688713.98000002</v>
      </c>
      <c r="G227" t="s">
        <v>1772</v>
      </c>
      <c r="H227" t="s">
        <v>1773</v>
      </c>
      <c r="I227" s="1">
        <f t="shared" si="22"/>
        <v>-0.67007672634682081</v>
      </c>
      <c r="J227" s="2">
        <f t="shared" si="23"/>
        <v>488</v>
      </c>
      <c r="K227">
        <v>2.4158031599999998</v>
      </c>
      <c r="N227">
        <v>4.9453578499999997</v>
      </c>
      <c r="O227">
        <v>202</v>
      </c>
      <c r="R227">
        <v>105</v>
      </c>
      <c r="S227" s="4">
        <f t="shared" si="24"/>
        <v>153.5</v>
      </c>
      <c r="T227">
        <f t="shared" si="25"/>
        <v>330</v>
      </c>
      <c r="U227" t="s">
        <v>17</v>
      </c>
      <c r="V227">
        <v>-7.3471534299999997</v>
      </c>
      <c r="W227">
        <v>-17.408247710000001</v>
      </c>
      <c r="X227">
        <v>37.592929380000001</v>
      </c>
      <c r="Y227" s="5">
        <v>0.29840180644154424</v>
      </c>
      <c r="Z227">
        <v>122371000</v>
      </c>
      <c r="AA227">
        <v>410088000</v>
      </c>
      <c r="AB227">
        <v>389</v>
      </c>
      <c r="AC227">
        <v>420</v>
      </c>
      <c r="AD227">
        <v>139</v>
      </c>
      <c r="AE227">
        <v>63</v>
      </c>
      <c r="AF227">
        <f t="shared" si="26"/>
        <v>252.75</v>
      </c>
      <c r="AG227">
        <f t="shared" si="27"/>
        <v>291</v>
      </c>
      <c r="AH227" t="s">
        <v>1774</v>
      </c>
    </row>
    <row r="228" spans="1:34" x14ac:dyDescent="0.2">
      <c r="A228" t="s">
        <v>1775</v>
      </c>
      <c r="B228" t="s">
        <v>18</v>
      </c>
      <c r="C228" t="s">
        <v>1776</v>
      </c>
      <c r="D228" t="s">
        <v>1777</v>
      </c>
      <c r="E228" t="s">
        <v>1778</v>
      </c>
      <c r="F228">
        <f t="shared" si="21"/>
        <v>471006876.69</v>
      </c>
      <c r="G228" t="s">
        <v>1779</v>
      </c>
      <c r="H228" t="s">
        <v>1780</v>
      </c>
      <c r="I228" s="1">
        <f t="shared" si="22"/>
        <v>-0.27621658667224691</v>
      </c>
      <c r="J228" s="2">
        <f t="shared" si="23"/>
        <v>350</v>
      </c>
      <c r="K228">
        <v>1.6973083499999999</v>
      </c>
      <c r="L228">
        <v>9.9891891899999994</v>
      </c>
      <c r="M228">
        <v>12.3431</v>
      </c>
      <c r="N228">
        <v>5.3108026600000002</v>
      </c>
      <c r="O228">
        <v>252</v>
      </c>
      <c r="P228">
        <v>221</v>
      </c>
      <c r="Q228">
        <v>180</v>
      </c>
      <c r="R228">
        <v>98</v>
      </c>
      <c r="S228" s="4">
        <f t="shared" si="24"/>
        <v>187.75</v>
      </c>
      <c r="T228">
        <f t="shared" si="25"/>
        <v>267</v>
      </c>
      <c r="U228" t="s">
        <v>92</v>
      </c>
      <c r="V228">
        <v>13.552668949999999</v>
      </c>
      <c r="W228">
        <v>58.772955119999999</v>
      </c>
      <c r="X228">
        <v>37.432448059999999</v>
      </c>
      <c r="Y228" s="5">
        <v>0.2677844563956554</v>
      </c>
      <c r="Z228">
        <v>165061000</v>
      </c>
      <c r="AA228">
        <v>616395000</v>
      </c>
      <c r="AB228">
        <v>69</v>
      </c>
      <c r="AC228">
        <v>16</v>
      </c>
      <c r="AD228">
        <v>140</v>
      </c>
      <c r="AE228">
        <v>86</v>
      </c>
      <c r="AF228">
        <f t="shared" si="26"/>
        <v>77.75</v>
      </c>
      <c r="AG228">
        <f t="shared" si="27"/>
        <v>47</v>
      </c>
      <c r="AH228" t="s">
        <v>1781</v>
      </c>
    </row>
    <row r="229" spans="1:34" x14ac:dyDescent="0.2">
      <c r="A229" t="s">
        <v>1782</v>
      </c>
      <c r="B229" t="s">
        <v>18</v>
      </c>
      <c r="C229" t="s">
        <v>1783</v>
      </c>
      <c r="D229" t="s">
        <v>1784</v>
      </c>
      <c r="E229" t="s">
        <v>1785</v>
      </c>
      <c r="F229">
        <f t="shared" si="21"/>
        <v>469465003.35000002</v>
      </c>
      <c r="G229" t="s">
        <v>1786</v>
      </c>
      <c r="H229" t="s">
        <v>9</v>
      </c>
      <c r="I229" s="1">
        <f t="shared" si="22"/>
        <v>1.0188679245000003</v>
      </c>
      <c r="J229" s="2">
        <f t="shared" si="23"/>
        <v>19</v>
      </c>
      <c r="L229">
        <v>154.54545454999999</v>
      </c>
      <c r="N229">
        <v>11.386470190000001</v>
      </c>
      <c r="P229">
        <v>8</v>
      </c>
      <c r="R229">
        <v>40</v>
      </c>
      <c r="S229" s="4">
        <f t="shared" si="24"/>
        <v>24</v>
      </c>
      <c r="T229">
        <f t="shared" si="25"/>
        <v>484</v>
      </c>
      <c r="U229" t="s">
        <v>7</v>
      </c>
      <c r="V229">
        <v>6.9106535999999998</v>
      </c>
      <c r="W229">
        <v>6.93465226</v>
      </c>
      <c r="Y229" s="5">
        <v>-4.0752189870126476E-4</v>
      </c>
      <c r="Z229">
        <v>-34016</v>
      </c>
      <c r="AA229">
        <v>83470361</v>
      </c>
      <c r="AB229">
        <v>144</v>
      </c>
      <c r="AC229">
        <v>239</v>
      </c>
      <c r="AE229">
        <v>347</v>
      </c>
      <c r="AF229">
        <f t="shared" si="26"/>
        <v>243.33333333333334</v>
      </c>
      <c r="AG229">
        <f t="shared" si="27"/>
        <v>279</v>
      </c>
      <c r="AH229" t="s">
        <v>1787</v>
      </c>
    </row>
    <row r="230" spans="1:34" x14ac:dyDescent="0.2">
      <c r="A230" t="s">
        <v>1788</v>
      </c>
      <c r="B230" t="s">
        <v>18</v>
      </c>
      <c r="C230" t="s">
        <v>1789</v>
      </c>
      <c r="D230" t="s">
        <v>1790</v>
      </c>
      <c r="E230" t="s">
        <v>1791</v>
      </c>
      <c r="F230">
        <f t="shared" si="21"/>
        <v>465970157.73000002</v>
      </c>
      <c r="G230" t="s">
        <v>1792</v>
      </c>
      <c r="H230" t="s">
        <v>1793</v>
      </c>
      <c r="I230" s="1">
        <f t="shared" si="22"/>
        <v>0.4100719424572119</v>
      </c>
      <c r="J230" s="2">
        <f t="shared" si="23"/>
        <v>47</v>
      </c>
      <c r="K230">
        <v>22.33878739</v>
      </c>
      <c r="N230">
        <v>7.3173049499999996</v>
      </c>
      <c r="O230">
        <v>49</v>
      </c>
      <c r="R230">
        <v>66</v>
      </c>
      <c r="S230" s="4">
        <f t="shared" si="24"/>
        <v>57.5</v>
      </c>
      <c r="T230">
        <f t="shared" si="25"/>
        <v>450</v>
      </c>
      <c r="U230" t="s">
        <v>7</v>
      </c>
      <c r="V230">
        <v>-8.3800363000000004</v>
      </c>
      <c r="W230">
        <v>-15.370304559999999</v>
      </c>
      <c r="Y230" s="5">
        <v>-5.3978221658093394E-3</v>
      </c>
      <c r="Z230">
        <v>-1212000</v>
      </c>
      <c r="AA230">
        <v>224535000</v>
      </c>
      <c r="AB230">
        <v>396</v>
      </c>
      <c r="AC230">
        <v>412</v>
      </c>
      <c r="AE230">
        <v>391</v>
      </c>
      <c r="AF230">
        <f t="shared" si="26"/>
        <v>399.66666666666669</v>
      </c>
      <c r="AG230">
        <f t="shared" si="27"/>
        <v>432</v>
      </c>
      <c r="AH230" t="s">
        <v>1794</v>
      </c>
    </row>
    <row r="231" spans="1:34" x14ac:dyDescent="0.2">
      <c r="A231" t="s">
        <v>1795</v>
      </c>
      <c r="B231" t="s">
        <v>18</v>
      </c>
      <c r="C231" t="s">
        <v>1796</v>
      </c>
      <c r="D231" t="s">
        <v>1797</v>
      </c>
      <c r="E231" t="s">
        <v>1798</v>
      </c>
      <c r="F231">
        <f t="shared" si="21"/>
        <v>458981277.30000001</v>
      </c>
      <c r="G231" t="s">
        <v>1799</v>
      </c>
      <c r="H231" t="s">
        <v>1800</v>
      </c>
      <c r="I231" s="1">
        <f t="shared" si="22"/>
        <v>-0.49397590360542831</v>
      </c>
      <c r="J231" s="2">
        <f t="shared" si="23"/>
        <v>454</v>
      </c>
      <c r="K231">
        <v>0.67990512000000003</v>
      </c>
      <c r="L231">
        <v>24.15026834</v>
      </c>
      <c r="M231">
        <v>9.7582199999999997</v>
      </c>
      <c r="N231">
        <v>1.66170208</v>
      </c>
      <c r="O231">
        <v>362</v>
      </c>
      <c r="P231">
        <v>110</v>
      </c>
      <c r="Q231">
        <v>199</v>
      </c>
      <c r="R231">
        <v>287</v>
      </c>
      <c r="S231" s="4">
        <f t="shared" si="24"/>
        <v>239.5</v>
      </c>
      <c r="T231">
        <f t="shared" si="25"/>
        <v>173</v>
      </c>
      <c r="U231" t="s">
        <v>347</v>
      </c>
      <c r="V231">
        <v>2.7030811699999999</v>
      </c>
      <c r="W231">
        <v>7.2397107199999997</v>
      </c>
      <c r="X231">
        <v>20.881261760000001</v>
      </c>
      <c r="Y231" s="5">
        <v>0.19196758850303577</v>
      </c>
      <c r="Z231">
        <v>233400721</v>
      </c>
      <c r="AA231">
        <v>1215834000</v>
      </c>
      <c r="AB231">
        <v>243</v>
      </c>
      <c r="AC231">
        <v>235</v>
      </c>
      <c r="AD231">
        <v>229</v>
      </c>
      <c r="AE231">
        <v>132</v>
      </c>
      <c r="AF231">
        <f t="shared" si="26"/>
        <v>209.75</v>
      </c>
      <c r="AG231">
        <f t="shared" si="27"/>
        <v>224</v>
      </c>
      <c r="AH231" t="s">
        <v>1801</v>
      </c>
    </row>
    <row r="232" spans="1:34" x14ac:dyDescent="0.2">
      <c r="A232" t="s">
        <v>1802</v>
      </c>
      <c r="B232" t="s">
        <v>1803</v>
      </c>
      <c r="C232" t="s">
        <v>1804</v>
      </c>
      <c r="D232" t="s">
        <v>1511</v>
      </c>
      <c r="E232" t="s">
        <v>1805</v>
      </c>
      <c r="F232">
        <f t="shared" si="21"/>
        <v>458230500</v>
      </c>
      <c r="G232" t="s">
        <v>1806</v>
      </c>
      <c r="H232" t="s">
        <v>1807</v>
      </c>
      <c r="I232" s="1">
        <f t="shared" si="22"/>
        <v>-0.11490683230892262</v>
      </c>
      <c r="J232" s="2">
        <f t="shared" si="23"/>
        <v>231</v>
      </c>
      <c r="K232">
        <v>13.2860569</v>
      </c>
      <c r="L232">
        <v>14.832535890000001</v>
      </c>
      <c r="M232">
        <v>160.45599999999999</v>
      </c>
      <c r="N232">
        <v>0.92624561999999999</v>
      </c>
      <c r="O232">
        <v>68</v>
      </c>
      <c r="P232">
        <v>167</v>
      </c>
      <c r="Q232">
        <v>27</v>
      </c>
      <c r="R232">
        <v>414</v>
      </c>
      <c r="S232" s="4">
        <f t="shared" si="24"/>
        <v>169</v>
      </c>
      <c r="T232">
        <f t="shared" si="25"/>
        <v>300</v>
      </c>
      <c r="U232" t="s">
        <v>405</v>
      </c>
      <c r="V232">
        <v>5.31984923</v>
      </c>
      <c r="W232">
        <v>6.0049640200000001</v>
      </c>
      <c r="X232">
        <v>97.143202029999998</v>
      </c>
      <c r="Y232" s="5">
        <v>6.1347255134281201E-2</v>
      </c>
      <c r="Z232">
        <v>49706000</v>
      </c>
      <c r="AA232">
        <v>810240000</v>
      </c>
      <c r="AB232">
        <v>178</v>
      </c>
      <c r="AC232">
        <v>249</v>
      </c>
      <c r="AD232">
        <v>8</v>
      </c>
      <c r="AE232">
        <v>256</v>
      </c>
      <c r="AF232">
        <f t="shared" si="26"/>
        <v>172.75</v>
      </c>
      <c r="AG232">
        <f t="shared" si="27"/>
        <v>170</v>
      </c>
      <c r="AH232" t="s">
        <v>1808</v>
      </c>
    </row>
    <row r="233" spans="1:34" x14ac:dyDescent="0.2">
      <c r="A233" t="s">
        <v>1809</v>
      </c>
      <c r="B233" t="s">
        <v>18</v>
      </c>
      <c r="C233" t="s">
        <v>1810</v>
      </c>
      <c r="D233" t="s">
        <v>1811</v>
      </c>
      <c r="E233" t="s">
        <v>1812</v>
      </c>
      <c r="F233">
        <f t="shared" si="21"/>
        <v>456871200.03000003</v>
      </c>
      <c r="G233" t="s">
        <v>1813</v>
      </c>
      <c r="H233" t="s">
        <v>1814</v>
      </c>
      <c r="I233" s="1">
        <f t="shared" si="22"/>
        <v>-0.35185185192940793</v>
      </c>
      <c r="J233" s="2">
        <f t="shared" si="23"/>
        <v>397</v>
      </c>
      <c r="K233">
        <v>1.38543712</v>
      </c>
      <c r="L233">
        <v>11.63012393</v>
      </c>
      <c r="N233">
        <v>1.5902603099999999</v>
      </c>
      <c r="O233">
        <v>282</v>
      </c>
      <c r="P233">
        <v>200</v>
      </c>
      <c r="R233">
        <v>291</v>
      </c>
      <c r="S233" s="4">
        <f t="shared" si="24"/>
        <v>257.66666666666669</v>
      </c>
      <c r="T233">
        <f t="shared" si="25"/>
        <v>138</v>
      </c>
      <c r="U233" t="s">
        <v>347</v>
      </c>
      <c r="V233">
        <v>8.5732773800000004</v>
      </c>
      <c r="W233">
        <v>17.332832119999999</v>
      </c>
      <c r="X233">
        <v>24.966414520000001</v>
      </c>
      <c r="Y233" s="5">
        <v>0.13443668955117016</v>
      </c>
      <c r="Z233">
        <v>127302000</v>
      </c>
      <c r="AA233">
        <v>946929000</v>
      </c>
      <c r="AB233">
        <v>112</v>
      </c>
      <c r="AC233">
        <v>128</v>
      </c>
      <c r="AD233">
        <v>199</v>
      </c>
      <c r="AE233">
        <v>177</v>
      </c>
      <c r="AF233">
        <f t="shared" si="26"/>
        <v>154</v>
      </c>
      <c r="AG233">
        <f t="shared" si="27"/>
        <v>137</v>
      </c>
      <c r="AH233" t="s">
        <v>1815</v>
      </c>
    </row>
    <row r="234" spans="1:34" x14ac:dyDescent="0.2">
      <c r="A234" t="s">
        <v>1816</v>
      </c>
      <c r="B234" t="s">
        <v>18</v>
      </c>
      <c r="C234" t="s">
        <v>1817</v>
      </c>
      <c r="D234" t="s">
        <v>1818</v>
      </c>
      <c r="E234" t="s">
        <v>1819</v>
      </c>
      <c r="F234">
        <f t="shared" si="21"/>
        <v>447786790.92000002</v>
      </c>
      <c r="G234" t="s">
        <v>1820</v>
      </c>
      <c r="H234" t="s">
        <v>1821</v>
      </c>
      <c r="I234" s="1">
        <f t="shared" si="22"/>
        <v>-0.31105398458100264</v>
      </c>
      <c r="J234" s="2">
        <f t="shared" si="23"/>
        <v>374</v>
      </c>
      <c r="K234">
        <v>1.4111449199999999</v>
      </c>
      <c r="L234">
        <v>138.37209301999999</v>
      </c>
      <c r="M234">
        <v>7.0190999999999999</v>
      </c>
      <c r="N234">
        <v>0.88655123999999996</v>
      </c>
      <c r="O234">
        <v>278</v>
      </c>
      <c r="P234">
        <v>11</v>
      </c>
      <c r="Q234">
        <v>223</v>
      </c>
      <c r="R234">
        <v>427</v>
      </c>
      <c r="S234" s="4">
        <f t="shared" si="24"/>
        <v>234.75</v>
      </c>
      <c r="T234">
        <f t="shared" si="25"/>
        <v>182</v>
      </c>
      <c r="U234" t="s">
        <v>201</v>
      </c>
      <c r="V234">
        <v>0.27756127000000003</v>
      </c>
      <c r="W234">
        <v>0.63820624999999997</v>
      </c>
      <c r="X234">
        <v>12.76667636</v>
      </c>
      <c r="Y234" s="5">
        <v>2.7349744836959074E-2</v>
      </c>
      <c r="Z234">
        <v>49525000</v>
      </c>
      <c r="AA234">
        <v>1810803000</v>
      </c>
      <c r="AB234">
        <v>312</v>
      </c>
      <c r="AC234">
        <v>312</v>
      </c>
      <c r="AD234">
        <v>273</v>
      </c>
      <c r="AE234">
        <v>313</v>
      </c>
      <c r="AF234">
        <f t="shared" si="26"/>
        <v>302.5</v>
      </c>
      <c r="AG234">
        <f t="shared" si="27"/>
        <v>348</v>
      </c>
      <c r="AH234" t="s">
        <v>1822</v>
      </c>
    </row>
    <row r="235" spans="1:34" x14ac:dyDescent="0.2">
      <c r="A235" t="s">
        <v>1823</v>
      </c>
      <c r="B235" t="s">
        <v>1824</v>
      </c>
      <c r="C235" t="s">
        <v>1825</v>
      </c>
      <c r="D235" t="s">
        <v>1826</v>
      </c>
      <c r="E235" t="s">
        <v>1827</v>
      </c>
      <c r="F235">
        <f t="shared" si="21"/>
        <v>447663510</v>
      </c>
      <c r="G235" t="s">
        <v>1828</v>
      </c>
      <c r="H235" t="s">
        <v>1829</v>
      </c>
      <c r="I235" s="1">
        <f t="shared" si="22"/>
        <v>-0.46745562125321161</v>
      </c>
      <c r="J235" s="2">
        <f t="shared" si="23"/>
        <v>440</v>
      </c>
      <c r="K235">
        <v>45.393947490000002</v>
      </c>
      <c r="N235">
        <v>0.88565596999999996</v>
      </c>
      <c r="O235">
        <v>39</v>
      </c>
      <c r="R235">
        <v>429</v>
      </c>
      <c r="S235" s="4">
        <f t="shared" si="24"/>
        <v>234</v>
      </c>
      <c r="T235">
        <f t="shared" si="25"/>
        <v>184</v>
      </c>
      <c r="U235" t="s">
        <v>35</v>
      </c>
      <c r="V235">
        <v>-11.500508200000001</v>
      </c>
      <c r="W235">
        <v>-16.821514010000001</v>
      </c>
      <c r="X235">
        <v>-202.27021726000001</v>
      </c>
      <c r="Y235" s="5">
        <v>-2.5963226872693552E-2</v>
      </c>
      <c r="Z235">
        <v>-28331840.3748537</v>
      </c>
      <c r="AA235">
        <v>1091229549.9236</v>
      </c>
      <c r="AB235">
        <v>417</v>
      </c>
      <c r="AC235">
        <v>414</v>
      </c>
      <c r="AD235">
        <v>361</v>
      </c>
      <c r="AE235">
        <v>415</v>
      </c>
      <c r="AF235">
        <f t="shared" si="26"/>
        <v>401.75</v>
      </c>
      <c r="AG235">
        <f t="shared" si="27"/>
        <v>435</v>
      </c>
      <c r="AH235" t="s">
        <v>1830</v>
      </c>
    </row>
    <row r="236" spans="1:34" x14ac:dyDescent="0.2">
      <c r="A236" t="s">
        <v>1831</v>
      </c>
      <c r="B236" t="s">
        <v>18</v>
      </c>
      <c r="C236" t="s">
        <v>1832</v>
      </c>
      <c r="D236" t="s">
        <v>1833</v>
      </c>
      <c r="E236" t="s">
        <v>1834</v>
      </c>
      <c r="F236">
        <f t="shared" si="21"/>
        <v>445789654.38</v>
      </c>
      <c r="G236" t="s">
        <v>1835</v>
      </c>
      <c r="H236" t="s">
        <v>1836</v>
      </c>
      <c r="I236" s="1">
        <f t="shared" si="22"/>
        <v>5.8823529370125582E-2</v>
      </c>
      <c r="J236" s="2">
        <f t="shared" si="23"/>
        <v>121</v>
      </c>
      <c r="K236">
        <v>0.47641599000000001</v>
      </c>
      <c r="L236">
        <v>3.4230769200000002</v>
      </c>
      <c r="M236">
        <v>4.55985</v>
      </c>
      <c r="N236">
        <v>2.6834710199999998</v>
      </c>
      <c r="O236">
        <v>391</v>
      </c>
      <c r="P236">
        <v>308</v>
      </c>
      <c r="Q236">
        <v>245</v>
      </c>
      <c r="R236">
        <v>191</v>
      </c>
      <c r="S236" s="4">
        <f t="shared" si="24"/>
        <v>283.75</v>
      </c>
      <c r="T236">
        <f t="shared" si="25"/>
        <v>92</v>
      </c>
      <c r="U236" t="s">
        <v>134</v>
      </c>
      <c r="V236">
        <v>14.514508899999999</v>
      </c>
      <c r="W236">
        <v>121.65348997</v>
      </c>
      <c r="X236">
        <v>31.035812759999999</v>
      </c>
      <c r="Y236" s="5">
        <v>0.34003811213462626</v>
      </c>
      <c r="Z236">
        <v>470727000</v>
      </c>
      <c r="AA236">
        <v>1384336000</v>
      </c>
      <c r="AB236">
        <v>65</v>
      </c>
      <c r="AC236">
        <v>6</v>
      </c>
      <c r="AD236">
        <v>167</v>
      </c>
      <c r="AE236">
        <v>51</v>
      </c>
      <c r="AF236">
        <f t="shared" si="26"/>
        <v>72.25</v>
      </c>
      <c r="AG236">
        <f t="shared" si="27"/>
        <v>43</v>
      </c>
      <c r="AH236" t="s">
        <v>1837</v>
      </c>
    </row>
    <row r="237" spans="1:34" x14ac:dyDescent="0.2">
      <c r="A237" t="s">
        <v>1838</v>
      </c>
      <c r="B237" t="s">
        <v>18</v>
      </c>
      <c r="C237" t="s">
        <v>1839</v>
      </c>
      <c r="D237" t="s">
        <v>1840</v>
      </c>
      <c r="E237" t="s">
        <v>1841</v>
      </c>
      <c r="F237">
        <f t="shared" si="21"/>
        <v>442675775.43000001</v>
      </c>
      <c r="G237" t="s">
        <v>1842</v>
      </c>
      <c r="H237" t="s">
        <v>1843</v>
      </c>
      <c r="I237" s="1">
        <f t="shared" si="22"/>
        <v>-7.0588235287117773E-2</v>
      </c>
      <c r="J237" s="2">
        <f t="shared" si="23"/>
        <v>200</v>
      </c>
      <c r="K237">
        <v>14.16508178</v>
      </c>
      <c r="L237">
        <v>55.339805830000003</v>
      </c>
      <c r="M237">
        <v>11.9078</v>
      </c>
      <c r="N237">
        <v>1.8905315899999999</v>
      </c>
      <c r="O237">
        <v>63</v>
      </c>
      <c r="P237">
        <v>35</v>
      </c>
      <c r="Q237">
        <v>185</v>
      </c>
      <c r="R237">
        <v>264</v>
      </c>
      <c r="S237" s="4">
        <f t="shared" si="24"/>
        <v>136.75</v>
      </c>
      <c r="T237">
        <f t="shared" si="25"/>
        <v>355</v>
      </c>
      <c r="U237" t="s">
        <v>17</v>
      </c>
      <c r="V237">
        <v>1.4878699200000001</v>
      </c>
      <c r="W237">
        <v>3.5068829400000001</v>
      </c>
      <c r="X237">
        <v>83.682008370000005</v>
      </c>
      <c r="Y237" s="5">
        <v>4.8722630431465963E-2</v>
      </c>
      <c r="Z237">
        <v>39600000</v>
      </c>
      <c r="AA237">
        <v>812764000</v>
      </c>
      <c r="AB237">
        <v>273</v>
      </c>
      <c r="AC237">
        <v>282</v>
      </c>
      <c r="AD237">
        <v>38</v>
      </c>
      <c r="AE237">
        <v>277</v>
      </c>
      <c r="AF237">
        <f t="shared" si="26"/>
        <v>217.5</v>
      </c>
      <c r="AG237">
        <f t="shared" si="27"/>
        <v>241</v>
      </c>
      <c r="AH237" t="s">
        <v>1844</v>
      </c>
    </row>
    <row r="238" spans="1:34" x14ac:dyDescent="0.2">
      <c r="A238" t="s">
        <v>1845</v>
      </c>
      <c r="B238" t="s">
        <v>1846</v>
      </c>
      <c r="C238" t="s">
        <v>1847</v>
      </c>
      <c r="D238" t="s">
        <v>1848</v>
      </c>
      <c r="E238" t="s">
        <v>1849</v>
      </c>
      <c r="F238">
        <f t="shared" si="21"/>
        <v>441507027.14999998</v>
      </c>
      <c r="G238" t="s">
        <v>1850</v>
      </c>
      <c r="H238" t="s">
        <v>1851</v>
      </c>
      <c r="I238" s="1">
        <f t="shared" si="22"/>
        <v>-0.12643678167308281</v>
      </c>
      <c r="J238" s="2">
        <f t="shared" si="23"/>
        <v>239</v>
      </c>
      <c r="N238">
        <v>2.03036723</v>
      </c>
      <c r="R238">
        <v>243</v>
      </c>
      <c r="S238" s="4">
        <f t="shared" si="24"/>
        <v>243</v>
      </c>
      <c r="T238">
        <f t="shared" si="25"/>
        <v>165</v>
      </c>
      <c r="U238" t="s">
        <v>7</v>
      </c>
      <c r="V238">
        <v>-5.8107690500000002</v>
      </c>
      <c r="W238">
        <v>-6.2219888000000001</v>
      </c>
      <c r="Y238" s="5">
        <v>-2.9029892943815117E-3</v>
      </c>
      <c r="Z238">
        <v>-1073000</v>
      </c>
      <c r="AA238">
        <v>369619000</v>
      </c>
      <c r="AB238">
        <v>378</v>
      </c>
      <c r="AC238">
        <v>362</v>
      </c>
      <c r="AE238">
        <v>378</v>
      </c>
      <c r="AF238">
        <f t="shared" si="26"/>
        <v>372.66666666666669</v>
      </c>
      <c r="AG238">
        <f t="shared" si="27"/>
        <v>399</v>
      </c>
      <c r="AH238" t="s">
        <v>1852</v>
      </c>
    </row>
    <row r="239" spans="1:34" x14ac:dyDescent="0.2">
      <c r="A239" t="s">
        <v>1853</v>
      </c>
      <c r="B239" t="s">
        <v>18</v>
      </c>
      <c r="C239" t="s">
        <v>1854</v>
      </c>
      <c r="D239" t="s">
        <v>1855</v>
      </c>
      <c r="E239" t="s">
        <v>1856</v>
      </c>
      <c r="F239">
        <f t="shared" si="21"/>
        <v>441374850</v>
      </c>
      <c r="G239" t="s">
        <v>1857</v>
      </c>
      <c r="H239" t="s">
        <v>1858</v>
      </c>
      <c r="I239" s="1">
        <f t="shared" si="22"/>
        <v>0.39814814808003307</v>
      </c>
      <c r="J239" s="2">
        <f t="shared" si="23"/>
        <v>50</v>
      </c>
      <c r="L239">
        <v>9.7152428799999999</v>
      </c>
      <c r="N239">
        <v>29000</v>
      </c>
      <c r="P239">
        <v>225</v>
      </c>
      <c r="R239">
        <v>1</v>
      </c>
      <c r="S239" s="4">
        <f t="shared" si="24"/>
        <v>113</v>
      </c>
      <c r="T239">
        <f t="shared" si="25"/>
        <v>387</v>
      </c>
      <c r="U239" t="s">
        <v>7</v>
      </c>
      <c r="V239">
        <v>105.75638671</v>
      </c>
      <c r="W239">
        <v>234.29047025</v>
      </c>
      <c r="Y239" s="5"/>
      <c r="Z239">
        <v>0</v>
      </c>
      <c r="AA239">
        <v>200116175</v>
      </c>
      <c r="AB239">
        <v>3</v>
      </c>
      <c r="AC239">
        <v>3</v>
      </c>
      <c r="AF239">
        <f t="shared" si="26"/>
        <v>3</v>
      </c>
      <c r="AG239">
        <f t="shared" si="27"/>
        <v>1</v>
      </c>
      <c r="AH239" t="s">
        <v>1859</v>
      </c>
    </row>
    <row r="240" spans="1:34" x14ac:dyDescent="0.2">
      <c r="A240" t="s">
        <v>1860</v>
      </c>
      <c r="B240" t="s">
        <v>18</v>
      </c>
      <c r="C240" t="s">
        <v>1861</v>
      </c>
      <c r="D240" t="s">
        <v>1862</v>
      </c>
      <c r="E240" t="s">
        <v>1863</v>
      </c>
      <c r="F240">
        <f t="shared" si="21"/>
        <v>438794397.72000003</v>
      </c>
      <c r="G240" t="s">
        <v>1864</v>
      </c>
      <c r="H240" t="s">
        <v>1865</v>
      </c>
      <c r="I240" s="1">
        <f t="shared" si="22"/>
        <v>0.49818181820277885</v>
      </c>
      <c r="J240" s="2">
        <f t="shared" si="23"/>
        <v>41</v>
      </c>
      <c r="K240">
        <v>0.65809141000000004</v>
      </c>
      <c r="L240">
        <v>16.275430360000001</v>
      </c>
      <c r="M240">
        <v>103.562</v>
      </c>
      <c r="N240">
        <v>2.1028155499999999</v>
      </c>
      <c r="O240">
        <v>367</v>
      </c>
      <c r="P240">
        <v>160</v>
      </c>
      <c r="Q240">
        <v>35</v>
      </c>
      <c r="R240">
        <v>237</v>
      </c>
      <c r="S240" s="4">
        <f t="shared" si="24"/>
        <v>199.75</v>
      </c>
      <c r="T240">
        <f t="shared" si="25"/>
        <v>245</v>
      </c>
      <c r="U240" t="s">
        <v>487</v>
      </c>
      <c r="V240">
        <v>6.9530704600000002</v>
      </c>
      <c r="W240">
        <v>14.059561779999999</v>
      </c>
      <c r="X240">
        <v>9.4904516900000004</v>
      </c>
      <c r="Y240" s="5">
        <v>0.16392587006845954</v>
      </c>
      <c r="Z240">
        <v>99563000</v>
      </c>
      <c r="AA240">
        <v>607366000</v>
      </c>
      <c r="AB240">
        <v>143</v>
      </c>
      <c r="AC240">
        <v>155</v>
      </c>
      <c r="AD240">
        <v>299</v>
      </c>
      <c r="AE240">
        <v>152</v>
      </c>
      <c r="AF240">
        <f t="shared" si="26"/>
        <v>187.25</v>
      </c>
      <c r="AG240">
        <f t="shared" si="27"/>
        <v>191</v>
      </c>
      <c r="AH240" t="s">
        <v>1866</v>
      </c>
    </row>
    <row r="241" spans="1:34" x14ac:dyDescent="0.2">
      <c r="A241" t="s">
        <v>1867</v>
      </c>
      <c r="B241" t="s">
        <v>18</v>
      </c>
      <c r="C241" t="s">
        <v>1868</v>
      </c>
      <c r="D241" t="s">
        <v>1869</v>
      </c>
      <c r="E241" t="s">
        <v>1870</v>
      </c>
      <c r="F241">
        <f t="shared" si="21"/>
        <v>427163044.76999998</v>
      </c>
      <c r="G241" t="s">
        <v>9</v>
      </c>
      <c r="H241" t="s">
        <v>1871</v>
      </c>
      <c r="I241" s="1">
        <f t="shared" si="22"/>
        <v>-5.0761421293777254E-2</v>
      </c>
      <c r="J241" s="2">
        <f t="shared" si="23"/>
        <v>184</v>
      </c>
      <c r="K241">
        <v>0.32682664</v>
      </c>
      <c r="N241">
        <v>0.52843180999999995</v>
      </c>
      <c r="O241">
        <v>409</v>
      </c>
      <c r="R241">
        <v>489</v>
      </c>
      <c r="S241" s="4">
        <f t="shared" si="24"/>
        <v>449</v>
      </c>
      <c r="T241">
        <f t="shared" si="25"/>
        <v>5</v>
      </c>
      <c r="U241" t="s">
        <v>176</v>
      </c>
      <c r="V241">
        <v>1.37401007</v>
      </c>
      <c r="W241">
        <v>2.6620324399999999</v>
      </c>
      <c r="Y241" s="5">
        <v>0.12584320590165984</v>
      </c>
      <c r="Z241">
        <v>322068000</v>
      </c>
      <c r="AA241">
        <v>2559280000</v>
      </c>
      <c r="AB241">
        <v>281</v>
      </c>
      <c r="AC241">
        <v>296</v>
      </c>
      <c r="AE241">
        <v>183</v>
      </c>
      <c r="AF241">
        <f t="shared" si="26"/>
        <v>253.33333333333334</v>
      </c>
      <c r="AG241">
        <f t="shared" si="27"/>
        <v>292</v>
      </c>
      <c r="AH241" t="s">
        <v>1872</v>
      </c>
    </row>
    <row r="242" spans="1:34" x14ac:dyDescent="0.2">
      <c r="A242" t="s">
        <v>1873</v>
      </c>
      <c r="B242" t="s">
        <v>18</v>
      </c>
      <c r="C242" t="s">
        <v>1874</v>
      </c>
      <c r="D242" t="s">
        <v>1875</v>
      </c>
      <c r="E242" t="s">
        <v>1876</v>
      </c>
      <c r="F242">
        <f t="shared" si="21"/>
        <v>422156017.07999998</v>
      </c>
      <c r="G242" t="s">
        <v>1877</v>
      </c>
      <c r="H242" t="s">
        <v>1878</v>
      </c>
      <c r="I242" s="1">
        <f t="shared" si="22"/>
        <v>-0.12676056340553199</v>
      </c>
      <c r="J242" s="2">
        <f t="shared" si="23"/>
        <v>240</v>
      </c>
      <c r="K242">
        <v>0.69246518000000001</v>
      </c>
      <c r="L242">
        <v>3.84354511</v>
      </c>
      <c r="M242">
        <v>3.8757700000000002</v>
      </c>
      <c r="N242">
        <v>2.9372888800000001</v>
      </c>
      <c r="O242">
        <v>360</v>
      </c>
      <c r="P242">
        <v>304</v>
      </c>
      <c r="Q242">
        <v>251</v>
      </c>
      <c r="R242">
        <v>177</v>
      </c>
      <c r="S242" s="4">
        <f t="shared" si="24"/>
        <v>273</v>
      </c>
      <c r="T242">
        <f t="shared" si="25"/>
        <v>114</v>
      </c>
      <c r="U242" t="s">
        <v>218</v>
      </c>
      <c r="V242">
        <v>32.327387250000001</v>
      </c>
      <c r="W242">
        <v>113.40768971</v>
      </c>
      <c r="X242">
        <v>36.953748679999997</v>
      </c>
      <c r="Y242" s="5">
        <v>0.5757688180089866</v>
      </c>
      <c r="Z242">
        <v>361607000</v>
      </c>
      <c r="AA242">
        <v>628042000</v>
      </c>
      <c r="AB242">
        <v>11</v>
      </c>
      <c r="AC242">
        <v>8</v>
      </c>
      <c r="AD242">
        <v>141</v>
      </c>
      <c r="AE242">
        <v>16</v>
      </c>
      <c r="AF242">
        <f t="shared" si="26"/>
        <v>44</v>
      </c>
      <c r="AG242">
        <f t="shared" si="27"/>
        <v>19</v>
      </c>
      <c r="AH242" t="s">
        <v>1879</v>
      </c>
    </row>
    <row r="243" spans="1:34" x14ac:dyDescent="0.2">
      <c r="A243" t="s">
        <v>1880</v>
      </c>
      <c r="B243" t="s">
        <v>18</v>
      </c>
      <c r="C243" t="s">
        <v>1881</v>
      </c>
      <c r="D243" t="s">
        <v>1882</v>
      </c>
      <c r="E243" t="s">
        <v>1883</v>
      </c>
      <c r="F243">
        <f t="shared" si="21"/>
        <v>420698319.30000001</v>
      </c>
      <c r="G243" t="s">
        <v>1884</v>
      </c>
      <c r="H243" t="s">
        <v>1885</v>
      </c>
      <c r="I243" s="1">
        <f t="shared" si="22"/>
        <v>-0.4717444716891307</v>
      </c>
      <c r="J243" s="2">
        <f t="shared" si="23"/>
        <v>442</v>
      </c>
      <c r="K243">
        <v>2.4726945800000002</v>
      </c>
      <c r="L243">
        <v>16.687790450000001</v>
      </c>
      <c r="M243">
        <v>31.4893</v>
      </c>
      <c r="N243">
        <v>1.67085438</v>
      </c>
      <c r="O243">
        <v>199</v>
      </c>
      <c r="P243">
        <v>156</v>
      </c>
      <c r="Q243">
        <v>98</v>
      </c>
      <c r="R243">
        <v>282</v>
      </c>
      <c r="S243" s="4">
        <f t="shared" si="24"/>
        <v>183.75</v>
      </c>
      <c r="T243">
        <f t="shared" si="25"/>
        <v>275</v>
      </c>
      <c r="U243" t="s">
        <v>17</v>
      </c>
      <c r="V243">
        <v>3.00933859</v>
      </c>
      <c r="W243">
        <v>11.95365045</v>
      </c>
      <c r="X243">
        <v>52.493486789999999</v>
      </c>
      <c r="Y243" s="5">
        <v>0.11049978266701883</v>
      </c>
      <c r="Z243">
        <v>212526000</v>
      </c>
      <c r="AA243">
        <v>1923316000</v>
      </c>
      <c r="AB243">
        <v>235</v>
      </c>
      <c r="AC243">
        <v>179</v>
      </c>
      <c r="AD243">
        <v>91</v>
      </c>
      <c r="AE243">
        <v>200</v>
      </c>
      <c r="AF243">
        <f t="shared" si="26"/>
        <v>176.25</v>
      </c>
      <c r="AG243">
        <f t="shared" si="27"/>
        <v>174</v>
      </c>
      <c r="AH243" t="s">
        <v>1886</v>
      </c>
    </row>
    <row r="244" spans="1:34" x14ac:dyDescent="0.2">
      <c r="A244" t="s">
        <v>1887</v>
      </c>
      <c r="B244" t="s">
        <v>18</v>
      </c>
      <c r="C244" t="s">
        <v>1888</v>
      </c>
      <c r="D244" t="s">
        <v>1889</v>
      </c>
      <c r="E244" t="s">
        <v>1890</v>
      </c>
      <c r="F244">
        <f t="shared" si="21"/>
        <v>419396939.00999999</v>
      </c>
      <c r="G244" t="s">
        <v>1891</v>
      </c>
      <c r="H244" t="s">
        <v>1892</v>
      </c>
      <c r="I244" s="1">
        <f t="shared" si="22"/>
        <v>5.369127508995164E-2</v>
      </c>
      <c r="J244" s="2">
        <f t="shared" si="23"/>
        <v>123</v>
      </c>
      <c r="K244">
        <v>11.10592265</v>
      </c>
      <c r="N244">
        <v>1.38112009</v>
      </c>
      <c r="O244">
        <v>76</v>
      </c>
      <c r="R244">
        <v>312</v>
      </c>
      <c r="S244" s="4">
        <f t="shared" si="24"/>
        <v>194</v>
      </c>
      <c r="T244">
        <f t="shared" si="25"/>
        <v>260</v>
      </c>
      <c r="U244" t="s">
        <v>100</v>
      </c>
      <c r="V244">
        <v>-5.5008740899999999</v>
      </c>
      <c r="W244">
        <v>-5.7231504700000002</v>
      </c>
      <c r="X244">
        <v>-27.890884270000001</v>
      </c>
      <c r="Y244" s="5">
        <v>-3.3084292221532481E-2</v>
      </c>
      <c r="Z244">
        <v>-16323484.9328782</v>
      </c>
      <c r="AA244">
        <v>493390785.68089402</v>
      </c>
      <c r="AB244">
        <v>373</v>
      </c>
      <c r="AC244">
        <v>353</v>
      </c>
      <c r="AD244">
        <v>350</v>
      </c>
      <c r="AE244">
        <v>418</v>
      </c>
      <c r="AF244">
        <f t="shared" si="26"/>
        <v>373.5</v>
      </c>
      <c r="AG244">
        <f t="shared" si="27"/>
        <v>400</v>
      </c>
      <c r="AH244" t="s">
        <v>1893</v>
      </c>
    </row>
    <row r="245" spans="1:34" x14ac:dyDescent="0.2">
      <c r="A245" t="s">
        <v>1894</v>
      </c>
      <c r="B245" t="s">
        <v>18</v>
      </c>
      <c r="C245" t="s">
        <v>1895</v>
      </c>
      <c r="D245" t="s">
        <v>1896</v>
      </c>
      <c r="E245" t="s">
        <v>1897</v>
      </c>
      <c r="F245">
        <f t="shared" si="21"/>
        <v>418947402.50999999</v>
      </c>
      <c r="G245" t="s">
        <v>1898</v>
      </c>
      <c r="H245" t="s">
        <v>1899</v>
      </c>
      <c r="I245" s="1">
        <f t="shared" si="22"/>
        <v>-0.32042823168042689</v>
      </c>
      <c r="J245" s="2">
        <f t="shared" si="23"/>
        <v>378</v>
      </c>
      <c r="K245">
        <v>2.0273610099999999</v>
      </c>
      <c r="L245">
        <v>93.065693429999996</v>
      </c>
      <c r="M245">
        <v>14.1008</v>
      </c>
      <c r="N245">
        <v>1.34177335</v>
      </c>
      <c r="O245">
        <v>229</v>
      </c>
      <c r="P245">
        <v>19</v>
      </c>
      <c r="Q245">
        <v>171</v>
      </c>
      <c r="R245">
        <v>320</v>
      </c>
      <c r="S245" s="4">
        <f t="shared" si="24"/>
        <v>184.75</v>
      </c>
      <c r="T245">
        <f t="shared" si="25"/>
        <v>272</v>
      </c>
      <c r="U245" t="s">
        <v>17</v>
      </c>
      <c r="V245">
        <v>2.42243758</v>
      </c>
      <c r="W245">
        <v>3.1108815999999999</v>
      </c>
      <c r="X245">
        <v>93.989855489999997</v>
      </c>
      <c r="Y245" s="5">
        <v>0.21290855288041988</v>
      </c>
      <c r="Z245">
        <v>86123000</v>
      </c>
      <c r="AA245">
        <v>404507000</v>
      </c>
      <c r="AB245">
        <v>250</v>
      </c>
      <c r="AC245">
        <v>290</v>
      </c>
      <c r="AD245">
        <v>15</v>
      </c>
      <c r="AE245">
        <v>120</v>
      </c>
      <c r="AF245">
        <f t="shared" si="26"/>
        <v>168.75</v>
      </c>
      <c r="AG245">
        <f t="shared" si="27"/>
        <v>164</v>
      </c>
      <c r="AH245" t="s">
        <v>1900</v>
      </c>
    </row>
    <row r="246" spans="1:34" x14ac:dyDescent="0.2">
      <c r="A246" t="s">
        <v>1901</v>
      </c>
      <c r="B246" t="s">
        <v>18</v>
      </c>
      <c r="C246" t="s">
        <v>1902</v>
      </c>
      <c r="D246" t="s">
        <v>1903</v>
      </c>
      <c r="E246" t="s">
        <v>1904</v>
      </c>
      <c r="F246">
        <f t="shared" si="21"/>
        <v>415035237.95999998</v>
      </c>
      <c r="G246" t="s">
        <v>1905</v>
      </c>
      <c r="H246" t="s">
        <v>1906</v>
      </c>
      <c r="I246" s="1">
        <f t="shared" si="22"/>
        <v>0.1600000000292614</v>
      </c>
      <c r="J246" s="2">
        <f t="shared" si="23"/>
        <v>88</v>
      </c>
      <c r="K246">
        <v>2.9241687600000001</v>
      </c>
      <c r="L246">
        <v>14.203821659999999</v>
      </c>
      <c r="M246">
        <v>31.906400000000001</v>
      </c>
      <c r="N246">
        <v>2.7042759099999998</v>
      </c>
      <c r="O246">
        <v>178</v>
      </c>
      <c r="P246">
        <v>174</v>
      </c>
      <c r="Q246">
        <v>94</v>
      </c>
      <c r="R246">
        <v>190</v>
      </c>
      <c r="S246" s="4">
        <f t="shared" si="24"/>
        <v>159</v>
      </c>
      <c r="T246">
        <f t="shared" si="25"/>
        <v>319</v>
      </c>
      <c r="U246" t="s">
        <v>7</v>
      </c>
      <c r="V246">
        <v>13.094303460000001</v>
      </c>
      <c r="W246">
        <v>25.944777420000001</v>
      </c>
      <c r="X246">
        <v>46.479132460000002</v>
      </c>
      <c r="Y246" s="5">
        <v>0.21442089240789336</v>
      </c>
      <c r="Z246">
        <v>94946000</v>
      </c>
      <c r="AA246">
        <v>442802000</v>
      </c>
      <c r="AB246">
        <v>73</v>
      </c>
      <c r="AC246">
        <v>74</v>
      </c>
      <c r="AD246">
        <v>107</v>
      </c>
      <c r="AE246">
        <v>119</v>
      </c>
      <c r="AF246">
        <f t="shared" si="26"/>
        <v>93.25</v>
      </c>
      <c r="AG246">
        <f t="shared" si="27"/>
        <v>63</v>
      </c>
      <c r="AH246" t="s">
        <v>1907</v>
      </c>
    </row>
    <row r="247" spans="1:34" x14ac:dyDescent="0.2">
      <c r="A247" t="s">
        <v>1908</v>
      </c>
      <c r="B247" t="s">
        <v>18</v>
      </c>
      <c r="C247" t="s">
        <v>1909</v>
      </c>
      <c r="D247" t="s">
        <v>1910</v>
      </c>
      <c r="E247" t="s">
        <v>1911</v>
      </c>
      <c r="F247">
        <f t="shared" si="21"/>
        <v>414202228.64999998</v>
      </c>
      <c r="G247" t="s">
        <v>1912</v>
      </c>
      <c r="H247" t="s">
        <v>1913</v>
      </c>
      <c r="I247" s="1">
        <f t="shared" si="22"/>
        <v>0.18644067800000008</v>
      </c>
      <c r="J247" s="2">
        <f t="shared" si="23"/>
        <v>83</v>
      </c>
      <c r="K247">
        <v>0.18786011</v>
      </c>
      <c r="N247">
        <v>1.3293014599999999</v>
      </c>
      <c r="O247">
        <v>426</v>
      </c>
      <c r="R247">
        <v>322</v>
      </c>
      <c r="S247" s="4">
        <f t="shared" si="24"/>
        <v>374</v>
      </c>
      <c r="T247">
        <f t="shared" si="25"/>
        <v>16</v>
      </c>
      <c r="U247" t="s">
        <v>35</v>
      </c>
      <c r="V247">
        <v>-0.62065722000000001</v>
      </c>
      <c r="W247">
        <v>-1.5159631200000001</v>
      </c>
      <c r="X247">
        <v>5.9470540999999999</v>
      </c>
      <c r="Y247" s="5">
        <v>0.16943612488264106</v>
      </c>
      <c r="Z247">
        <v>199417000</v>
      </c>
      <c r="AA247">
        <v>1176945000</v>
      </c>
      <c r="AB247">
        <v>326</v>
      </c>
      <c r="AC247">
        <v>328</v>
      </c>
      <c r="AD247">
        <v>317</v>
      </c>
      <c r="AE247">
        <v>149</v>
      </c>
      <c r="AF247">
        <f t="shared" si="26"/>
        <v>280</v>
      </c>
      <c r="AG247">
        <f t="shared" si="27"/>
        <v>327</v>
      </c>
      <c r="AH247" t="s">
        <v>1914</v>
      </c>
    </row>
    <row r="248" spans="1:34" x14ac:dyDescent="0.2">
      <c r="A248" t="s">
        <v>1915</v>
      </c>
      <c r="B248" t="s">
        <v>1916</v>
      </c>
      <c r="C248" t="s">
        <v>1917</v>
      </c>
      <c r="D248" t="s">
        <v>1918</v>
      </c>
      <c r="E248" t="s">
        <v>1919</v>
      </c>
      <c r="F248">
        <f t="shared" si="21"/>
        <v>412243020</v>
      </c>
      <c r="G248" t="s">
        <v>1920</v>
      </c>
      <c r="H248" t="s">
        <v>1921</v>
      </c>
      <c r="I248" s="1">
        <f t="shared" si="22"/>
        <v>-6.2499999968220421E-2</v>
      </c>
      <c r="J248" s="2">
        <f t="shared" si="23"/>
        <v>196</v>
      </c>
      <c r="K248">
        <v>8.7058834199999993</v>
      </c>
      <c r="M248">
        <v>52.485999999999997</v>
      </c>
      <c r="N248">
        <v>1.13281813</v>
      </c>
      <c r="O248">
        <v>93</v>
      </c>
      <c r="Q248">
        <v>60</v>
      </c>
      <c r="R248">
        <v>359</v>
      </c>
      <c r="S248" s="4">
        <f t="shared" si="24"/>
        <v>170.66666666666666</v>
      </c>
      <c r="T248">
        <f t="shared" si="25"/>
        <v>298</v>
      </c>
      <c r="U248" t="s">
        <v>17</v>
      </c>
      <c r="V248">
        <v>-2.41186166</v>
      </c>
      <c r="W248">
        <v>-2.4212054099999998</v>
      </c>
      <c r="X248">
        <v>93.305372070000004</v>
      </c>
      <c r="Y248" s="5">
        <v>0.11043308754979235</v>
      </c>
      <c r="Z248">
        <v>63847000</v>
      </c>
      <c r="AA248">
        <v>578151000</v>
      </c>
      <c r="AB248">
        <v>343</v>
      </c>
      <c r="AC248">
        <v>333</v>
      </c>
      <c r="AD248">
        <v>19</v>
      </c>
      <c r="AE248">
        <v>202</v>
      </c>
      <c r="AF248">
        <f t="shared" si="26"/>
        <v>224.25</v>
      </c>
      <c r="AG248">
        <f t="shared" si="27"/>
        <v>250</v>
      </c>
      <c r="AH248" t="s">
        <v>1922</v>
      </c>
    </row>
    <row r="249" spans="1:34" x14ac:dyDescent="0.2">
      <c r="A249" t="s">
        <v>1923</v>
      </c>
      <c r="B249" t="s">
        <v>18</v>
      </c>
      <c r="C249" t="s">
        <v>1924</v>
      </c>
      <c r="D249" t="s">
        <v>1925</v>
      </c>
      <c r="E249" t="s">
        <v>1926</v>
      </c>
      <c r="F249">
        <f t="shared" si="21"/>
        <v>412011459.08999997</v>
      </c>
      <c r="G249" t="s">
        <v>1927</v>
      </c>
      <c r="H249" t="s">
        <v>1928</v>
      </c>
      <c r="I249" s="1">
        <f t="shared" si="22"/>
        <v>-5.4845776299159321E-2</v>
      </c>
      <c r="J249" s="2">
        <f t="shared" si="23"/>
        <v>188</v>
      </c>
      <c r="K249">
        <v>4.91101543</v>
      </c>
      <c r="L249">
        <v>23.95040857</v>
      </c>
      <c r="M249">
        <v>34.967599999999997</v>
      </c>
      <c r="N249">
        <v>1.9039654699999999</v>
      </c>
      <c r="O249">
        <v>125</v>
      </c>
      <c r="P249">
        <v>112</v>
      </c>
      <c r="Q249">
        <v>90</v>
      </c>
      <c r="R249">
        <v>261</v>
      </c>
      <c r="S249" s="4">
        <f t="shared" si="24"/>
        <v>147</v>
      </c>
      <c r="T249">
        <f t="shared" si="25"/>
        <v>338</v>
      </c>
      <c r="U249" t="s">
        <v>17</v>
      </c>
      <c r="V249">
        <v>6.6837337100000003</v>
      </c>
      <c r="W249">
        <v>8.6208368899999996</v>
      </c>
      <c r="Y249" s="5"/>
      <c r="AA249">
        <v>371150000</v>
      </c>
      <c r="AB249">
        <v>149</v>
      </c>
      <c r="AC249">
        <v>219</v>
      </c>
      <c r="AF249">
        <f t="shared" si="26"/>
        <v>184</v>
      </c>
      <c r="AG249">
        <f t="shared" si="27"/>
        <v>186</v>
      </c>
      <c r="AH249" t="s">
        <v>1929</v>
      </c>
    </row>
    <row r="250" spans="1:34" x14ac:dyDescent="0.2">
      <c r="A250" t="s">
        <v>1930</v>
      </c>
      <c r="B250" t="s">
        <v>18</v>
      </c>
      <c r="C250" t="s">
        <v>1931</v>
      </c>
      <c r="D250" t="s">
        <v>1932</v>
      </c>
      <c r="E250" t="s">
        <v>1933</v>
      </c>
      <c r="F250">
        <f t="shared" si="21"/>
        <v>407173828.94999999</v>
      </c>
      <c r="G250" t="s">
        <v>1934</v>
      </c>
      <c r="H250" t="s">
        <v>1935</v>
      </c>
      <c r="I250" s="1">
        <f t="shared" si="22"/>
        <v>-0.35600000002760002</v>
      </c>
      <c r="J250" s="2">
        <f t="shared" si="23"/>
        <v>401</v>
      </c>
      <c r="K250">
        <v>0.68730066000000001</v>
      </c>
      <c r="L250">
        <v>4.4575400399999996</v>
      </c>
      <c r="N250">
        <v>1.01863937</v>
      </c>
      <c r="O250">
        <v>361</v>
      </c>
      <c r="P250">
        <v>299</v>
      </c>
      <c r="R250">
        <v>384</v>
      </c>
      <c r="S250" s="4">
        <f t="shared" si="24"/>
        <v>348</v>
      </c>
      <c r="T250">
        <f t="shared" si="25"/>
        <v>27</v>
      </c>
      <c r="U250" t="s">
        <v>17</v>
      </c>
      <c r="V250">
        <v>0.83501254999999996</v>
      </c>
      <c r="W250">
        <v>22.791094560000001</v>
      </c>
      <c r="X250">
        <v>90.715856340000002</v>
      </c>
      <c r="Y250" s="5">
        <v>3.5217896893515697E-2</v>
      </c>
      <c r="Z250">
        <v>699600000</v>
      </c>
      <c r="AA250">
        <v>19864900000</v>
      </c>
      <c r="AB250">
        <v>293</v>
      </c>
      <c r="AC250">
        <v>90</v>
      </c>
      <c r="AD250">
        <v>27</v>
      </c>
      <c r="AE250">
        <v>298</v>
      </c>
      <c r="AF250">
        <f t="shared" si="26"/>
        <v>177</v>
      </c>
      <c r="AG250">
        <f t="shared" si="27"/>
        <v>176</v>
      </c>
      <c r="AH250" t="s">
        <v>1936</v>
      </c>
    </row>
    <row r="251" spans="1:34" x14ac:dyDescent="0.2">
      <c r="A251" t="s">
        <v>1937</v>
      </c>
      <c r="B251" t="s">
        <v>18</v>
      </c>
      <c r="C251" t="s">
        <v>1938</v>
      </c>
      <c r="D251" t="s">
        <v>1939</v>
      </c>
      <c r="E251" t="s">
        <v>1940</v>
      </c>
      <c r="F251">
        <f t="shared" si="21"/>
        <v>406339460.73000002</v>
      </c>
      <c r="G251" t="s">
        <v>1941</v>
      </c>
      <c r="H251" t="s">
        <v>1942</v>
      </c>
      <c r="I251" s="1">
        <f t="shared" si="22"/>
        <v>-0.80095238090709997</v>
      </c>
      <c r="J251" s="2">
        <f t="shared" si="23"/>
        <v>499</v>
      </c>
      <c r="K251">
        <v>1.9470196900000001</v>
      </c>
      <c r="N251">
        <v>0.93185501000000004</v>
      </c>
      <c r="O251">
        <v>236</v>
      </c>
      <c r="R251">
        <v>413</v>
      </c>
      <c r="S251" s="4">
        <f t="shared" si="24"/>
        <v>324.5</v>
      </c>
      <c r="T251">
        <f t="shared" si="25"/>
        <v>48</v>
      </c>
      <c r="U251" t="s">
        <v>134</v>
      </c>
      <c r="V251">
        <v>-33.766230299999997</v>
      </c>
      <c r="W251">
        <v>-45.198489410000001</v>
      </c>
      <c r="X251">
        <v>-0.66681732000000005</v>
      </c>
      <c r="Y251" s="5">
        <v>-2.0570458241553889E-3</v>
      </c>
      <c r="Z251">
        <v>-1977000.00000003</v>
      </c>
      <c r="AA251">
        <v>961087000</v>
      </c>
      <c r="AB251">
        <v>467</v>
      </c>
      <c r="AC251">
        <v>462</v>
      </c>
      <c r="AD251">
        <v>334</v>
      </c>
      <c r="AE251">
        <v>368</v>
      </c>
      <c r="AF251">
        <f t="shared" si="26"/>
        <v>407.75</v>
      </c>
      <c r="AG251">
        <f t="shared" si="27"/>
        <v>441</v>
      </c>
      <c r="AH251" t="s">
        <v>1943</v>
      </c>
    </row>
    <row r="252" spans="1:34" x14ac:dyDescent="0.2">
      <c r="A252" t="s">
        <v>1944</v>
      </c>
      <c r="B252" t="s">
        <v>18</v>
      </c>
      <c r="C252" t="s">
        <v>1945</v>
      </c>
      <c r="D252" t="s">
        <v>1946</v>
      </c>
      <c r="E252" t="s">
        <v>1947</v>
      </c>
      <c r="F252">
        <f t="shared" si="21"/>
        <v>405046907.37</v>
      </c>
      <c r="G252" t="s">
        <v>1948</v>
      </c>
      <c r="H252" t="s">
        <v>1949</v>
      </c>
      <c r="I252" s="1">
        <f t="shared" si="22"/>
        <v>-0.14545454550000003</v>
      </c>
      <c r="J252" s="2">
        <f t="shared" si="23"/>
        <v>254</v>
      </c>
      <c r="K252">
        <v>1.08878239</v>
      </c>
      <c r="L252">
        <v>10.783768759999999</v>
      </c>
      <c r="N252">
        <v>1.20540319</v>
      </c>
      <c r="O252">
        <v>309</v>
      </c>
      <c r="P252">
        <v>212</v>
      </c>
      <c r="R252">
        <v>341</v>
      </c>
      <c r="S252" s="4">
        <f t="shared" si="24"/>
        <v>287.33333333333331</v>
      </c>
      <c r="T252">
        <f t="shared" si="25"/>
        <v>87</v>
      </c>
      <c r="U252" t="s">
        <v>17</v>
      </c>
      <c r="V252">
        <v>3.5237587700000002</v>
      </c>
      <c r="W252">
        <v>13.080547279999999</v>
      </c>
      <c r="X252">
        <v>-16.799336180000001</v>
      </c>
      <c r="Y252" s="5">
        <v>-3.865204133556259E-2</v>
      </c>
      <c r="Z252">
        <v>-101026000</v>
      </c>
      <c r="AA252">
        <v>2613730000</v>
      </c>
      <c r="AB252">
        <v>230</v>
      </c>
      <c r="AC252">
        <v>165</v>
      </c>
      <c r="AD252">
        <v>344</v>
      </c>
      <c r="AE252">
        <v>423</v>
      </c>
      <c r="AF252">
        <f t="shared" si="26"/>
        <v>290.5</v>
      </c>
      <c r="AG252">
        <f t="shared" si="27"/>
        <v>335</v>
      </c>
      <c r="AH252" t="s">
        <v>1950</v>
      </c>
    </row>
    <row r="253" spans="1:34" x14ac:dyDescent="0.2">
      <c r="A253" t="s">
        <v>1951</v>
      </c>
      <c r="B253" t="s">
        <v>18</v>
      </c>
      <c r="C253" t="s">
        <v>1952</v>
      </c>
      <c r="D253" t="s">
        <v>1953</v>
      </c>
      <c r="E253" t="s">
        <v>1954</v>
      </c>
      <c r="F253">
        <f t="shared" si="21"/>
        <v>404460005.04000002</v>
      </c>
      <c r="G253" t="s">
        <v>1955</v>
      </c>
      <c r="H253" t="s">
        <v>1956</v>
      </c>
      <c r="I253" s="1">
        <f t="shared" si="22"/>
        <v>0.94539249145454662</v>
      </c>
      <c r="J253" s="2">
        <f t="shared" si="23"/>
        <v>22</v>
      </c>
      <c r="K253">
        <v>1.52815083</v>
      </c>
      <c r="L253">
        <v>21.985294119999999</v>
      </c>
      <c r="N253">
        <v>7.0367842600000001</v>
      </c>
      <c r="O253">
        <v>267</v>
      </c>
      <c r="P253">
        <v>122</v>
      </c>
      <c r="R253">
        <v>70</v>
      </c>
      <c r="S253" s="4">
        <f t="shared" si="24"/>
        <v>153</v>
      </c>
      <c r="T253">
        <f t="shared" si="25"/>
        <v>331</v>
      </c>
      <c r="U253" t="s">
        <v>134</v>
      </c>
      <c r="V253">
        <v>18.90558034</v>
      </c>
      <c r="W253">
        <v>38.371757729999999</v>
      </c>
      <c r="X253">
        <v>19.544423550000001</v>
      </c>
      <c r="Y253" s="5">
        <v>0.45394155397794556</v>
      </c>
      <c r="Z253">
        <v>78585000</v>
      </c>
      <c r="AA253">
        <v>173117000</v>
      </c>
      <c r="AB253">
        <v>35</v>
      </c>
      <c r="AC253">
        <v>35</v>
      </c>
      <c r="AD253">
        <v>238</v>
      </c>
      <c r="AE253">
        <v>27</v>
      </c>
      <c r="AF253">
        <f t="shared" si="26"/>
        <v>83.75</v>
      </c>
      <c r="AG253">
        <f t="shared" si="27"/>
        <v>53</v>
      </c>
      <c r="AH253" t="s">
        <v>1957</v>
      </c>
    </row>
    <row r="254" spans="1:34" x14ac:dyDescent="0.2">
      <c r="A254" t="s">
        <v>1958</v>
      </c>
      <c r="B254" t="s">
        <v>18</v>
      </c>
      <c r="C254" t="s">
        <v>1959</v>
      </c>
      <c r="D254" t="s">
        <v>1960</v>
      </c>
      <c r="E254" t="s">
        <v>1961</v>
      </c>
      <c r="F254">
        <f t="shared" si="21"/>
        <v>403454070.18000001</v>
      </c>
      <c r="G254" t="s">
        <v>1962</v>
      </c>
      <c r="H254" t="s">
        <v>1963</v>
      </c>
      <c r="I254" s="1">
        <f t="shared" si="22"/>
        <v>-0.20487804873468474</v>
      </c>
      <c r="J254" s="2">
        <f t="shared" si="23"/>
        <v>301</v>
      </c>
      <c r="K254">
        <v>4.5096277899999997</v>
      </c>
      <c r="N254">
        <v>2.2600257099999999</v>
      </c>
      <c r="O254">
        <v>133</v>
      </c>
      <c r="R254">
        <v>225</v>
      </c>
      <c r="S254" s="4">
        <f t="shared" si="24"/>
        <v>179</v>
      </c>
      <c r="T254">
        <f t="shared" si="25"/>
        <v>285</v>
      </c>
      <c r="U254" t="s">
        <v>487</v>
      </c>
      <c r="V254">
        <v>-0.13798448999999999</v>
      </c>
      <c r="W254">
        <v>-0.29143226999999999</v>
      </c>
      <c r="X254">
        <v>12.238480989999999</v>
      </c>
      <c r="Y254" s="5">
        <v>3.1025810961714799E-2</v>
      </c>
      <c r="Z254">
        <v>17087000</v>
      </c>
      <c r="AA254">
        <v>550735000</v>
      </c>
      <c r="AB254">
        <v>319</v>
      </c>
      <c r="AC254">
        <v>320</v>
      </c>
      <c r="AD254">
        <v>277</v>
      </c>
      <c r="AE254">
        <v>305</v>
      </c>
      <c r="AF254">
        <f t="shared" si="26"/>
        <v>305.25</v>
      </c>
      <c r="AG254">
        <f t="shared" si="27"/>
        <v>351</v>
      </c>
      <c r="AH254" t="s">
        <v>1964</v>
      </c>
    </row>
    <row r="255" spans="1:34" x14ac:dyDescent="0.2">
      <c r="A255" t="s">
        <v>1965</v>
      </c>
      <c r="B255" t="s">
        <v>18</v>
      </c>
      <c r="C255" t="s">
        <v>1966</v>
      </c>
      <c r="D255" t="s">
        <v>547</v>
      </c>
      <c r="E255" t="s">
        <v>1967</v>
      </c>
      <c r="F255">
        <f t="shared" si="21"/>
        <v>402668755.64999998</v>
      </c>
      <c r="G255" t="s">
        <v>1968</v>
      </c>
      <c r="H255" t="s">
        <v>1371</v>
      </c>
      <c r="I255" s="1">
        <f t="shared" si="22"/>
        <v>0.5625</v>
      </c>
      <c r="J255" s="2">
        <f t="shared" si="23"/>
        <v>37</v>
      </c>
      <c r="K255">
        <v>4.10946094</v>
      </c>
      <c r="L255">
        <v>26.618705039999998</v>
      </c>
      <c r="M255">
        <v>12.8332</v>
      </c>
      <c r="N255">
        <v>6.08095417</v>
      </c>
      <c r="O255">
        <v>140</v>
      </c>
      <c r="P255">
        <v>93</v>
      </c>
      <c r="Q255">
        <v>179</v>
      </c>
      <c r="R255">
        <v>88</v>
      </c>
      <c r="S255" s="4">
        <f t="shared" si="24"/>
        <v>125</v>
      </c>
      <c r="T255">
        <f t="shared" si="25"/>
        <v>372</v>
      </c>
      <c r="U255" t="s">
        <v>17</v>
      </c>
      <c r="V255">
        <v>6.2145385299999996</v>
      </c>
      <c r="W255">
        <v>26.502969100000001</v>
      </c>
      <c r="X255">
        <v>86.516052470000005</v>
      </c>
      <c r="Y255" s="5">
        <v>0.33580632278392625</v>
      </c>
      <c r="Z255">
        <v>137057000</v>
      </c>
      <c r="AA255">
        <v>408143000</v>
      </c>
      <c r="AB255">
        <v>160</v>
      </c>
      <c r="AC255">
        <v>71</v>
      </c>
      <c r="AD255">
        <v>33</v>
      </c>
      <c r="AE255">
        <v>53</v>
      </c>
      <c r="AF255">
        <f t="shared" si="26"/>
        <v>79.25</v>
      </c>
      <c r="AG255">
        <f t="shared" si="27"/>
        <v>49</v>
      </c>
      <c r="AH255" t="s">
        <v>1969</v>
      </c>
    </row>
    <row r="256" spans="1:34" x14ac:dyDescent="0.2">
      <c r="A256" t="s">
        <v>1970</v>
      </c>
      <c r="B256" t="s">
        <v>18</v>
      </c>
      <c r="C256" t="s">
        <v>1971</v>
      </c>
      <c r="D256" t="s">
        <v>1972</v>
      </c>
      <c r="E256" t="s">
        <v>1973</v>
      </c>
      <c r="F256">
        <f t="shared" si="21"/>
        <v>390904213.13999999</v>
      </c>
      <c r="G256" t="s">
        <v>1974</v>
      </c>
      <c r="H256" t="s">
        <v>1975</v>
      </c>
      <c r="I256" s="1">
        <f t="shared" si="22"/>
        <v>-0.42459893047297481</v>
      </c>
      <c r="J256" s="2">
        <f t="shared" si="23"/>
        <v>423</v>
      </c>
      <c r="K256">
        <v>2.7274134299999999</v>
      </c>
      <c r="L256">
        <v>9.5893223800000005</v>
      </c>
      <c r="M256">
        <v>5485.83</v>
      </c>
      <c r="N256">
        <v>2.2734796400000001</v>
      </c>
      <c r="O256">
        <v>187</v>
      </c>
      <c r="P256">
        <v>228</v>
      </c>
      <c r="Q256">
        <v>3</v>
      </c>
      <c r="R256">
        <v>222</v>
      </c>
      <c r="S256" s="4">
        <f t="shared" si="24"/>
        <v>160</v>
      </c>
      <c r="T256">
        <f t="shared" si="25"/>
        <v>316</v>
      </c>
      <c r="U256" t="s">
        <v>201</v>
      </c>
      <c r="V256">
        <v>15.297234339999999</v>
      </c>
      <c r="W256">
        <v>25.68349667</v>
      </c>
      <c r="X256">
        <v>56.259570359999998</v>
      </c>
      <c r="Y256" s="5">
        <v>0.29223087581824264</v>
      </c>
      <c r="Z256">
        <v>122322000</v>
      </c>
      <c r="AA256">
        <v>418580000</v>
      </c>
      <c r="AB256">
        <v>60</v>
      </c>
      <c r="AC256">
        <v>76</v>
      </c>
      <c r="AD256">
        <v>81</v>
      </c>
      <c r="AE256">
        <v>68</v>
      </c>
      <c r="AF256">
        <f t="shared" si="26"/>
        <v>71.25</v>
      </c>
      <c r="AG256">
        <f t="shared" si="27"/>
        <v>41</v>
      </c>
      <c r="AH256" t="s">
        <v>1976</v>
      </c>
    </row>
    <row r="257" spans="1:34" x14ac:dyDescent="0.2">
      <c r="A257" t="s">
        <v>1977</v>
      </c>
      <c r="B257" t="s">
        <v>18</v>
      </c>
      <c r="C257" t="s">
        <v>1978</v>
      </c>
      <c r="D257" t="s">
        <v>1979</v>
      </c>
      <c r="E257" t="s">
        <v>1980</v>
      </c>
      <c r="F257">
        <f t="shared" si="21"/>
        <v>388614980.25</v>
      </c>
      <c r="G257" t="s">
        <v>1981</v>
      </c>
      <c r="H257" t="s">
        <v>879</v>
      </c>
      <c r="I257" s="1">
        <f t="shared" si="22"/>
        <v>-0.33165195461299612</v>
      </c>
      <c r="J257" s="2">
        <f t="shared" si="23"/>
        <v>386</v>
      </c>
      <c r="K257">
        <v>2.6907455200000001</v>
      </c>
      <c r="L257">
        <v>39.074355079999997</v>
      </c>
      <c r="N257">
        <v>1.17496749</v>
      </c>
      <c r="O257">
        <v>188</v>
      </c>
      <c r="P257">
        <v>64</v>
      </c>
      <c r="R257">
        <v>347</v>
      </c>
      <c r="S257" s="4">
        <f t="shared" si="24"/>
        <v>199.66666666666666</v>
      </c>
      <c r="T257">
        <f t="shared" si="25"/>
        <v>247</v>
      </c>
      <c r="U257" t="s">
        <v>487</v>
      </c>
      <c r="V257">
        <v>2.6230812800000001</v>
      </c>
      <c r="W257">
        <v>4.9433091500000002</v>
      </c>
      <c r="X257">
        <v>23.694277719999999</v>
      </c>
      <c r="Y257" s="5">
        <v>4.9034350641299955E-2</v>
      </c>
      <c r="Z257">
        <v>49042000</v>
      </c>
      <c r="AA257">
        <v>1000156000</v>
      </c>
      <c r="AB257">
        <v>245</v>
      </c>
      <c r="AC257">
        <v>268</v>
      </c>
      <c r="AD257">
        <v>209</v>
      </c>
      <c r="AE257">
        <v>275</v>
      </c>
      <c r="AF257">
        <f t="shared" si="26"/>
        <v>249.25</v>
      </c>
      <c r="AG257">
        <f t="shared" si="27"/>
        <v>286</v>
      </c>
      <c r="AH257" t="s">
        <v>1982</v>
      </c>
    </row>
    <row r="258" spans="1:34" x14ac:dyDescent="0.2">
      <c r="A258" t="s">
        <v>1983</v>
      </c>
      <c r="B258" t="s">
        <v>1984</v>
      </c>
      <c r="C258" t="s">
        <v>1985</v>
      </c>
      <c r="D258" t="s">
        <v>1986</v>
      </c>
      <c r="E258" t="s">
        <v>1987</v>
      </c>
      <c r="F258">
        <f t="shared" si="21"/>
        <v>381907260</v>
      </c>
      <c r="G258" t="s">
        <v>1988</v>
      </c>
      <c r="H258" t="s">
        <v>1989</v>
      </c>
      <c r="I258" s="1">
        <f t="shared" si="22"/>
        <v>-0.10986547079895226</v>
      </c>
      <c r="J258" s="2">
        <f t="shared" si="23"/>
        <v>227</v>
      </c>
      <c r="K258">
        <v>14.519345270000001</v>
      </c>
      <c r="M258">
        <v>8.6336499999999994</v>
      </c>
      <c r="N258">
        <v>0.90249857</v>
      </c>
      <c r="O258">
        <v>61</v>
      </c>
      <c r="Q258">
        <v>213</v>
      </c>
      <c r="R258">
        <v>421</v>
      </c>
      <c r="S258" s="4">
        <f t="shared" si="24"/>
        <v>231.66666666666666</v>
      </c>
      <c r="T258">
        <f t="shared" si="25"/>
        <v>191</v>
      </c>
      <c r="U258" t="s">
        <v>405</v>
      </c>
      <c r="V258">
        <v>-7.6213445999999996</v>
      </c>
      <c r="W258">
        <v>-7.9739433699999998</v>
      </c>
      <c r="X258">
        <v>83.08404041</v>
      </c>
      <c r="Y258" s="5">
        <v>5.2261866545567484E-2</v>
      </c>
      <c r="Z258">
        <v>40049000</v>
      </c>
      <c r="AA258">
        <v>766314000</v>
      </c>
      <c r="AB258">
        <v>391</v>
      </c>
      <c r="AC258">
        <v>373</v>
      </c>
      <c r="AD258">
        <v>39</v>
      </c>
      <c r="AE258">
        <v>270</v>
      </c>
      <c r="AF258">
        <f t="shared" si="26"/>
        <v>268.25</v>
      </c>
      <c r="AG258">
        <f t="shared" si="27"/>
        <v>313</v>
      </c>
      <c r="AH258" t="s">
        <v>1990</v>
      </c>
    </row>
    <row r="259" spans="1:34" x14ac:dyDescent="0.2">
      <c r="A259" t="s">
        <v>1991</v>
      </c>
      <c r="B259" t="s">
        <v>18</v>
      </c>
      <c r="C259" t="s">
        <v>1992</v>
      </c>
      <c r="D259" t="s">
        <v>1993</v>
      </c>
      <c r="E259" t="s">
        <v>1994</v>
      </c>
      <c r="F259">
        <f t="shared" ref="F259:F322" si="28">E259*0.63</f>
        <v>381570565.31999999</v>
      </c>
      <c r="G259" t="s">
        <v>1995</v>
      </c>
      <c r="H259" t="s">
        <v>1996</v>
      </c>
      <c r="I259" s="1">
        <f t="shared" ref="I259:I322" si="29">((1+G259/100)/(1+H259/100)-1)</f>
        <v>1.2758620690426654</v>
      </c>
      <c r="J259" s="2">
        <f t="shared" ref="J259:J322" si="30">_xlfn.RANK.EQ(I259,$I$2:$I$501)</f>
        <v>18</v>
      </c>
      <c r="K259">
        <v>132.95646753</v>
      </c>
      <c r="M259">
        <v>1432.98</v>
      </c>
      <c r="N259">
        <v>11.59772912</v>
      </c>
      <c r="O259">
        <v>20</v>
      </c>
      <c r="Q259">
        <v>4</v>
      </c>
      <c r="R259">
        <v>38</v>
      </c>
      <c r="S259" s="4">
        <f t="shared" ref="S259:S322" si="31">AVERAGE(O259:R259)</f>
        <v>20.666666666666668</v>
      </c>
      <c r="T259">
        <f t="shared" ref="T259:T322" si="32">_xlfn.RANK.EQ(S259,$S$2:$S$501)</f>
        <v>489</v>
      </c>
      <c r="U259" t="s">
        <v>1243</v>
      </c>
      <c r="V259">
        <v>-24.218478090000001</v>
      </c>
      <c r="W259">
        <v>-26.066581809999999</v>
      </c>
      <c r="Y259" s="5"/>
      <c r="AA259">
        <v>54116859</v>
      </c>
      <c r="AB259">
        <v>453</v>
      </c>
      <c r="AC259">
        <v>435</v>
      </c>
      <c r="AF259">
        <f t="shared" ref="AF259:AF322" si="33">AVERAGE(AB259:AE259)</f>
        <v>444</v>
      </c>
      <c r="AG259">
        <f t="shared" ref="AG259:AG322" si="34">_xlfn.RANK.EQ(AF259,$AF$2:$AF$501,1)</f>
        <v>479</v>
      </c>
      <c r="AH259" t="s">
        <v>1997</v>
      </c>
    </row>
    <row r="260" spans="1:34" x14ac:dyDescent="0.2">
      <c r="A260" t="s">
        <v>1998</v>
      </c>
      <c r="B260" t="s">
        <v>1999</v>
      </c>
      <c r="C260" t="s">
        <v>2000</v>
      </c>
      <c r="D260" t="s">
        <v>2001</v>
      </c>
      <c r="E260" t="s">
        <v>2002</v>
      </c>
      <c r="F260">
        <f t="shared" si="28"/>
        <v>380052906.66000003</v>
      </c>
      <c r="G260" t="s">
        <v>2003</v>
      </c>
      <c r="H260" t="s">
        <v>2004</v>
      </c>
      <c r="I260" s="1">
        <f t="shared" si="29"/>
        <v>-0.58620689659277181</v>
      </c>
      <c r="J260" s="2">
        <f t="shared" si="30"/>
        <v>478</v>
      </c>
      <c r="K260">
        <v>1.58203198</v>
      </c>
      <c r="L260">
        <v>56.363636360000001</v>
      </c>
      <c r="M260">
        <v>53.501199999999997</v>
      </c>
      <c r="N260">
        <v>6.1713937699999999</v>
      </c>
      <c r="O260">
        <v>265</v>
      </c>
      <c r="P260">
        <v>34</v>
      </c>
      <c r="Q260">
        <v>59</v>
      </c>
      <c r="R260">
        <v>87</v>
      </c>
      <c r="S260" s="4">
        <f t="shared" si="31"/>
        <v>111.25</v>
      </c>
      <c r="T260">
        <f t="shared" si="32"/>
        <v>390</v>
      </c>
      <c r="U260" t="s">
        <v>92</v>
      </c>
      <c r="V260">
        <v>7.5107942599999999</v>
      </c>
      <c r="W260">
        <v>12.80575232</v>
      </c>
      <c r="X260">
        <v>35.447711310000003</v>
      </c>
      <c r="Y260" s="5">
        <v>0.88719164973993492</v>
      </c>
      <c r="Z260">
        <v>151126000</v>
      </c>
      <c r="AA260">
        <v>170342000</v>
      </c>
      <c r="AB260">
        <v>127</v>
      </c>
      <c r="AC260">
        <v>168</v>
      </c>
      <c r="AD260">
        <v>147</v>
      </c>
      <c r="AE260">
        <v>4</v>
      </c>
      <c r="AF260">
        <f t="shared" si="33"/>
        <v>111.5</v>
      </c>
      <c r="AG260">
        <f t="shared" si="34"/>
        <v>85</v>
      </c>
      <c r="AH260" t="s">
        <v>2005</v>
      </c>
    </row>
    <row r="261" spans="1:34" x14ac:dyDescent="0.2">
      <c r="A261" t="s">
        <v>2006</v>
      </c>
      <c r="B261" t="s">
        <v>1128</v>
      </c>
      <c r="C261" t="s">
        <v>2007</v>
      </c>
      <c r="D261" t="s">
        <v>2008</v>
      </c>
      <c r="E261" t="s">
        <v>2009</v>
      </c>
      <c r="F261">
        <f t="shared" si="28"/>
        <v>379304730</v>
      </c>
      <c r="G261" t="s">
        <v>2010</v>
      </c>
      <c r="H261" t="s">
        <v>2011</v>
      </c>
      <c r="I261" s="1">
        <f t="shared" si="29"/>
        <v>-0.28030303028876224</v>
      </c>
      <c r="J261" s="2">
        <f t="shared" si="30"/>
        <v>355</v>
      </c>
      <c r="N261">
        <v>0.79812486999999999</v>
      </c>
      <c r="R261">
        <v>451</v>
      </c>
      <c r="S261" s="4">
        <f t="shared" si="31"/>
        <v>451</v>
      </c>
      <c r="T261">
        <f t="shared" si="32"/>
        <v>4</v>
      </c>
      <c r="U261" t="s">
        <v>17</v>
      </c>
      <c r="V261">
        <v>-16.433679260000002</v>
      </c>
      <c r="W261">
        <v>-16.903962929999999</v>
      </c>
      <c r="Y261" s="5">
        <v>-0.21621312587470129</v>
      </c>
      <c r="Z261">
        <v>-165718605</v>
      </c>
      <c r="AA261">
        <v>766459503</v>
      </c>
      <c r="AB261">
        <v>436</v>
      </c>
      <c r="AC261">
        <v>417</v>
      </c>
      <c r="AE261">
        <v>445</v>
      </c>
      <c r="AF261">
        <f t="shared" si="33"/>
        <v>432.66666666666669</v>
      </c>
      <c r="AG261">
        <f t="shared" si="34"/>
        <v>465</v>
      </c>
      <c r="AH261" t="s">
        <v>2012</v>
      </c>
    </row>
    <row r="262" spans="1:34" x14ac:dyDescent="0.2">
      <c r="A262" t="s">
        <v>2013</v>
      </c>
      <c r="B262" t="s">
        <v>18</v>
      </c>
      <c r="C262" t="s">
        <v>2014</v>
      </c>
      <c r="D262" t="s">
        <v>547</v>
      </c>
      <c r="E262" t="s">
        <v>2015</v>
      </c>
      <c r="F262">
        <f t="shared" si="28"/>
        <v>378650802.60000002</v>
      </c>
      <c r="G262" t="s">
        <v>2016</v>
      </c>
      <c r="H262" t="s">
        <v>2017</v>
      </c>
      <c r="I262" s="1">
        <f t="shared" si="29"/>
        <v>-0.43237285906400413</v>
      </c>
      <c r="J262" s="2">
        <f t="shared" si="30"/>
        <v>427</v>
      </c>
      <c r="K262">
        <v>1.5414477099999999</v>
      </c>
      <c r="L262">
        <v>38.26979472</v>
      </c>
      <c r="N262">
        <v>1.7217721699999999</v>
      </c>
      <c r="O262">
        <v>266</v>
      </c>
      <c r="P262">
        <v>68</v>
      </c>
      <c r="R262">
        <v>276</v>
      </c>
      <c r="S262" s="4">
        <f t="shared" si="31"/>
        <v>203.33333333333334</v>
      </c>
      <c r="T262">
        <f t="shared" si="32"/>
        <v>239</v>
      </c>
      <c r="U262" t="s">
        <v>218</v>
      </c>
      <c r="V262">
        <v>2.0311367699999998</v>
      </c>
      <c r="W262">
        <v>4.8516320200000003</v>
      </c>
      <c r="X262">
        <v>23.667903410000001</v>
      </c>
      <c r="Y262" s="5">
        <v>0.10707968557435042</v>
      </c>
      <c r="Z262">
        <v>83845000</v>
      </c>
      <c r="AA262">
        <v>783015000</v>
      </c>
      <c r="AB262">
        <v>260</v>
      </c>
      <c r="AC262">
        <v>269</v>
      </c>
      <c r="AD262">
        <v>210</v>
      </c>
      <c r="AE262">
        <v>207</v>
      </c>
      <c r="AF262">
        <f t="shared" si="33"/>
        <v>236.5</v>
      </c>
      <c r="AG262">
        <f t="shared" si="34"/>
        <v>271</v>
      </c>
      <c r="AH262" t="s">
        <v>2018</v>
      </c>
    </row>
    <row r="263" spans="1:34" x14ac:dyDescent="0.2">
      <c r="A263" t="s">
        <v>2019</v>
      </c>
      <c r="B263" t="s">
        <v>2020</v>
      </c>
      <c r="C263" t="s">
        <v>2021</v>
      </c>
      <c r="D263" t="s">
        <v>2022</v>
      </c>
      <c r="E263" t="s">
        <v>2023</v>
      </c>
      <c r="F263">
        <f t="shared" si="28"/>
        <v>368852400</v>
      </c>
      <c r="G263" t="s">
        <v>2024</v>
      </c>
      <c r="H263" t="s">
        <v>2025</v>
      </c>
      <c r="I263" s="1">
        <f t="shared" si="29"/>
        <v>-7.8902229893081932E-2</v>
      </c>
      <c r="J263" s="2">
        <f t="shared" si="30"/>
        <v>206</v>
      </c>
      <c r="K263">
        <v>26.76205478</v>
      </c>
      <c r="L263">
        <v>32.640201640000001</v>
      </c>
      <c r="N263">
        <v>1.0296307</v>
      </c>
      <c r="O263">
        <v>47</v>
      </c>
      <c r="P263">
        <v>79</v>
      </c>
      <c r="R263">
        <v>380</v>
      </c>
      <c r="S263" s="4">
        <f t="shared" si="31"/>
        <v>168.66666666666666</v>
      </c>
      <c r="T263">
        <f t="shared" si="32"/>
        <v>301</v>
      </c>
      <c r="U263" t="s">
        <v>405</v>
      </c>
      <c r="V263">
        <v>2.8022307999999998</v>
      </c>
      <c r="W263">
        <v>3.3042937499999998</v>
      </c>
      <c r="X263">
        <v>91.866540830000005</v>
      </c>
      <c r="Y263" s="5">
        <v>2.8903115738665809E-2</v>
      </c>
      <c r="Z263">
        <v>18813167</v>
      </c>
      <c r="AA263">
        <v>650904462</v>
      </c>
      <c r="AB263">
        <v>241</v>
      </c>
      <c r="AC263">
        <v>286</v>
      </c>
      <c r="AD263">
        <v>23</v>
      </c>
      <c r="AE263">
        <v>311</v>
      </c>
      <c r="AF263">
        <f t="shared" si="33"/>
        <v>215.25</v>
      </c>
      <c r="AG263">
        <f t="shared" si="34"/>
        <v>236</v>
      </c>
      <c r="AH263" t="s">
        <v>2026</v>
      </c>
    </row>
    <row r="264" spans="1:34" x14ac:dyDescent="0.2">
      <c r="A264" t="s">
        <v>2027</v>
      </c>
      <c r="B264" t="s">
        <v>2028</v>
      </c>
      <c r="C264" t="s">
        <v>2029</v>
      </c>
      <c r="D264" t="s">
        <v>2030</v>
      </c>
      <c r="E264" t="s">
        <v>2031</v>
      </c>
      <c r="F264">
        <f t="shared" si="28"/>
        <v>368699815.25999999</v>
      </c>
      <c r="G264" t="s">
        <v>2032</v>
      </c>
      <c r="H264" t="s">
        <v>2033</v>
      </c>
      <c r="I264" s="1">
        <f t="shared" si="29"/>
        <v>-0.13274336278199117</v>
      </c>
      <c r="J264" s="2">
        <f t="shared" si="30"/>
        <v>247</v>
      </c>
      <c r="K264">
        <v>5633.6421190299998</v>
      </c>
      <c r="N264">
        <v>2.6401641300000001</v>
      </c>
      <c r="O264">
        <v>5</v>
      </c>
      <c r="R264">
        <v>196</v>
      </c>
      <c r="S264" s="4">
        <f t="shared" si="31"/>
        <v>100.5</v>
      </c>
      <c r="T264">
        <f t="shared" si="32"/>
        <v>403</v>
      </c>
      <c r="U264" t="s">
        <v>7</v>
      </c>
      <c r="V264">
        <v>-6.2392951200000004</v>
      </c>
      <c r="W264">
        <v>-6.4550251599999999</v>
      </c>
      <c r="Y264" s="5"/>
      <c r="AA264">
        <v>120915793</v>
      </c>
      <c r="AB264">
        <v>380</v>
      </c>
      <c r="AC264">
        <v>364</v>
      </c>
      <c r="AF264">
        <f t="shared" si="33"/>
        <v>372</v>
      </c>
      <c r="AG264">
        <f t="shared" si="34"/>
        <v>398</v>
      </c>
      <c r="AH264" t="s">
        <v>2034</v>
      </c>
    </row>
    <row r="265" spans="1:34" x14ac:dyDescent="0.2">
      <c r="A265" t="s">
        <v>2035</v>
      </c>
      <c r="B265" t="s">
        <v>18</v>
      </c>
      <c r="C265" t="s">
        <v>2036</v>
      </c>
      <c r="D265" t="s">
        <v>1255</v>
      </c>
      <c r="E265" t="s">
        <v>2037</v>
      </c>
      <c r="F265">
        <f t="shared" si="28"/>
        <v>365377190.85000002</v>
      </c>
      <c r="G265" t="s">
        <v>2038</v>
      </c>
      <c r="H265" t="s">
        <v>2039</v>
      </c>
      <c r="I265" s="1">
        <f t="shared" si="29"/>
        <v>0.34806629837913161</v>
      </c>
      <c r="J265" s="2">
        <f t="shared" si="30"/>
        <v>53</v>
      </c>
      <c r="L265">
        <v>367.24137931000001</v>
      </c>
      <c r="N265">
        <v>4.6131854800000003</v>
      </c>
      <c r="P265">
        <v>5</v>
      </c>
      <c r="R265">
        <v>116</v>
      </c>
      <c r="S265" s="4">
        <f t="shared" si="31"/>
        <v>60.5</v>
      </c>
      <c r="T265">
        <f t="shared" si="32"/>
        <v>447</v>
      </c>
      <c r="U265" t="s">
        <v>7</v>
      </c>
      <c r="V265">
        <v>-7.0414227599999997</v>
      </c>
      <c r="W265">
        <v>-8.1707370600000004</v>
      </c>
      <c r="Y265" s="5">
        <v>-3.110085759666066E-3</v>
      </c>
      <c r="Z265">
        <v>-457126</v>
      </c>
      <c r="AA265">
        <v>146981799</v>
      </c>
      <c r="AB265">
        <v>387</v>
      </c>
      <c r="AC265">
        <v>375</v>
      </c>
      <c r="AE265">
        <v>381</v>
      </c>
      <c r="AF265">
        <f t="shared" si="33"/>
        <v>381</v>
      </c>
      <c r="AG265">
        <f t="shared" si="34"/>
        <v>406</v>
      </c>
      <c r="AH265" t="s">
        <v>2040</v>
      </c>
    </row>
    <row r="266" spans="1:34" x14ac:dyDescent="0.2">
      <c r="A266" t="s">
        <v>2041</v>
      </c>
      <c r="B266" t="s">
        <v>1916</v>
      </c>
      <c r="C266" t="s">
        <v>2042</v>
      </c>
      <c r="D266" t="s">
        <v>1579</v>
      </c>
      <c r="E266" t="s">
        <v>2043</v>
      </c>
      <c r="F266">
        <f t="shared" si="28"/>
        <v>361764270</v>
      </c>
      <c r="G266" t="s">
        <v>2044</v>
      </c>
      <c r="H266" t="s">
        <v>2045</v>
      </c>
      <c r="I266" s="1">
        <f t="shared" si="29"/>
        <v>-3.2258064572277978E-2</v>
      </c>
      <c r="J266" s="2">
        <f t="shared" si="30"/>
        <v>171</v>
      </c>
      <c r="K266">
        <v>44.622143190000003</v>
      </c>
      <c r="N266">
        <v>1.02927802</v>
      </c>
      <c r="O266">
        <v>40</v>
      </c>
      <c r="R266">
        <v>381</v>
      </c>
      <c r="S266" s="4">
        <f t="shared" si="31"/>
        <v>210.5</v>
      </c>
      <c r="T266">
        <f t="shared" si="32"/>
        <v>230</v>
      </c>
      <c r="U266" t="s">
        <v>405</v>
      </c>
      <c r="V266">
        <v>-0.20160163</v>
      </c>
      <c r="W266">
        <v>-0.23282443</v>
      </c>
      <c r="X266">
        <v>-37.554883480000001</v>
      </c>
      <c r="Y266" s="5">
        <v>-7.6239349842920877E-3</v>
      </c>
      <c r="Z266">
        <v>-4707748</v>
      </c>
      <c r="AA266">
        <v>617495822</v>
      </c>
      <c r="AB266">
        <v>321</v>
      </c>
      <c r="AC266">
        <v>318</v>
      </c>
      <c r="AD266">
        <v>353</v>
      </c>
      <c r="AE266">
        <v>398</v>
      </c>
      <c r="AF266">
        <f t="shared" si="33"/>
        <v>347.5</v>
      </c>
      <c r="AG266">
        <f t="shared" si="34"/>
        <v>374</v>
      </c>
      <c r="AH266" t="s">
        <v>2046</v>
      </c>
    </row>
    <row r="267" spans="1:34" x14ac:dyDescent="0.2">
      <c r="A267" t="s">
        <v>2047</v>
      </c>
      <c r="B267" t="s">
        <v>18</v>
      </c>
      <c r="C267" t="s">
        <v>2048</v>
      </c>
      <c r="D267" t="s">
        <v>1749</v>
      </c>
      <c r="E267" t="s">
        <v>2049</v>
      </c>
      <c r="F267">
        <f t="shared" si="28"/>
        <v>356055661.70999998</v>
      </c>
      <c r="G267" t="s">
        <v>2050</v>
      </c>
      <c r="H267" t="s">
        <v>2051</v>
      </c>
      <c r="I267" s="1">
        <f t="shared" si="29"/>
        <v>-8.9747149974597651E-2</v>
      </c>
      <c r="J267" s="2">
        <f t="shared" si="30"/>
        <v>216</v>
      </c>
      <c r="K267">
        <v>1.8170916100000001</v>
      </c>
      <c r="M267">
        <v>9.4872200000000007</v>
      </c>
      <c r="N267">
        <v>0.73705244999999997</v>
      </c>
      <c r="O267">
        <v>242</v>
      </c>
      <c r="Q267">
        <v>203</v>
      </c>
      <c r="R267">
        <v>468</v>
      </c>
      <c r="S267" s="4">
        <f t="shared" si="31"/>
        <v>304.33333333333331</v>
      </c>
      <c r="T267">
        <f t="shared" si="32"/>
        <v>66</v>
      </c>
      <c r="U267" t="s">
        <v>67</v>
      </c>
      <c r="V267">
        <v>-0.90695935000000005</v>
      </c>
      <c r="W267">
        <v>-2.5619342399999998</v>
      </c>
      <c r="X267">
        <v>18.907039489999999</v>
      </c>
      <c r="Y267" s="5">
        <v>3.012512926011238E-2</v>
      </c>
      <c r="Z267">
        <v>38542000</v>
      </c>
      <c r="AA267">
        <v>1279397000</v>
      </c>
      <c r="AB267">
        <v>332</v>
      </c>
      <c r="AC267">
        <v>336</v>
      </c>
      <c r="AD267">
        <v>241</v>
      </c>
      <c r="AE267">
        <v>309</v>
      </c>
      <c r="AF267">
        <f t="shared" si="33"/>
        <v>304.5</v>
      </c>
      <c r="AG267">
        <f t="shared" si="34"/>
        <v>349</v>
      </c>
      <c r="AH267" t="s">
        <v>2052</v>
      </c>
    </row>
    <row r="268" spans="1:34" x14ac:dyDescent="0.2">
      <c r="A268" t="s">
        <v>2053</v>
      </c>
      <c r="B268" t="s">
        <v>18</v>
      </c>
      <c r="C268" t="s">
        <v>2054</v>
      </c>
      <c r="D268" t="s">
        <v>2055</v>
      </c>
      <c r="E268" t="s">
        <v>2056</v>
      </c>
      <c r="F268">
        <f t="shared" si="28"/>
        <v>352261422.44999999</v>
      </c>
      <c r="G268" t="s">
        <v>2057</v>
      </c>
      <c r="H268" t="s">
        <v>2058</v>
      </c>
      <c r="I268" s="1">
        <f t="shared" si="29"/>
        <v>-9.1628959338169724E-2</v>
      </c>
      <c r="J268" s="2">
        <f t="shared" si="30"/>
        <v>218</v>
      </c>
      <c r="K268">
        <v>11.99478695</v>
      </c>
      <c r="M268">
        <v>6903.25</v>
      </c>
      <c r="N268">
        <v>7.4009533100000002</v>
      </c>
      <c r="O268">
        <v>74</v>
      </c>
      <c r="Q268">
        <v>2</v>
      </c>
      <c r="R268">
        <v>65</v>
      </c>
      <c r="S268" s="4">
        <f t="shared" si="31"/>
        <v>47</v>
      </c>
      <c r="T268">
        <f t="shared" si="32"/>
        <v>463</v>
      </c>
      <c r="U268" t="s">
        <v>1243</v>
      </c>
      <c r="V268">
        <v>-4.9455182999999998</v>
      </c>
      <c r="W268">
        <v>-5.7830918799999997</v>
      </c>
      <c r="X268">
        <v>4.41328955</v>
      </c>
      <c r="Y268" s="5">
        <v>2.2590061699727989E-2</v>
      </c>
      <c r="Z268">
        <v>2043000</v>
      </c>
      <c r="AA268">
        <v>90438000</v>
      </c>
      <c r="AB268">
        <v>368</v>
      </c>
      <c r="AC268">
        <v>357</v>
      </c>
      <c r="AD268">
        <v>323</v>
      </c>
      <c r="AE268">
        <v>321</v>
      </c>
      <c r="AF268">
        <f t="shared" si="33"/>
        <v>342.25</v>
      </c>
      <c r="AG268">
        <f t="shared" si="34"/>
        <v>371</v>
      </c>
      <c r="AH268" t="s">
        <v>2059</v>
      </c>
    </row>
    <row r="269" spans="1:34" x14ac:dyDescent="0.2">
      <c r="A269" t="s">
        <v>2060</v>
      </c>
      <c r="B269" t="s">
        <v>2061</v>
      </c>
      <c r="C269" t="s">
        <v>2062</v>
      </c>
      <c r="D269" t="s">
        <v>2063</v>
      </c>
      <c r="E269" t="s">
        <v>2064</v>
      </c>
      <c r="F269">
        <f t="shared" si="28"/>
        <v>345389310</v>
      </c>
      <c r="G269" t="s">
        <v>2065</v>
      </c>
      <c r="H269" t="s">
        <v>2066</v>
      </c>
      <c r="I269" s="1">
        <f t="shared" si="29"/>
        <v>-9.0062111822744151E-2</v>
      </c>
      <c r="J269" s="2">
        <f t="shared" si="30"/>
        <v>217</v>
      </c>
      <c r="K269">
        <v>12.806616119999999</v>
      </c>
      <c r="L269">
        <v>17.19298246</v>
      </c>
      <c r="N269">
        <v>0.91865238999999999</v>
      </c>
      <c r="O269">
        <v>69</v>
      </c>
      <c r="P269">
        <v>152</v>
      </c>
      <c r="R269">
        <v>417</v>
      </c>
      <c r="S269" s="4">
        <f t="shared" si="31"/>
        <v>212.66666666666666</v>
      </c>
      <c r="T269">
        <f t="shared" si="32"/>
        <v>225</v>
      </c>
      <c r="U269" t="s">
        <v>405</v>
      </c>
      <c r="V269">
        <v>5.6708283499999999</v>
      </c>
      <c r="W269">
        <v>5.7115395800000002</v>
      </c>
      <c r="X269">
        <v>78.795473340000001</v>
      </c>
      <c r="Y269" s="5">
        <v>5.0558388058615449E-2</v>
      </c>
      <c r="Z269">
        <v>30572000</v>
      </c>
      <c r="AA269">
        <v>604687000</v>
      </c>
      <c r="AB269">
        <v>173</v>
      </c>
      <c r="AC269">
        <v>254</v>
      </c>
      <c r="AD269">
        <v>42</v>
      </c>
      <c r="AE269">
        <v>273</v>
      </c>
      <c r="AF269">
        <f t="shared" si="33"/>
        <v>185.5</v>
      </c>
      <c r="AG269">
        <f t="shared" si="34"/>
        <v>189</v>
      </c>
      <c r="AH269" t="s">
        <v>2067</v>
      </c>
    </row>
    <row r="270" spans="1:34" x14ac:dyDescent="0.2">
      <c r="A270" t="s">
        <v>2068</v>
      </c>
      <c r="B270" t="s">
        <v>2069</v>
      </c>
      <c r="C270" t="s">
        <v>2070</v>
      </c>
      <c r="D270" t="s">
        <v>2071</v>
      </c>
      <c r="E270" t="s">
        <v>2072</v>
      </c>
      <c r="F270">
        <f t="shared" si="28"/>
        <v>345375612.54000002</v>
      </c>
      <c r="G270" t="s">
        <v>2073</v>
      </c>
      <c r="H270" t="s">
        <v>2074</v>
      </c>
      <c r="I270" s="1">
        <f t="shared" si="29"/>
        <v>0.12850467281201228</v>
      </c>
      <c r="J270" s="2">
        <f t="shared" si="30"/>
        <v>96</v>
      </c>
      <c r="K270">
        <v>3.6608592199999999</v>
      </c>
      <c r="N270">
        <v>2.2369350200000002</v>
      </c>
      <c r="O270">
        <v>158</v>
      </c>
      <c r="R270">
        <v>226</v>
      </c>
      <c r="S270" s="4">
        <f t="shared" si="31"/>
        <v>192</v>
      </c>
      <c r="T270">
        <f t="shared" si="32"/>
        <v>263</v>
      </c>
      <c r="U270" t="s">
        <v>134</v>
      </c>
      <c r="V270">
        <v>-7.7942510000000007E-2</v>
      </c>
      <c r="W270">
        <v>-0.14598037999999999</v>
      </c>
      <c r="X270">
        <v>30.61521484</v>
      </c>
      <c r="Y270" s="5">
        <v>0.10355631453460432</v>
      </c>
      <c r="Z270">
        <v>44389000</v>
      </c>
      <c r="AA270">
        <v>428646000</v>
      </c>
      <c r="AB270">
        <v>317</v>
      </c>
      <c r="AC270">
        <v>317</v>
      </c>
      <c r="AD270">
        <v>171</v>
      </c>
      <c r="AE270">
        <v>212</v>
      </c>
      <c r="AF270">
        <f t="shared" si="33"/>
        <v>254.25</v>
      </c>
      <c r="AG270">
        <f t="shared" si="34"/>
        <v>294</v>
      </c>
      <c r="AH270" t="s">
        <v>2075</v>
      </c>
    </row>
    <row r="271" spans="1:34" x14ac:dyDescent="0.2">
      <c r="A271" t="s">
        <v>2076</v>
      </c>
      <c r="B271" t="s">
        <v>2077</v>
      </c>
      <c r="C271" t="s">
        <v>2078</v>
      </c>
      <c r="D271" t="s">
        <v>2079</v>
      </c>
      <c r="E271" t="s">
        <v>2080</v>
      </c>
      <c r="F271">
        <f t="shared" si="28"/>
        <v>344327760</v>
      </c>
      <c r="G271" t="s">
        <v>2081</v>
      </c>
      <c r="H271" t="s">
        <v>2082</v>
      </c>
      <c r="I271" s="1">
        <f t="shared" si="29"/>
        <v>-0.25628140704765789</v>
      </c>
      <c r="J271" s="2">
        <f t="shared" si="30"/>
        <v>336</v>
      </c>
      <c r="K271">
        <v>47.510752170000004</v>
      </c>
      <c r="L271">
        <v>75.531914889999996</v>
      </c>
      <c r="N271">
        <v>1.1732919100000001</v>
      </c>
      <c r="O271">
        <v>36</v>
      </c>
      <c r="P271">
        <v>24</v>
      </c>
      <c r="R271">
        <v>348</v>
      </c>
      <c r="S271" s="4">
        <f t="shared" si="31"/>
        <v>136</v>
      </c>
      <c r="T271">
        <f t="shared" si="32"/>
        <v>356</v>
      </c>
      <c r="U271" t="s">
        <v>405</v>
      </c>
      <c r="V271">
        <v>1.18849041</v>
      </c>
      <c r="W271">
        <v>1.37546715</v>
      </c>
      <c r="X271">
        <v>99.111817500000001</v>
      </c>
      <c r="Y271" s="5">
        <v>2.0648054007097585E-2</v>
      </c>
      <c r="Z271">
        <v>10601000</v>
      </c>
      <c r="AA271">
        <v>513414000</v>
      </c>
      <c r="AB271">
        <v>284</v>
      </c>
      <c r="AC271">
        <v>307</v>
      </c>
      <c r="AD271">
        <v>5</v>
      </c>
      <c r="AE271">
        <v>322</v>
      </c>
      <c r="AF271">
        <f t="shared" si="33"/>
        <v>229.5</v>
      </c>
      <c r="AG271">
        <f t="shared" si="34"/>
        <v>261</v>
      </c>
      <c r="AH271" t="s">
        <v>2083</v>
      </c>
    </row>
    <row r="272" spans="1:34" x14ac:dyDescent="0.2">
      <c r="A272" t="s">
        <v>2084</v>
      </c>
      <c r="B272" t="s">
        <v>2085</v>
      </c>
      <c r="C272" t="s">
        <v>2086</v>
      </c>
      <c r="D272" t="s">
        <v>748</v>
      </c>
      <c r="E272" t="s">
        <v>2087</v>
      </c>
      <c r="F272">
        <f t="shared" si="28"/>
        <v>344264760</v>
      </c>
      <c r="G272" t="s">
        <v>2088</v>
      </c>
      <c r="H272" t="s">
        <v>2089</v>
      </c>
      <c r="I272" s="1">
        <f t="shared" si="29"/>
        <v>1.1793228326030469E-2</v>
      </c>
      <c r="J272" s="2">
        <f t="shared" si="30"/>
        <v>145</v>
      </c>
      <c r="K272">
        <v>12.45949463</v>
      </c>
      <c r="L272">
        <v>9.3778591000000002</v>
      </c>
      <c r="M272">
        <v>180.18100000000001</v>
      </c>
      <c r="N272">
        <v>0.97034071</v>
      </c>
      <c r="O272">
        <v>71</v>
      </c>
      <c r="P272">
        <v>230</v>
      </c>
      <c r="Q272">
        <v>19</v>
      </c>
      <c r="R272">
        <v>393</v>
      </c>
      <c r="S272" s="4">
        <f t="shared" si="31"/>
        <v>178.25</v>
      </c>
      <c r="T272">
        <f t="shared" si="32"/>
        <v>289</v>
      </c>
      <c r="U272" t="s">
        <v>405</v>
      </c>
      <c r="V272">
        <v>10.309958780000001</v>
      </c>
      <c r="W272">
        <v>10.41878528</v>
      </c>
      <c r="X272">
        <v>76.400440649999993</v>
      </c>
      <c r="Y272" s="5">
        <v>4.9002411170875178E-2</v>
      </c>
      <c r="Z272">
        <v>27741000</v>
      </c>
      <c r="AA272">
        <v>566115000</v>
      </c>
      <c r="AB272">
        <v>93</v>
      </c>
      <c r="AC272">
        <v>200</v>
      </c>
      <c r="AD272">
        <v>47</v>
      </c>
      <c r="AE272">
        <v>276</v>
      </c>
      <c r="AF272">
        <f t="shared" si="33"/>
        <v>154</v>
      </c>
      <c r="AG272">
        <f t="shared" si="34"/>
        <v>137</v>
      </c>
      <c r="AH272" t="s">
        <v>2090</v>
      </c>
    </row>
    <row r="273" spans="1:34" x14ac:dyDescent="0.2">
      <c r="A273" t="s">
        <v>2091</v>
      </c>
      <c r="B273" t="s">
        <v>2092</v>
      </c>
      <c r="C273" t="s">
        <v>2093</v>
      </c>
      <c r="D273" t="s">
        <v>2094</v>
      </c>
      <c r="E273" t="s">
        <v>2095</v>
      </c>
      <c r="F273">
        <f t="shared" si="28"/>
        <v>340718947.38</v>
      </c>
      <c r="G273" t="s">
        <v>2096</v>
      </c>
      <c r="H273" t="s">
        <v>2097</v>
      </c>
      <c r="I273" s="1">
        <f t="shared" si="29"/>
        <v>-0.57371794877123405</v>
      </c>
      <c r="J273" s="2">
        <f t="shared" si="30"/>
        <v>475</v>
      </c>
      <c r="K273">
        <v>0.85834217999999995</v>
      </c>
      <c r="L273">
        <v>34.571428570000002</v>
      </c>
      <c r="M273">
        <v>37.777799999999999</v>
      </c>
      <c r="N273">
        <v>0.72796843</v>
      </c>
      <c r="O273">
        <v>338</v>
      </c>
      <c r="P273">
        <v>76</v>
      </c>
      <c r="Q273">
        <v>80</v>
      </c>
      <c r="R273">
        <v>472</v>
      </c>
      <c r="S273" s="4">
        <f t="shared" si="31"/>
        <v>241.5</v>
      </c>
      <c r="T273">
        <f t="shared" si="32"/>
        <v>166</v>
      </c>
      <c r="U273" t="s">
        <v>7</v>
      </c>
      <c r="V273">
        <v>1.3468635099999999</v>
      </c>
      <c r="W273">
        <v>1.82832982</v>
      </c>
      <c r="X273">
        <v>19.519715550000001</v>
      </c>
      <c r="Y273" s="5">
        <v>0.12079208531604858</v>
      </c>
      <c r="Z273">
        <v>117479000</v>
      </c>
      <c r="AA273">
        <v>972572000</v>
      </c>
      <c r="AB273">
        <v>282</v>
      </c>
      <c r="AC273">
        <v>305</v>
      </c>
      <c r="AD273">
        <v>239</v>
      </c>
      <c r="AE273">
        <v>189</v>
      </c>
      <c r="AF273">
        <f t="shared" si="33"/>
        <v>253.75</v>
      </c>
      <c r="AG273">
        <f t="shared" si="34"/>
        <v>293</v>
      </c>
      <c r="AH273" t="s">
        <v>2098</v>
      </c>
    </row>
    <row r="274" spans="1:34" x14ac:dyDescent="0.2">
      <c r="A274" t="s">
        <v>2099</v>
      </c>
      <c r="B274" t="s">
        <v>18</v>
      </c>
      <c r="C274" t="s">
        <v>2100</v>
      </c>
      <c r="D274" t="s">
        <v>2101</v>
      </c>
      <c r="E274" t="s">
        <v>2102</v>
      </c>
      <c r="F274">
        <f t="shared" si="28"/>
        <v>339230596.94999999</v>
      </c>
      <c r="G274" t="s">
        <v>2103</v>
      </c>
      <c r="H274" t="s">
        <v>2104</v>
      </c>
      <c r="I274" s="1">
        <f t="shared" si="29"/>
        <v>-0.17468354435553368</v>
      </c>
      <c r="J274" s="2">
        <f t="shared" si="30"/>
        <v>282</v>
      </c>
      <c r="K274">
        <v>1.4289644399999999</v>
      </c>
      <c r="N274">
        <v>1.6665470200000001</v>
      </c>
      <c r="O274">
        <v>276</v>
      </c>
      <c r="R274">
        <v>284</v>
      </c>
      <c r="S274" s="4">
        <f t="shared" si="31"/>
        <v>280</v>
      </c>
      <c r="T274">
        <f t="shared" si="32"/>
        <v>100</v>
      </c>
      <c r="U274" t="s">
        <v>117</v>
      </c>
      <c r="V274">
        <v>-0.81664340000000002</v>
      </c>
      <c r="W274">
        <v>-1.6433825200000001</v>
      </c>
      <c r="X274">
        <v>6.4088811999999997</v>
      </c>
      <c r="Y274" s="5">
        <v>3.5140812315263545E-2</v>
      </c>
      <c r="Z274">
        <v>23421000</v>
      </c>
      <c r="AA274">
        <v>666490000</v>
      </c>
      <c r="AB274">
        <v>328</v>
      </c>
      <c r="AC274">
        <v>329</v>
      </c>
      <c r="AD274">
        <v>314</v>
      </c>
      <c r="AE274">
        <v>299</v>
      </c>
      <c r="AF274">
        <f t="shared" si="33"/>
        <v>317.5</v>
      </c>
      <c r="AG274">
        <f t="shared" si="34"/>
        <v>358</v>
      </c>
      <c r="AH274" t="s">
        <v>2105</v>
      </c>
    </row>
    <row r="275" spans="1:34" x14ac:dyDescent="0.2">
      <c r="A275" t="s">
        <v>2106</v>
      </c>
      <c r="B275" t="s">
        <v>18</v>
      </c>
      <c r="C275" t="s">
        <v>2107</v>
      </c>
      <c r="D275" t="s">
        <v>2108</v>
      </c>
      <c r="E275" t="s">
        <v>2109</v>
      </c>
      <c r="F275">
        <f t="shared" si="28"/>
        <v>338865746.94</v>
      </c>
      <c r="G275" t="s">
        <v>2110</v>
      </c>
      <c r="H275" t="s">
        <v>2111</v>
      </c>
      <c r="I275" s="1">
        <f t="shared" si="29"/>
        <v>1.6153846153572453</v>
      </c>
      <c r="J275" s="2">
        <f t="shared" si="30"/>
        <v>13</v>
      </c>
      <c r="N275">
        <v>2.9799914900000002</v>
      </c>
      <c r="R275">
        <v>174</v>
      </c>
      <c r="S275" s="4">
        <f t="shared" si="31"/>
        <v>174</v>
      </c>
      <c r="T275">
        <f t="shared" si="32"/>
        <v>292</v>
      </c>
      <c r="U275" t="s">
        <v>7</v>
      </c>
      <c r="V275">
        <v>-3.4078902599999998</v>
      </c>
      <c r="W275">
        <v>-5.8926674600000002</v>
      </c>
      <c r="Y275" s="5">
        <v>-4.1276010881894851E-4</v>
      </c>
      <c r="Z275">
        <v>-156370</v>
      </c>
      <c r="AA275">
        <v>378839904</v>
      </c>
      <c r="AB275">
        <v>348</v>
      </c>
      <c r="AC275">
        <v>358</v>
      </c>
      <c r="AE275">
        <v>349</v>
      </c>
      <c r="AF275">
        <f t="shared" si="33"/>
        <v>351.66666666666669</v>
      </c>
      <c r="AG275">
        <f t="shared" si="34"/>
        <v>380</v>
      </c>
      <c r="AH275" t="s">
        <v>2112</v>
      </c>
    </row>
    <row r="276" spans="1:34" x14ac:dyDescent="0.2">
      <c r="A276" t="s">
        <v>2113</v>
      </c>
      <c r="B276" t="s">
        <v>18</v>
      </c>
      <c r="C276" t="s">
        <v>2114</v>
      </c>
      <c r="D276" t="s">
        <v>2115</v>
      </c>
      <c r="E276" t="s">
        <v>2116</v>
      </c>
      <c r="F276">
        <f t="shared" si="28"/>
        <v>338321971.25999999</v>
      </c>
      <c r="G276" t="s">
        <v>2117</v>
      </c>
      <c r="H276" t="s">
        <v>2118</v>
      </c>
      <c r="I276" s="1">
        <f t="shared" si="29"/>
        <v>5.4878048780730806</v>
      </c>
      <c r="J276" s="2">
        <f t="shared" si="30"/>
        <v>2</v>
      </c>
      <c r="N276">
        <v>9.0779945299999998</v>
      </c>
      <c r="R276">
        <v>54</v>
      </c>
      <c r="S276" s="4">
        <f t="shared" si="31"/>
        <v>54</v>
      </c>
      <c r="T276">
        <f t="shared" si="32"/>
        <v>454</v>
      </c>
      <c r="U276" t="s">
        <v>7</v>
      </c>
      <c r="V276">
        <v>-11.3028081</v>
      </c>
      <c r="W276">
        <v>-12.031882599999999</v>
      </c>
      <c r="Y276" s="5">
        <v>-4.204806045945625E-4</v>
      </c>
      <c r="Z276">
        <v>-26011</v>
      </c>
      <c r="AA276">
        <v>61860166</v>
      </c>
      <c r="AB276">
        <v>416</v>
      </c>
      <c r="AC276">
        <v>396</v>
      </c>
      <c r="AE276">
        <v>350</v>
      </c>
      <c r="AF276">
        <f t="shared" si="33"/>
        <v>387.33333333333331</v>
      </c>
      <c r="AG276">
        <f t="shared" si="34"/>
        <v>416</v>
      </c>
      <c r="AH276" t="s">
        <v>2119</v>
      </c>
    </row>
    <row r="277" spans="1:34" x14ac:dyDescent="0.2">
      <c r="A277" t="s">
        <v>2120</v>
      </c>
      <c r="B277" t="s">
        <v>18</v>
      </c>
      <c r="C277" t="s">
        <v>2121</v>
      </c>
      <c r="D277" t="s">
        <v>2122</v>
      </c>
      <c r="E277" t="s">
        <v>2123</v>
      </c>
      <c r="F277">
        <f t="shared" si="28"/>
        <v>336490491.32999998</v>
      </c>
      <c r="G277" t="s">
        <v>2124</v>
      </c>
      <c r="H277" t="s">
        <v>2125</v>
      </c>
      <c r="I277" s="1">
        <f t="shared" si="29"/>
        <v>-0.11330049255338936</v>
      </c>
      <c r="J277" s="2">
        <f t="shared" si="30"/>
        <v>230</v>
      </c>
      <c r="K277">
        <v>0.74797217999999999</v>
      </c>
      <c r="M277">
        <v>12.9171</v>
      </c>
      <c r="N277">
        <v>6.7966340499999998</v>
      </c>
      <c r="O277">
        <v>354</v>
      </c>
      <c r="Q277">
        <v>178</v>
      </c>
      <c r="R277">
        <v>76</v>
      </c>
      <c r="S277" s="4">
        <f t="shared" si="31"/>
        <v>202.66666666666666</v>
      </c>
      <c r="T277">
        <f t="shared" si="32"/>
        <v>240</v>
      </c>
      <c r="U277" t="s">
        <v>218</v>
      </c>
      <c r="V277">
        <v>-2.2079108999999999</v>
      </c>
      <c r="W277">
        <v>-35.116666360000004</v>
      </c>
      <c r="X277">
        <v>0.72099679999999999</v>
      </c>
      <c r="Y277" s="5">
        <v>2.9348276610909208E-3</v>
      </c>
      <c r="Z277">
        <v>5176000.0000000196</v>
      </c>
      <c r="AA277">
        <v>1763647000</v>
      </c>
      <c r="AB277">
        <v>340</v>
      </c>
      <c r="AC277">
        <v>453</v>
      </c>
      <c r="AD277">
        <v>331</v>
      </c>
      <c r="AE277">
        <v>333</v>
      </c>
      <c r="AF277">
        <f t="shared" si="33"/>
        <v>364.25</v>
      </c>
      <c r="AG277">
        <f t="shared" si="34"/>
        <v>393</v>
      </c>
      <c r="AH277" t="s">
        <v>2126</v>
      </c>
    </row>
    <row r="278" spans="1:34" x14ac:dyDescent="0.2">
      <c r="A278" t="s">
        <v>2127</v>
      </c>
      <c r="B278" t="s">
        <v>2128</v>
      </c>
      <c r="C278" t="s">
        <v>2129</v>
      </c>
      <c r="D278" t="s">
        <v>1811</v>
      </c>
      <c r="E278" t="s">
        <v>2130</v>
      </c>
      <c r="F278">
        <f t="shared" si="28"/>
        <v>335897730</v>
      </c>
      <c r="G278" t="s">
        <v>2131</v>
      </c>
      <c r="H278" t="s">
        <v>2132</v>
      </c>
      <c r="I278" s="1">
        <f t="shared" si="29"/>
        <v>-0.48045977010406338</v>
      </c>
      <c r="J278" s="2">
        <f t="shared" si="30"/>
        <v>447</v>
      </c>
      <c r="N278">
        <v>0.81739704999999996</v>
      </c>
      <c r="R278">
        <v>446</v>
      </c>
      <c r="S278" s="4">
        <f t="shared" si="31"/>
        <v>446</v>
      </c>
      <c r="T278">
        <f t="shared" si="32"/>
        <v>6</v>
      </c>
      <c r="U278" t="s">
        <v>405</v>
      </c>
      <c r="V278">
        <v>-11.60695069</v>
      </c>
      <c r="W278">
        <v>-12.4203308</v>
      </c>
      <c r="Y278" s="5">
        <v>-1.0305481558162246E-2</v>
      </c>
      <c r="Z278">
        <v>-6668601</v>
      </c>
      <c r="AA278">
        <v>647092614</v>
      </c>
      <c r="AB278">
        <v>420</v>
      </c>
      <c r="AC278">
        <v>401</v>
      </c>
      <c r="AE278">
        <v>403</v>
      </c>
      <c r="AF278">
        <f t="shared" si="33"/>
        <v>408</v>
      </c>
      <c r="AG278">
        <f t="shared" si="34"/>
        <v>443</v>
      </c>
      <c r="AH278" t="s">
        <v>2133</v>
      </c>
    </row>
    <row r="279" spans="1:34" x14ac:dyDescent="0.2">
      <c r="A279" t="s">
        <v>2134</v>
      </c>
      <c r="B279" t="s">
        <v>2135</v>
      </c>
      <c r="C279" t="s">
        <v>2136</v>
      </c>
      <c r="D279" t="s">
        <v>1497</v>
      </c>
      <c r="E279" t="s">
        <v>2137</v>
      </c>
      <c r="F279">
        <f t="shared" si="28"/>
        <v>333895959.18000001</v>
      </c>
      <c r="G279" t="s">
        <v>2138</v>
      </c>
      <c r="H279" t="s">
        <v>2139</v>
      </c>
      <c r="I279" s="1">
        <f t="shared" si="29"/>
        <v>-0.53754940706692789</v>
      </c>
      <c r="J279" s="2">
        <f t="shared" si="30"/>
        <v>466</v>
      </c>
      <c r="K279">
        <v>0.91711836000000002</v>
      </c>
      <c r="L279">
        <v>94.117647059999996</v>
      </c>
      <c r="N279">
        <v>1.9807758600000001</v>
      </c>
      <c r="O279">
        <v>334</v>
      </c>
      <c r="P279">
        <v>18</v>
      </c>
      <c r="R279">
        <v>250</v>
      </c>
      <c r="S279" s="4">
        <f t="shared" si="31"/>
        <v>200.66666666666666</v>
      </c>
      <c r="T279">
        <f t="shared" si="32"/>
        <v>244</v>
      </c>
      <c r="U279" t="s">
        <v>100</v>
      </c>
      <c r="V279">
        <v>1.4276745099999999</v>
      </c>
      <c r="W279">
        <v>3.2418534800000001</v>
      </c>
      <c r="X279">
        <v>11.795992249999999</v>
      </c>
      <c r="Y279" s="5">
        <v>0.10265316350965417</v>
      </c>
      <c r="Z279">
        <v>64517000.000000097</v>
      </c>
      <c r="AA279">
        <v>628495000</v>
      </c>
      <c r="AB279">
        <v>277</v>
      </c>
      <c r="AC279">
        <v>288</v>
      </c>
      <c r="AD279">
        <v>280</v>
      </c>
      <c r="AE279">
        <v>216</v>
      </c>
      <c r="AF279">
        <f t="shared" si="33"/>
        <v>265.25</v>
      </c>
      <c r="AG279">
        <f t="shared" si="34"/>
        <v>308</v>
      </c>
      <c r="AH279" t="s">
        <v>2140</v>
      </c>
    </row>
    <row r="280" spans="1:34" x14ac:dyDescent="0.2">
      <c r="A280" t="s">
        <v>2141</v>
      </c>
      <c r="B280" t="s">
        <v>18</v>
      </c>
      <c r="C280" t="s">
        <v>2142</v>
      </c>
      <c r="D280" t="s">
        <v>2143</v>
      </c>
      <c r="E280" t="s">
        <v>2144</v>
      </c>
      <c r="F280">
        <f t="shared" si="28"/>
        <v>331259591.24999934</v>
      </c>
      <c r="G280" t="s">
        <v>2145</v>
      </c>
      <c r="H280" t="s">
        <v>9</v>
      </c>
      <c r="I280" s="1">
        <f t="shared" si="29"/>
        <v>0.2307692308</v>
      </c>
      <c r="J280" s="2">
        <f t="shared" si="30"/>
        <v>72</v>
      </c>
      <c r="N280">
        <v>4.0097629000000001</v>
      </c>
      <c r="R280">
        <v>131</v>
      </c>
      <c r="S280" s="4">
        <f t="shared" si="31"/>
        <v>131</v>
      </c>
      <c r="T280">
        <f t="shared" si="32"/>
        <v>362</v>
      </c>
      <c r="U280" t="s">
        <v>67</v>
      </c>
      <c r="V280">
        <v>-9.7469558200000002</v>
      </c>
      <c r="W280">
        <v>-12.339656229999999</v>
      </c>
      <c r="Y280" s="5">
        <v>-7.3261688483489346E-3</v>
      </c>
      <c r="Z280">
        <v>-1163000</v>
      </c>
      <c r="AA280">
        <v>158746000</v>
      </c>
      <c r="AB280">
        <v>405</v>
      </c>
      <c r="AC280">
        <v>399</v>
      </c>
      <c r="AE280">
        <v>396</v>
      </c>
      <c r="AF280">
        <f t="shared" si="33"/>
        <v>400</v>
      </c>
      <c r="AG280">
        <f t="shared" si="34"/>
        <v>433</v>
      </c>
      <c r="AH280" t="s">
        <v>2146</v>
      </c>
    </row>
    <row r="281" spans="1:34" x14ac:dyDescent="0.2">
      <c r="A281" t="s">
        <v>2147</v>
      </c>
      <c r="B281" t="s">
        <v>18</v>
      </c>
      <c r="C281" t="s">
        <v>2148</v>
      </c>
      <c r="D281" t="s">
        <v>2149</v>
      </c>
      <c r="E281" t="s">
        <v>2150</v>
      </c>
      <c r="F281">
        <f t="shared" si="28"/>
        <v>331063560.44999999</v>
      </c>
      <c r="G281" t="s">
        <v>2151</v>
      </c>
      <c r="H281" t="s">
        <v>2152</v>
      </c>
      <c r="I281" s="1">
        <f t="shared" si="29"/>
        <v>-4.7169811415563645E-2</v>
      </c>
      <c r="J281" s="2">
        <f t="shared" si="30"/>
        <v>181</v>
      </c>
      <c r="K281">
        <v>0.81137207</v>
      </c>
      <c r="M281">
        <v>42.840400000000002</v>
      </c>
      <c r="N281">
        <v>0.99459397999999999</v>
      </c>
      <c r="O281">
        <v>341</v>
      </c>
      <c r="Q281">
        <v>75</v>
      </c>
      <c r="R281">
        <v>391</v>
      </c>
      <c r="S281" s="4">
        <f t="shared" si="31"/>
        <v>269</v>
      </c>
      <c r="T281">
        <f t="shared" si="32"/>
        <v>123</v>
      </c>
      <c r="U281" t="s">
        <v>218</v>
      </c>
      <c r="V281">
        <v>-2.7936807400000001</v>
      </c>
      <c r="W281">
        <v>-9.0476721199999997</v>
      </c>
      <c r="X281">
        <v>1.8761166899999999</v>
      </c>
      <c r="Y281" s="5">
        <v>2.6716404673384854E-2</v>
      </c>
      <c r="Z281">
        <v>49102000</v>
      </c>
      <c r="AA281">
        <v>1837897000</v>
      </c>
      <c r="AB281">
        <v>346</v>
      </c>
      <c r="AC281">
        <v>377</v>
      </c>
      <c r="AD281">
        <v>330</v>
      </c>
      <c r="AE281">
        <v>315</v>
      </c>
      <c r="AF281">
        <f t="shared" si="33"/>
        <v>342</v>
      </c>
      <c r="AG281">
        <f t="shared" si="34"/>
        <v>370</v>
      </c>
      <c r="AH281" t="s">
        <v>2153</v>
      </c>
    </row>
    <row r="282" spans="1:34" x14ac:dyDescent="0.2">
      <c r="A282" t="s">
        <v>2154</v>
      </c>
      <c r="B282" t="s">
        <v>2155</v>
      </c>
      <c r="C282" t="s">
        <v>2156</v>
      </c>
      <c r="D282" t="s">
        <v>2157</v>
      </c>
      <c r="E282" t="s">
        <v>2158</v>
      </c>
      <c r="F282">
        <f t="shared" si="28"/>
        <v>329946127.56</v>
      </c>
      <c r="G282" t="s">
        <v>2159</v>
      </c>
      <c r="H282" t="s">
        <v>2160</v>
      </c>
      <c r="I282" s="1">
        <f t="shared" si="29"/>
        <v>-0.56658786448820009</v>
      </c>
      <c r="J282" s="2">
        <f t="shared" si="30"/>
        <v>473</v>
      </c>
      <c r="K282">
        <v>7.5987263</v>
      </c>
      <c r="L282">
        <v>56.619385340000001</v>
      </c>
      <c r="M282">
        <v>81.671700000000001</v>
      </c>
      <c r="N282">
        <v>21.826300920000001</v>
      </c>
      <c r="O282">
        <v>102</v>
      </c>
      <c r="P282">
        <v>33</v>
      </c>
      <c r="Q282">
        <v>43</v>
      </c>
      <c r="R282">
        <v>20</v>
      </c>
      <c r="S282" s="4">
        <f t="shared" si="31"/>
        <v>49.5</v>
      </c>
      <c r="T282">
        <f t="shared" si="32"/>
        <v>461</v>
      </c>
      <c r="U282" t="s">
        <v>17</v>
      </c>
      <c r="V282">
        <v>23.366828000000002</v>
      </c>
      <c r="W282">
        <v>38.943597089999997</v>
      </c>
      <c r="X282">
        <v>83.896078209999999</v>
      </c>
      <c r="Y282" s="5">
        <v>1.4159513590844064</v>
      </c>
      <c r="Z282">
        <v>59385000</v>
      </c>
      <c r="AA282">
        <v>41940000</v>
      </c>
      <c r="AB282">
        <v>19</v>
      </c>
      <c r="AC282">
        <v>33</v>
      </c>
      <c r="AD282">
        <v>37</v>
      </c>
      <c r="AE282">
        <v>2</v>
      </c>
      <c r="AF282">
        <f t="shared" si="33"/>
        <v>22.75</v>
      </c>
      <c r="AG282">
        <f t="shared" si="34"/>
        <v>6</v>
      </c>
      <c r="AH282" t="s">
        <v>2161</v>
      </c>
    </row>
    <row r="283" spans="1:34" x14ac:dyDescent="0.2">
      <c r="A283" t="s">
        <v>2162</v>
      </c>
      <c r="B283" t="s">
        <v>18</v>
      </c>
      <c r="C283" t="s">
        <v>2163</v>
      </c>
      <c r="D283" t="s">
        <v>2164</v>
      </c>
      <c r="E283" t="s">
        <v>2165</v>
      </c>
      <c r="F283">
        <f t="shared" si="28"/>
        <v>325944055.70999998</v>
      </c>
      <c r="G283" t="s">
        <v>2166</v>
      </c>
      <c r="H283" t="s">
        <v>2167</v>
      </c>
      <c r="I283" s="1">
        <f t="shared" si="29"/>
        <v>0.79069767445441874</v>
      </c>
      <c r="J283" s="2">
        <f t="shared" si="30"/>
        <v>25</v>
      </c>
      <c r="N283">
        <v>3.49071116</v>
      </c>
      <c r="R283">
        <v>153</v>
      </c>
      <c r="S283" s="4">
        <f t="shared" si="31"/>
        <v>153</v>
      </c>
      <c r="T283">
        <f t="shared" si="32"/>
        <v>331</v>
      </c>
      <c r="U283" t="s">
        <v>7</v>
      </c>
      <c r="V283">
        <v>-26.45150873</v>
      </c>
      <c r="W283">
        <v>-27.955770619999999</v>
      </c>
      <c r="Y283" s="5">
        <v>-2.2227577082391133E-3</v>
      </c>
      <c r="Z283">
        <v>-318569</v>
      </c>
      <c r="AA283">
        <v>143321514</v>
      </c>
      <c r="AB283">
        <v>459</v>
      </c>
      <c r="AC283">
        <v>442</v>
      </c>
      <c r="AE283">
        <v>370</v>
      </c>
      <c r="AF283">
        <f t="shared" si="33"/>
        <v>423.66666666666669</v>
      </c>
      <c r="AG283">
        <f t="shared" si="34"/>
        <v>462</v>
      </c>
      <c r="AH283" t="s">
        <v>2168</v>
      </c>
    </row>
    <row r="284" spans="1:34" x14ac:dyDescent="0.2">
      <c r="A284" t="s">
        <v>2169</v>
      </c>
      <c r="B284" t="s">
        <v>18</v>
      </c>
      <c r="C284" t="s">
        <v>2170</v>
      </c>
      <c r="D284" t="s">
        <v>2094</v>
      </c>
      <c r="E284" t="s">
        <v>2171</v>
      </c>
      <c r="F284">
        <f t="shared" si="28"/>
        <v>319624401.60000002</v>
      </c>
      <c r="G284" t="s">
        <v>2172</v>
      </c>
      <c r="H284" t="s">
        <v>2173</v>
      </c>
      <c r="I284" s="1">
        <f t="shared" si="29"/>
        <v>8.1818181867910678E-2</v>
      </c>
      <c r="J284" s="2">
        <f t="shared" si="30"/>
        <v>111</v>
      </c>
      <c r="K284">
        <v>0.20888882</v>
      </c>
      <c r="L284">
        <v>10.66552901</v>
      </c>
      <c r="M284">
        <v>1.7600800000000001</v>
      </c>
      <c r="N284">
        <v>1.9168839099999999</v>
      </c>
      <c r="O284">
        <v>425</v>
      </c>
      <c r="P284">
        <v>214</v>
      </c>
      <c r="Q284">
        <v>265</v>
      </c>
      <c r="R284">
        <v>257</v>
      </c>
      <c r="S284" s="4">
        <f t="shared" si="31"/>
        <v>290.25</v>
      </c>
      <c r="T284">
        <f t="shared" si="32"/>
        <v>79</v>
      </c>
      <c r="U284" t="s">
        <v>92</v>
      </c>
      <c r="V284">
        <v>1.8983786300000001</v>
      </c>
      <c r="W284">
        <v>19.826016589999998</v>
      </c>
      <c r="X284">
        <v>45.771382889999998</v>
      </c>
      <c r="Y284" s="5">
        <v>0.426098230628432</v>
      </c>
      <c r="Z284">
        <v>1117400000</v>
      </c>
      <c r="AA284">
        <v>2622400000</v>
      </c>
      <c r="AB284">
        <v>264</v>
      </c>
      <c r="AC284">
        <v>107</v>
      </c>
      <c r="AD284">
        <v>110</v>
      </c>
      <c r="AE284">
        <v>34</v>
      </c>
      <c r="AF284">
        <f t="shared" si="33"/>
        <v>128.75</v>
      </c>
      <c r="AG284">
        <f t="shared" si="34"/>
        <v>102</v>
      </c>
      <c r="AH284" t="s">
        <v>2174</v>
      </c>
    </row>
    <row r="285" spans="1:34" x14ac:dyDescent="0.2">
      <c r="A285" t="s">
        <v>2175</v>
      </c>
      <c r="B285" t="s">
        <v>2176</v>
      </c>
      <c r="C285" t="s">
        <v>2177</v>
      </c>
      <c r="D285" t="s">
        <v>2178</v>
      </c>
      <c r="E285" t="s">
        <v>2179</v>
      </c>
      <c r="F285">
        <f t="shared" si="28"/>
        <v>319272030</v>
      </c>
      <c r="G285" t="s">
        <v>2180</v>
      </c>
      <c r="H285" t="s">
        <v>2181</v>
      </c>
      <c r="I285" s="1">
        <f t="shared" si="29"/>
        <v>-0.30568720383992121</v>
      </c>
      <c r="J285" s="2">
        <f t="shared" si="30"/>
        <v>370</v>
      </c>
      <c r="K285">
        <v>62.784706819999997</v>
      </c>
      <c r="N285">
        <v>0.53586584999999998</v>
      </c>
      <c r="O285">
        <v>29</v>
      </c>
      <c r="R285">
        <v>488</v>
      </c>
      <c r="S285" s="4">
        <f t="shared" si="31"/>
        <v>258.5</v>
      </c>
      <c r="T285">
        <f t="shared" si="32"/>
        <v>133</v>
      </c>
      <c r="U285" t="s">
        <v>17</v>
      </c>
      <c r="V285">
        <v>-1.3223156</v>
      </c>
      <c r="W285">
        <v>-1.8212064100000001</v>
      </c>
      <c r="Y285" s="5">
        <v>-3.8289302262220909E-2</v>
      </c>
      <c r="Z285">
        <v>-39644347</v>
      </c>
      <c r="AA285">
        <v>1035389643</v>
      </c>
      <c r="AB285">
        <v>336</v>
      </c>
      <c r="AC285">
        <v>331</v>
      </c>
      <c r="AE285">
        <v>422</v>
      </c>
      <c r="AF285">
        <f t="shared" si="33"/>
        <v>363</v>
      </c>
      <c r="AG285">
        <f t="shared" si="34"/>
        <v>390</v>
      </c>
      <c r="AH285" t="s">
        <v>2182</v>
      </c>
    </row>
    <row r="286" spans="1:34" x14ac:dyDescent="0.2">
      <c r="A286" t="s">
        <v>2183</v>
      </c>
      <c r="B286" t="s">
        <v>18</v>
      </c>
      <c r="C286" t="s">
        <v>2184</v>
      </c>
      <c r="D286" t="s">
        <v>2185</v>
      </c>
      <c r="E286" t="s">
        <v>2186</v>
      </c>
      <c r="F286">
        <f t="shared" si="28"/>
        <v>319121358.56999999</v>
      </c>
      <c r="G286" t="s">
        <v>2187</v>
      </c>
      <c r="H286" t="s">
        <v>2188</v>
      </c>
      <c r="I286" s="1">
        <f t="shared" si="29"/>
        <v>-0.28860294115822005</v>
      </c>
      <c r="J286" s="2">
        <f t="shared" si="30"/>
        <v>361</v>
      </c>
      <c r="K286">
        <v>1.25218026</v>
      </c>
      <c r="L286">
        <v>14.81900452</v>
      </c>
      <c r="N286">
        <v>1.71521346</v>
      </c>
      <c r="O286">
        <v>296</v>
      </c>
      <c r="P286">
        <v>168</v>
      </c>
      <c r="R286">
        <v>278</v>
      </c>
      <c r="S286" s="4">
        <f t="shared" si="31"/>
        <v>247.33333333333334</v>
      </c>
      <c r="T286">
        <f t="shared" si="32"/>
        <v>160</v>
      </c>
      <c r="U286" t="s">
        <v>871</v>
      </c>
      <c r="V286">
        <v>4.9419535699999999</v>
      </c>
      <c r="W286">
        <v>11.717798869999999</v>
      </c>
      <c r="X286">
        <v>38.64543355</v>
      </c>
      <c r="Y286" s="5">
        <v>0.22167045672484179</v>
      </c>
      <c r="Z286">
        <v>161815000</v>
      </c>
      <c r="AA286">
        <v>729980000</v>
      </c>
      <c r="AB286">
        <v>193</v>
      </c>
      <c r="AC286">
        <v>186</v>
      </c>
      <c r="AD286">
        <v>137</v>
      </c>
      <c r="AE286">
        <v>115</v>
      </c>
      <c r="AF286">
        <f t="shared" si="33"/>
        <v>157.75</v>
      </c>
      <c r="AG286">
        <f t="shared" si="34"/>
        <v>146</v>
      </c>
      <c r="AH286" t="s">
        <v>2189</v>
      </c>
    </row>
    <row r="287" spans="1:34" x14ac:dyDescent="0.2">
      <c r="A287" t="s">
        <v>2190</v>
      </c>
      <c r="B287" t="s">
        <v>18</v>
      </c>
      <c r="C287" t="s">
        <v>2191</v>
      </c>
      <c r="D287" t="s">
        <v>2192</v>
      </c>
      <c r="E287" t="s">
        <v>2193</v>
      </c>
      <c r="F287">
        <f t="shared" si="28"/>
        <v>316855436.94</v>
      </c>
      <c r="G287" t="s">
        <v>2194</v>
      </c>
      <c r="H287" t="s">
        <v>2195</v>
      </c>
      <c r="I287" s="1">
        <f t="shared" si="29"/>
        <v>0.87179487184094651</v>
      </c>
      <c r="J287" s="2">
        <f t="shared" si="30"/>
        <v>24</v>
      </c>
      <c r="K287">
        <v>41.569504369999997</v>
      </c>
      <c r="N287">
        <v>6.9303271100000003</v>
      </c>
      <c r="O287">
        <v>41</v>
      </c>
      <c r="R287">
        <v>73</v>
      </c>
      <c r="S287" s="4">
        <f t="shared" si="31"/>
        <v>57</v>
      </c>
      <c r="T287">
        <f t="shared" si="32"/>
        <v>452</v>
      </c>
      <c r="U287" t="s">
        <v>67</v>
      </c>
      <c r="V287">
        <v>-19.368123390000001</v>
      </c>
      <c r="W287">
        <v>-37.201650729999997</v>
      </c>
      <c r="X287">
        <v>-83.43618146</v>
      </c>
      <c r="Y287" s="5">
        <v>-5.4587323143995219E-2</v>
      </c>
      <c r="Z287">
        <v>-9427352</v>
      </c>
      <c r="AA287">
        <v>172702222</v>
      </c>
      <c r="AB287">
        <v>446</v>
      </c>
      <c r="AC287">
        <v>456</v>
      </c>
      <c r="AD287">
        <v>356</v>
      </c>
      <c r="AE287">
        <v>429</v>
      </c>
      <c r="AF287">
        <f t="shared" si="33"/>
        <v>421.75</v>
      </c>
      <c r="AG287">
        <f t="shared" si="34"/>
        <v>459</v>
      </c>
      <c r="AH287" t="s">
        <v>2196</v>
      </c>
    </row>
    <row r="288" spans="1:34" x14ac:dyDescent="0.2">
      <c r="A288" t="s">
        <v>2197</v>
      </c>
      <c r="B288" t="s">
        <v>18</v>
      </c>
      <c r="C288" t="s">
        <v>2198</v>
      </c>
      <c r="D288" t="s">
        <v>2199</v>
      </c>
      <c r="E288" t="s">
        <v>2200</v>
      </c>
      <c r="F288">
        <f t="shared" si="28"/>
        <v>313642184.31</v>
      </c>
      <c r="G288" t="s">
        <v>2201</v>
      </c>
      <c r="H288" t="s">
        <v>2202</v>
      </c>
      <c r="I288" s="1">
        <f t="shared" si="29"/>
        <v>-3.020134228589233E-2</v>
      </c>
      <c r="J288" s="2">
        <f t="shared" si="30"/>
        <v>169</v>
      </c>
      <c r="K288">
        <v>0.28495358999999998</v>
      </c>
      <c r="L288">
        <v>8.5662759200000007</v>
      </c>
      <c r="M288">
        <v>7.5652200000000001</v>
      </c>
      <c r="N288">
        <v>1.0215163599999999</v>
      </c>
      <c r="O288">
        <v>415</v>
      </c>
      <c r="P288">
        <v>243</v>
      </c>
      <c r="Q288">
        <v>219</v>
      </c>
      <c r="R288">
        <v>383</v>
      </c>
      <c r="S288" s="4">
        <f t="shared" si="31"/>
        <v>315</v>
      </c>
      <c r="T288">
        <f t="shared" si="32"/>
        <v>57</v>
      </c>
      <c r="U288" t="s">
        <v>92</v>
      </c>
      <c r="V288">
        <v>5.8011316300000004</v>
      </c>
      <c r="W288">
        <v>12.58064229</v>
      </c>
      <c r="X288">
        <v>8.5196526400000003</v>
      </c>
      <c r="Y288" s="5">
        <v>0.13117622171662238</v>
      </c>
      <c r="Z288">
        <v>144483000</v>
      </c>
      <c r="AA288">
        <v>1101442000</v>
      </c>
      <c r="AB288">
        <v>172</v>
      </c>
      <c r="AC288">
        <v>171</v>
      </c>
      <c r="AD288">
        <v>303</v>
      </c>
      <c r="AE288">
        <v>178</v>
      </c>
      <c r="AF288">
        <f t="shared" si="33"/>
        <v>206</v>
      </c>
      <c r="AG288">
        <f t="shared" si="34"/>
        <v>221</v>
      </c>
      <c r="AH288" t="s">
        <v>2203</v>
      </c>
    </row>
    <row r="289" spans="1:34" x14ac:dyDescent="0.2">
      <c r="A289" t="s">
        <v>2204</v>
      </c>
      <c r="B289" t="s">
        <v>18</v>
      </c>
      <c r="C289" t="s">
        <v>2205</v>
      </c>
      <c r="D289" t="s">
        <v>2206</v>
      </c>
      <c r="E289" t="s">
        <v>2207</v>
      </c>
      <c r="F289">
        <f t="shared" si="28"/>
        <v>312947868.87</v>
      </c>
      <c r="G289" t="s">
        <v>2208</v>
      </c>
      <c r="H289" t="s">
        <v>2209</v>
      </c>
      <c r="I289" s="1">
        <f t="shared" si="29"/>
        <v>2.3041474749339708E-2</v>
      </c>
      <c r="J289" s="2">
        <f t="shared" si="30"/>
        <v>135</v>
      </c>
      <c r="K289">
        <v>1.9476429500000001</v>
      </c>
      <c r="L289">
        <v>9.9261311200000009</v>
      </c>
      <c r="M289">
        <v>20.567499999999999</v>
      </c>
      <c r="N289">
        <v>0.94770434999999997</v>
      </c>
      <c r="O289">
        <v>234</v>
      </c>
      <c r="P289">
        <v>223</v>
      </c>
      <c r="Q289">
        <v>136</v>
      </c>
      <c r="R289">
        <v>406</v>
      </c>
      <c r="S289" s="4">
        <f t="shared" si="31"/>
        <v>249.75</v>
      </c>
      <c r="T289">
        <f t="shared" si="32"/>
        <v>155</v>
      </c>
      <c r="U289" t="s">
        <v>17</v>
      </c>
      <c r="V289">
        <v>5.4208050700000001</v>
      </c>
      <c r="W289">
        <v>9.8730763499999998</v>
      </c>
      <c r="X289">
        <v>36.433640400000002</v>
      </c>
      <c r="Y289" s="5">
        <v>9.5526054661339066E-2</v>
      </c>
      <c r="Z289">
        <v>97135000</v>
      </c>
      <c r="AA289">
        <v>1016843000</v>
      </c>
      <c r="AB289">
        <v>176</v>
      </c>
      <c r="AC289">
        <v>208</v>
      </c>
      <c r="AD289">
        <v>143</v>
      </c>
      <c r="AE289">
        <v>227</v>
      </c>
      <c r="AF289">
        <f t="shared" si="33"/>
        <v>188.5</v>
      </c>
      <c r="AG289">
        <f t="shared" si="34"/>
        <v>192</v>
      </c>
      <c r="AH289" t="s">
        <v>2210</v>
      </c>
    </row>
    <row r="290" spans="1:34" x14ac:dyDescent="0.2">
      <c r="A290" t="s">
        <v>2211</v>
      </c>
      <c r="B290" t="s">
        <v>18</v>
      </c>
      <c r="C290" t="s">
        <v>2212</v>
      </c>
      <c r="D290" t="s">
        <v>2213</v>
      </c>
      <c r="E290" t="s">
        <v>2214</v>
      </c>
      <c r="F290">
        <f t="shared" si="28"/>
        <v>312831882.08999997</v>
      </c>
      <c r="G290" t="s">
        <v>2215</v>
      </c>
      <c r="H290" t="s">
        <v>2216</v>
      </c>
      <c r="I290" s="1">
        <f t="shared" si="29"/>
        <v>2.2857142857877091</v>
      </c>
      <c r="J290" s="2">
        <f t="shared" si="30"/>
        <v>8</v>
      </c>
      <c r="K290">
        <v>6.3954761299999996</v>
      </c>
      <c r="L290">
        <v>70.967741939999996</v>
      </c>
      <c r="M290">
        <v>9.2635199999999998</v>
      </c>
      <c r="N290">
        <v>18.561484920000002</v>
      </c>
      <c r="O290">
        <v>110</v>
      </c>
      <c r="P290">
        <v>27</v>
      </c>
      <c r="Q290">
        <v>207</v>
      </c>
      <c r="R290">
        <v>26</v>
      </c>
      <c r="S290" s="4">
        <f t="shared" si="31"/>
        <v>92.5</v>
      </c>
      <c r="T290">
        <f t="shared" si="32"/>
        <v>419</v>
      </c>
      <c r="U290" t="s">
        <v>35</v>
      </c>
      <c r="V290">
        <v>21.775159250000002</v>
      </c>
      <c r="W290">
        <v>34.17430118</v>
      </c>
      <c r="X290">
        <v>19.18729016</v>
      </c>
      <c r="Y290" s="5">
        <v>0.2941457014141507</v>
      </c>
      <c r="Z290">
        <v>12608957</v>
      </c>
      <c r="AA290">
        <v>42866365</v>
      </c>
      <c r="AB290">
        <v>25</v>
      </c>
      <c r="AC290">
        <v>42</v>
      </c>
      <c r="AD290">
        <v>240</v>
      </c>
      <c r="AE290">
        <v>66</v>
      </c>
      <c r="AF290">
        <f t="shared" si="33"/>
        <v>93.25</v>
      </c>
      <c r="AG290">
        <f t="shared" si="34"/>
        <v>63</v>
      </c>
      <c r="AH290" t="s">
        <v>2217</v>
      </c>
    </row>
    <row r="291" spans="1:34" x14ac:dyDescent="0.2">
      <c r="A291" t="s">
        <v>2218</v>
      </c>
      <c r="B291" t="s">
        <v>18</v>
      </c>
      <c r="C291" t="s">
        <v>2219</v>
      </c>
      <c r="D291" t="s">
        <v>2220</v>
      </c>
      <c r="E291" t="s">
        <v>2221</v>
      </c>
      <c r="F291">
        <f t="shared" si="28"/>
        <v>312383878.38</v>
      </c>
      <c r="G291" t="s">
        <v>1687</v>
      </c>
      <c r="H291" t="s">
        <v>2222</v>
      </c>
      <c r="I291" s="1">
        <f t="shared" si="29"/>
        <v>-0.20895522383063636</v>
      </c>
      <c r="J291" s="2">
        <f t="shared" si="30"/>
        <v>305</v>
      </c>
      <c r="K291">
        <v>1.10429088</v>
      </c>
      <c r="N291">
        <v>0.89059717000000005</v>
      </c>
      <c r="O291">
        <v>308</v>
      </c>
      <c r="R291">
        <v>426</v>
      </c>
      <c r="S291" s="4">
        <f t="shared" si="31"/>
        <v>367</v>
      </c>
      <c r="T291">
        <f t="shared" si="32"/>
        <v>19</v>
      </c>
      <c r="U291" t="s">
        <v>35</v>
      </c>
      <c r="V291">
        <v>-18.937004290000001</v>
      </c>
      <c r="W291">
        <v>-39.507474889999997</v>
      </c>
      <c r="X291">
        <v>24.796079070000001</v>
      </c>
      <c r="Y291" s="5">
        <v>8.0831575368903938E-2</v>
      </c>
      <c r="Z291">
        <v>105333000</v>
      </c>
      <c r="AA291">
        <v>1303117000</v>
      </c>
      <c r="AB291">
        <v>445</v>
      </c>
      <c r="AC291">
        <v>458</v>
      </c>
      <c r="AD291">
        <v>201</v>
      </c>
      <c r="AE291">
        <v>240</v>
      </c>
      <c r="AF291">
        <f t="shared" si="33"/>
        <v>336</v>
      </c>
      <c r="AG291">
        <f t="shared" si="34"/>
        <v>364</v>
      </c>
      <c r="AH291" t="s">
        <v>2223</v>
      </c>
    </row>
    <row r="292" spans="1:34" x14ac:dyDescent="0.2">
      <c r="A292" t="s">
        <v>2224</v>
      </c>
      <c r="B292" t="s">
        <v>18</v>
      </c>
      <c r="C292" t="s">
        <v>2225</v>
      </c>
      <c r="D292" t="s">
        <v>1643</v>
      </c>
      <c r="E292" t="s">
        <v>2226</v>
      </c>
      <c r="F292">
        <f t="shared" si="28"/>
        <v>309755648.16000003</v>
      </c>
      <c r="G292" t="s">
        <v>2227</v>
      </c>
      <c r="H292" t="s">
        <v>2228</v>
      </c>
      <c r="I292" s="1">
        <f t="shared" si="29"/>
        <v>-8.5470084734491358E-3</v>
      </c>
      <c r="J292" s="2">
        <f t="shared" si="30"/>
        <v>156</v>
      </c>
      <c r="K292">
        <v>1.4426077100000001</v>
      </c>
      <c r="L292">
        <v>6.0904685000000001</v>
      </c>
      <c r="M292">
        <v>6.3592700000000004</v>
      </c>
      <c r="N292">
        <v>0.95513645999999996</v>
      </c>
      <c r="O292">
        <v>274</v>
      </c>
      <c r="P292">
        <v>278</v>
      </c>
      <c r="Q292">
        <v>228</v>
      </c>
      <c r="R292">
        <v>402</v>
      </c>
      <c r="S292" s="4">
        <f t="shared" si="31"/>
        <v>295.5</v>
      </c>
      <c r="T292">
        <f t="shared" si="32"/>
        <v>72</v>
      </c>
      <c r="U292" t="s">
        <v>17</v>
      </c>
      <c r="V292">
        <v>4.8550767400000003</v>
      </c>
      <c r="W292">
        <v>16.79505833</v>
      </c>
      <c r="X292">
        <v>12.0493348</v>
      </c>
      <c r="Y292" s="5">
        <v>1.7414914591119577E-2</v>
      </c>
      <c r="Z292">
        <v>35129000</v>
      </c>
      <c r="AA292">
        <v>2017179000</v>
      </c>
      <c r="AB292">
        <v>196</v>
      </c>
      <c r="AC292">
        <v>133</v>
      </c>
      <c r="AD292">
        <v>278</v>
      </c>
      <c r="AE292">
        <v>325</v>
      </c>
      <c r="AF292">
        <f t="shared" si="33"/>
        <v>233</v>
      </c>
      <c r="AG292">
        <f t="shared" si="34"/>
        <v>269</v>
      </c>
      <c r="AH292" t="s">
        <v>2229</v>
      </c>
    </row>
    <row r="293" spans="1:34" x14ac:dyDescent="0.2">
      <c r="A293" t="s">
        <v>2230</v>
      </c>
      <c r="B293" t="s">
        <v>18</v>
      </c>
      <c r="C293" t="s">
        <v>2231</v>
      </c>
      <c r="D293" t="s">
        <v>1106</v>
      </c>
      <c r="E293" t="s">
        <v>2232</v>
      </c>
      <c r="F293">
        <f t="shared" si="28"/>
        <v>308121267.50999999</v>
      </c>
      <c r="G293" t="s">
        <v>2233</v>
      </c>
      <c r="H293" t="s">
        <v>2234</v>
      </c>
      <c r="I293" s="1">
        <f t="shared" si="29"/>
        <v>0.5</v>
      </c>
      <c r="J293" s="2">
        <f t="shared" si="30"/>
        <v>40</v>
      </c>
      <c r="N293">
        <v>4.8109196699999996</v>
      </c>
      <c r="R293">
        <v>108</v>
      </c>
      <c r="S293" s="4">
        <f t="shared" si="31"/>
        <v>108</v>
      </c>
      <c r="T293">
        <f t="shared" si="32"/>
        <v>393</v>
      </c>
      <c r="U293" t="s">
        <v>7</v>
      </c>
      <c r="V293">
        <v>-2.2389161</v>
      </c>
      <c r="W293">
        <v>-2.2770049600000002</v>
      </c>
      <c r="Y293" s="5">
        <v>-4.5019401895084951E-5</v>
      </c>
      <c r="Z293">
        <v>-4388</v>
      </c>
      <c r="AA293">
        <v>97469087</v>
      </c>
      <c r="AB293">
        <v>341</v>
      </c>
      <c r="AC293">
        <v>332</v>
      </c>
      <c r="AE293">
        <v>337</v>
      </c>
      <c r="AF293">
        <f t="shared" si="33"/>
        <v>336.66666666666669</v>
      </c>
      <c r="AG293">
        <f t="shared" si="34"/>
        <v>366</v>
      </c>
      <c r="AH293" t="s">
        <v>2235</v>
      </c>
    </row>
    <row r="294" spans="1:34" x14ac:dyDescent="0.2">
      <c r="A294" t="s">
        <v>2236</v>
      </c>
      <c r="B294" t="s">
        <v>2237</v>
      </c>
      <c r="C294" t="s">
        <v>2238</v>
      </c>
      <c r="D294" t="s">
        <v>2239</v>
      </c>
      <c r="E294" t="s">
        <v>2240</v>
      </c>
      <c r="F294">
        <f t="shared" si="28"/>
        <v>305028695.16000003</v>
      </c>
      <c r="G294" t="s">
        <v>2241</v>
      </c>
      <c r="H294" t="s">
        <v>2242</v>
      </c>
      <c r="I294" s="1">
        <f t="shared" si="29"/>
        <v>-0.71562499999910434</v>
      </c>
      <c r="J294" s="2">
        <f t="shared" si="30"/>
        <v>493</v>
      </c>
      <c r="K294">
        <v>2.0798062900000001</v>
      </c>
      <c r="N294">
        <v>25.393657130000001</v>
      </c>
      <c r="O294">
        <v>225</v>
      </c>
      <c r="R294">
        <v>18</v>
      </c>
      <c r="S294" s="4">
        <f t="shared" si="31"/>
        <v>121.5</v>
      </c>
      <c r="T294">
        <f t="shared" si="32"/>
        <v>375</v>
      </c>
      <c r="U294" t="s">
        <v>92</v>
      </c>
      <c r="V294">
        <v>-33.987384329999998</v>
      </c>
      <c r="W294">
        <v>-71.999199869999998</v>
      </c>
      <c r="X294">
        <v>15.553977700000001</v>
      </c>
      <c r="Y294" s="5">
        <v>0.60064537207329638</v>
      </c>
      <c r="Z294">
        <v>32645288</v>
      </c>
      <c r="AA294">
        <v>54350353</v>
      </c>
      <c r="AB294">
        <v>469</v>
      </c>
      <c r="AC294">
        <v>477</v>
      </c>
      <c r="AD294">
        <v>260</v>
      </c>
      <c r="AE294">
        <v>13</v>
      </c>
      <c r="AF294">
        <f t="shared" si="33"/>
        <v>304.75</v>
      </c>
      <c r="AG294">
        <f t="shared" si="34"/>
        <v>350</v>
      </c>
      <c r="AH294" t="s">
        <v>2243</v>
      </c>
    </row>
    <row r="295" spans="1:34" x14ac:dyDescent="0.2">
      <c r="A295" t="s">
        <v>2244</v>
      </c>
      <c r="B295" t="s">
        <v>18</v>
      </c>
      <c r="C295" t="s">
        <v>2245</v>
      </c>
      <c r="D295" t="s">
        <v>2246</v>
      </c>
      <c r="E295" t="s">
        <v>2247</v>
      </c>
      <c r="F295">
        <f t="shared" si="28"/>
        <v>302208284.06999999</v>
      </c>
      <c r="G295" t="s">
        <v>2248</v>
      </c>
      <c r="H295" t="s">
        <v>2249</v>
      </c>
      <c r="I295" s="1">
        <f t="shared" si="29"/>
        <v>-5.5555555525668043E-2</v>
      </c>
      <c r="J295" s="2">
        <f t="shared" si="30"/>
        <v>189</v>
      </c>
      <c r="K295">
        <v>2.5390301599999998</v>
      </c>
      <c r="N295">
        <v>0.89695263000000003</v>
      </c>
      <c r="O295">
        <v>193</v>
      </c>
      <c r="R295">
        <v>424</v>
      </c>
      <c r="S295" s="4">
        <f t="shared" si="31"/>
        <v>308.5</v>
      </c>
      <c r="T295">
        <f t="shared" si="32"/>
        <v>61</v>
      </c>
      <c r="U295" t="s">
        <v>7</v>
      </c>
      <c r="V295">
        <v>-19.964534960000002</v>
      </c>
      <c r="W295">
        <v>-27.795896930000001</v>
      </c>
      <c r="X295">
        <v>-16.396939509999999</v>
      </c>
      <c r="Y295" s="5">
        <v>-4.0146446321871442E-2</v>
      </c>
      <c r="Z295">
        <v>-30517000</v>
      </c>
      <c r="AA295">
        <v>760142000</v>
      </c>
      <c r="AB295">
        <v>447</v>
      </c>
      <c r="AC295">
        <v>440</v>
      </c>
      <c r="AD295">
        <v>343</v>
      </c>
      <c r="AE295">
        <v>424</v>
      </c>
      <c r="AF295">
        <f t="shared" si="33"/>
        <v>413.5</v>
      </c>
      <c r="AG295">
        <f t="shared" si="34"/>
        <v>448</v>
      </c>
      <c r="AH295" t="s">
        <v>2250</v>
      </c>
    </row>
    <row r="296" spans="1:34" x14ac:dyDescent="0.2">
      <c r="A296" t="s">
        <v>2251</v>
      </c>
      <c r="B296" t="s">
        <v>18</v>
      </c>
      <c r="C296" t="s">
        <v>2252</v>
      </c>
      <c r="D296" t="s">
        <v>2253</v>
      </c>
      <c r="E296" t="s">
        <v>2254</v>
      </c>
      <c r="F296">
        <f t="shared" si="28"/>
        <v>301674669.66000003</v>
      </c>
      <c r="G296" t="s">
        <v>2255</v>
      </c>
      <c r="H296" t="s">
        <v>9</v>
      </c>
      <c r="I296" s="1">
        <f t="shared" si="29"/>
        <v>-0.48</v>
      </c>
      <c r="J296" s="2">
        <f t="shared" si="30"/>
        <v>446</v>
      </c>
      <c r="K296">
        <v>0.45299487999999999</v>
      </c>
      <c r="M296">
        <v>10.3034</v>
      </c>
      <c r="N296">
        <v>0.93313504000000003</v>
      </c>
      <c r="O296">
        <v>395</v>
      </c>
      <c r="Q296">
        <v>197</v>
      </c>
      <c r="R296">
        <v>411</v>
      </c>
      <c r="S296" s="4">
        <f t="shared" si="31"/>
        <v>334.33333333333331</v>
      </c>
      <c r="T296">
        <f t="shared" si="32"/>
        <v>40</v>
      </c>
      <c r="U296" t="s">
        <v>405</v>
      </c>
      <c r="V296">
        <v>6.7338293</v>
      </c>
      <c r="W296">
        <v>18.102814760000001</v>
      </c>
      <c r="Y296" s="5">
        <v>0.18746882831405051</v>
      </c>
      <c r="Z296">
        <v>243570000</v>
      </c>
      <c r="AA296">
        <v>1299256000</v>
      </c>
      <c r="AB296">
        <v>146</v>
      </c>
      <c r="AC296">
        <v>122</v>
      </c>
      <c r="AE296">
        <v>135</v>
      </c>
      <c r="AF296">
        <f t="shared" si="33"/>
        <v>134.33333333333334</v>
      </c>
      <c r="AG296">
        <f t="shared" si="34"/>
        <v>111</v>
      </c>
      <c r="AH296" t="s">
        <v>2256</v>
      </c>
    </row>
    <row r="297" spans="1:34" x14ac:dyDescent="0.2">
      <c r="A297" t="s">
        <v>2257</v>
      </c>
      <c r="B297" t="s">
        <v>2258</v>
      </c>
      <c r="C297" t="s">
        <v>2259</v>
      </c>
      <c r="D297" t="s">
        <v>1185</v>
      </c>
      <c r="E297" t="s">
        <v>2260</v>
      </c>
      <c r="F297">
        <f t="shared" si="28"/>
        <v>293362650</v>
      </c>
      <c r="G297" t="s">
        <v>2261</v>
      </c>
      <c r="H297" t="s">
        <v>2262</v>
      </c>
      <c r="I297" s="1">
        <f t="shared" si="29"/>
        <v>-2.2277227738089045E-2</v>
      </c>
      <c r="J297" s="2">
        <f t="shared" si="30"/>
        <v>163</v>
      </c>
      <c r="K297">
        <v>17.64144976</v>
      </c>
      <c r="L297">
        <v>25.429326289999999</v>
      </c>
      <c r="N297">
        <v>0.96010932999999998</v>
      </c>
      <c r="O297">
        <v>55</v>
      </c>
      <c r="P297">
        <v>100</v>
      </c>
      <c r="R297">
        <v>399</v>
      </c>
      <c r="S297" s="4">
        <f t="shared" si="31"/>
        <v>184.66666666666666</v>
      </c>
      <c r="T297">
        <f t="shared" si="32"/>
        <v>274</v>
      </c>
      <c r="U297" t="s">
        <v>405</v>
      </c>
      <c r="V297">
        <v>3.9102191899999998</v>
      </c>
      <c r="W297">
        <v>3.9434858400000001</v>
      </c>
      <c r="X297">
        <v>85.894450910000003</v>
      </c>
      <c r="Y297" s="5">
        <v>4.4931937300308138E-2</v>
      </c>
      <c r="Z297">
        <v>22135000</v>
      </c>
      <c r="AA297">
        <v>492634000</v>
      </c>
      <c r="AB297">
        <v>222</v>
      </c>
      <c r="AC297">
        <v>276</v>
      </c>
      <c r="AD297">
        <v>34</v>
      </c>
      <c r="AE297">
        <v>286</v>
      </c>
      <c r="AF297">
        <f t="shared" si="33"/>
        <v>204.5</v>
      </c>
      <c r="AG297">
        <f t="shared" si="34"/>
        <v>219</v>
      </c>
      <c r="AH297" t="s">
        <v>2263</v>
      </c>
    </row>
    <row r="298" spans="1:34" x14ac:dyDescent="0.2">
      <c r="A298" t="s">
        <v>2264</v>
      </c>
      <c r="B298" t="s">
        <v>18</v>
      </c>
      <c r="C298" t="s">
        <v>2265</v>
      </c>
      <c r="D298" t="s">
        <v>2266</v>
      </c>
      <c r="E298" t="s">
        <v>2267</v>
      </c>
      <c r="F298">
        <f t="shared" si="28"/>
        <v>289745820</v>
      </c>
      <c r="G298" t="s">
        <v>2268</v>
      </c>
      <c r="H298" t="s">
        <v>2269</v>
      </c>
      <c r="I298" s="1">
        <f t="shared" si="29"/>
        <v>-0.66375000001249262</v>
      </c>
      <c r="J298" s="2">
        <f t="shared" si="30"/>
        <v>486</v>
      </c>
      <c r="K298">
        <v>2.2870638900000002</v>
      </c>
      <c r="M298">
        <v>27.685700000000001</v>
      </c>
      <c r="N298">
        <v>1.7745017700000001</v>
      </c>
      <c r="O298">
        <v>209</v>
      </c>
      <c r="Q298">
        <v>109</v>
      </c>
      <c r="R298">
        <v>274</v>
      </c>
      <c r="S298" s="4">
        <f t="shared" si="31"/>
        <v>197.33333333333334</v>
      </c>
      <c r="T298">
        <f t="shared" si="32"/>
        <v>252</v>
      </c>
      <c r="U298" t="s">
        <v>151</v>
      </c>
      <c r="V298">
        <v>-12.61883499</v>
      </c>
      <c r="W298">
        <v>-16.844226930000001</v>
      </c>
      <c r="X298">
        <v>47.108452040000003</v>
      </c>
      <c r="Y298" s="5">
        <v>0.27389294775693224</v>
      </c>
      <c r="Z298">
        <v>93028784.482797205</v>
      </c>
      <c r="AA298">
        <v>339653814.54566002</v>
      </c>
      <c r="AB298">
        <v>427</v>
      </c>
      <c r="AC298">
        <v>416</v>
      </c>
      <c r="AD298">
        <v>105</v>
      </c>
      <c r="AE298">
        <v>80</v>
      </c>
      <c r="AF298">
        <f t="shared" si="33"/>
        <v>257</v>
      </c>
      <c r="AG298">
        <f t="shared" si="34"/>
        <v>299</v>
      </c>
      <c r="AH298" t="s">
        <v>2270</v>
      </c>
    </row>
    <row r="299" spans="1:34" x14ac:dyDescent="0.2">
      <c r="A299" t="s">
        <v>2271</v>
      </c>
      <c r="B299" t="s">
        <v>18</v>
      </c>
      <c r="C299" t="s">
        <v>2272</v>
      </c>
      <c r="D299" t="s">
        <v>2273</v>
      </c>
      <c r="E299" t="s">
        <v>2274</v>
      </c>
      <c r="F299">
        <f t="shared" si="28"/>
        <v>289565171.28000003</v>
      </c>
      <c r="G299" t="s">
        <v>2275</v>
      </c>
      <c r="H299" t="s">
        <v>2276</v>
      </c>
      <c r="I299" s="1">
        <f t="shared" si="29"/>
        <v>-0.49681528661063468</v>
      </c>
      <c r="J299" s="2">
        <f t="shared" si="30"/>
        <v>457</v>
      </c>
      <c r="K299">
        <v>0.25863392000000002</v>
      </c>
      <c r="L299">
        <v>39.031339029999998</v>
      </c>
      <c r="M299">
        <v>12.1426</v>
      </c>
      <c r="N299">
        <v>1.11303387</v>
      </c>
      <c r="O299">
        <v>420</v>
      </c>
      <c r="P299">
        <v>65</v>
      </c>
      <c r="Q299">
        <v>183</v>
      </c>
      <c r="R299">
        <v>365</v>
      </c>
      <c r="S299" s="4">
        <f t="shared" si="31"/>
        <v>258.25</v>
      </c>
      <c r="T299">
        <f t="shared" si="32"/>
        <v>135</v>
      </c>
      <c r="U299" t="s">
        <v>487</v>
      </c>
      <c r="V299">
        <v>0.56087907999999997</v>
      </c>
      <c r="W299">
        <v>2.8465009499999998</v>
      </c>
      <c r="X299">
        <v>23.85126601</v>
      </c>
      <c r="Y299" s="5">
        <v>0.19962308285072514</v>
      </c>
      <c r="Z299">
        <v>438314000</v>
      </c>
      <c r="AA299">
        <v>2195708000</v>
      </c>
      <c r="AB299">
        <v>304</v>
      </c>
      <c r="AC299">
        <v>293</v>
      </c>
      <c r="AD299">
        <v>206</v>
      </c>
      <c r="AE299">
        <v>129</v>
      </c>
      <c r="AF299">
        <f t="shared" si="33"/>
        <v>233</v>
      </c>
      <c r="AG299">
        <f t="shared" si="34"/>
        <v>269</v>
      </c>
      <c r="AH299" t="s">
        <v>2277</v>
      </c>
    </row>
    <row r="300" spans="1:34" x14ac:dyDescent="0.2">
      <c r="A300" t="s">
        <v>2278</v>
      </c>
      <c r="B300" t="s">
        <v>2279</v>
      </c>
      <c r="C300" t="s">
        <v>2280</v>
      </c>
      <c r="D300" t="s">
        <v>2281</v>
      </c>
      <c r="E300" t="s">
        <v>2282</v>
      </c>
      <c r="F300">
        <f t="shared" si="28"/>
        <v>288785700</v>
      </c>
      <c r="G300" t="s">
        <v>2283</v>
      </c>
      <c r="H300" t="s">
        <v>2284</v>
      </c>
      <c r="I300" s="1">
        <f t="shared" si="29"/>
        <v>-0.16491228066607</v>
      </c>
      <c r="J300" s="2">
        <f t="shared" si="30"/>
        <v>273</v>
      </c>
      <c r="K300">
        <v>9.4455734600000003</v>
      </c>
      <c r="N300">
        <v>0.79486201000000001</v>
      </c>
      <c r="O300">
        <v>87</v>
      </c>
      <c r="R300">
        <v>453</v>
      </c>
      <c r="S300" s="4">
        <f t="shared" si="31"/>
        <v>270</v>
      </c>
      <c r="T300">
        <f t="shared" si="32"/>
        <v>121</v>
      </c>
      <c r="U300" t="s">
        <v>17</v>
      </c>
      <c r="V300">
        <v>-6.4281642899999998</v>
      </c>
      <c r="W300">
        <v>-6.8049273399999999</v>
      </c>
      <c r="Y300" s="5"/>
      <c r="AA300">
        <v>506344000</v>
      </c>
      <c r="AB300">
        <v>383</v>
      </c>
      <c r="AC300">
        <v>366</v>
      </c>
      <c r="AF300">
        <f t="shared" si="33"/>
        <v>374.5</v>
      </c>
      <c r="AG300">
        <f t="shared" si="34"/>
        <v>401</v>
      </c>
      <c r="AH300" t="s">
        <v>2285</v>
      </c>
    </row>
    <row r="301" spans="1:34" x14ac:dyDescent="0.2">
      <c r="A301" t="s">
        <v>2286</v>
      </c>
      <c r="B301" t="s">
        <v>18</v>
      </c>
      <c r="C301" t="s">
        <v>2287</v>
      </c>
      <c r="D301" t="s">
        <v>1869</v>
      </c>
      <c r="E301" t="s">
        <v>2288</v>
      </c>
      <c r="F301">
        <f t="shared" si="28"/>
        <v>288414024.56999999</v>
      </c>
      <c r="G301" t="s">
        <v>2289</v>
      </c>
      <c r="H301" t="s">
        <v>2290</v>
      </c>
      <c r="I301" s="1">
        <f t="shared" si="29"/>
        <v>-0.10505836570424054</v>
      </c>
      <c r="J301" s="2">
        <f t="shared" si="30"/>
        <v>219</v>
      </c>
      <c r="K301">
        <v>2670.8526283800002</v>
      </c>
      <c r="N301">
        <v>4.7950736899999997</v>
      </c>
      <c r="O301">
        <v>8</v>
      </c>
      <c r="R301">
        <v>109</v>
      </c>
      <c r="S301" s="4">
        <f t="shared" si="31"/>
        <v>58.5</v>
      </c>
      <c r="T301">
        <f t="shared" si="32"/>
        <v>448</v>
      </c>
      <c r="U301" t="s">
        <v>35</v>
      </c>
      <c r="V301">
        <v>-94.220269520000002</v>
      </c>
      <c r="W301">
        <v>-102.40423966</v>
      </c>
      <c r="Y301" s="5"/>
      <c r="AA301">
        <v>87321775.613171101</v>
      </c>
      <c r="AB301">
        <v>492</v>
      </c>
      <c r="AC301">
        <v>481</v>
      </c>
      <c r="AF301">
        <f t="shared" si="33"/>
        <v>486.5</v>
      </c>
      <c r="AG301">
        <f t="shared" si="34"/>
        <v>496</v>
      </c>
      <c r="AH301" t="s">
        <v>2291</v>
      </c>
    </row>
    <row r="302" spans="1:34" x14ac:dyDescent="0.2">
      <c r="A302" t="s">
        <v>2292</v>
      </c>
      <c r="B302" t="s">
        <v>18</v>
      </c>
      <c r="C302" t="s">
        <v>2293</v>
      </c>
      <c r="D302" t="s">
        <v>2294</v>
      </c>
      <c r="E302" t="s">
        <v>2295</v>
      </c>
      <c r="F302">
        <f t="shared" si="28"/>
        <v>285796677.60000002</v>
      </c>
      <c r="G302" t="s">
        <v>2296</v>
      </c>
      <c r="H302" t="s">
        <v>2297</v>
      </c>
      <c r="I302" s="1">
        <f t="shared" si="29"/>
        <v>-0.25812619502921574</v>
      </c>
      <c r="J302" s="2">
        <f t="shared" si="30"/>
        <v>337</v>
      </c>
      <c r="K302">
        <v>2.33770999</v>
      </c>
      <c r="L302">
        <v>13.8431114</v>
      </c>
      <c r="M302">
        <v>24.121099999999998</v>
      </c>
      <c r="N302">
        <v>1.0346305600000001</v>
      </c>
      <c r="O302">
        <v>207</v>
      </c>
      <c r="P302">
        <v>177</v>
      </c>
      <c r="Q302">
        <v>121</v>
      </c>
      <c r="R302">
        <v>379</v>
      </c>
      <c r="S302" s="4">
        <f t="shared" si="31"/>
        <v>221</v>
      </c>
      <c r="T302">
        <f t="shared" si="32"/>
        <v>218</v>
      </c>
      <c r="U302" t="s">
        <v>17</v>
      </c>
      <c r="V302">
        <v>0.43804257000000002</v>
      </c>
      <c r="W302">
        <v>7.5789792499999997</v>
      </c>
      <c r="Y302" s="5"/>
      <c r="AA302">
        <v>8079847000</v>
      </c>
      <c r="AB302">
        <v>309</v>
      </c>
      <c r="AC302">
        <v>231</v>
      </c>
      <c r="AF302">
        <f t="shared" si="33"/>
        <v>270</v>
      </c>
      <c r="AG302">
        <f t="shared" si="34"/>
        <v>316</v>
      </c>
      <c r="AH302" t="s">
        <v>2298</v>
      </c>
    </row>
    <row r="303" spans="1:34" x14ac:dyDescent="0.2">
      <c r="A303" t="s">
        <v>2299</v>
      </c>
      <c r="B303" t="s">
        <v>18</v>
      </c>
      <c r="C303" t="s">
        <v>2300</v>
      </c>
      <c r="D303" t="s">
        <v>2301</v>
      </c>
      <c r="E303" t="s">
        <v>2302</v>
      </c>
      <c r="F303">
        <f t="shared" si="28"/>
        <v>284108625.99000001</v>
      </c>
      <c r="G303" t="s">
        <v>2303</v>
      </c>
      <c r="H303" t="s">
        <v>2304</v>
      </c>
      <c r="I303" s="1">
        <f t="shared" si="29"/>
        <v>-0.23750000002099014</v>
      </c>
      <c r="J303" s="2">
        <f t="shared" si="30"/>
        <v>323</v>
      </c>
      <c r="N303">
        <v>1.2500179600000001</v>
      </c>
      <c r="R303">
        <v>334</v>
      </c>
      <c r="S303" s="4">
        <f t="shared" si="31"/>
        <v>334</v>
      </c>
      <c r="T303">
        <f t="shared" si="32"/>
        <v>41</v>
      </c>
      <c r="U303" t="s">
        <v>7</v>
      </c>
      <c r="V303">
        <v>-3.5995496</v>
      </c>
      <c r="W303">
        <v>-3.7414769200000002</v>
      </c>
      <c r="Y303" s="5">
        <v>-1.2559699911987611E-3</v>
      </c>
      <c r="Z303">
        <v>-374703</v>
      </c>
      <c r="AA303">
        <v>298337542</v>
      </c>
      <c r="AB303">
        <v>350</v>
      </c>
      <c r="AC303">
        <v>340</v>
      </c>
      <c r="AE303">
        <v>364</v>
      </c>
      <c r="AF303">
        <f t="shared" si="33"/>
        <v>351.33333333333331</v>
      </c>
      <c r="AG303">
        <f t="shared" si="34"/>
        <v>379</v>
      </c>
      <c r="AH303" t="s">
        <v>2305</v>
      </c>
    </row>
    <row r="304" spans="1:34" x14ac:dyDescent="0.2">
      <c r="A304" t="s">
        <v>2306</v>
      </c>
      <c r="B304" t="s">
        <v>18</v>
      </c>
      <c r="C304" t="s">
        <v>2307</v>
      </c>
      <c r="D304" t="s">
        <v>1818</v>
      </c>
      <c r="E304" t="s">
        <v>2308</v>
      </c>
      <c r="F304">
        <f t="shared" si="28"/>
        <v>284094973.88999999</v>
      </c>
      <c r="G304" t="s">
        <v>2309</v>
      </c>
      <c r="H304" t="s">
        <v>2310</v>
      </c>
      <c r="I304" s="1">
        <f t="shared" si="29"/>
        <v>-0.1438356164583332</v>
      </c>
      <c r="J304" s="2">
        <f t="shared" si="30"/>
        <v>253</v>
      </c>
      <c r="K304">
        <v>3.78127361</v>
      </c>
      <c r="L304">
        <v>55.275229359999997</v>
      </c>
      <c r="M304">
        <v>24.1951</v>
      </c>
      <c r="N304">
        <v>3.0878433799999998</v>
      </c>
      <c r="O304">
        <v>153</v>
      </c>
      <c r="P304">
        <v>37</v>
      </c>
      <c r="Q304">
        <v>120</v>
      </c>
      <c r="R304">
        <v>168</v>
      </c>
      <c r="S304" s="4">
        <f t="shared" si="31"/>
        <v>119.5</v>
      </c>
      <c r="T304">
        <f t="shared" si="32"/>
        <v>379</v>
      </c>
      <c r="U304" t="s">
        <v>151</v>
      </c>
      <c r="V304">
        <v>4.2573986100000001</v>
      </c>
      <c r="W304">
        <v>5.4939408500000004</v>
      </c>
      <c r="X304">
        <v>10.243967400000001</v>
      </c>
      <c r="Y304" s="5">
        <v>6.4466281835039232E-2</v>
      </c>
      <c r="Z304">
        <v>12307000</v>
      </c>
      <c r="AA304">
        <v>190906000</v>
      </c>
      <c r="AB304">
        <v>207</v>
      </c>
      <c r="AC304">
        <v>257</v>
      </c>
      <c r="AD304">
        <v>292</v>
      </c>
      <c r="AE304">
        <v>253</v>
      </c>
      <c r="AF304">
        <f t="shared" si="33"/>
        <v>252.25</v>
      </c>
      <c r="AG304">
        <f t="shared" si="34"/>
        <v>289</v>
      </c>
      <c r="AH304" t="s">
        <v>2311</v>
      </c>
    </row>
    <row r="305" spans="1:34" x14ac:dyDescent="0.2">
      <c r="A305" t="s">
        <v>2312</v>
      </c>
      <c r="B305" t="s">
        <v>18</v>
      </c>
      <c r="C305" t="s">
        <v>2313</v>
      </c>
      <c r="D305" t="s">
        <v>1489</v>
      </c>
      <c r="E305" t="s">
        <v>2314</v>
      </c>
      <c r="F305">
        <f t="shared" si="28"/>
        <v>283015627.01999998</v>
      </c>
      <c r="G305" t="s">
        <v>2315</v>
      </c>
      <c r="H305" t="s">
        <v>2316</v>
      </c>
      <c r="I305" s="1">
        <f t="shared" si="29"/>
        <v>-0.24282467170520339</v>
      </c>
      <c r="J305" s="2">
        <f t="shared" si="30"/>
        <v>327</v>
      </c>
      <c r="N305">
        <v>9.8643649799999995</v>
      </c>
      <c r="R305">
        <v>49</v>
      </c>
      <c r="S305" s="4">
        <f t="shared" si="31"/>
        <v>49</v>
      </c>
      <c r="T305">
        <f t="shared" si="32"/>
        <v>462</v>
      </c>
      <c r="U305" t="s">
        <v>7</v>
      </c>
      <c r="V305">
        <v>-126.29680655</v>
      </c>
      <c r="W305">
        <v>-176.43181727000001</v>
      </c>
      <c r="Y305" s="5">
        <v>-1.9678984119169268E-3</v>
      </c>
      <c r="Z305">
        <v>-76232</v>
      </c>
      <c r="AA305">
        <v>38737772</v>
      </c>
      <c r="AB305">
        <v>494</v>
      </c>
      <c r="AC305">
        <v>489</v>
      </c>
      <c r="AE305">
        <v>367</v>
      </c>
      <c r="AF305">
        <f t="shared" si="33"/>
        <v>450</v>
      </c>
      <c r="AG305">
        <f t="shared" si="34"/>
        <v>486</v>
      </c>
      <c r="AH305" t="s">
        <v>2317</v>
      </c>
    </row>
    <row r="306" spans="1:34" x14ac:dyDescent="0.2">
      <c r="A306" t="s">
        <v>2318</v>
      </c>
      <c r="B306" t="s">
        <v>18</v>
      </c>
      <c r="C306" t="s">
        <v>2319</v>
      </c>
      <c r="D306" t="s">
        <v>2320</v>
      </c>
      <c r="E306" t="s">
        <v>2321</v>
      </c>
      <c r="F306">
        <f t="shared" si="28"/>
        <v>282636145.25999999</v>
      </c>
      <c r="G306" t="s">
        <v>2322</v>
      </c>
      <c r="H306" t="s">
        <v>2323</v>
      </c>
      <c r="I306" s="1">
        <f t="shared" si="29"/>
        <v>-0.35897435895003083</v>
      </c>
      <c r="J306" s="2">
        <f t="shared" si="30"/>
        <v>402</v>
      </c>
      <c r="K306">
        <v>0.48835356000000002</v>
      </c>
      <c r="L306">
        <v>11.954992969999999</v>
      </c>
      <c r="M306">
        <v>30.797699999999999</v>
      </c>
      <c r="N306">
        <v>2.4753196100000001</v>
      </c>
      <c r="O306">
        <v>389</v>
      </c>
      <c r="P306">
        <v>197</v>
      </c>
      <c r="Q306">
        <v>100</v>
      </c>
      <c r="R306">
        <v>205</v>
      </c>
      <c r="S306" s="4">
        <f t="shared" si="31"/>
        <v>222.75</v>
      </c>
      <c r="T306">
        <f t="shared" si="32"/>
        <v>215</v>
      </c>
      <c r="U306" t="s">
        <v>17</v>
      </c>
      <c r="V306">
        <v>0.67910439</v>
      </c>
      <c r="W306">
        <v>20.02421889</v>
      </c>
      <c r="X306">
        <v>21.508379009999999</v>
      </c>
      <c r="Y306" s="5">
        <v>3.0573982968518473E-2</v>
      </c>
      <c r="Z306">
        <v>204187000</v>
      </c>
      <c r="AA306">
        <v>6678456000</v>
      </c>
      <c r="AB306">
        <v>295</v>
      </c>
      <c r="AC306">
        <v>105</v>
      </c>
      <c r="AD306">
        <v>223</v>
      </c>
      <c r="AE306">
        <v>307</v>
      </c>
      <c r="AF306">
        <f t="shared" si="33"/>
        <v>232.5</v>
      </c>
      <c r="AG306">
        <f t="shared" si="34"/>
        <v>268</v>
      </c>
      <c r="AH306" t="s">
        <v>2324</v>
      </c>
    </row>
    <row r="307" spans="1:34" x14ac:dyDescent="0.2">
      <c r="A307" t="s">
        <v>2325</v>
      </c>
      <c r="B307" t="s">
        <v>2279</v>
      </c>
      <c r="C307" t="s">
        <v>2326</v>
      </c>
      <c r="D307" t="s">
        <v>2327</v>
      </c>
      <c r="E307" t="s">
        <v>2328</v>
      </c>
      <c r="F307">
        <f t="shared" si="28"/>
        <v>276988950</v>
      </c>
      <c r="G307" t="s">
        <v>2329</v>
      </c>
      <c r="H307" t="s">
        <v>2330</v>
      </c>
      <c r="I307" s="1">
        <f t="shared" si="29"/>
        <v>-0.25566343042371598</v>
      </c>
      <c r="J307" s="2">
        <f t="shared" si="30"/>
        <v>335</v>
      </c>
      <c r="K307">
        <v>5.80521434</v>
      </c>
      <c r="N307">
        <v>0.69436624999999996</v>
      </c>
      <c r="O307">
        <v>115</v>
      </c>
      <c r="R307">
        <v>475</v>
      </c>
      <c r="S307" s="4">
        <f t="shared" si="31"/>
        <v>295</v>
      </c>
      <c r="T307">
        <f t="shared" si="32"/>
        <v>73</v>
      </c>
      <c r="U307" t="s">
        <v>17</v>
      </c>
      <c r="V307">
        <v>-15.57374201</v>
      </c>
      <c r="W307">
        <v>-16.782583559999999</v>
      </c>
      <c r="Y307" s="5"/>
      <c r="AA307">
        <v>534481000</v>
      </c>
      <c r="AB307">
        <v>433</v>
      </c>
      <c r="AC307">
        <v>413</v>
      </c>
      <c r="AF307">
        <f t="shared" si="33"/>
        <v>423</v>
      </c>
      <c r="AG307">
        <f t="shared" si="34"/>
        <v>461</v>
      </c>
      <c r="AH307" t="s">
        <v>2331</v>
      </c>
    </row>
    <row r="308" spans="1:34" x14ac:dyDescent="0.2">
      <c r="A308" t="s">
        <v>2332</v>
      </c>
      <c r="B308" t="s">
        <v>2333</v>
      </c>
      <c r="C308" t="s">
        <v>2334</v>
      </c>
      <c r="D308" t="s">
        <v>2335</v>
      </c>
      <c r="E308" t="s">
        <v>2336</v>
      </c>
      <c r="F308">
        <f t="shared" si="28"/>
        <v>275849280</v>
      </c>
      <c r="G308" t="s">
        <v>2337</v>
      </c>
      <c r="H308" t="s">
        <v>2338</v>
      </c>
      <c r="I308" s="1">
        <f t="shared" si="29"/>
        <v>-1.9305019283883618E-2</v>
      </c>
      <c r="J308" s="2">
        <f t="shared" si="30"/>
        <v>160</v>
      </c>
      <c r="K308">
        <v>3.7976936700000001</v>
      </c>
      <c r="N308">
        <v>0.94991079</v>
      </c>
      <c r="O308">
        <v>152</v>
      </c>
      <c r="R308">
        <v>404</v>
      </c>
      <c r="S308" s="4">
        <f t="shared" si="31"/>
        <v>278</v>
      </c>
      <c r="T308">
        <f t="shared" si="32"/>
        <v>104</v>
      </c>
      <c r="U308" t="s">
        <v>405</v>
      </c>
      <c r="V308">
        <v>-3.6231378200000002</v>
      </c>
      <c r="W308">
        <v>-3.8341093599999998</v>
      </c>
      <c r="X308">
        <v>74.060040799999996</v>
      </c>
      <c r="Y308" s="5">
        <v>0.23225528885317004</v>
      </c>
      <c r="Z308">
        <v>106349000</v>
      </c>
      <c r="AA308">
        <v>457897000</v>
      </c>
      <c r="AB308">
        <v>351</v>
      </c>
      <c r="AC308">
        <v>342</v>
      </c>
      <c r="AD308">
        <v>54</v>
      </c>
      <c r="AE308">
        <v>112</v>
      </c>
      <c r="AF308">
        <f t="shared" si="33"/>
        <v>214.75</v>
      </c>
      <c r="AG308">
        <f t="shared" si="34"/>
        <v>234</v>
      </c>
      <c r="AH308" t="s">
        <v>2339</v>
      </c>
    </row>
    <row r="309" spans="1:34" x14ac:dyDescent="0.2">
      <c r="A309" t="s">
        <v>2340</v>
      </c>
      <c r="B309" t="s">
        <v>2341</v>
      </c>
      <c r="C309" t="s">
        <v>2342</v>
      </c>
      <c r="D309" t="s">
        <v>2343</v>
      </c>
      <c r="E309" t="s">
        <v>2344</v>
      </c>
      <c r="F309">
        <f t="shared" si="28"/>
        <v>275701163.22000003</v>
      </c>
      <c r="G309" t="s">
        <v>2345</v>
      </c>
      <c r="H309" t="s">
        <v>2346</v>
      </c>
      <c r="I309" s="1">
        <f t="shared" si="29"/>
        <v>9.8522167450747711E-2</v>
      </c>
      <c r="J309" s="2">
        <f t="shared" si="30"/>
        <v>108</v>
      </c>
      <c r="K309">
        <v>0.75781306000000004</v>
      </c>
      <c r="L309">
        <v>9.6543001700000008</v>
      </c>
      <c r="M309">
        <v>5.1503100000000002</v>
      </c>
      <c r="N309">
        <v>2.2788337099999998</v>
      </c>
      <c r="O309">
        <v>351</v>
      </c>
      <c r="P309">
        <v>227</v>
      </c>
      <c r="Q309">
        <v>234</v>
      </c>
      <c r="R309">
        <v>221</v>
      </c>
      <c r="S309" s="4">
        <f t="shared" si="31"/>
        <v>258.25</v>
      </c>
      <c r="T309">
        <f t="shared" si="32"/>
        <v>135</v>
      </c>
      <c r="U309" t="s">
        <v>92</v>
      </c>
      <c r="V309">
        <v>9.1655956599999993</v>
      </c>
      <c r="W309">
        <v>24.04760924</v>
      </c>
      <c r="X309">
        <v>29.829807970000001</v>
      </c>
      <c r="Y309" s="5">
        <v>0.34712106718185592</v>
      </c>
      <c r="Z309">
        <v>177441000.00140899</v>
      </c>
      <c r="AA309">
        <v>511179000.001311</v>
      </c>
      <c r="AB309">
        <v>105</v>
      </c>
      <c r="AC309">
        <v>84</v>
      </c>
      <c r="AD309">
        <v>178</v>
      </c>
      <c r="AE309">
        <v>47</v>
      </c>
      <c r="AF309">
        <f t="shared" si="33"/>
        <v>103.5</v>
      </c>
      <c r="AG309">
        <f t="shared" si="34"/>
        <v>79</v>
      </c>
      <c r="AH309" t="s">
        <v>2347</v>
      </c>
    </row>
    <row r="310" spans="1:34" x14ac:dyDescent="0.2">
      <c r="A310" t="s">
        <v>2348</v>
      </c>
      <c r="B310" t="s">
        <v>2349</v>
      </c>
      <c r="C310" t="s">
        <v>2350</v>
      </c>
      <c r="D310" t="s">
        <v>2094</v>
      </c>
      <c r="E310" t="s">
        <v>2351</v>
      </c>
      <c r="F310">
        <f t="shared" si="28"/>
        <v>275638464.36000001</v>
      </c>
      <c r="G310" t="s">
        <v>2352</v>
      </c>
      <c r="H310" t="s">
        <v>2353</v>
      </c>
      <c r="I310" s="1">
        <f t="shared" si="29"/>
        <v>-0.89370629372463806</v>
      </c>
      <c r="J310" s="2">
        <f t="shared" si="30"/>
        <v>500</v>
      </c>
      <c r="K310">
        <v>0.63773645999999995</v>
      </c>
      <c r="N310">
        <v>1.3875250800000001</v>
      </c>
      <c r="O310">
        <v>369</v>
      </c>
      <c r="R310">
        <v>311</v>
      </c>
      <c r="S310" s="4">
        <f t="shared" si="31"/>
        <v>340</v>
      </c>
      <c r="T310">
        <f t="shared" si="32"/>
        <v>34</v>
      </c>
      <c r="U310" t="s">
        <v>17</v>
      </c>
      <c r="V310">
        <v>-32.723377480000003</v>
      </c>
      <c r="W310">
        <v>-163.64305419999999</v>
      </c>
      <c r="X310">
        <v>57.823988620000002</v>
      </c>
      <c r="Y310" s="5">
        <v>0.10624007963515547</v>
      </c>
      <c r="Z310">
        <v>359029000</v>
      </c>
      <c r="AA310">
        <v>3379412000</v>
      </c>
      <c r="AB310">
        <v>466</v>
      </c>
      <c r="AC310">
        <v>487</v>
      </c>
      <c r="AD310">
        <v>77</v>
      </c>
      <c r="AE310">
        <v>209</v>
      </c>
      <c r="AF310">
        <f t="shared" si="33"/>
        <v>309.75</v>
      </c>
      <c r="AG310">
        <f t="shared" si="34"/>
        <v>353</v>
      </c>
      <c r="AH310" t="s">
        <v>2354</v>
      </c>
    </row>
    <row r="311" spans="1:34" x14ac:dyDescent="0.2">
      <c r="A311" t="s">
        <v>2355</v>
      </c>
      <c r="B311" t="s">
        <v>18</v>
      </c>
      <c r="C311" t="s">
        <v>2356</v>
      </c>
      <c r="D311" t="s">
        <v>1082</v>
      </c>
      <c r="E311" t="s">
        <v>2357</v>
      </c>
      <c r="F311">
        <f t="shared" si="28"/>
        <v>275515824.78000003</v>
      </c>
      <c r="G311" t="s">
        <v>2358</v>
      </c>
      <c r="H311" t="s">
        <v>2125</v>
      </c>
      <c r="I311" s="1">
        <f t="shared" si="29"/>
        <v>-0.21739130437428056</v>
      </c>
      <c r="J311" s="2">
        <f t="shared" si="30"/>
        <v>314</v>
      </c>
      <c r="K311">
        <v>0.27564335000000001</v>
      </c>
      <c r="M311">
        <v>9.3923900000000007</v>
      </c>
      <c r="N311">
        <v>0.92111323000000001</v>
      </c>
      <c r="O311">
        <v>418</v>
      </c>
      <c r="Q311">
        <v>204</v>
      </c>
      <c r="R311">
        <v>416</v>
      </c>
      <c r="S311" s="4">
        <f t="shared" si="31"/>
        <v>346</v>
      </c>
      <c r="T311">
        <f t="shared" si="32"/>
        <v>30</v>
      </c>
      <c r="U311" t="s">
        <v>201</v>
      </c>
      <c r="V311">
        <v>-4.5487987099999998</v>
      </c>
      <c r="W311">
        <v>-9.1793568099999998</v>
      </c>
      <c r="X311">
        <v>3.91437729</v>
      </c>
      <c r="Y311" s="5">
        <v>5.6452834502765191E-2</v>
      </c>
      <c r="Z311">
        <v>59256000</v>
      </c>
      <c r="AA311">
        <v>1049655000</v>
      </c>
      <c r="AB311">
        <v>363</v>
      </c>
      <c r="AC311">
        <v>379</v>
      </c>
      <c r="AD311">
        <v>326</v>
      </c>
      <c r="AE311">
        <v>263</v>
      </c>
      <c r="AF311">
        <f t="shared" si="33"/>
        <v>332.75</v>
      </c>
      <c r="AG311">
        <f t="shared" si="34"/>
        <v>363</v>
      </c>
      <c r="AH311" t="s">
        <v>2359</v>
      </c>
    </row>
    <row r="312" spans="1:34" x14ac:dyDescent="0.2">
      <c r="A312" t="s">
        <v>2360</v>
      </c>
      <c r="B312" t="s">
        <v>18</v>
      </c>
      <c r="C312" t="s">
        <v>2361</v>
      </c>
      <c r="D312" t="s">
        <v>2362</v>
      </c>
      <c r="E312" t="s">
        <v>2363</v>
      </c>
      <c r="F312">
        <f t="shared" si="28"/>
        <v>273822061.58999997</v>
      </c>
      <c r="G312" t="s">
        <v>2364</v>
      </c>
      <c r="H312" t="s">
        <v>1491</v>
      </c>
      <c r="I312" s="1">
        <f t="shared" si="29"/>
        <v>-0.14814814812152788</v>
      </c>
      <c r="J312" s="2">
        <f t="shared" si="30"/>
        <v>257</v>
      </c>
      <c r="K312">
        <v>2.2407495100000001</v>
      </c>
      <c r="N312">
        <v>1.9979376099999999</v>
      </c>
      <c r="O312">
        <v>212</v>
      </c>
      <c r="R312">
        <v>247</v>
      </c>
      <c r="S312" s="4">
        <f t="shared" si="31"/>
        <v>229.5</v>
      </c>
      <c r="T312">
        <f t="shared" si="32"/>
        <v>198</v>
      </c>
      <c r="U312" t="s">
        <v>7</v>
      </c>
      <c r="V312">
        <v>-10.52782142</v>
      </c>
      <c r="W312">
        <v>-23.2654371</v>
      </c>
      <c r="X312">
        <v>-22.6698752</v>
      </c>
      <c r="Y312" s="5">
        <v>-6.3961272332060309E-2</v>
      </c>
      <c r="Z312">
        <v>-36929000</v>
      </c>
      <c r="AA312">
        <v>577365000</v>
      </c>
      <c r="AB312">
        <v>410</v>
      </c>
      <c r="AC312">
        <v>434</v>
      </c>
      <c r="AD312">
        <v>347</v>
      </c>
      <c r="AE312">
        <v>432</v>
      </c>
      <c r="AF312">
        <f t="shared" si="33"/>
        <v>405.75</v>
      </c>
      <c r="AG312">
        <f t="shared" si="34"/>
        <v>437</v>
      </c>
      <c r="AH312" t="s">
        <v>2365</v>
      </c>
    </row>
    <row r="313" spans="1:34" x14ac:dyDescent="0.2">
      <c r="A313" t="s">
        <v>2366</v>
      </c>
      <c r="B313" t="s">
        <v>18</v>
      </c>
      <c r="C313" t="s">
        <v>2367</v>
      </c>
      <c r="D313" t="s">
        <v>2368</v>
      </c>
      <c r="E313" t="s">
        <v>2369</v>
      </c>
      <c r="F313">
        <f t="shared" si="28"/>
        <v>267315725.88</v>
      </c>
      <c r="G313" t="s">
        <v>2370</v>
      </c>
      <c r="H313" t="s">
        <v>2371</v>
      </c>
      <c r="I313" s="1">
        <f t="shared" si="29"/>
        <v>-8.2304526745590079E-2</v>
      </c>
      <c r="J313" s="2">
        <f t="shared" si="30"/>
        <v>208</v>
      </c>
      <c r="K313">
        <v>1.45807022</v>
      </c>
      <c r="L313">
        <v>10.91008772</v>
      </c>
      <c r="M313">
        <v>17.1419</v>
      </c>
      <c r="N313">
        <v>3.31313266</v>
      </c>
      <c r="O313">
        <v>272</v>
      </c>
      <c r="P313">
        <v>210</v>
      </c>
      <c r="Q313">
        <v>151</v>
      </c>
      <c r="R313">
        <v>159</v>
      </c>
      <c r="S313" s="4">
        <f t="shared" si="31"/>
        <v>198</v>
      </c>
      <c r="T313">
        <f t="shared" si="32"/>
        <v>250</v>
      </c>
      <c r="U313" t="s">
        <v>454</v>
      </c>
      <c r="V313">
        <v>12.07469077</v>
      </c>
      <c r="W313">
        <v>33.066077759999999</v>
      </c>
      <c r="X313">
        <v>69.132005030000002</v>
      </c>
      <c r="Y313" s="5">
        <v>0.59578495887523553</v>
      </c>
      <c r="Z313">
        <v>210862000</v>
      </c>
      <c r="AA313">
        <v>353923000</v>
      </c>
      <c r="AB313">
        <v>80</v>
      </c>
      <c r="AC313">
        <v>44</v>
      </c>
      <c r="AD313">
        <v>61</v>
      </c>
      <c r="AE313">
        <v>14</v>
      </c>
      <c r="AF313">
        <f t="shared" si="33"/>
        <v>49.75</v>
      </c>
      <c r="AG313">
        <f t="shared" si="34"/>
        <v>21</v>
      </c>
      <c r="AH313" t="s">
        <v>2372</v>
      </c>
    </row>
    <row r="314" spans="1:34" x14ac:dyDescent="0.2">
      <c r="A314" t="s">
        <v>2373</v>
      </c>
      <c r="B314" t="s">
        <v>18</v>
      </c>
      <c r="C314" t="s">
        <v>2374</v>
      </c>
      <c r="D314" t="s">
        <v>2375</v>
      </c>
      <c r="E314" t="s">
        <v>2376</v>
      </c>
      <c r="F314">
        <f t="shared" si="28"/>
        <v>263369529.99000001</v>
      </c>
      <c r="G314" t="s">
        <v>2377</v>
      </c>
      <c r="H314" t="s">
        <v>2378</v>
      </c>
      <c r="I314" s="1">
        <f t="shared" si="29"/>
        <v>0.27003699138546433</v>
      </c>
      <c r="J314" s="2">
        <f t="shared" si="30"/>
        <v>66</v>
      </c>
      <c r="K314">
        <v>2.0804541400000001</v>
      </c>
      <c r="L314">
        <v>20.62423501</v>
      </c>
      <c r="M314">
        <v>73.124600000000001</v>
      </c>
      <c r="N314">
        <v>6.9584010100000002</v>
      </c>
      <c r="O314">
        <v>224</v>
      </c>
      <c r="P314">
        <v>133</v>
      </c>
      <c r="Q314">
        <v>47</v>
      </c>
      <c r="R314">
        <v>72</v>
      </c>
      <c r="S314" s="4">
        <f t="shared" si="31"/>
        <v>119</v>
      </c>
      <c r="T314">
        <f t="shared" si="32"/>
        <v>380</v>
      </c>
      <c r="U314" t="s">
        <v>347</v>
      </c>
      <c r="V314">
        <v>15.658329589999999</v>
      </c>
      <c r="W314">
        <v>36.861488600000001</v>
      </c>
      <c r="X314">
        <v>21.851818260000002</v>
      </c>
      <c r="Y314" s="5">
        <v>0.31299897498087115</v>
      </c>
      <c r="Z314">
        <v>43361000</v>
      </c>
      <c r="AA314">
        <v>138534000</v>
      </c>
      <c r="AB314">
        <v>58</v>
      </c>
      <c r="AC314">
        <v>37</v>
      </c>
      <c r="AD314">
        <v>222</v>
      </c>
      <c r="AE314">
        <v>58</v>
      </c>
      <c r="AF314">
        <f t="shared" si="33"/>
        <v>93.75</v>
      </c>
      <c r="AG314">
        <f t="shared" si="34"/>
        <v>65</v>
      </c>
      <c r="AH314" t="s">
        <v>2379</v>
      </c>
    </row>
    <row r="315" spans="1:34" x14ac:dyDescent="0.2">
      <c r="A315" t="s">
        <v>2380</v>
      </c>
      <c r="B315" t="s">
        <v>2176</v>
      </c>
      <c r="C315" t="s">
        <v>2381</v>
      </c>
      <c r="D315" t="s">
        <v>2382</v>
      </c>
      <c r="E315" t="s">
        <v>2383</v>
      </c>
      <c r="F315">
        <f t="shared" si="28"/>
        <v>262739610</v>
      </c>
      <c r="G315" t="s">
        <v>2384</v>
      </c>
      <c r="H315" t="s">
        <v>2385</v>
      </c>
      <c r="I315" s="1">
        <f t="shared" si="29"/>
        <v>-8.9622641551809656E-2</v>
      </c>
      <c r="J315" s="2">
        <f t="shared" si="30"/>
        <v>215</v>
      </c>
      <c r="K315">
        <v>82.877863419999997</v>
      </c>
      <c r="M315">
        <v>4.0714600000000001</v>
      </c>
      <c r="N315">
        <v>0.86931837999999995</v>
      </c>
      <c r="O315">
        <v>26</v>
      </c>
      <c r="Q315">
        <v>249</v>
      </c>
      <c r="R315">
        <v>435</v>
      </c>
      <c r="S315" s="4">
        <f t="shared" si="31"/>
        <v>236.66666666666666</v>
      </c>
      <c r="T315">
        <f t="shared" si="32"/>
        <v>178</v>
      </c>
      <c r="U315" t="s">
        <v>405</v>
      </c>
      <c r="V315">
        <v>-11.886045960000001</v>
      </c>
      <c r="W315">
        <v>-15.022436920000001</v>
      </c>
      <c r="X315">
        <v>-100.08847660000001</v>
      </c>
      <c r="Y315" s="5">
        <v>-7.6618228455449357E-3</v>
      </c>
      <c r="Z315">
        <v>-5265933</v>
      </c>
      <c r="AA315">
        <v>687295061</v>
      </c>
      <c r="AB315">
        <v>423</v>
      </c>
      <c r="AC315">
        <v>410</v>
      </c>
      <c r="AD315">
        <v>358</v>
      </c>
      <c r="AE315">
        <v>399</v>
      </c>
      <c r="AF315">
        <f t="shared" si="33"/>
        <v>397.5</v>
      </c>
      <c r="AG315">
        <f t="shared" si="34"/>
        <v>430</v>
      </c>
      <c r="AH315" t="s">
        <v>2386</v>
      </c>
    </row>
    <row r="316" spans="1:34" x14ac:dyDescent="0.2">
      <c r="A316" t="s">
        <v>2387</v>
      </c>
      <c r="B316" t="s">
        <v>18</v>
      </c>
      <c r="C316" t="s">
        <v>2388</v>
      </c>
      <c r="D316" t="s">
        <v>2389</v>
      </c>
      <c r="E316" t="s">
        <v>2390</v>
      </c>
      <c r="F316">
        <f t="shared" si="28"/>
        <v>262142748.63</v>
      </c>
      <c r="G316" t="s">
        <v>2391</v>
      </c>
      <c r="H316" t="s">
        <v>2392</v>
      </c>
      <c r="I316" s="1">
        <f t="shared" si="29"/>
        <v>-0.2431654676602073</v>
      </c>
      <c r="J316" s="2">
        <f t="shared" si="30"/>
        <v>328</v>
      </c>
      <c r="K316">
        <v>81.600419869999996</v>
      </c>
      <c r="N316">
        <v>2.8418272400000002</v>
      </c>
      <c r="O316">
        <v>27</v>
      </c>
      <c r="R316">
        <v>183</v>
      </c>
      <c r="S316" s="4">
        <f t="shared" si="31"/>
        <v>105</v>
      </c>
      <c r="T316">
        <f t="shared" si="32"/>
        <v>399</v>
      </c>
      <c r="U316" t="s">
        <v>7</v>
      </c>
      <c r="V316">
        <v>-7.0353915599999999</v>
      </c>
      <c r="W316">
        <v>-10.239649180000001</v>
      </c>
      <c r="X316">
        <v>-35.429439250000001</v>
      </c>
      <c r="Y316" s="5">
        <v>-3.2525480324718546E-2</v>
      </c>
      <c r="Z316">
        <v>-6663959</v>
      </c>
      <c r="AA316">
        <v>204884261</v>
      </c>
      <c r="AB316">
        <v>386</v>
      </c>
      <c r="AC316">
        <v>386</v>
      </c>
      <c r="AD316">
        <v>352</v>
      </c>
      <c r="AE316">
        <v>417</v>
      </c>
      <c r="AF316">
        <f t="shared" si="33"/>
        <v>385.25</v>
      </c>
      <c r="AG316">
        <f t="shared" si="34"/>
        <v>414</v>
      </c>
      <c r="AH316" t="s">
        <v>2393</v>
      </c>
    </row>
    <row r="317" spans="1:34" x14ac:dyDescent="0.2">
      <c r="A317" t="s">
        <v>2394</v>
      </c>
      <c r="B317" t="s">
        <v>2395</v>
      </c>
      <c r="C317" t="s">
        <v>2396</v>
      </c>
      <c r="D317" t="s">
        <v>1811</v>
      </c>
      <c r="E317" t="s">
        <v>2397</v>
      </c>
      <c r="F317">
        <f t="shared" si="28"/>
        <v>260598870</v>
      </c>
      <c r="G317" t="s">
        <v>2398</v>
      </c>
      <c r="H317" t="s">
        <v>2399</v>
      </c>
      <c r="I317" s="1">
        <f t="shared" si="29"/>
        <v>6.8965517285234368E-2</v>
      </c>
      <c r="J317" s="2">
        <f t="shared" si="30"/>
        <v>116</v>
      </c>
      <c r="K317">
        <v>7.9881795899999997</v>
      </c>
      <c r="L317">
        <v>12.80683031</v>
      </c>
      <c r="N317">
        <v>1.00409587</v>
      </c>
      <c r="O317">
        <v>97</v>
      </c>
      <c r="P317">
        <v>186</v>
      </c>
      <c r="R317">
        <v>388</v>
      </c>
      <c r="S317" s="4">
        <f t="shared" si="31"/>
        <v>223.66666666666666</v>
      </c>
      <c r="T317">
        <f t="shared" si="32"/>
        <v>213</v>
      </c>
      <c r="U317" t="s">
        <v>405</v>
      </c>
      <c r="V317">
        <v>7.61399515</v>
      </c>
      <c r="W317">
        <v>7.9474939100000004</v>
      </c>
      <c r="X317">
        <v>88.646938779999999</v>
      </c>
      <c r="Y317" s="5">
        <v>0.10294103706512465</v>
      </c>
      <c r="Z317">
        <v>43437000</v>
      </c>
      <c r="AA317">
        <v>421960000</v>
      </c>
      <c r="AB317">
        <v>125</v>
      </c>
      <c r="AC317">
        <v>228</v>
      </c>
      <c r="AD317">
        <v>31</v>
      </c>
      <c r="AE317">
        <v>214</v>
      </c>
      <c r="AF317">
        <f t="shared" si="33"/>
        <v>149.5</v>
      </c>
      <c r="AG317">
        <f t="shared" si="34"/>
        <v>130</v>
      </c>
      <c r="AH317" t="s">
        <v>2400</v>
      </c>
    </row>
    <row r="318" spans="1:34" x14ac:dyDescent="0.2">
      <c r="A318" t="s">
        <v>2401</v>
      </c>
      <c r="B318" t="s">
        <v>2333</v>
      </c>
      <c r="C318" t="s">
        <v>2402</v>
      </c>
      <c r="D318" t="s">
        <v>2403</v>
      </c>
      <c r="E318" t="s">
        <v>2404</v>
      </c>
      <c r="F318">
        <f t="shared" si="28"/>
        <v>260597610</v>
      </c>
      <c r="G318" t="s">
        <v>2405</v>
      </c>
      <c r="H318" t="s">
        <v>2406</v>
      </c>
      <c r="I318" s="1">
        <f t="shared" si="29"/>
        <v>7.0582944631491173E-2</v>
      </c>
      <c r="J318" s="2">
        <f t="shared" si="30"/>
        <v>115</v>
      </c>
      <c r="K318">
        <v>10.81890737</v>
      </c>
      <c r="L318">
        <v>5.2446380699999997</v>
      </c>
      <c r="N318">
        <v>0.97023577000000005</v>
      </c>
      <c r="O318">
        <v>79</v>
      </c>
      <c r="P318">
        <v>291</v>
      </c>
      <c r="R318">
        <v>394</v>
      </c>
      <c r="S318" s="4">
        <f t="shared" si="31"/>
        <v>254.66666666666666</v>
      </c>
      <c r="T318">
        <f t="shared" si="32"/>
        <v>146</v>
      </c>
      <c r="U318" t="s">
        <v>405</v>
      </c>
      <c r="V318">
        <v>18.335542749999998</v>
      </c>
      <c r="W318">
        <v>18.832197440000002</v>
      </c>
      <c r="X318">
        <v>43.313428690000002</v>
      </c>
      <c r="Y318" s="5">
        <v>3.3624189580489995E-2</v>
      </c>
      <c r="Z318">
        <v>15595000</v>
      </c>
      <c r="AA318">
        <v>463803000</v>
      </c>
      <c r="AB318">
        <v>40</v>
      </c>
      <c r="AC318">
        <v>116</v>
      </c>
      <c r="AD318">
        <v>118</v>
      </c>
      <c r="AE318">
        <v>301</v>
      </c>
      <c r="AF318">
        <f t="shared" si="33"/>
        <v>143.75</v>
      </c>
      <c r="AG318">
        <f t="shared" si="34"/>
        <v>120</v>
      </c>
      <c r="AH318" t="s">
        <v>2407</v>
      </c>
    </row>
    <row r="319" spans="1:34" x14ac:dyDescent="0.2">
      <c r="A319" t="s">
        <v>2408</v>
      </c>
      <c r="B319" t="s">
        <v>18</v>
      </c>
      <c r="C319" t="s">
        <v>2409</v>
      </c>
      <c r="D319" t="s">
        <v>1826</v>
      </c>
      <c r="E319" t="s">
        <v>2410</v>
      </c>
      <c r="F319">
        <f t="shared" si="28"/>
        <v>259659263.43000001</v>
      </c>
      <c r="G319" t="s">
        <v>2411</v>
      </c>
      <c r="H319" t="s">
        <v>2412</v>
      </c>
      <c r="I319" s="1">
        <f t="shared" si="29"/>
        <v>-2.5974025996736372E-2</v>
      </c>
      <c r="J319" s="2">
        <f t="shared" si="30"/>
        <v>165</v>
      </c>
      <c r="N319">
        <v>19.465240640000001</v>
      </c>
      <c r="R319">
        <v>24</v>
      </c>
      <c r="S319" s="4">
        <f t="shared" si="31"/>
        <v>24</v>
      </c>
      <c r="T319">
        <f t="shared" si="32"/>
        <v>484</v>
      </c>
      <c r="U319" t="s">
        <v>7</v>
      </c>
      <c r="V319">
        <v>-50.548740960000003</v>
      </c>
      <c r="W319">
        <v>-60.370779509999998</v>
      </c>
      <c r="Y319" s="5">
        <v>-2.7204889670193484E-3</v>
      </c>
      <c r="Z319">
        <v>-222395</v>
      </c>
      <c r="AA319">
        <v>81748172</v>
      </c>
      <c r="AB319">
        <v>479</v>
      </c>
      <c r="AC319">
        <v>470</v>
      </c>
      <c r="AE319">
        <v>374</v>
      </c>
      <c r="AF319">
        <f t="shared" si="33"/>
        <v>441</v>
      </c>
      <c r="AG319">
        <f t="shared" si="34"/>
        <v>474</v>
      </c>
      <c r="AH319" t="s">
        <v>2413</v>
      </c>
    </row>
    <row r="320" spans="1:34" x14ac:dyDescent="0.2">
      <c r="A320" t="s">
        <v>2414</v>
      </c>
      <c r="B320" t="s">
        <v>18</v>
      </c>
      <c r="C320" t="s">
        <v>2415</v>
      </c>
      <c r="D320" t="s">
        <v>2416</v>
      </c>
      <c r="E320" t="s">
        <v>2417</v>
      </c>
      <c r="F320">
        <f t="shared" si="28"/>
        <v>257058896.22</v>
      </c>
      <c r="G320" t="s">
        <v>2418</v>
      </c>
      <c r="H320" t="s">
        <v>2419</v>
      </c>
      <c r="I320" s="1">
        <f t="shared" si="29"/>
        <v>-4.7619047577762141E-2</v>
      </c>
      <c r="J320" s="2">
        <f t="shared" si="30"/>
        <v>182</v>
      </c>
      <c r="K320">
        <v>0.21644452</v>
      </c>
      <c r="L320">
        <v>7.6074553099999997</v>
      </c>
      <c r="M320">
        <v>8.1708999999999996</v>
      </c>
      <c r="N320">
        <v>0.90506746999999999</v>
      </c>
      <c r="O320">
        <v>424</v>
      </c>
      <c r="P320">
        <v>260</v>
      </c>
      <c r="Q320">
        <v>216</v>
      </c>
      <c r="R320">
        <v>420</v>
      </c>
      <c r="S320" s="4">
        <f t="shared" si="31"/>
        <v>330</v>
      </c>
      <c r="T320">
        <f t="shared" si="32"/>
        <v>43</v>
      </c>
      <c r="U320" t="s">
        <v>92</v>
      </c>
      <c r="V320">
        <v>4.38874283</v>
      </c>
      <c r="W320">
        <v>12.38574581</v>
      </c>
      <c r="X320">
        <v>9.2892436699999994</v>
      </c>
      <c r="Y320" s="5">
        <v>0.14265508925997636</v>
      </c>
      <c r="Z320">
        <v>174691000</v>
      </c>
      <c r="AA320">
        <v>1224569000</v>
      </c>
      <c r="AB320">
        <v>205</v>
      </c>
      <c r="AC320">
        <v>173</v>
      </c>
      <c r="AD320">
        <v>302</v>
      </c>
      <c r="AE320">
        <v>169</v>
      </c>
      <c r="AF320">
        <f t="shared" si="33"/>
        <v>212.25</v>
      </c>
      <c r="AG320">
        <f t="shared" si="34"/>
        <v>229</v>
      </c>
      <c r="AH320" t="s">
        <v>2420</v>
      </c>
    </row>
    <row r="321" spans="1:34" x14ac:dyDescent="0.2">
      <c r="A321" t="s">
        <v>2421</v>
      </c>
      <c r="B321" t="s">
        <v>18</v>
      </c>
      <c r="C321" t="s">
        <v>2422</v>
      </c>
      <c r="D321" t="s">
        <v>2423</v>
      </c>
      <c r="E321" t="s">
        <v>2424</v>
      </c>
      <c r="F321">
        <f t="shared" si="28"/>
        <v>255511465.65000001</v>
      </c>
      <c r="G321" t="s">
        <v>2425</v>
      </c>
      <c r="H321" t="s">
        <v>2426</v>
      </c>
      <c r="I321" s="1">
        <f t="shared" si="29"/>
        <v>5.3030303018077429E-2</v>
      </c>
      <c r="J321" s="2">
        <f t="shared" si="30"/>
        <v>124</v>
      </c>
      <c r="K321">
        <v>0.29922805000000002</v>
      </c>
      <c r="L321">
        <v>8.3755356400000007</v>
      </c>
      <c r="N321">
        <v>0.82230342000000001</v>
      </c>
      <c r="O321">
        <v>413</v>
      </c>
      <c r="P321">
        <v>247</v>
      </c>
      <c r="R321">
        <v>444</v>
      </c>
      <c r="S321" s="4">
        <f t="shared" si="31"/>
        <v>368</v>
      </c>
      <c r="T321">
        <f t="shared" si="32"/>
        <v>17</v>
      </c>
      <c r="U321" t="s">
        <v>347</v>
      </c>
      <c r="V321">
        <v>4.4227120500000003</v>
      </c>
      <c r="W321">
        <v>10.22634165</v>
      </c>
      <c r="X321">
        <v>10.70530784</v>
      </c>
      <c r="Y321" s="5">
        <v>0.11726101032112168</v>
      </c>
      <c r="Z321">
        <v>142493000</v>
      </c>
      <c r="AA321">
        <v>1215178000</v>
      </c>
      <c r="AB321">
        <v>204</v>
      </c>
      <c r="AC321">
        <v>201</v>
      </c>
      <c r="AD321">
        <v>288</v>
      </c>
      <c r="AE321">
        <v>192</v>
      </c>
      <c r="AF321">
        <f t="shared" si="33"/>
        <v>221.25</v>
      </c>
      <c r="AG321">
        <f t="shared" si="34"/>
        <v>244</v>
      </c>
      <c r="AH321" t="s">
        <v>2427</v>
      </c>
    </row>
    <row r="322" spans="1:34" x14ac:dyDescent="0.2">
      <c r="A322" t="s">
        <v>2428</v>
      </c>
      <c r="B322" t="s">
        <v>18</v>
      </c>
      <c r="C322" t="s">
        <v>2429</v>
      </c>
      <c r="D322" t="s">
        <v>2430</v>
      </c>
      <c r="E322" t="s">
        <v>2431</v>
      </c>
      <c r="F322">
        <f t="shared" si="28"/>
        <v>254247617.61000001</v>
      </c>
      <c r="G322" t="s">
        <v>2432</v>
      </c>
      <c r="H322" t="s">
        <v>2433</v>
      </c>
      <c r="I322" s="1">
        <f t="shared" si="29"/>
        <v>-0.37812499997674087</v>
      </c>
      <c r="J322" s="2">
        <f t="shared" si="30"/>
        <v>407</v>
      </c>
      <c r="N322">
        <v>10.69140711</v>
      </c>
      <c r="R322">
        <v>44</v>
      </c>
      <c r="S322" s="4">
        <f t="shared" si="31"/>
        <v>44</v>
      </c>
      <c r="T322">
        <f t="shared" si="32"/>
        <v>467</v>
      </c>
      <c r="U322" t="s">
        <v>35</v>
      </c>
      <c r="V322">
        <v>-43.275673589999997</v>
      </c>
      <c r="W322">
        <v>-44.960893239999997</v>
      </c>
      <c r="Y322" s="5">
        <v>-7.4936144143162688E-3</v>
      </c>
      <c r="Z322">
        <v>-281196</v>
      </c>
      <c r="AA322">
        <v>37524749</v>
      </c>
      <c r="AB322">
        <v>476</v>
      </c>
      <c r="AC322">
        <v>461</v>
      </c>
      <c r="AE322">
        <v>397</v>
      </c>
      <c r="AF322">
        <f t="shared" si="33"/>
        <v>444.66666666666669</v>
      </c>
      <c r="AG322">
        <f t="shared" si="34"/>
        <v>480</v>
      </c>
      <c r="AH322" t="s">
        <v>2434</v>
      </c>
    </row>
    <row r="323" spans="1:34" x14ac:dyDescent="0.2">
      <c r="A323" t="s">
        <v>2435</v>
      </c>
      <c r="B323" t="s">
        <v>18</v>
      </c>
      <c r="C323" t="s">
        <v>2436</v>
      </c>
      <c r="D323" t="s">
        <v>2437</v>
      </c>
      <c r="E323" t="s">
        <v>2438</v>
      </c>
      <c r="F323">
        <f t="shared" ref="F323:F386" si="35">E323*0.63</f>
        <v>253555072.47</v>
      </c>
      <c r="G323" t="s">
        <v>2439</v>
      </c>
      <c r="H323" t="s">
        <v>2440</v>
      </c>
      <c r="I323" s="1">
        <f t="shared" ref="I323:I386" si="36">((1+G323/100)/(1+H323/100)-1)</f>
        <v>-0.15231788081230779</v>
      </c>
      <c r="J323" s="2">
        <f t="shared" ref="J323:J386" si="37">_xlfn.RANK.EQ(I323,$I$2:$I$501)</f>
        <v>260</v>
      </c>
      <c r="K323">
        <v>1.6409291699999999</v>
      </c>
      <c r="L323">
        <v>12.973760929999999</v>
      </c>
      <c r="M323">
        <v>17.997599999999998</v>
      </c>
      <c r="N323">
        <v>0.79801065000000004</v>
      </c>
      <c r="O323">
        <v>257</v>
      </c>
      <c r="P323">
        <v>184</v>
      </c>
      <c r="Q323">
        <v>147</v>
      </c>
      <c r="R323">
        <v>452</v>
      </c>
      <c r="S323" s="4">
        <f t="shared" ref="S323:S386" si="38">AVERAGE(O323:R323)</f>
        <v>260</v>
      </c>
      <c r="T323">
        <f t="shared" ref="T323:T386" si="39">_xlfn.RANK.EQ(S323,$S$2:$S$501)</f>
        <v>130</v>
      </c>
      <c r="U323" t="s">
        <v>134</v>
      </c>
      <c r="V323">
        <v>3.83538896</v>
      </c>
      <c r="W323">
        <v>6.2024576900000001</v>
      </c>
      <c r="X323">
        <v>41.541890879999997</v>
      </c>
      <c r="Y323" s="5">
        <v>9.9531798167398364E-2</v>
      </c>
      <c r="Z323">
        <v>92091000</v>
      </c>
      <c r="AA323">
        <v>925242000</v>
      </c>
      <c r="AB323">
        <v>225</v>
      </c>
      <c r="AC323">
        <v>246</v>
      </c>
      <c r="AD323">
        <v>124</v>
      </c>
      <c r="AE323">
        <v>219</v>
      </c>
      <c r="AF323">
        <f t="shared" ref="AF323:AF386" si="40">AVERAGE(AB323:AE323)</f>
        <v>203.5</v>
      </c>
      <c r="AG323">
        <f t="shared" ref="AG323:AG386" si="41">_xlfn.RANK.EQ(AF323,$AF$2:$AF$501,1)</f>
        <v>217</v>
      </c>
      <c r="AH323" t="s">
        <v>2441</v>
      </c>
    </row>
    <row r="324" spans="1:34" x14ac:dyDescent="0.2">
      <c r="A324" t="s">
        <v>2442</v>
      </c>
      <c r="B324" t="s">
        <v>18</v>
      </c>
      <c r="C324" t="s">
        <v>2443</v>
      </c>
      <c r="D324" t="s">
        <v>2444</v>
      </c>
      <c r="E324" t="s">
        <v>2445</v>
      </c>
      <c r="F324">
        <f t="shared" si="35"/>
        <v>249564966.84</v>
      </c>
      <c r="G324" t="s">
        <v>2446</v>
      </c>
      <c r="H324" t="s">
        <v>2447</v>
      </c>
      <c r="I324" s="1">
        <f t="shared" si="36"/>
        <v>-5.47945205715753E-2</v>
      </c>
      <c r="J324" s="2">
        <f t="shared" si="37"/>
        <v>187</v>
      </c>
      <c r="N324">
        <v>9.3659942399999991</v>
      </c>
      <c r="R324">
        <v>51</v>
      </c>
      <c r="S324" s="4">
        <f t="shared" si="38"/>
        <v>51</v>
      </c>
      <c r="T324">
        <f t="shared" si="39"/>
        <v>458</v>
      </c>
      <c r="U324" t="s">
        <v>35</v>
      </c>
      <c r="V324">
        <v>-63.140915819999996</v>
      </c>
      <c r="W324">
        <v>-67.070040399999996</v>
      </c>
      <c r="Y324" s="5">
        <v>-5.3393345569996392E-2</v>
      </c>
      <c r="Z324">
        <v>-2022519</v>
      </c>
      <c r="AA324">
        <v>37879608</v>
      </c>
      <c r="AB324">
        <v>483</v>
      </c>
      <c r="AC324">
        <v>476</v>
      </c>
      <c r="AE324">
        <v>427</v>
      </c>
      <c r="AF324">
        <f t="shared" si="40"/>
        <v>462</v>
      </c>
      <c r="AG324">
        <f t="shared" si="41"/>
        <v>493</v>
      </c>
      <c r="AH324" t="s">
        <v>2448</v>
      </c>
    </row>
    <row r="325" spans="1:34" x14ac:dyDescent="0.2">
      <c r="A325" t="s">
        <v>2449</v>
      </c>
      <c r="B325" t="s">
        <v>18</v>
      </c>
      <c r="C325" t="s">
        <v>2450</v>
      </c>
      <c r="D325" t="s">
        <v>2451</v>
      </c>
      <c r="E325" t="s">
        <v>2452</v>
      </c>
      <c r="F325">
        <f t="shared" si="35"/>
        <v>248669684.55000001</v>
      </c>
      <c r="G325" t="s">
        <v>2453</v>
      </c>
      <c r="H325" t="s">
        <v>2454</v>
      </c>
      <c r="I325" s="1">
        <f t="shared" si="36"/>
        <v>-0.33126934991171086</v>
      </c>
      <c r="J325" s="2">
        <f t="shared" si="37"/>
        <v>384</v>
      </c>
      <c r="K325">
        <v>2.1651005300000001</v>
      </c>
      <c r="L325">
        <v>7.8784119099999996</v>
      </c>
      <c r="N325">
        <v>1.0995671</v>
      </c>
      <c r="O325">
        <v>217</v>
      </c>
      <c r="P325">
        <v>257</v>
      </c>
      <c r="R325">
        <v>367</v>
      </c>
      <c r="S325" s="4">
        <f t="shared" si="38"/>
        <v>280.33333333333331</v>
      </c>
      <c r="T325">
        <f t="shared" si="39"/>
        <v>98</v>
      </c>
      <c r="U325" t="s">
        <v>17</v>
      </c>
      <c r="V325">
        <v>7.1177183399999997</v>
      </c>
      <c r="W325">
        <v>14.63830222</v>
      </c>
      <c r="X325">
        <v>80.136577990000006</v>
      </c>
      <c r="Y325" s="5">
        <v>0.21127139156135594</v>
      </c>
      <c r="Z325">
        <v>173701000</v>
      </c>
      <c r="AA325">
        <v>822170000</v>
      </c>
      <c r="AB325">
        <v>139</v>
      </c>
      <c r="AC325">
        <v>148</v>
      </c>
      <c r="AD325">
        <v>41</v>
      </c>
      <c r="AE325">
        <v>121</v>
      </c>
      <c r="AF325">
        <f t="shared" si="40"/>
        <v>112.25</v>
      </c>
      <c r="AG325">
        <f t="shared" si="41"/>
        <v>86</v>
      </c>
      <c r="AH325" t="s">
        <v>2455</v>
      </c>
    </row>
    <row r="326" spans="1:34" x14ac:dyDescent="0.2">
      <c r="A326" t="s">
        <v>2456</v>
      </c>
      <c r="B326" t="s">
        <v>18</v>
      </c>
      <c r="C326" t="s">
        <v>2457</v>
      </c>
      <c r="D326" t="s">
        <v>2458</v>
      </c>
      <c r="E326" t="s">
        <v>2459</v>
      </c>
      <c r="F326">
        <f t="shared" si="35"/>
        <v>246387433.31999999</v>
      </c>
      <c r="G326" t="s">
        <v>2460</v>
      </c>
      <c r="H326" t="s">
        <v>2461</v>
      </c>
      <c r="I326" s="1">
        <f t="shared" si="36"/>
        <v>-0.17857142853422259</v>
      </c>
      <c r="J326" s="2">
        <f t="shared" si="37"/>
        <v>284</v>
      </c>
      <c r="K326">
        <v>4.7392529400000001</v>
      </c>
      <c r="N326">
        <v>6.5140302200000004</v>
      </c>
      <c r="O326">
        <v>129</v>
      </c>
      <c r="R326">
        <v>82</v>
      </c>
      <c r="S326" s="4">
        <f t="shared" si="38"/>
        <v>105.5</v>
      </c>
      <c r="T326">
        <f t="shared" si="39"/>
        <v>397</v>
      </c>
      <c r="U326" t="s">
        <v>151</v>
      </c>
      <c r="V326">
        <v>-4.3374060200000004</v>
      </c>
      <c r="W326">
        <v>-7.59364536</v>
      </c>
      <c r="X326">
        <v>13.535737640000001</v>
      </c>
      <c r="Y326" s="5">
        <v>0.10527356811181961</v>
      </c>
      <c r="Z326">
        <v>11177000</v>
      </c>
      <c r="AA326">
        <v>106171000</v>
      </c>
      <c r="AB326">
        <v>360</v>
      </c>
      <c r="AC326">
        <v>369</v>
      </c>
      <c r="AD326">
        <v>269</v>
      </c>
      <c r="AE326">
        <v>210</v>
      </c>
      <c r="AF326">
        <f t="shared" si="40"/>
        <v>302</v>
      </c>
      <c r="AG326">
        <f t="shared" si="41"/>
        <v>347</v>
      </c>
      <c r="AH326" t="s">
        <v>2462</v>
      </c>
    </row>
    <row r="327" spans="1:34" x14ac:dyDescent="0.2">
      <c r="A327" t="s">
        <v>2463</v>
      </c>
      <c r="B327" t="s">
        <v>2464</v>
      </c>
      <c r="C327" t="s">
        <v>2465</v>
      </c>
      <c r="D327" t="s">
        <v>2466</v>
      </c>
      <c r="E327" t="s">
        <v>2467</v>
      </c>
      <c r="F327">
        <f t="shared" si="35"/>
        <v>243830098.89000002</v>
      </c>
      <c r="G327" t="s">
        <v>2468</v>
      </c>
      <c r="H327" t="s">
        <v>2469</v>
      </c>
      <c r="I327" s="1">
        <f t="shared" si="36"/>
        <v>-0.1218750000332065</v>
      </c>
      <c r="J327" s="2">
        <f t="shared" si="37"/>
        <v>237</v>
      </c>
      <c r="K327">
        <v>22140.241180569999</v>
      </c>
      <c r="N327">
        <v>13.675898370000001</v>
      </c>
      <c r="O327">
        <v>2</v>
      </c>
      <c r="R327">
        <v>33</v>
      </c>
      <c r="S327" s="4">
        <f t="shared" si="38"/>
        <v>17.5</v>
      </c>
      <c r="T327">
        <f t="shared" si="39"/>
        <v>491</v>
      </c>
      <c r="U327" t="s">
        <v>7</v>
      </c>
      <c r="V327">
        <v>-78.198394690000001</v>
      </c>
      <c r="W327">
        <v>-90.034808519999999</v>
      </c>
      <c r="X327">
        <v>-181658.04506698999</v>
      </c>
      <c r="Y327" s="5">
        <v>-0.89975998558369075</v>
      </c>
      <c r="Z327">
        <v>-29828251</v>
      </c>
      <c r="AA327">
        <v>33151342</v>
      </c>
      <c r="AB327">
        <v>488</v>
      </c>
      <c r="AC327">
        <v>480</v>
      </c>
      <c r="AD327">
        <v>374</v>
      </c>
      <c r="AE327">
        <v>451</v>
      </c>
      <c r="AF327">
        <f t="shared" si="40"/>
        <v>448.25</v>
      </c>
      <c r="AG327">
        <f t="shared" si="41"/>
        <v>485</v>
      </c>
      <c r="AH327" t="s">
        <v>2470</v>
      </c>
    </row>
    <row r="328" spans="1:34" x14ac:dyDescent="0.2">
      <c r="A328" t="s">
        <v>2471</v>
      </c>
      <c r="B328" t="s">
        <v>18</v>
      </c>
      <c r="C328" t="s">
        <v>2472</v>
      </c>
      <c r="D328" t="s">
        <v>2239</v>
      </c>
      <c r="E328" t="s">
        <v>2473</v>
      </c>
      <c r="F328">
        <f t="shared" si="35"/>
        <v>243686361.24000001</v>
      </c>
      <c r="G328" t="s">
        <v>2474</v>
      </c>
      <c r="H328" t="s">
        <v>2475</v>
      </c>
      <c r="I328" s="1">
        <f t="shared" si="36"/>
        <v>0.19469026552811663</v>
      </c>
      <c r="J328" s="2">
        <f t="shared" si="37"/>
        <v>81</v>
      </c>
      <c r="N328">
        <v>4.3280182199999997</v>
      </c>
      <c r="R328">
        <v>120</v>
      </c>
      <c r="S328" s="4">
        <f t="shared" si="38"/>
        <v>120</v>
      </c>
      <c r="T328">
        <f t="shared" si="39"/>
        <v>376</v>
      </c>
      <c r="U328" t="s">
        <v>487</v>
      </c>
      <c r="V328">
        <v>-7.8666616300000003</v>
      </c>
      <c r="W328">
        <v>-8.1190047599999993</v>
      </c>
      <c r="Y328" s="5">
        <v>-1.7051234493510039E-4</v>
      </c>
      <c r="Z328">
        <v>-15367</v>
      </c>
      <c r="AA328">
        <v>90122507</v>
      </c>
      <c r="AB328">
        <v>393</v>
      </c>
      <c r="AC328">
        <v>374</v>
      </c>
      <c r="AE328">
        <v>342</v>
      </c>
      <c r="AF328">
        <f t="shared" si="40"/>
        <v>369.66666666666669</v>
      </c>
      <c r="AG328">
        <f t="shared" si="41"/>
        <v>396</v>
      </c>
      <c r="AH328" t="s">
        <v>2476</v>
      </c>
    </row>
    <row r="329" spans="1:34" x14ac:dyDescent="0.2">
      <c r="A329" t="s">
        <v>2477</v>
      </c>
      <c r="B329" t="s">
        <v>2478</v>
      </c>
      <c r="C329" t="s">
        <v>2479</v>
      </c>
      <c r="D329" t="s">
        <v>1497</v>
      </c>
      <c r="E329" t="s">
        <v>2480</v>
      </c>
      <c r="F329">
        <f t="shared" si="35"/>
        <v>242101041.21000001</v>
      </c>
      <c r="G329" t="s">
        <v>2481</v>
      </c>
      <c r="H329" t="s">
        <v>2482</v>
      </c>
      <c r="I329" s="1">
        <f t="shared" si="36"/>
        <v>-0.35537869559155733</v>
      </c>
      <c r="J329" s="2">
        <f t="shared" si="37"/>
        <v>399</v>
      </c>
      <c r="N329">
        <v>6.8613321599999999</v>
      </c>
      <c r="R329">
        <v>75</v>
      </c>
      <c r="S329" s="4">
        <f t="shared" si="38"/>
        <v>75</v>
      </c>
      <c r="T329">
        <f t="shared" si="39"/>
        <v>436</v>
      </c>
      <c r="U329" t="s">
        <v>1243</v>
      </c>
      <c r="V329">
        <v>-69.925258630000002</v>
      </c>
      <c r="W329">
        <v>-72.730466149999998</v>
      </c>
      <c r="Y329" s="5">
        <v>-3.0270220016690589E-3</v>
      </c>
      <c r="Z329">
        <v>-172565</v>
      </c>
      <c r="AA329">
        <v>57008175</v>
      </c>
      <c r="AB329">
        <v>485</v>
      </c>
      <c r="AC329">
        <v>478</v>
      </c>
      <c r="AE329">
        <v>380</v>
      </c>
      <c r="AF329">
        <f t="shared" si="40"/>
        <v>447.66666666666669</v>
      </c>
      <c r="AG329">
        <f t="shared" si="41"/>
        <v>483</v>
      </c>
      <c r="AH329" t="s">
        <v>2483</v>
      </c>
    </row>
    <row r="330" spans="1:34" x14ac:dyDescent="0.2">
      <c r="A330" t="s">
        <v>2484</v>
      </c>
      <c r="B330" t="s">
        <v>18</v>
      </c>
      <c r="C330" t="s">
        <v>2485</v>
      </c>
      <c r="D330" t="s">
        <v>2486</v>
      </c>
      <c r="E330" t="s">
        <v>2487</v>
      </c>
      <c r="F330">
        <f t="shared" si="35"/>
        <v>241059680.19</v>
      </c>
      <c r="G330" t="s">
        <v>2488</v>
      </c>
      <c r="H330" t="s">
        <v>2489</v>
      </c>
      <c r="I330" s="1">
        <f t="shared" si="36"/>
        <v>-0.46524064169312163</v>
      </c>
      <c r="J330" s="2">
        <f t="shared" si="37"/>
        <v>439</v>
      </c>
      <c r="K330">
        <v>0.76917170000000001</v>
      </c>
      <c r="L330">
        <v>3.7751003999999999</v>
      </c>
      <c r="N330">
        <v>1.0044451999999999</v>
      </c>
      <c r="O330">
        <v>349</v>
      </c>
      <c r="P330">
        <v>306</v>
      </c>
      <c r="R330">
        <v>387</v>
      </c>
      <c r="S330" s="4">
        <f t="shared" si="38"/>
        <v>347.33333333333331</v>
      </c>
      <c r="T330">
        <f t="shared" si="39"/>
        <v>29</v>
      </c>
      <c r="U330" t="s">
        <v>17</v>
      </c>
      <c r="V330">
        <v>0.65098400000000001</v>
      </c>
      <c r="W330">
        <v>29.217956910000002</v>
      </c>
      <c r="X330">
        <v>91.702674259999995</v>
      </c>
      <c r="Y330" s="5">
        <v>2.7339744133596924E-2</v>
      </c>
      <c r="Z330">
        <v>457590000</v>
      </c>
      <c r="AA330">
        <v>16737171999.999901</v>
      </c>
      <c r="AB330">
        <v>298</v>
      </c>
      <c r="AC330">
        <v>59</v>
      </c>
      <c r="AD330">
        <v>24</v>
      </c>
      <c r="AE330">
        <v>314</v>
      </c>
      <c r="AF330">
        <f t="shared" si="40"/>
        <v>173.75</v>
      </c>
      <c r="AG330">
        <f t="shared" si="41"/>
        <v>172</v>
      </c>
      <c r="AH330" t="s">
        <v>2490</v>
      </c>
    </row>
    <row r="331" spans="1:34" x14ac:dyDescent="0.2">
      <c r="A331" t="s">
        <v>2491</v>
      </c>
      <c r="B331" t="s">
        <v>18</v>
      </c>
      <c r="C331" t="s">
        <v>2492</v>
      </c>
      <c r="D331" t="s">
        <v>515</v>
      </c>
      <c r="E331" t="s">
        <v>2493</v>
      </c>
      <c r="F331">
        <f t="shared" si="35"/>
        <v>239982126.30000001</v>
      </c>
      <c r="G331" t="s">
        <v>2494</v>
      </c>
      <c r="H331" t="s">
        <v>2495</v>
      </c>
      <c r="I331" s="1">
        <f t="shared" si="36"/>
        <v>-8.5534591248702552E-2</v>
      </c>
      <c r="J331" s="2">
        <f t="shared" si="37"/>
        <v>214</v>
      </c>
      <c r="K331">
        <v>9.07534448</v>
      </c>
      <c r="M331">
        <v>76.828900000000004</v>
      </c>
      <c r="N331">
        <v>0.75534075000000001</v>
      </c>
      <c r="O331">
        <v>89</v>
      </c>
      <c r="Q331">
        <v>45</v>
      </c>
      <c r="R331">
        <v>463</v>
      </c>
      <c r="S331" s="4">
        <f t="shared" si="38"/>
        <v>199</v>
      </c>
      <c r="T331">
        <f t="shared" si="39"/>
        <v>248</v>
      </c>
      <c r="U331" t="s">
        <v>17</v>
      </c>
      <c r="V331">
        <v>-6.5803036800000001</v>
      </c>
      <c r="W331">
        <v>-7.6079500600000003</v>
      </c>
      <c r="X331">
        <v>92.43502617</v>
      </c>
      <c r="Y331" s="5">
        <v>6.6155859638636322E-2</v>
      </c>
      <c r="Z331">
        <v>40287000</v>
      </c>
      <c r="AA331">
        <v>608971000</v>
      </c>
      <c r="AB331">
        <v>385</v>
      </c>
      <c r="AC331">
        <v>370</v>
      </c>
      <c r="AD331">
        <v>21</v>
      </c>
      <c r="AE331">
        <v>250</v>
      </c>
      <c r="AF331">
        <f t="shared" si="40"/>
        <v>256.5</v>
      </c>
      <c r="AG331">
        <f t="shared" si="41"/>
        <v>298</v>
      </c>
      <c r="AH331" t="s">
        <v>2496</v>
      </c>
    </row>
    <row r="332" spans="1:34" x14ac:dyDescent="0.2">
      <c r="A332" t="s">
        <v>2497</v>
      </c>
      <c r="B332" t="s">
        <v>2498</v>
      </c>
      <c r="C332" t="s">
        <v>2499</v>
      </c>
      <c r="D332" t="s">
        <v>2500</v>
      </c>
      <c r="E332" t="s">
        <v>2501</v>
      </c>
      <c r="F332">
        <f t="shared" si="35"/>
        <v>239059396.16999999</v>
      </c>
      <c r="G332" t="s">
        <v>2502</v>
      </c>
      <c r="H332" t="s">
        <v>2503</v>
      </c>
      <c r="I332" s="1">
        <f t="shared" si="36"/>
        <v>-0.48534201949693523</v>
      </c>
      <c r="J332" s="2">
        <f t="shared" si="37"/>
        <v>449</v>
      </c>
      <c r="K332">
        <v>0.49504271999999999</v>
      </c>
      <c r="N332">
        <v>0.33845926999999998</v>
      </c>
      <c r="O332">
        <v>387</v>
      </c>
      <c r="R332">
        <v>495</v>
      </c>
      <c r="S332" s="4">
        <f t="shared" si="38"/>
        <v>441</v>
      </c>
      <c r="T332">
        <f t="shared" si="39"/>
        <v>8</v>
      </c>
      <c r="U332" t="s">
        <v>7</v>
      </c>
      <c r="V332">
        <v>-9.9453356300000006</v>
      </c>
      <c r="W332">
        <v>-14.47317503</v>
      </c>
      <c r="X332">
        <v>12.415465680000001</v>
      </c>
      <c r="Y332" s="5">
        <v>5.2144790401029067E-2</v>
      </c>
      <c r="Z332">
        <v>83345000</v>
      </c>
      <c r="AA332">
        <v>1598338000</v>
      </c>
      <c r="AB332">
        <v>407</v>
      </c>
      <c r="AC332">
        <v>408</v>
      </c>
      <c r="AD332">
        <v>276</v>
      </c>
      <c r="AE332">
        <v>271</v>
      </c>
      <c r="AF332">
        <f t="shared" si="40"/>
        <v>340.5</v>
      </c>
      <c r="AG332">
        <f t="shared" si="41"/>
        <v>368</v>
      </c>
      <c r="AH332" t="s">
        <v>2504</v>
      </c>
    </row>
    <row r="333" spans="1:34" x14ac:dyDescent="0.2">
      <c r="A333" t="s">
        <v>2505</v>
      </c>
      <c r="B333" t="s">
        <v>18</v>
      </c>
      <c r="C333" t="s">
        <v>2506</v>
      </c>
      <c r="D333" t="s">
        <v>2507</v>
      </c>
      <c r="E333" t="s">
        <v>2508</v>
      </c>
      <c r="F333">
        <f t="shared" si="35"/>
        <v>238942029.69</v>
      </c>
      <c r="G333" t="s">
        <v>2509</v>
      </c>
      <c r="H333" t="s">
        <v>2510</v>
      </c>
      <c r="I333" s="1">
        <f t="shared" si="36"/>
        <v>-0.51939091663386128</v>
      </c>
      <c r="J333" s="2">
        <f t="shared" si="37"/>
        <v>462</v>
      </c>
      <c r="K333">
        <v>4.6697868700000003</v>
      </c>
      <c r="N333">
        <v>2.4392091499999999</v>
      </c>
      <c r="O333">
        <v>131</v>
      </c>
      <c r="R333">
        <v>209</v>
      </c>
      <c r="S333" s="4">
        <f t="shared" si="38"/>
        <v>170</v>
      </c>
      <c r="T333">
        <f t="shared" si="39"/>
        <v>299</v>
      </c>
      <c r="U333" t="s">
        <v>151</v>
      </c>
      <c r="V333">
        <v>-29.870814790000001</v>
      </c>
      <c r="W333">
        <v>-49.5010318</v>
      </c>
      <c r="X333">
        <v>83.055058119999998</v>
      </c>
      <c r="Y333" s="5">
        <v>0.28785776495453042</v>
      </c>
      <c r="Z333">
        <v>59298741.442112401</v>
      </c>
      <c r="AA333">
        <v>206000145.42417899</v>
      </c>
      <c r="AB333">
        <v>464</v>
      </c>
      <c r="AC333">
        <v>466</v>
      </c>
      <c r="AD333">
        <v>40</v>
      </c>
      <c r="AE333">
        <v>71</v>
      </c>
      <c r="AF333">
        <f t="shared" si="40"/>
        <v>260.25</v>
      </c>
      <c r="AG333">
        <f t="shared" si="41"/>
        <v>303</v>
      </c>
      <c r="AH333" t="s">
        <v>2511</v>
      </c>
    </row>
    <row r="334" spans="1:34" x14ac:dyDescent="0.2">
      <c r="A334" t="s">
        <v>2512</v>
      </c>
      <c r="B334" t="s">
        <v>18</v>
      </c>
      <c r="C334" t="s">
        <v>2513</v>
      </c>
      <c r="D334" t="s">
        <v>2514</v>
      </c>
      <c r="E334" t="s">
        <v>2515</v>
      </c>
      <c r="F334">
        <f t="shared" si="35"/>
        <v>236964884.94</v>
      </c>
      <c r="G334" t="s">
        <v>2516</v>
      </c>
      <c r="H334" t="s">
        <v>2517</v>
      </c>
      <c r="I334" s="1">
        <f t="shared" si="36"/>
        <v>-0.23684210520947369</v>
      </c>
      <c r="J334" s="2">
        <f t="shared" si="37"/>
        <v>321</v>
      </c>
      <c r="K334">
        <v>0.53734119999999996</v>
      </c>
      <c r="L334">
        <v>6.2395309900000004</v>
      </c>
      <c r="M334">
        <v>9.4953500000000002</v>
      </c>
      <c r="N334">
        <v>0.68574478999999999</v>
      </c>
      <c r="O334">
        <v>383</v>
      </c>
      <c r="P334">
        <v>275</v>
      </c>
      <c r="Q334">
        <v>202</v>
      </c>
      <c r="R334">
        <v>479</v>
      </c>
      <c r="S334" s="4">
        <f t="shared" si="38"/>
        <v>334.75</v>
      </c>
      <c r="T334">
        <f t="shared" si="39"/>
        <v>39</v>
      </c>
      <c r="U334" t="s">
        <v>17</v>
      </c>
      <c r="V334">
        <v>6.2281766200000002</v>
      </c>
      <c r="W334">
        <v>11.82439536</v>
      </c>
      <c r="X334">
        <v>22.014852170000001</v>
      </c>
      <c r="Y334" s="5">
        <v>0.16195718213051716</v>
      </c>
      <c r="Z334">
        <v>166073000</v>
      </c>
      <c r="AA334">
        <v>1025413000</v>
      </c>
      <c r="AB334">
        <v>159</v>
      </c>
      <c r="AC334">
        <v>180</v>
      </c>
      <c r="AD334">
        <v>220</v>
      </c>
      <c r="AE334">
        <v>153</v>
      </c>
      <c r="AF334">
        <f t="shared" si="40"/>
        <v>178</v>
      </c>
      <c r="AG334">
        <f t="shared" si="41"/>
        <v>180</v>
      </c>
      <c r="AH334" t="s">
        <v>2518</v>
      </c>
    </row>
    <row r="335" spans="1:34" x14ac:dyDescent="0.2">
      <c r="A335" t="s">
        <v>2519</v>
      </c>
      <c r="B335" t="s">
        <v>2520</v>
      </c>
      <c r="C335" t="s">
        <v>2521</v>
      </c>
      <c r="D335" t="s">
        <v>2522</v>
      </c>
      <c r="E335" t="s">
        <v>2523</v>
      </c>
      <c r="F335">
        <f t="shared" si="35"/>
        <v>235774562.94</v>
      </c>
      <c r="G335" t="s">
        <v>2524</v>
      </c>
      <c r="H335" t="s">
        <v>2525</v>
      </c>
      <c r="I335" s="1">
        <f t="shared" si="36"/>
        <v>-0.20108695654922182</v>
      </c>
      <c r="J335" s="2">
        <f t="shared" si="37"/>
        <v>298</v>
      </c>
      <c r="K335">
        <v>2.30462481</v>
      </c>
      <c r="L335">
        <v>5.4123711300000004</v>
      </c>
      <c r="M335">
        <v>8.5260300000000004</v>
      </c>
      <c r="N335">
        <v>1.3955033800000001</v>
      </c>
      <c r="O335">
        <v>208</v>
      </c>
      <c r="P335">
        <v>287</v>
      </c>
      <c r="Q335">
        <v>214</v>
      </c>
      <c r="R335">
        <v>309</v>
      </c>
      <c r="S335" s="4">
        <f t="shared" si="38"/>
        <v>254.5</v>
      </c>
      <c r="T335">
        <f t="shared" si="39"/>
        <v>147</v>
      </c>
      <c r="U335" t="s">
        <v>7</v>
      </c>
      <c r="V335">
        <v>23.259263430000001</v>
      </c>
      <c r="W335">
        <v>30.51479132</v>
      </c>
      <c r="X335">
        <v>35.659050970000003</v>
      </c>
      <c r="Y335" s="5">
        <v>0.15577647653688692</v>
      </c>
      <c r="Z335">
        <v>57303000</v>
      </c>
      <c r="AA335">
        <v>367854000</v>
      </c>
      <c r="AB335">
        <v>20</v>
      </c>
      <c r="AC335">
        <v>52</v>
      </c>
      <c r="AD335">
        <v>145</v>
      </c>
      <c r="AE335">
        <v>159</v>
      </c>
      <c r="AF335">
        <f t="shared" si="40"/>
        <v>94</v>
      </c>
      <c r="AG335">
        <f t="shared" si="41"/>
        <v>66</v>
      </c>
      <c r="AH335" t="s">
        <v>2526</v>
      </c>
    </row>
    <row r="336" spans="1:34" x14ac:dyDescent="0.2">
      <c r="A336" t="s">
        <v>2527</v>
      </c>
      <c r="B336" t="s">
        <v>18</v>
      </c>
      <c r="C336" t="s">
        <v>2528</v>
      </c>
      <c r="D336" t="s">
        <v>1706</v>
      </c>
      <c r="E336" t="s">
        <v>2529</v>
      </c>
      <c r="F336">
        <f t="shared" si="35"/>
        <v>233963284.59</v>
      </c>
      <c r="G336" t="s">
        <v>2530</v>
      </c>
      <c r="H336" t="s">
        <v>394</v>
      </c>
      <c r="I336" s="1">
        <f t="shared" si="36"/>
        <v>-0.40756302519074761</v>
      </c>
      <c r="J336" s="2">
        <f t="shared" si="37"/>
        <v>416</v>
      </c>
      <c r="K336">
        <v>5.7077324300000001</v>
      </c>
      <c r="L336">
        <v>8.4415584399999997</v>
      </c>
      <c r="M336">
        <v>26.1449</v>
      </c>
      <c r="N336">
        <v>3.5904388900000002</v>
      </c>
      <c r="O336">
        <v>117</v>
      </c>
      <c r="P336">
        <v>246</v>
      </c>
      <c r="Q336">
        <v>114</v>
      </c>
      <c r="R336">
        <v>145</v>
      </c>
      <c r="S336" s="4">
        <f t="shared" si="38"/>
        <v>155.5</v>
      </c>
      <c r="T336">
        <f t="shared" si="39"/>
        <v>326</v>
      </c>
      <c r="U336" t="s">
        <v>151</v>
      </c>
      <c r="V336">
        <v>2.7749631400000001</v>
      </c>
      <c r="W336">
        <v>4.0866197499999997</v>
      </c>
      <c r="X336">
        <v>28.640750189999999</v>
      </c>
      <c r="Y336" s="5">
        <v>0.11560615713129399</v>
      </c>
      <c r="Z336">
        <v>18139742</v>
      </c>
      <c r="AA336">
        <v>156909826</v>
      </c>
      <c r="AB336">
        <v>242</v>
      </c>
      <c r="AC336">
        <v>275</v>
      </c>
      <c r="AD336">
        <v>184</v>
      </c>
      <c r="AE336">
        <v>195</v>
      </c>
      <c r="AF336">
        <f t="shared" si="40"/>
        <v>224</v>
      </c>
      <c r="AG336">
        <f t="shared" si="41"/>
        <v>248</v>
      </c>
      <c r="AH336" t="s">
        <v>2531</v>
      </c>
    </row>
    <row r="337" spans="1:34" x14ac:dyDescent="0.2">
      <c r="A337" t="s">
        <v>2532</v>
      </c>
      <c r="B337" t="s">
        <v>2533</v>
      </c>
      <c r="C337" t="s">
        <v>2534</v>
      </c>
      <c r="D337" t="s">
        <v>2437</v>
      </c>
      <c r="E337" t="s">
        <v>2535</v>
      </c>
      <c r="F337">
        <f t="shared" si="35"/>
        <v>233422314.93000001</v>
      </c>
      <c r="G337" t="s">
        <v>2536</v>
      </c>
      <c r="H337" t="s">
        <v>2537</v>
      </c>
      <c r="I337" s="1">
        <f t="shared" si="36"/>
        <v>-0.4076355000631845</v>
      </c>
      <c r="J337" s="2">
        <f t="shared" si="37"/>
        <v>417</v>
      </c>
      <c r="K337">
        <v>3978.2872335100001</v>
      </c>
      <c r="N337">
        <v>7.4225890400000001</v>
      </c>
      <c r="O337">
        <v>6</v>
      </c>
      <c r="R337">
        <v>64</v>
      </c>
      <c r="S337" s="4">
        <f t="shared" si="38"/>
        <v>35</v>
      </c>
      <c r="T337">
        <f t="shared" si="39"/>
        <v>476</v>
      </c>
      <c r="U337" t="s">
        <v>35</v>
      </c>
      <c r="V337">
        <v>-57.941068940000001</v>
      </c>
      <c r="W337">
        <v>-65.098133320000002</v>
      </c>
      <c r="X337">
        <v>-325.37741089000002</v>
      </c>
      <c r="Y337" s="5">
        <v>-5.0854754719423705E-3</v>
      </c>
      <c r="Z337">
        <v>-257777</v>
      </c>
      <c r="AA337">
        <v>50688869</v>
      </c>
      <c r="AB337">
        <v>482</v>
      </c>
      <c r="AC337">
        <v>473</v>
      </c>
      <c r="AD337">
        <v>365</v>
      </c>
      <c r="AE337">
        <v>390</v>
      </c>
      <c r="AF337">
        <f t="shared" si="40"/>
        <v>427.5</v>
      </c>
      <c r="AG337">
        <f t="shared" si="41"/>
        <v>463</v>
      </c>
      <c r="AH337" t="s">
        <v>2538</v>
      </c>
    </row>
    <row r="338" spans="1:34" x14ac:dyDescent="0.2">
      <c r="A338" t="s">
        <v>2539</v>
      </c>
      <c r="B338" t="s">
        <v>18</v>
      </c>
      <c r="C338" t="s">
        <v>2540</v>
      </c>
      <c r="D338" t="s">
        <v>2541</v>
      </c>
      <c r="E338" t="s">
        <v>2542</v>
      </c>
      <c r="F338">
        <f t="shared" si="35"/>
        <v>233196459.30000001</v>
      </c>
      <c r="G338" t="s">
        <v>2543</v>
      </c>
      <c r="H338" t="s">
        <v>9</v>
      </c>
      <c r="I338" s="1">
        <f t="shared" si="36"/>
        <v>1.6042780700000092E-2</v>
      </c>
      <c r="J338" s="2">
        <f t="shared" si="37"/>
        <v>141</v>
      </c>
      <c r="K338">
        <v>1.90381764</v>
      </c>
      <c r="L338">
        <v>19.893617020000001</v>
      </c>
      <c r="M338">
        <v>133.352</v>
      </c>
      <c r="N338">
        <v>1.3597824300000001</v>
      </c>
      <c r="O338">
        <v>237</v>
      </c>
      <c r="P338">
        <v>138</v>
      </c>
      <c r="Q338">
        <v>29</v>
      </c>
      <c r="R338">
        <v>317</v>
      </c>
      <c r="S338" s="4">
        <f t="shared" si="38"/>
        <v>180.25</v>
      </c>
      <c r="T338">
        <f t="shared" si="39"/>
        <v>284</v>
      </c>
      <c r="U338" t="s">
        <v>218</v>
      </c>
      <c r="V338">
        <v>4.9480290299999998</v>
      </c>
      <c r="W338">
        <v>6.8859604000000001</v>
      </c>
      <c r="X338">
        <v>29.757038699999999</v>
      </c>
      <c r="Y338" s="5">
        <v>0.14782121230909129</v>
      </c>
      <c r="Z338">
        <v>57221000</v>
      </c>
      <c r="AA338">
        <v>387096000</v>
      </c>
      <c r="AB338">
        <v>191</v>
      </c>
      <c r="AC338">
        <v>240</v>
      </c>
      <c r="AD338">
        <v>179</v>
      </c>
      <c r="AE338">
        <v>165</v>
      </c>
      <c r="AF338">
        <f t="shared" si="40"/>
        <v>193.75</v>
      </c>
      <c r="AG338">
        <f t="shared" si="41"/>
        <v>199</v>
      </c>
      <c r="AH338" t="s">
        <v>2544</v>
      </c>
    </row>
    <row r="339" spans="1:34" x14ac:dyDescent="0.2">
      <c r="A339" t="s">
        <v>2545</v>
      </c>
      <c r="B339" t="s">
        <v>2546</v>
      </c>
      <c r="C339" t="s">
        <v>2547</v>
      </c>
      <c r="D339" t="s">
        <v>2437</v>
      </c>
      <c r="E339" t="s">
        <v>2548</v>
      </c>
      <c r="F339">
        <f t="shared" si="35"/>
        <v>232490517.21000001</v>
      </c>
      <c r="G339" t="s">
        <v>2549</v>
      </c>
      <c r="H339" t="s">
        <v>2550</v>
      </c>
      <c r="I339" s="1">
        <f t="shared" si="36"/>
        <v>-0.49511400653834881</v>
      </c>
      <c r="J339" s="2">
        <f t="shared" si="37"/>
        <v>455</v>
      </c>
      <c r="K339">
        <v>0.99546650000000003</v>
      </c>
      <c r="L339">
        <v>13.359528490000001</v>
      </c>
      <c r="N339">
        <v>1.2417142999999999</v>
      </c>
      <c r="O339">
        <v>322</v>
      </c>
      <c r="P339">
        <v>178</v>
      </c>
      <c r="R339">
        <v>337</v>
      </c>
      <c r="S339" s="4">
        <f t="shared" si="38"/>
        <v>279</v>
      </c>
      <c r="T339">
        <f t="shared" si="39"/>
        <v>101</v>
      </c>
      <c r="U339" t="s">
        <v>176</v>
      </c>
      <c r="V339">
        <v>7.1084770199999996</v>
      </c>
      <c r="W339">
        <v>11.13561477</v>
      </c>
      <c r="X339">
        <v>19.838881090000001</v>
      </c>
      <c r="Y339" s="5">
        <v>0.14458871387351591</v>
      </c>
      <c r="Z339">
        <v>73362000</v>
      </c>
      <c r="AA339">
        <v>507384000</v>
      </c>
      <c r="AB339">
        <v>141</v>
      </c>
      <c r="AC339">
        <v>193</v>
      </c>
      <c r="AD339">
        <v>234</v>
      </c>
      <c r="AE339">
        <v>166</v>
      </c>
      <c r="AF339">
        <f t="shared" si="40"/>
        <v>183.5</v>
      </c>
      <c r="AG339">
        <f t="shared" si="41"/>
        <v>185</v>
      </c>
      <c r="AH339" t="s">
        <v>2551</v>
      </c>
    </row>
    <row r="340" spans="1:34" x14ac:dyDescent="0.2">
      <c r="A340" t="s">
        <v>2552</v>
      </c>
      <c r="B340" t="s">
        <v>18</v>
      </c>
      <c r="C340" t="s">
        <v>2553</v>
      </c>
      <c r="D340" t="s">
        <v>2554</v>
      </c>
      <c r="E340" t="s">
        <v>2555</v>
      </c>
      <c r="F340">
        <f t="shared" si="35"/>
        <v>232150739.31</v>
      </c>
      <c r="G340" t="s">
        <v>2556</v>
      </c>
      <c r="H340" t="s">
        <v>2557</v>
      </c>
      <c r="I340" s="1">
        <f t="shared" si="36"/>
        <v>0.40789473687383238</v>
      </c>
      <c r="J340" s="2">
        <f t="shared" si="37"/>
        <v>48</v>
      </c>
      <c r="K340">
        <v>0.22418518000000001</v>
      </c>
      <c r="L340">
        <v>8.6515028399999991</v>
      </c>
      <c r="M340">
        <v>6.3887499999999999</v>
      </c>
      <c r="N340">
        <v>0.89916669000000005</v>
      </c>
      <c r="O340">
        <v>423</v>
      </c>
      <c r="P340">
        <v>241</v>
      </c>
      <c r="Q340">
        <v>227</v>
      </c>
      <c r="R340">
        <v>423</v>
      </c>
      <c r="S340" s="4">
        <f t="shared" si="38"/>
        <v>328.5</v>
      </c>
      <c r="T340">
        <f t="shared" si="39"/>
        <v>45</v>
      </c>
      <c r="U340" t="s">
        <v>7</v>
      </c>
      <c r="V340">
        <v>4.4955707</v>
      </c>
      <c r="W340">
        <v>11.317048379999999</v>
      </c>
      <c r="X340">
        <v>3.6397577999999999</v>
      </c>
      <c r="Y340" s="5">
        <v>6.1756605834236804E-2</v>
      </c>
      <c r="Z340">
        <v>60052000.000000201</v>
      </c>
      <c r="AA340">
        <v>972398000</v>
      </c>
      <c r="AB340">
        <v>202</v>
      </c>
      <c r="AC340">
        <v>190</v>
      </c>
      <c r="AD340">
        <v>327</v>
      </c>
      <c r="AE340">
        <v>255</v>
      </c>
      <c r="AF340">
        <f t="shared" si="40"/>
        <v>243.5</v>
      </c>
      <c r="AG340">
        <f t="shared" si="41"/>
        <v>280</v>
      </c>
      <c r="AH340" t="s">
        <v>2558</v>
      </c>
    </row>
    <row r="341" spans="1:34" x14ac:dyDescent="0.2">
      <c r="A341" t="s">
        <v>2559</v>
      </c>
      <c r="B341" t="s">
        <v>18</v>
      </c>
      <c r="C341" t="s">
        <v>2560</v>
      </c>
      <c r="D341" t="s">
        <v>2561</v>
      </c>
      <c r="E341" t="s">
        <v>2562</v>
      </c>
      <c r="F341">
        <f t="shared" si="35"/>
        <v>231288218.28</v>
      </c>
      <c r="G341" t="s">
        <v>2563</v>
      </c>
      <c r="H341" t="s">
        <v>2564</v>
      </c>
      <c r="I341" s="1">
        <f t="shared" si="36"/>
        <v>-0.4872881355982801</v>
      </c>
      <c r="J341" s="2">
        <f t="shared" si="37"/>
        <v>450</v>
      </c>
      <c r="K341">
        <v>1.4963364400000001</v>
      </c>
      <c r="N341">
        <v>0.90059533000000003</v>
      </c>
      <c r="O341">
        <v>270</v>
      </c>
      <c r="R341">
        <v>422</v>
      </c>
      <c r="S341" s="4">
        <f t="shared" si="38"/>
        <v>346</v>
      </c>
      <c r="T341">
        <f t="shared" si="39"/>
        <v>30</v>
      </c>
      <c r="U341" t="s">
        <v>176</v>
      </c>
      <c r="V341">
        <v>-11.03036344</v>
      </c>
      <c r="W341">
        <v>-14.511853439999999</v>
      </c>
      <c r="X341">
        <v>-1.89515414</v>
      </c>
      <c r="Y341" s="5">
        <v>-8.821123013486384E-3</v>
      </c>
      <c r="Z341">
        <v>-4884000.0000000196</v>
      </c>
      <c r="AA341">
        <v>553671000</v>
      </c>
      <c r="AB341">
        <v>414</v>
      </c>
      <c r="AC341">
        <v>409</v>
      </c>
      <c r="AD341">
        <v>338</v>
      </c>
      <c r="AE341">
        <v>400</v>
      </c>
      <c r="AF341">
        <f t="shared" si="40"/>
        <v>390.25</v>
      </c>
      <c r="AG341">
        <f t="shared" si="41"/>
        <v>419</v>
      </c>
      <c r="AH341" t="s">
        <v>2565</v>
      </c>
    </row>
    <row r="342" spans="1:34" x14ac:dyDescent="0.2">
      <c r="A342" t="s">
        <v>2566</v>
      </c>
      <c r="B342" t="s">
        <v>18</v>
      </c>
      <c r="C342" t="s">
        <v>2567</v>
      </c>
      <c r="D342" t="s">
        <v>672</v>
      </c>
      <c r="E342" t="s">
        <v>2568</v>
      </c>
      <c r="F342">
        <f t="shared" si="35"/>
        <v>230566892.84999999</v>
      </c>
      <c r="G342" t="s">
        <v>2569</v>
      </c>
      <c r="H342" t="s">
        <v>2570</v>
      </c>
      <c r="I342" s="1">
        <f t="shared" si="36"/>
        <v>-0.39783653841336541</v>
      </c>
      <c r="J342" s="2">
        <f t="shared" si="37"/>
        <v>413</v>
      </c>
      <c r="K342">
        <v>1.6789164999999999</v>
      </c>
      <c r="L342">
        <v>17.467093559999999</v>
      </c>
      <c r="M342">
        <v>15.0206</v>
      </c>
      <c r="N342">
        <v>3.2229902300000002</v>
      </c>
      <c r="O342">
        <v>255</v>
      </c>
      <c r="P342">
        <v>150</v>
      </c>
      <c r="Q342">
        <v>163</v>
      </c>
      <c r="R342">
        <v>162</v>
      </c>
      <c r="S342" s="4">
        <f t="shared" si="38"/>
        <v>182.5</v>
      </c>
      <c r="T342">
        <f t="shared" si="39"/>
        <v>278</v>
      </c>
      <c r="U342" t="s">
        <v>92</v>
      </c>
      <c r="V342">
        <v>9.22803665</v>
      </c>
      <c r="W342">
        <v>19.18455836</v>
      </c>
      <c r="X342">
        <v>25.81971351</v>
      </c>
      <c r="Y342" s="5">
        <v>0.24460379675956867</v>
      </c>
      <c r="Z342">
        <v>54168000</v>
      </c>
      <c r="AA342">
        <v>221452000</v>
      </c>
      <c r="AB342">
        <v>103</v>
      </c>
      <c r="AC342">
        <v>111</v>
      </c>
      <c r="AD342">
        <v>195</v>
      </c>
      <c r="AE342">
        <v>101</v>
      </c>
      <c r="AF342">
        <f t="shared" si="40"/>
        <v>127.5</v>
      </c>
      <c r="AG342">
        <f t="shared" si="41"/>
        <v>100</v>
      </c>
      <c r="AH342" t="s">
        <v>2571</v>
      </c>
    </row>
    <row r="343" spans="1:34" x14ac:dyDescent="0.2">
      <c r="A343" t="s">
        <v>2572</v>
      </c>
      <c r="B343" t="s">
        <v>18</v>
      </c>
      <c r="C343" t="s">
        <v>2573</v>
      </c>
      <c r="D343" t="s">
        <v>2574</v>
      </c>
      <c r="E343" t="s">
        <v>2575</v>
      </c>
      <c r="F343">
        <f t="shared" si="35"/>
        <v>228320400.41999999</v>
      </c>
      <c r="G343" t="s">
        <v>2576</v>
      </c>
      <c r="H343" t="s">
        <v>2577</v>
      </c>
      <c r="I343" s="1">
        <f t="shared" si="36"/>
        <v>-0.17021276589240952</v>
      </c>
      <c r="J343" s="2">
        <f t="shared" si="37"/>
        <v>278</v>
      </c>
      <c r="K343">
        <v>49.626274930000001</v>
      </c>
      <c r="L343">
        <v>6.7272727300000001</v>
      </c>
      <c r="N343">
        <v>0.83250833000000002</v>
      </c>
      <c r="O343">
        <v>35</v>
      </c>
      <c r="P343">
        <v>268</v>
      </c>
      <c r="R343">
        <v>441</v>
      </c>
      <c r="S343" s="4">
        <f t="shared" si="38"/>
        <v>248</v>
      </c>
      <c r="T343">
        <f t="shared" si="39"/>
        <v>159</v>
      </c>
      <c r="U343" t="s">
        <v>7</v>
      </c>
      <c r="V343">
        <v>7.5962245800000003</v>
      </c>
      <c r="W343">
        <v>9.2447546599999999</v>
      </c>
      <c r="X343">
        <v>43.792206110000002</v>
      </c>
      <c r="Y343" s="5">
        <v>6.0031370881367778E-3</v>
      </c>
      <c r="Z343">
        <v>3198080.0000022999</v>
      </c>
      <c r="AA343">
        <v>532734793.99999899</v>
      </c>
      <c r="AB343">
        <v>126</v>
      </c>
      <c r="AC343">
        <v>214</v>
      </c>
      <c r="AD343">
        <v>116</v>
      </c>
      <c r="AE343">
        <v>331</v>
      </c>
      <c r="AF343">
        <f t="shared" si="40"/>
        <v>196.75</v>
      </c>
      <c r="AG343">
        <f t="shared" si="41"/>
        <v>201</v>
      </c>
      <c r="AH343" t="s">
        <v>2578</v>
      </c>
    </row>
    <row r="344" spans="1:34" x14ac:dyDescent="0.2">
      <c r="A344" t="s">
        <v>2579</v>
      </c>
      <c r="B344" t="s">
        <v>2580</v>
      </c>
      <c r="C344" t="s">
        <v>2581</v>
      </c>
      <c r="D344" t="s">
        <v>2582</v>
      </c>
      <c r="E344" t="s">
        <v>2583</v>
      </c>
      <c r="F344">
        <f t="shared" si="35"/>
        <v>228262461.21000001</v>
      </c>
      <c r="G344" t="s">
        <v>2584</v>
      </c>
      <c r="H344" t="s">
        <v>2585</v>
      </c>
      <c r="I344" s="1">
        <f t="shared" si="36"/>
        <v>-0.57552083331141579</v>
      </c>
      <c r="J344" s="2">
        <f t="shared" si="37"/>
        <v>476</v>
      </c>
      <c r="K344">
        <v>0.51849369000000001</v>
      </c>
      <c r="N344">
        <v>0.61643835999999996</v>
      </c>
      <c r="O344">
        <v>384</v>
      </c>
      <c r="R344">
        <v>484</v>
      </c>
      <c r="S344" s="4">
        <f t="shared" si="38"/>
        <v>434</v>
      </c>
      <c r="T344">
        <f t="shared" si="39"/>
        <v>11</v>
      </c>
      <c r="U344" t="s">
        <v>7</v>
      </c>
      <c r="V344">
        <v>-12.36270835</v>
      </c>
      <c r="W344">
        <v>-18.595382740000002</v>
      </c>
      <c r="X344">
        <v>4.1327692000000003</v>
      </c>
      <c r="Y344" s="5">
        <v>2.9752805707189672E-2</v>
      </c>
      <c r="Z344">
        <v>25867388</v>
      </c>
      <c r="AA344">
        <v>869410040</v>
      </c>
      <c r="AB344">
        <v>425</v>
      </c>
      <c r="AC344">
        <v>423</v>
      </c>
      <c r="AD344">
        <v>324</v>
      </c>
      <c r="AE344">
        <v>310</v>
      </c>
      <c r="AF344">
        <f t="shared" si="40"/>
        <v>370.5</v>
      </c>
      <c r="AG344">
        <f t="shared" si="41"/>
        <v>397</v>
      </c>
      <c r="AH344" t="s">
        <v>2586</v>
      </c>
    </row>
    <row r="345" spans="1:34" x14ac:dyDescent="0.2">
      <c r="A345" t="s">
        <v>2587</v>
      </c>
      <c r="B345" t="s">
        <v>18</v>
      </c>
      <c r="C345" t="s">
        <v>2588</v>
      </c>
      <c r="D345" t="s">
        <v>1592</v>
      </c>
      <c r="E345" t="s">
        <v>2589</v>
      </c>
      <c r="F345">
        <f t="shared" si="35"/>
        <v>224711027.09999999</v>
      </c>
      <c r="G345" t="s">
        <v>2590</v>
      </c>
      <c r="H345" t="s">
        <v>2591</v>
      </c>
      <c r="I345" s="1">
        <f t="shared" si="36"/>
        <v>-0.18105849586661138</v>
      </c>
      <c r="J345" s="2">
        <f t="shared" si="37"/>
        <v>287</v>
      </c>
      <c r="K345">
        <v>3.9466207400000002</v>
      </c>
      <c r="L345">
        <v>35.358444710000001</v>
      </c>
      <c r="M345">
        <v>20.034700000000001</v>
      </c>
      <c r="N345">
        <v>3.1710054599999999</v>
      </c>
      <c r="O345">
        <v>150</v>
      </c>
      <c r="P345">
        <v>74</v>
      </c>
      <c r="Q345">
        <v>139</v>
      </c>
      <c r="R345">
        <v>165</v>
      </c>
      <c r="S345" s="4">
        <f t="shared" si="38"/>
        <v>132</v>
      </c>
      <c r="T345">
        <f t="shared" si="39"/>
        <v>360</v>
      </c>
      <c r="U345" t="s">
        <v>151</v>
      </c>
      <c r="V345">
        <v>4.9465631700000001</v>
      </c>
      <c r="W345">
        <v>10.150573380000001</v>
      </c>
      <c r="X345">
        <v>22.418374119999999</v>
      </c>
      <c r="Y345" s="5">
        <v>9.4370059687046301E-2</v>
      </c>
      <c r="Z345">
        <v>17550000</v>
      </c>
      <c r="AA345">
        <v>185970000</v>
      </c>
      <c r="AB345">
        <v>192</v>
      </c>
      <c r="AC345">
        <v>204</v>
      </c>
      <c r="AD345">
        <v>218</v>
      </c>
      <c r="AE345">
        <v>229</v>
      </c>
      <c r="AF345">
        <f t="shared" si="40"/>
        <v>210.75</v>
      </c>
      <c r="AG345">
        <f t="shared" si="41"/>
        <v>225</v>
      </c>
      <c r="AH345" t="s">
        <v>2592</v>
      </c>
    </row>
    <row r="346" spans="1:34" x14ac:dyDescent="0.2">
      <c r="A346" t="s">
        <v>2593</v>
      </c>
      <c r="B346" t="s">
        <v>18</v>
      </c>
      <c r="C346" t="s">
        <v>2594</v>
      </c>
      <c r="D346" t="s">
        <v>2595</v>
      </c>
      <c r="E346" t="s">
        <v>2596</v>
      </c>
      <c r="F346">
        <f t="shared" si="35"/>
        <v>224476797.50999999</v>
      </c>
      <c r="G346" t="s">
        <v>2597</v>
      </c>
      <c r="H346" t="s">
        <v>2598</v>
      </c>
      <c r="I346" s="1">
        <f t="shared" si="36"/>
        <v>-0.26315789476861651</v>
      </c>
      <c r="J346" s="2">
        <f t="shared" si="37"/>
        <v>341</v>
      </c>
      <c r="K346">
        <v>0.71393899000000005</v>
      </c>
      <c r="L346">
        <v>18.485059069999998</v>
      </c>
      <c r="M346">
        <v>23.381900000000002</v>
      </c>
      <c r="N346">
        <v>3.0712743499999999</v>
      </c>
      <c r="O346">
        <v>358</v>
      </c>
      <c r="P346">
        <v>148</v>
      </c>
      <c r="Q346">
        <v>123</v>
      </c>
      <c r="R346">
        <v>170</v>
      </c>
      <c r="S346" s="4">
        <f t="shared" si="38"/>
        <v>199.75</v>
      </c>
      <c r="T346">
        <f t="shared" si="39"/>
        <v>245</v>
      </c>
      <c r="U346" t="s">
        <v>92</v>
      </c>
      <c r="V346">
        <v>5.9872470800000004</v>
      </c>
      <c r="W346">
        <v>17.548543689999999</v>
      </c>
      <c r="X346">
        <v>32.329470860000001</v>
      </c>
      <c r="Y346" s="5">
        <v>0.46767464475046266</v>
      </c>
      <c r="Z346">
        <v>163999000</v>
      </c>
      <c r="AA346">
        <v>350669000</v>
      </c>
      <c r="AB346">
        <v>166</v>
      </c>
      <c r="AC346">
        <v>126</v>
      </c>
      <c r="AD346">
        <v>160</v>
      </c>
      <c r="AE346">
        <v>24</v>
      </c>
      <c r="AF346">
        <f t="shared" si="40"/>
        <v>119</v>
      </c>
      <c r="AG346">
        <f t="shared" si="41"/>
        <v>91</v>
      </c>
      <c r="AH346" t="s">
        <v>2599</v>
      </c>
    </row>
    <row r="347" spans="1:34" x14ac:dyDescent="0.2">
      <c r="A347" t="s">
        <v>2600</v>
      </c>
      <c r="B347" t="s">
        <v>1916</v>
      </c>
      <c r="C347" t="s">
        <v>2601</v>
      </c>
      <c r="D347" t="s">
        <v>2602</v>
      </c>
      <c r="E347" t="s">
        <v>2603</v>
      </c>
      <c r="F347">
        <f t="shared" si="35"/>
        <v>223749540</v>
      </c>
      <c r="G347" t="s">
        <v>2604</v>
      </c>
      <c r="H347" t="s">
        <v>2605</v>
      </c>
      <c r="I347" s="1">
        <f t="shared" si="36"/>
        <v>-0.12949640290225972</v>
      </c>
      <c r="J347" s="2">
        <f t="shared" si="37"/>
        <v>244</v>
      </c>
      <c r="M347">
        <v>11.836399999999999</v>
      </c>
      <c r="N347">
        <v>0.81862210999999996</v>
      </c>
      <c r="Q347">
        <v>186</v>
      </c>
      <c r="R347">
        <v>445</v>
      </c>
      <c r="S347" s="4">
        <f t="shared" si="38"/>
        <v>315.5</v>
      </c>
      <c r="T347">
        <f t="shared" si="39"/>
        <v>56</v>
      </c>
      <c r="U347" t="s">
        <v>405</v>
      </c>
      <c r="V347">
        <v>-4.1717717600000004</v>
      </c>
      <c r="W347">
        <v>-4.3383826799999996</v>
      </c>
      <c r="Y347" s="5">
        <v>-6.0852107251753572E-2</v>
      </c>
      <c r="Z347">
        <v>-26703000</v>
      </c>
      <c r="AA347">
        <v>438818000</v>
      </c>
      <c r="AB347">
        <v>357</v>
      </c>
      <c r="AC347">
        <v>345</v>
      </c>
      <c r="AE347">
        <v>431</v>
      </c>
      <c r="AF347">
        <f t="shared" si="40"/>
        <v>377.66666666666669</v>
      </c>
      <c r="AG347">
        <f t="shared" si="41"/>
        <v>403</v>
      </c>
      <c r="AH347" t="s">
        <v>2606</v>
      </c>
    </row>
    <row r="348" spans="1:34" x14ac:dyDescent="0.2">
      <c r="A348" t="s">
        <v>2607</v>
      </c>
      <c r="B348" t="s">
        <v>18</v>
      </c>
      <c r="C348" t="s">
        <v>2608</v>
      </c>
      <c r="D348" t="s">
        <v>2609</v>
      </c>
      <c r="E348" t="s">
        <v>2610</v>
      </c>
      <c r="F348">
        <f t="shared" si="35"/>
        <v>221715549.09</v>
      </c>
      <c r="G348" t="s">
        <v>2611</v>
      </c>
      <c r="H348" t="s">
        <v>2612</v>
      </c>
      <c r="I348" s="1">
        <f t="shared" si="36"/>
        <v>-0.20079260236196439</v>
      </c>
      <c r="J348" s="2">
        <f t="shared" si="37"/>
        <v>297</v>
      </c>
      <c r="K348">
        <v>0.78209512999999997</v>
      </c>
      <c r="L348">
        <v>37.837837839999999</v>
      </c>
      <c r="M348">
        <v>1.3397600000000001</v>
      </c>
      <c r="N348">
        <v>0.74834294999999995</v>
      </c>
      <c r="O348">
        <v>348</v>
      </c>
      <c r="P348">
        <v>69</v>
      </c>
      <c r="Q348">
        <v>268</v>
      </c>
      <c r="R348">
        <v>464</v>
      </c>
      <c r="S348" s="4">
        <f t="shared" si="38"/>
        <v>287.25</v>
      </c>
      <c r="T348">
        <f t="shared" si="39"/>
        <v>88</v>
      </c>
      <c r="U348" t="s">
        <v>17</v>
      </c>
      <c r="V348">
        <v>0.41115353999999998</v>
      </c>
      <c r="W348">
        <v>2.3478226699999998</v>
      </c>
      <c r="X348">
        <v>48.034142680000002</v>
      </c>
      <c r="Y348" s="5">
        <v>8.520822783283899E-2</v>
      </c>
      <c r="Z348">
        <v>219077000</v>
      </c>
      <c r="AA348">
        <v>2571078000</v>
      </c>
      <c r="AB348">
        <v>310</v>
      </c>
      <c r="AC348">
        <v>300</v>
      </c>
      <c r="AD348">
        <v>102</v>
      </c>
      <c r="AE348">
        <v>236</v>
      </c>
      <c r="AF348">
        <f t="shared" si="40"/>
        <v>237</v>
      </c>
      <c r="AG348">
        <f t="shared" si="41"/>
        <v>273</v>
      </c>
      <c r="AH348" t="s">
        <v>2613</v>
      </c>
    </row>
    <row r="349" spans="1:34" x14ac:dyDescent="0.2">
      <c r="A349" t="s">
        <v>2614</v>
      </c>
      <c r="B349" t="s">
        <v>18</v>
      </c>
      <c r="C349" t="s">
        <v>2615</v>
      </c>
      <c r="D349" t="s">
        <v>2616</v>
      </c>
      <c r="E349" t="s">
        <v>2617</v>
      </c>
      <c r="F349">
        <f t="shared" si="35"/>
        <v>220878589.05000001</v>
      </c>
      <c r="G349" t="s">
        <v>2618</v>
      </c>
      <c r="H349" t="s">
        <v>2619</v>
      </c>
      <c r="I349" s="1">
        <f t="shared" si="36"/>
        <v>0.22905027929109489</v>
      </c>
      <c r="J349" s="2">
        <f t="shared" si="37"/>
        <v>74</v>
      </c>
      <c r="K349">
        <v>0.56215846999999997</v>
      </c>
      <c r="L349">
        <v>10.55155875</v>
      </c>
      <c r="M349">
        <v>8.0693999999999999</v>
      </c>
      <c r="N349">
        <v>5.7062821000000001</v>
      </c>
      <c r="O349">
        <v>379</v>
      </c>
      <c r="P349">
        <v>215</v>
      </c>
      <c r="Q349">
        <v>217</v>
      </c>
      <c r="R349">
        <v>91</v>
      </c>
      <c r="S349" s="4">
        <f t="shared" si="38"/>
        <v>225.5</v>
      </c>
      <c r="T349">
        <f t="shared" si="39"/>
        <v>207</v>
      </c>
      <c r="U349" t="s">
        <v>176</v>
      </c>
      <c r="V349">
        <v>17.547264779999999</v>
      </c>
      <c r="W349">
        <v>61.019711979999997</v>
      </c>
      <c r="X349">
        <v>10.21879407</v>
      </c>
      <c r="Y349" s="5">
        <v>0.27936844348671896</v>
      </c>
      <c r="Z349">
        <v>65774672.000000097</v>
      </c>
      <c r="AA349">
        <v>235440593</v>
      </c>
      <c r="AB349">
        <v>47</v>
      </c>
      <c r="AC349">
        <v>14</v>
      </c>
      <c r="AD349">
        <v>293</v>
      </c>
      <c r="AE349">
        <v>74</v>
      </c>
      <c r="AF349">
        <f t="shared" si="40"/>
        <v>107</v>
      </c>
      <c r="AG349">
        <f t="shared" si="41"/>
        <v>81</v>
      </c>
      <c r="AH349" t="s">
        <v>2620</v>
      </c>
    </row>
    <row r="350" spans="1:34" x14ac:dyDescent="0.2">
      <c r="A350" t="s">
        <v>2621</v>
      </c>
      <c r="B350" t="s">
        <v>18</v>
      </c>
      <c r="C350" t="s">
        <v>2622</v>
      </c>
      <c r="D350" t="s">
        <v>2623</v>
      </c>
      <c r="E350" t="s">
        <v>2624</v>
      </c>
      <c r="F350">
        <f t="shared" si="35"/>
        <v>219428951.49000001</v>
      </c>
      <c r="G350" t="s">
        <v>2625</v>
      </c>
      <c r="H350" t="s">
        <v>2626</v>
      </c>
      <c r="I350" s="1">
        <f t="shared" si="36"/>
        <v>0.31976744180686767</v>
      </c>
      <c r="J350" s="2">
        <f t="shared" si="37"/>
        <v>58</v>
      </c>
      <c r="K350">
        <v>0.44722545000000002</v>
      </c>
      <c r="L350">
        <v>12.46670218</v>
      </c>
      <c r="M350">
        <v>7.3942899999999998</v>
      </c>
      <c r="N350">
        <v>1.8393334400000001</v>
      </c>
      <c r="O350">
        <v>397</v>
      </c>
      <c r="P350">
        <v>192</v>
      </c>
      <c r="Q350">
        <v>220</v>
      </c>
      <c r="R350">
        <v>266</v>
      </c>
      <c r="S350" s="4">
        <f t="shared" si="38"/>
        <v>268.75</v>
      </c>
      <c r="T350">
        <f t="shared" si="39"/>
        <v>124</v>
      </c>
      <c r="U350" t="s">
        <v>201</v>
      </c>
      <c r="V350">
        <v>4.18336796</v>
      </c>
      <c r="W350">
        <v>14.99412639</v>
      </c>
      <c r="X350">
        <v>23.901546289999999</v>
      </c>
      <c r="Y350" s="5">
        <v>0.2761414751839984</v>
      </c>
      <c r="Z350">
        <v>181407000</v>
      </c>
      <c r="AA350">
        <v>656935000</v>
      </c>
      <c r="AB350">
        <v>208</v>
      </c>
      <c r="AC350">
        <v>146</v>
      </c>
      <c r="AD350">
        <v>205</v>
      </c>
      <c r="AE350">
        <v>79</v>
      </c>
      <c r="AF350">
        <f t="shared" si="40"/>
        <v>159.5</v>
      </c>
      <c r="AG350">
        <f t="shared" si="41"/>
        <v>151</v>
      </c>
      <c r="AH350" t="s">
        <v>2627</v>
      </c>
    </row>
    <row r="351" spans="1:34" x14ac:dyDescent="0.2">
      <c r="A351" t="s">
        <v>2628</v>
      </c>
      <c r="B351" t="s">
        <v>18</v>
      </c>
      <c r="C351" t="s">
        <v>2629</v>
      </c>
      <c r="D351" t="s">
        <v>2630</v>
      </c>
      <c r="E351" t="s">
        <v>2631</v>
      </c>
      <c r="F351">
        <f t="shared" si="35"/>
        <v>217504636.65000001</v>
      </c>
      <c r="G351" t="s">
        <v>2632</v>
      </c>
      <c r="H351" t="s">
        <v>2633</v>
      </c>
      <c r="I351" s="1">
        <f t="shared" si="36"/>
        <v>-0.44160270420824943</v>
      </c>
      <c r="J351" s="2">
        <f t="shared" si="37"/>
        <v>431</v>
      </c>
      <c r="K351">
        <v>3210.5997035300002</v>
      </c>
      <c r="N351">
        <v>569.80056979999995</v>
      </c>
      <c r="O351">
        <v>7</v>
      </c>
      <c r="R351">
        <v>4</v>
      </c>
      <c r="S351" s="4">
        <f t="shared" si="38"/>
        <v>5.5</v>
      </c>
      <c r="T351">
        <f t="shared" si="39"/>
        <v>499</v>
      </c>
      <c r="U351" t="s">
        <v>871</v>
      </c>
      <c r="V351">
        <v>-53.102728509999999</v>
      </c>
      <c r="W351">
        <v>-351.74397622999999</v>
      </c>
      <c r="Y351" s="5"/>
      <c r="AA351">
        <v>3799493</v>
      </c>
      <c r="AB351">
        <v>480</v>
      </c>
      <c r="AC351">
        <v>494</v>
      </c>
      <c r="AF351">
        <f t="shared" si="40"/>
        <v>487</v>
      </c>
      <c r="AG351">
        <f t="shared" si="41"/>
        <v>497</v>
      </c>
      <c r="AH351" t="s">
        <v>2634</v>
      </c>
    </row>
    <row r="352" spans="1:34" x14ac:dyDescent="0.2">
      <c r="A352" t="s">
        <v>2635</v>
      </c>
      <c r="B352" t="s">
        <v>18</v>
      </c>
      <c r="C352" t="s">
        <v>2636</v>
      </c>
      <c r="D352" t="s">
        <v>2637</v>
      </c>
      <c r="E352" t="s">
        <v>2638</v>
      </c>
      <c r="F352">
        <f t="shared" si="35"/>
        <v>216684823.94999999</v>
      </c>
      <c r="G352" t="s">
        <v>2639</v>
      </c>
      <c r="H352" t="s">
        <v>9</v>
      </c>
      <c r="I352" s="1">
        <f t="shared" si="36"/>
        <v>-0.12</v>
      </c>
      <c r="J352" s="2">
        <f t="shared" si="37"/>
        <v>235</v>
      </c>
      <c r="K352">
        <v>1.7845347199999999</v>
      </c>
      <c r="L352">
        <v>30.693069309999998</v>
      </c>
      <c r="M352">
        <v>31.9038</v>
      </c>
      <c r="N352">
        <v>2.1068370299999999</v>
      </c>
      <c r="O352">
        <v>246</v>
      </c>
      <c r="P352">
        <v>86</v>
      </c>
      <c r="Q352">
        <v>95</v>
      </c>
      <c r="R352">
        <v>236</v>
      </c>
      <c r="S352" s="4">
        <f t="shared" si="38"/>
        <v>165.75</v>
      </c>
      <c r="T352">
        <f t="shared" si="39"/>
        <v>307</v>
      </c>
      <c r="U352" t="s">
        <v>218</v>
      </c>
      <c r="V352">
        <v>3.8958446000000002</v>
      </c>
      <c r="W352">
        <v>7.1848430099999998</v>
      </c>
      <c r="X352">
        <v>20.799530839999999</v>
      </c>
      <c r="Y352" s="5">
        <v>0.14124622952512297</v>
      </c>
      <c r="Z352">
        <v>38304000</v>
      </c>
      <c r="AA352">
        <v>271186000</v>
      </c>
      <c r="AB352">
        <v>223</v>
      </c>
      <c r="AC352">
        <v>236</v>
      </c>
      <c r="AD352">
        <v>230</v>
      </c>
      <c r="AE352">
        <v>170</v>
      </c>
      <c r="AF352">
        <f t="shared" si="40"/>
        <v>214.75</v>
      </c>
      <c r="AG352">
        <f t="shared" si="41"/>
        <v>234</v>
      </c>
      <c r="AH352" t="s">
        <v>2640</v>
      </c>
    </row>
    <row r="353" spans="1:34" x14ac:dyDescent="0.2">
      <c r="A353" t="s">
        <v>2641</v>
      </c>
      <c r="B353" t="s">
        <v>18</v>
      </c>
      <c r="C353" t="s">
        <v>2642</v>
      </c>
      <c r="D353" t="s">
        <v>2643</v>
      </c>
      <c r="E353" t="s">
        <v>2644</v>
      </c>
      <c r="F353">
        <f t="shared" si="35"/>
        <v>215858710.62</v>
      </c>
      <c r="G353" t="s">
        <v>2645</v>
      </c>
      <c r="H353" t="s">
        <v>2646</v>
      </c>
      <c r="I353" s="1">
        <f t="shared" si="36"/>
        <v>-0.54385964915154383</v>
      </c>
      <c r="J353" s="2">
        <f t="shared" si="37"/>
        <v>468</v>
      </c>
      <c r="K353">
        <v>0.59032319</v>
      </c>
      <c r="L353">
        <v>7.4266975300000002</v>
      </c>
      <c r="M353">
        <v>15.0032</v>
      </c>
      <c r="N353">
        <v>1.6665512300000001</v>
      </c>
      <c r="O353">
        <v>378</v>
      </c>
      <c r="P353">
        <v>263</v>
      </c>
      <c r="Q353">
        <v>164</v>
      </c>
      <c r="R353">
        <v>283</v>
      </c>
      <c r="S353" s="4">
        <f t="shared" si="38"/>
        <v>272</v>
      </c>
      <c r="T353">
        <f t="shared" si="39"/>
        <v>118</v>
      </c>
      <c r="U353" t="s">
        <v>92</v>
      </c>
      <c r="V353">
        <v>8.6137668699999992</v>
      </c>
      <c r="W353">
        <v>24.763959029999999</v>
      </c>
      <c r="X353">
        <v>26.228573050000001</v>
      </c>
      <c r="Y353" s="5">
        <v>0.23595917482660139</v>
      </c>
      <c r="Z353">
        <v>148054000</v>
      </c>
      <c r="AA353">
        <v>627456000</v>
      </c>
      <c r="AB353">
        <v>111</v>
      </c>
      <c r="AC353">
        <v>80</v>
      </c>
      <c r="AD353">
        <v>191</v>
      </c>
      <c r="AE353">
        <v>108</v>
      </c>
      <c r="AF353">
        <f t="shared" si="40"/>
        <v>122.5</v>
      </c>
      <c r="AG353">
        <f t="shared" si="41"/>
        <v>96</v>
      </c>
      <c r="AH353" t="s">
        <v>2647</v>
      </c>
    </row>
    <row r="354" spans="1:34" x14ac:dyDescent="0.2">
      <c r="A354" t="s">
        <v>2648</v>
      </c>
      <c r="B354" t="s">
        <v>18</v>
      </c>
      <c r="C354" t="s">
        <v>2649</v>
      </c>
      <c r="D354" t="s">
        <v>2650</v>
      </c>
      <c r="E354" t="s">
        <v>2651</v>
      </c>
      <c r="F354">
        <f t="shared" si="35"/>
        <v>214633019.16</v>
      </c>
      <c r="G354" t="s">
        <v>2652</v>
      </c>
      <c r="H354" t="s">
        <v>2653</v>
      </c>
      <c r="I354" s="1">
        <f t="shared" si="36"/>
        <v>3.2307692310143237</v>
      </c>
      <c r="J354" s="2">
        <f t="shared" si="37"/>
        <v>5</v>
      </c>
      <c r="N354">
        <v>40.446304040000001</v>
      </c>
      <c r="R354">
        <v>11</v>
      </c>
      <c r="S354" s="4">
        <f t="shared" si="38"/>
        <v>11</v>
      </c>
      <c r="T354">
        <f t="shared" si="39"/>
        <v>494</v>
      </c>
      <c r="U354" t="s">
        <v>7</v>
      </c>
      <c r="V354">
        <v>-71.001646609999995</v>
      </c>
      <c r="W354">
        <v>-132.04458837999999</v>
      </c>
      <c r="Y354" s="5">
        <v>-9.869561327656616E-3</v>
      </c>
      <c r="Z354">
        <v>-127639</v>
      </c>
      <c r="AA354">
        <v>12932591</v>
      </c>
      <c r="AB354">
        <v>486</v>
      </c>
      <c r="AC354">
        <v>484</v>
      </c>
      <c r="AE354">
        <v>402</v>
      </c>
      <c r="AF354">
        <f t="shared" si="40"/>
        <v>457.33333333333331</v>
      </c>
      <c r="AG354">
        <f t="shared" si="41"/>
        <v>491</v>
      </c>
      <c r="AH354" t="s">
        <v>2654</v>
      </c>
    </row>
    <row r="355" spans="1:34" x14ac:dyDescent="0.2">
      <c r="A355" t="s">
        <v>2655</v>
      </c>
      <c r="B355" t="s">
        <v>2656</v>
      </c>
      <c r="C355" t="s">
        <v>2657</v>
      </c>
      <c r="D355" t="s">
        <v>2658</v>
      </c>
      <c r="E355" t="s">
        <v>2659</v>
      </c>
      <c r="F355">
        <f t="shared" si="35"/>
        <v>214452149.94</v>
      </c>
      <c r="G355" t="s">
        <v>2660</v>
      </c>
      <c r="H355" t="s">
        <v>2661</v>
      </c>
      <c r="I355" s="1">
        <f t="shared" si="36"/>
        <v>-0.70512820511151431</v>
      </c>
      <c r="J355" s="2">
        <f t="shared" si="37"/>
        <v>492</v>
      </c>
      <c r="K355">
        <v>0.47500007</v>
      </c>
      <c r="M355">
        <v>4.9234200000000001</v>
      </c>
      <c r="N355">
        <v>1.97583168</v>
      </c>
      <c r="O355">
        <v>392</v>
      </c>
      <c r="Q355">
        <v>238</v>
      </c>
      <c r="R355">
        <v>251</v>
      </c>
      <c r="S355" s="4">
        <f t="shared" si="38"/>
        <v>293.66666666666669</v>
      </c>
      <c r="T355">
        <f t="shared" si="39"/>
        <v>75</v>
      </c>
      <c r="U355" t="s">
        <v>92</v>
      </c>
      <c r="V355">
        <v>-8.6946606400000004</v>
      </c>
      <c r="W355">
        <v>-20.068201429999998</v>
      </c>
      <c r="X355">
        <v>25.574485989999999</v>
      </c>
      <c r="Y355" s="5">
        <v>0.50934473092614696</v>
      </c>
      <c r="Z355">
        <v>183522000</v>
      </c>
      <c r="AA355">
        <v>360310000</v>
      </c>
      <c r="AB355">
        <v>398</v>
      </c>
      <c r="AC355">
        <v>428</v>
      </c>
      <c r="AD355">
        <v>197</v>
      </c>
      <c r="AE355">
        <v>19</v>
      </c>
      <c r="AF355">
        <f t="shared" si="40"/>
        <v>260.5</v>
      </c>
      <c r="AG355">
        <f t="shared" si="41"/>
        <v>304</v>
      </c>
      <c r="AH355" t="s">
        <v>2662</v>
      </c>
    </row>
    <row r="356" spans="1:34" x14ac:dyDescent="0.2">
      <c r="A356" t="s">
        <v>2663</v>
      </c>
      <c r="B356" t="s">
        <v>2664</v>
      </c>
      <c r="C356" t="s">
        <v>2665</v>
      </c>
      <c r="D356" t="s">
        <v>2666</v>
      </c>
      <c r="E356" t="s">
        <v>2667</v>
      </c>
      <c r="F356">
        <f t="shared" si="35"/>
        <v>213958088.19</v>
      </c>
      <c r="G356" t="s">
        <v>2668</v>
      </c>
      <c r="H356" t="s">
        <v>2669</v>
      </c>
      <c r="I356" s="1">
        <f t="shared" si="36"/>
        <v>0.19736842112789477</v>
      </c>
      <c r="J356" s="2">
        <f t="shared" si="37"/>
        <v>78</v>
      </c>
      <c r="N356">
        <v>5.6621579100000003</v>
      </c>
      <c r="R356">
        <v>92</v>
      </c>
      <c r="S356" s="4">
        <f t="shared" si="38"/>
        <v>92</v>
      </c>
      <c r="T356">
        <f t="shared" si="39"/>
        <v>420</v>
      </c>
      <c r="U356" t="s">
        <v>454</v>
      </c>
      <c r="V356">
        <v>-17.900927710000001</v>
      </c>
      <c r="W356">
        <v>-46.481327550000003</v>
      </c>
      <c r="Y356" s="5">
        <v>-1.0036147381325404E-3</v>
      </c>
      <c r="Z356">
        <v>-213397</v>
      </c>
      <c r="AA356">
        <v>212628404</v>
      </c>
      <c r="AB356">
        <v>440</v>
      </c>
      <c r="AC356">
        <v>464</v>
      </c>
      <c r="AE356">
        <v>362</v>
      </c>
      <c r="AF356">
        <f t="shared" si="40"/>
        <v>422</v>
      </c>
      <c r="AG356">
        <f t="shared" si="41"/>
        <v>460</v>
      </c>
      <c r="AH356" t="s">
        <v>2670</v>
      </c>
    </row>
    <row r="357" spans="1:34" x14ac:dyDescent="0.2">
      <c r="A357" t="s">
        <v>2671</v>
      </c>
      <c r="B357" t="s">
        <v>2672</v>
      </c>
      <c r="C357" t="s">
        <v>2673</v>
      </c>
      <c r="D357" t="s">
        <v>2674</v>
      </c>
      <c r="E357" t="s">
        <v>2675</v>
      </c>
      <c r="F357">
        <f t="shared" si="35"/>
        <v>213765657.21000001</v>
      </c>
      <c r="G357" t="s">
        <v>2676</v>
      </c>
      <c r="H357" t="s">
        <v>2677</v>
      </c>
      <c r="I357" s="1">
        <f t="shared" si="36"/>
        <v>1.6692827941941601E-2</v>
      </c>
      <c r="J357" s="2">
        <f t="shared" si="37"/>
        <v>140</v>
      </c>
      <c r="K357">
        <v>3.2790689999999998</v>
      </c>
      <c r="N357">
        <v>3.31944346</v>
      </c>
      <c r="O357">
        <v>166</v>
      </c>
      <c r="R357">
        <v>158</v>
      </c>
      <c r="S357" s="4">
        <f t="shared" si="38"/>
        <v>162</v>
      </c>
      <c r="T357">
        <f t="shared" si="39"/>
        <v>312</v>
      </c>
      <c r="U357" t="s">
        <v>347</v>
      </c>
      <c r="V357">
        <v>-9.8141785699999993</v>
      </c>
      <c r="W357">
        <v>-12.985889090000001</v>
      </c>
      <c r="X357">
        <v>30.902996600000002</v>
      </c>
      <c r="Y357" s="5">
        <v>0.20813010124821157</v>
      </c>
      <c r="Z357">
        <v>26212111</v>
      </c>
      <c r="AA357">
        <v>125940990</v>
      </c>
      <c r="AB357">
        <v>406</v>
      </c>
      <c r="AC357">
        <v>403</v>
      </c>
      <c r="AD357">
        <v>170</v>
      </c>
      <c r="AE357">
        <v>123</v>
      </c>
      <c r="AF357">
        <f t="shared" si="40"/>
        <v>275.5</v>
      </c>
      <c r="AG357">
        <f t="shared" si="41"/>
        <v>319</v>
      </c>
      <c r="AH357" t="s">
        <v>2678</v>
      </c>
    </row>
    <row r="358" spans="1:34" x14ac:dyDescent="0.2">
      <c r="A358" t="s">
        <v>2679</v>
      </c>
      <c r="B358" t="s">
        <v>18</v>
      </c>
      <c r="C358" t="s">
        <v>2680</v>
      </c>
      <c r="D358" t="s">
        <v>2681</v>
      </c>
      <c r="E358" t="s">
        <v>2682</v>
      </c>
      <c r="F358">
        <f t="shared" si="35"/>
        <v>212263551.99000001</v>
      </c>
      <c r="G358" t="s">
        <v>2418</v>
      </c>
      <c r="H358" t="s">
        <v>2683</v>
      </c>
      <c r="I358" s="1">
        <f t="shared" si="36"/>
        <v>-0.18939393935830062</v>
      </c>
      <c r="J358" s="2">
        <f t="shared" si="37"/>
        <v>290</v>
      </c>
      <c r="K358">
        <v>1.22918229</v>
      </c>
      <c r="L358">
        <v>11.955770559999999</v>
      </c>
      <c r="M358">
        <v>2.7998500000000002</v>
      </c>
      <c r="N358">
        <v>1.6897006400000001</v>
      </c>
      <c r="O358">
        <v>298</v>
      </c>
      <c r="P358">
        <v>196</v>
      </c>
      <c r="Q358">
        <v>256</v>
      </c>
      <c r="R358">
        <v>279</v>
      </c>
      <c r="S358" s="4">
        <f t="shared" si="38"/>
        <v>257.25</v>
      </c>
      <c r="T358">
        <f t="shared" si="39"/>
        <v>139</v>
      </c>
      <c r="U358" t="s">
        <v>17</v>
      </c>
      <c r="V358">
        <v>4.6412824199999996</v>
      </c>
      <c r="W358">
        <v>14.033023</v>
      </c>
      <c r="X358">
        <v>39.189670169999999</v>
      </c>
      <c r="Y358" s="5">
        <v>0.18330038168987012</v>
      </c>
      <c r="Z358">
        <v>106804000</v>
      </c>
      <c r="AA358">
        <v>582672000</v>
      </c>
      <c r="AB358">
        <v>199</v>
      </c>
      <c r="AC358">
        <v>156</v>
      </c>
      <c r="AD358">
        <v>134</v>
      </c>
      <c r="AE358">
        <v>139</v>
      </c>
      <c r="AF358">
        <f t="shared" si="40"/>
        <v>157</v>
      </c>
      <c r="AG358">
        <f t="shared" si="41"/>
        <v>145</v>
      </c>
      <c r="AH358" t="s">
        <v>2684</v>
      </c>
    </row>
    <row r="359" spans="1:34" x14ac:dyDescent="0.2">
      <c r="A359" t="s">
        <v>2685</v>
      </c>
      <c r="B359" t="s">
        <v>18</v>
      </c>
      <c r="C359" t="s">
        <v>2686</v>
      </c>
      <c r="D359" t="s">
        <v>2687</v>
      </c>
      <c r="E359" t="s">
        <v>2688</v>
      </c>
      <c r="F359">
        <f t="shared" si="35"/>
        <v>211477498.47</v>
      </c>
      <c r="G359" t="s">
        <v>2689</v>
      </c>
      <c r="H359" t="s">
        <v>2690</v>
      </c>
      <c r="I359" s="1">
        <f t="shared" si="36"/>
        <v>0.99999999990399946</v>
      </c>
      <c r="J359" s="2">
        <f t="shared" si="37"/>
        <v>20</v>
      </c>
      <c r="N359">
        <v>11.89320388</v>
      </c>
      <c r="R359">
        <v>35</v>
      </c>
      <c r="S359" s="4">
        <f t="shared" si="38"/>
        <v>35</v>
      </c>
      <c r="T359">
        <f t="shared" si="39"/>
        <v>476</v>
      </c>
      <c r="U359" t="s">
        <v>67</v>
      </c>
      <c r="V359">
        <v>-11.57767102</v>
      </c>
      <c r="W359">
        <v>-12.37683034</v>
      </c>
      <c r="Y359" s="5">
        <v>-4.0747211085589118E-3</v>
      </c>
      <c r="Z359">
        <v>-119133</v>
      </c>
      <c r="AA359">
        <v>29237093</v>
      </c>
      <c r="AB359">
        <v>419</v>
      </c>
      <c r="AC359">
        <v>400</v>
      </c>
      <c r="AE359">
        <v>384</v>
      </c>
      <c r="AF359">
        <f t="shared" si="40"/>
        <v>401</v>
      </c>
      <c r="AG359">
        <f t="shared" si="41"/>
        <v>434</v>
      </c>
      <c r="AH359" t="s">
        <v>2691</v>
      </c>
    </row>
    <row r="360" spans="1:34" x14ac:dyDescent="0.2">
      <c r="A360" t="s">
        <v>2692</v>
      </c>
      <c r="B360" t="s">
        <v>18</v>
      </c>
      <c r="C360" t="s">
        <v>2693</v>
      </c>
      <c r="D360" t="s">
        <v>1255</v>
      </c>
      <c r="E360" t="s">
        <v>2694</v>
      </c>
      <c r="F360">
        <f t="shared" si="35"/>
        <v>210289544.64000002</v>
      </c>
      <c r="G360" t="s">
        <v>2695</v>
      </c>
      <c r="H360" t="s">
        <v>2696</v>
      </c>
      <c r="I360" s="1">
        <f t="shared" si="36"/>
        <v>-0.47123287669168168</v>
      </c>
      <c r="J360" s="2">
        <f t="shared" si="37"/>
        <v>441</v>
      </c>
      <c r="K360">
        <v>1.1217318599999999</v>
      </c>
      <c r="L360">
        <v>8.9991220399999996</v>
      </c>
      <c r="M360">
        <v>12.304</v>
      </c>
      <c r="N360">
        <v>1.37530357</v>
      </c>
      <c r="O360">
        <v>305</v>
      </c>
      <c r="P360">
        <v>235</v>
      </c>
      <c r="Q360">
        <v>181</v>
      </c>
      <c r="R360">
        <v>313</v>
      </c>
      <c r="S360" s="4">
        <f t="shared" si="38"/>
        <v>258.5</v>
      </c>
      <c r="T360">
        <f t="shared" si="39"/>
        <v>133</v>
      </c>
      <c r="U360" t="s">
        <v>17</v>
      </c>
      <c r="V360">
        <v>2.5922159699999998</v>
      </c>
      <c r="W360">
        <v>16.077637429999999</v>
      </c>
      <c r="X360">
        <v>95.907167920000006</v>
      </c>
      <c r="Y360" s="5">
        <v>0.17333729530986644</v>
      </c>
      <c r="Z360">
        <v>281168000</v>
      </c>
      <c r="AA360">
        <v>1622086000</v>
      </c>
      <c r="AB360">
        <v>247</v>
      </c>
      <c r="AC360">
        <v>140</v>
      </c>
      <c r="AD360">
        <v>11</v>
      </c>
      <c r="AE360">
        <v>148</v>
      </c>
      <c r="AF360">
        <f t="shared" si="40"/>
        <v>136.5</v>
      </c>
      <c r="AG360">
        <f t="shared" si="41"/>
        <v>112</v>
      </c>
      <c r="AH360" t="s">
        <v>2697</v>
      </c>
    </row>
    <row r="361" spans="1:34" x14ac:dyDescent="0.2">
      <c r="A361" t="s">
        <v>2698</v>
      </c>
      <c r="B361" t="s">
        <v>18</v>
      </c>
      <c r="C361" t="s">
        <v>2699</v>
      </c>
      <c r="D361" t="s">
        <v>2700</v>
      </c>
      <c r="E361" t="s">
        <v>2701</v>
      </c>
      <c r="F361">
        <f t="shared" si="35"/>
        <v>209800720.71000001</v>
      </c>
      <c r="G361" t="s">
        <v>2702</v>
      </c>
      <c r="H361" t="s">
        <v>2703</v>
      </c>
      <c r="I361" s="1">
        <f t="shared" si="36"/>
        <v>-0.12871287129031639</v>
      </c>
      <c r="J361" s="2">
        <f t="shared" si="37"/>
        <v>241</v>
      </c>
      <c r="K361">
        <v>8198.8215080400005</v>
      </c>
      <c r="N361">
        <v>6.7888662599999998</v>
      </c>
      <c r="O361">
        <v>3</v>
      </c>
      <c r="R361">
        <v>77</v>
      </c>
      <c r="S361" s="4">
        <f t="shared" si="38"/>
        <v>40</v>
      </c>
      <c r="T361">
        <f t="shared" si="39"/>
        <v>472</v>
      </c>
      <c r="U361" t="s">
        <v>7</v>
      </c>
      <c r="V361">
        <v>-13.815771679999999</v>
      </c>
      <c r="W361">
        <v>-15.14967</v>
      </c>
      <c r="X361">
        <v>-361.95565192999999</v>
      </c>
      <c r="Y361" s="5">
        <v>-2.5891385940223061E-3</v>
      </c>
      <c r="Z361">
        <v>-141268</v>
      </c>
      <c r="AA361">
        <v>54561776</v>
      </c>
      <c r="AB361">
        <v>430</v>
      </c>
      <c r="AC361">
        <v>411</v>
      </c>
      <c r="AD361">
        <v>366</v>
      </c>
      <c r="AE361">
        <v>373</v>
      </c>
      <c r="AF361">
        <f t="shared" si="40"/>
        <v>395</v>
      </c>
      <c r="AG361">
        <f t="shared" si="41"/>
        <v>427</v>
      </c>
      <c r="AH361" t="s">
        <v>2704</v>
      </c>
    </row>
    <row r="362" spans="1:34" x14ac:dyDescent="0.2">
      <c r="A362" t="s">
        <v>2705</v>
      </c>
      <c r="B362" t="s">
        <v>18</v>
      </c>
      <c r="C362" t="s">
        <v>2706</v>
      </c>
      <c r="D362" t="s">
        <v>2707</v>
      </c>
      <c r="E362" t="s">
        <v>2708</v>
      </c>
      <c r="F362">
        <f t="shared" si="35"/>
        <v>209147825.25</v>
      </c>
      <c r="G362" t="s">
        <v>2709</v>
      </c>
      <c r="H362" t="s">
        <v>2710</v>
      </c>
      <c r="I362" s="1">
        <f t="shared" si="36"/>
        <v>-0.10857142858034285</v>
      </c>
      <c r="J362" s="2">
        <f t="shared" si="37"/>
        <v>222</v>
      </c>
      <c r="N362">
        <v>622.71</v>
      </c>
      <c r="R362">
        <v>3</v>
      </c>
      <c r="S362" s="4">
        <f t="shared" si="38"/>
        <v>3</v>
      </c>
      <c r="T362">
        <f t="shared" si="39"/>
        <v>500</v>
      </c>
      <c r="U362" t="s">
        <v>7</v>
      </c>
      <c r="V362">
        <v>-28.08461565</v>
      </c>
      <c r="W362">
        <v>-6088.2352941199997</v>
      </c>
      <c r="Y362" s="5">
        <v>-2.3080438756855576E-3</v>
      </c>
      <c r="Z362">
        <v>-101000</v>
      </c>
      <c r="AA362">
        <v>43760000</v>
      </c>
      <c r="AB362">
        <v>461</v>
      </c>
      <c r="AC362">
        <v>497</v>
      </c>
      <c r="AE362">
        <v>371</v>
      </c>
      <c r="AF362">
        <f t="shared" si="40"/>
        <v>443</v>
      </c>
      <c r="AG362">
        <f t="shared" si="41"/>
        <v>478</v>
      </c>
      <c r="AH362" t="s">
        <v>2711</v>
      </c>
    </row>
    <row r="363" spans="1:34" x14ac:dyDescent="0.2">
      <c r="A363" t="s">
        <v>2712</v>
      </c>
      <c r="B363" t="s">
        <v>18</v>
      </c>
      <c r="C363" t="s">
        <v>2713</v>
      </c>
      <c r="D363" t="s">
        <v>2714</v>
      </c>
      <c r="E363" t="s">
        <v>2715</v>
      </c>
      <c r="F363">
        <f t="shared" si="35"/>
        <v>207169043.75999999</v>
      </c>
      <c r="G363" t="s">
        <v>2716</v>
      </c>
      <c r="H363" t="s">
        <v>2717</v>
      </c>
      <c r="I363" s="1">
        <f t="shared" si="36"/>
        <v>-0.2852459016897344</v>
      </c>
      <c r="J363" s="2">
        <f t="shared" si="37"/>
        <v>358</v>
      </c>
      <c r="K363">
        <v>0.99833364000000002</v>
      </c>
      <c r="L363">
        <v>8.9321246999999993</v>
      </c>
      <c r="N363">
        <v>0.78769787000000002</v>
      </c>
      <c r="O363">
        <v>321</v>
      </c>
      <c r="P363">
        <v>236</v>
      </c>
      <c r="R363">
        <v>455</v>
      </c>
      <c r="S363" s="4">
        <f t="shared" si="38"/>
        <v>337.33333333333331</v>
      </c>
      <c r="T363">
        <f t="shared" si="39"/>
        <v>37</v>
      </c>
      <c r="U363" t="s">
        <v>17</v>
      </c>
      <c r="V363">
        <v>5.2231263200000004</v>
      </c>
      <c r="W363">
        <v>9.1014430700000002</v>
      </c>
      <c r="X363">
        <v>29.260396329999999</v>
      </c>
      <c r="Y363" s="5">
        <v>0.12551533469345361</v>
      </c>
      <c r="Z363">
        <v>97881000</v>
      </c>
      <c r="AA363">
        <v>779833000</v>
      </c>
      <c r="AB363">
        <v>180</v>
      </c>
      <c r="AC363">
        <v>216</v>
      </c>
      <c r="AD363">
        <v>183</v>
      </c>
      <c r="AE363">
        <v>185</v>
      </c>
      <c r="AF363">
        <f t="shared" si="40"/>
        <v>191</v>
      </c>
      <c r="AG363">
        <f t="shared" si="41"/>
        <v>195</v>
      </c>
      <c r="AH363" t="s">
        <v>2718</v>
      </c>
    </row>
    <row r="364" spans="1:34" x14ac:dyDescent="0.2">
      <c r="A364" t="s">
        <v>2719</v>
      </c>
      <c r="B364" t="s">
        <v>18</v>
      </c>
      <c r="C364" t="s">
        <v>2720</v>
      </c>
      <c r="D364" t="s">
        <v>2721</v>
      </c>
      <c r="E364" t="s">
        <v>2722</v>
      </c>
      <c r="F364">
        <f t="shared" si="35"/>
        <v>206668416.15000001</v>
      </c>
      <c r="G364" t="s">
        <v>2723</v>
      </c>
      <c r="H364" t="s">
        <v>2724</v>
      </c>
      <c r="I364" s="1">
        <f t="shared" si="36"/>
        <v>1.77666666664443</v>
      </c>
      <c r="J364" s="2">
        <f t="shared" si="37"/>
        <v>11</v>
      </c>
      <c r="K364">
        <v>21.842577070000001</v>
      </c>
      <c r="N364">
        <v>17.745029070000001</v>
      </c>
      <c r="O364">
        <v>51</v>
      </c>
      <c r="R364">
        <v>28</v>
      </c>
      <c r="S364" s="4">
        <f t="shared" si="38"/>
        <v>39.5</v>
      </c>
      <c r="T364">
        <f t="shared" si="39"/>
        <v>474</v>
      </c>
      <c r="U364" t="s">
        <v>201</v>
      </c>
      <c r="V364">
        <v>-130.54717113999999</v>
      </c>
      <c r="W364">
        <v>-255.16488429</v>
      </c>
      <c r="X364">
        <v>-169.35805737999999</v>
      </c>
      <c r="Y364" s="5">
        <v>-0.20450715722939034</v>
      </c>
      <c r="Z364">
        <v>-8812313</v>
      </c>
      <c r="AA364">
        <v>43090487</v>
      </c>
      <c r="AB364">
        <v>495</v>
      </c>
      <c r="AC364">
        <v>493</v>
      </c>
      <c r="AD364">
        <v>360</v>
      </c>
      <c r="AE364">
        <v>444</v>
      </c>
      <c r="AF364">
        <f t="shared" si="40"/>
        <v>448</v>
      </c>
      <c r="AG364">
        <f t="shared" si="41"/>
        <v>484</v>
      </c>
      <c r="AH364" t="s">
        <v>2725</v>
      </c>
    </row>
    <row r="365" spans="1:34" x14ac:dyDescent="0.2">
      <c r="A365" t="s">
        <v>2726</v>
      </c>
      <c r="B365" t="s">
        <v>18</v>
      </c>
      <c r="C365" t="s">
        <v>2727</v>
      </c>
      <c r="D365" t="s">
        <v>2728</v>
      </c>
      <c r="E365" t="s">
        <v>2729</v>
      </c>
      <c r="F365">
        <f t="shared" si="35"/>
        <v>206527407.03</v>
      </c>
      <c r="G365" t="s">
        <v>2730</v>
      </c>
      <c r="H365" t="s">
        <v>2731</v>
      </c>
      <c r="I365" s="1">
        <f t="shared" si="36"/>
        <v>-2.7559055122063247E-2</v>
      </c>
      <c r="J365" s="2">
        <f t="shared" si="37"/>
        <v>166</v>
      </c>
      <c r="K365">
        <v>0.60333197999999999</v>
      </c>
      <c r="L365">
        <v>3.5416066800000001</v>
      </c>
      <c r="M365">
        <v>1.1655899999999999</v>
      </c>
      <c r="N365">
        <v>0.94505612999999999</v>
      </c>
      <c r="O365">
        <v>376</v>
      </c>
      <c r="P365">
        <v>307</v>
      </c>
      <c r="Q365">
        <v>269</v>
      </c>
      <c r="R365">
        <v>407</v>
      </c>
      <c r="S365" s="4">
        <f t="shared" si="38"/>
        <v>339.75</v>
      </c>
      <c r="T365">
        <f t="shared" si="39"/>
        <v>35</v>
      </c>
      <c r="U365" t="s">
        <v>17</v>
      </c>
      <c r="V365">
        <v>19.01835449</v>
      </c>
      <c r="W365">
        <v>28.111100820000001</v>
      </c>
      <c r="X365">
        <v>18.870391900000001</v>
      </c>
      <c r="Y365" s="5">
        <v>0.23350874937377802</v>
      </c>
      <c r="Z365">
        <v>105340000</v>
      </c>
      <c r="AA365">
        <v>451118000</v>
      </c>
      <c r="AB365">
        <v>34</v>
      </c>
      <c r="AC365">
        <v>64</v>
      </c>
      <c r="AD365">
        <v>243</v>
      </c>
      <c r="AE365">
        <v>109</v>
      </c>
      <c r="AF365">
        <f t="shared" si="40"/>
        <v>112.5</v>
      </c>
      <c r="AG365">
        <f t="shared" si="41"/>
        <v>87</v>
      </c>
      <c r="AH365" t="s">
        <v>2732</v>
      </c>
    </row>
    <row r="366" spans="1:34" x14ac:dyDescent="0.2">
      <c r="A366" t="s">
        <v>2733</v>
      </c>
      <c r="B366" t="s">
        <v>18</v>
      </c>
      <c r="C366" t="s">
        <v>2734</v>
      </c>
      <c r="D366" t="s">
        <v>2735</v>
      </c>
      <c r="E366" t="s">
        <v>2736</v>
      </c>
      <c r="F366">
        <f t="shared" si="35"/>
        <v>205119480.50999999</v>
      </c>
      <c r="G366" t="s">
        <v>2737</v>
      </c>
      <c r="H366" t="s">
        <v>2738</v>
      </c>
      <c r="I366" s="1">
        <f t="shared" si="36"/>
        <v>0.19565217394265</v>
      </c>
      <c r="J366" s="2">
        <f t="shared" si="37"/>
        <v>80</v>
      </c>
      <c r="K366">
        <v>1.5220913300000001</v>
      </c>
      <c r="L366">
        <v>8.5819370700000004</v>
      </c>
      <c r="M366">
        <v>13.569599999999999</v>
      </c>
      <c r="N366">
        <v>0.82744664000000001</v>
      </c>
      <c r="O366">
        <v>268</v>
      </c>
      <c r="P366">
        <v>242</v>
      </c>
      <c r="Q366">
        <v>174</v>
      </c>
      <c r="R366">
        <v>442</v>
      </c>
      <c r="S366" s="4">
        <f t="shared" si="38"/>
        <v>281.5</v>
      </c>
      <c r="T366">
        <f t="shared" si="39"/>
        <v>96</v>
      </c>
      <c r="U366" t="s">
        <v>117</v>
      </c>
      <c r="V366">
        <v>5.9284111399999997</v>
      </c>
      <c r="W366">
        <v>9.2494041199999995</v>
      </c>
      <c r="X366">
        <v>40.570403659999997</v>
      </c>
      <c r="Y366" s="5">
        <v>0.11169217714563484</v>
      </c>
      <c r="Z366">
        <v>71896534.214443296</v>
      </c>
      <c r="AA366">
        <v>643702504.97219503</v>
      </c>
      <c r="AB366">
        <v>167</v>
      </c>
      <c r="AC366">
        <v>213</v>
      </c>
      <c r="AD366">
        <v>128</v>
      </c>
      <c r="AE366">
        <v>198</v>
      </c>
      <c r="AF366">
        <f t="shared" si="40"/>
        <v>176.5</v>
      </c>
      <c r="AG366">
        <f t="shared" si="41"/>
        <v>175</v>
      </c>
      <c r="AH366" t="s">
        <v>2739</v>
      </c>
    </row>
    <row r="367" spans="1:34" x14ac:dyDescent="0.2">
      <c r="A367" t="s">
        <v>2740</v>
      </c>
      <c r="B367" t="s">
        <v>18</v>
      </c>
      <c r="C367" t="s">
        <v>2741</v>
      </c>
      <c r="D367" t="s">
        <v>2742</v>
      </c>
      <c r="E367" t="s">
        <v>2743</v>
      </c>
      <c r="F367">
        <f t="shared" si="35"/>
        <v>204581040.30000001</v>
      </c>
      <c r="G367" t="s">
        <v>2744</v>
      </c>
      <c r="H367" t="s">
        <v>2745</v>
      </c>
      <c r="I367" s="1">
        <f t="shared" si="36"/>
        <v>-0.44262295082377556</v>
      </c>
      <c r="J367" s="2">
        <f t="shared" si="37"/>
        <v>432</v>
      </c>
      <c r="K367">
        <v>3.1179150500000001</v>
      </c>
      <c r="M367">
        <v>166.45099999999999</v>
      </c>
      <c r="N367">
        <v>2.8069491900000001</v>
      </c>
      <c r="O367">
        <v>171</v>
      </c>
      <c r="Q367">
        <v>24</v>
      </c>
      <c r="R367">
        <v>185</v>
      </c>
      <c r="S367" s="4">
        <f t="shared" si="38"/>
        <v>126.66666666666667</v>
      </c>
      <c r="T367">
        <f t="shared" si="39"/>
        <v>369</v>
      </c>
      <c r="U367" t="s">
        <v>151</v>
      </c>
      <c r="V367">
        <v>-25.533668429999999</v>
      </c>
      <c r="W367">
        <v>-57.188366420000001</v>
      </c>
      <c r="X367">
        <v>45.017234780000003</v>
      </c>
      <c r="Y367" s="5">
        <v>0.14420569265283231</v>
      </c>
      <c r="Z367">
        <v>41139000</v>
      </c>
      <c r="AA367">
        <v>285280000</v>
      </c>
      <c r="AB367">
        <v>457</v>
      </c>
      <c r="AC367">
        <v>468</v>
      </c>
      <c r="AD367">
        <v>112</v>
      </c>
      <c r="AE367">
        <v>167</v>
      </c>
      <c r="AF367">
        <f t="shared" si="40"/>
        <v>301</v>
      </c>
      <c r="AG367">
        <f t="shared" si="41"/>
        <v>346</v>
      </c>
      <c r="AH367" t="s">
        <v>2746</v>
      </c>
    </row>
    <row r="368" spans="1:34" x14ac:dyDescent="0.2">
      <c r="A368" t="s">
        <v>2747</v>
      </c>
      <c r="B368" t="s">
        <v>18</v>
      </c>
      <c r="C368" t="s">
        <v>2748</v>
      </c>
      <c r="D368" t="s">
        <v>2749</v>
      </c>
      <c r="E368" t="s">
        <v>2750</v>
      </c>
      <c r="F368">
        <f t="shared" si="35"/>
        <v>204323770.97999999</v>
      </c>
      <c r="G368" t="s">
        <v>2751</v>
      </c>
      <c r="H368" t="s">
        <v>2752</v>
      </c>
      <c r="I368" s="1">
        <f t="shared" si="36"/>
        <v>-0.33108108113634738</v>
      </c>
      <c r="J368" s="2">
        <f t="shared" si="37"/>
        <v>382</v>
      </c>
      <c r="K368">
        <v>5.2455317499999996</v>
      </c>
      <c r="L368">
        <v>30.76923077</v>
      </c>
      <c r="M368">
        <v>20.947800000000001</v>
      </c>
      <c r="N368">
        <v>6.6630454500000003</v>
      </c>
      <c r="O368">
        <v>121</v>
      </c>
      <c r="P368">
        <v>85</v>
      </c>
      <c r="Q368">
        <v>132</v>
      </c>
      <c r="R368">
        <v>79</v>
      </c>
      <c r="S368" s="4">
        <f t="shared" si="38"/>
        <v>104.25</v>
      </c>
      <c r="T368">
        <f t="shared" si="39"/>
        <v>400</v>
      </c>
      <c r="U368" t="s">
        <v>201</v>
      </c>
      <c r="V368">
        <v>13.507585479999999</v>
      </c>
      <c r="W368">
        <v>26.954422279999999</v>
      </c>
      <c r="X368">
        <v>34.917171140000001</v>
      </c>
      <c r="Y368" s="5">
        <v>0.25451537414229086</v>
      </c>
      <c r="Z368">
        <v>21632453.630991001</v>
      </c>
      <c r="AA368">
        <v>84994683.342378497</v>
      </c>
      <c r="AB368">
        <v>70</v>
      </c>
      <c r="AC368">
        <v>68</v>
      </c>
      <c r="AD368">
        <v>148</v>
      </c>
      <c r="AE368">
        <v>93</v>
      </c>
      <c r="AF368">
        <f t="shared" si="40"/>
        <v>94.75</v>
      </c>
      <c r="AG368">
        <f t="shared" si="41"/>
        <v>68</v>
      </c>
      <c r="AH368" t="s">
        <v>2754</v>
      </c>
    </row>
    <row r="369" spans="1:34" x14ac:dyDescent="0.2">
      <c r="A369" t="s">
        <v>2755</v>
      </c>
      <c r="B369" t="s">
        <v>2756</v>
      </c>
      <c r="C369" t="s">
        <v>2757</v>
      </c>
      <c r="D369" t="s">
        <v>2758</v>
      </c>
      <c r="E369" t="s">
        <v>2759</v>
      </c>
      <c r="F369">
        <f t="shared" si="35"/>
        <v>203958090</v>
      </c>
      <c r="G369" t="s">
        <v>2760</v>
      </c>
      <c r="H369" t="s">
        <v>2761</v>
      </c>
      <c r="I369" s="1">
        <f t="shared" si="36"/>
        <v>-0.14800000000327695</v>
      </c>
      <c r="J369" s="2">
        <f t="shared" si="37"/>
        <v>256</v>
      </c>
      <c r="K369">
        <v>30.17975899</v>
      </c>
      <c r="L369">
        <v>38.432835820000001</v>
      </c>
      <c r="N369">
        <v>1.06046722</v>
      </c>
      <c r="O369">
        <v>44</v>
      </c>
      <c r="P369">
        <v>67</v>
      </c>
      <c r="R369">
        <v>372</v>
      </c>
      <c r="S369" s="4">
        <f t="shared" si="38"/>
        <v>161</v>
      </c>
      <c r="T369">
        <f t="shared" si="39"/>
        <v>315</v>
      </c>
      <c r="U369" t="s">
        <v>405</v>
      </c>
      <c r="V369">
        <v>2.2652980899999999</v>
      </c>
      <c r="W369">
        <v>2.55063153</v>
      </c>
      <c r="X369">
        <v>98.888781519999995</v>
      </c>
      <c r="Y369" s="5">
        <v>3.0979358193910077E-2</v>
      </c>
      <c r="Z369">
        <v>10234000</v>
      </c>
      <c r="AA369">
        <v>330349000</v>
      </c>
      <c r="AB369">
        <v>255</v>
      </c>
      <c r="AC369">
        <v>297</v>
      </c>
      <c r="AD369">
        <v>6</v>
      </c>
      <c r="AE369">
        <v>306</v>
      </c>
      <c r="AF369">
        <f t="shared" si="40"/>
        <v>216</v>
      </c>
      <c r="AG369">
        <f t="shared" si="41"/>
        <v>239</v>
      </c>
      <c r="AH369" t="s">
        <v>2762</v>
      </c>
    </row>
    <row r="370" spans="1:34" x14ac:dyDescent="0.2">
      <c r="A370" t="s">
        <v>2763</v>
      </c>
      <c r="B370" t="s">
        <v>18</v>
      </c>
      <c r="C370" t="s">
        <v>2764</v>
      </c>
      <c r="D370" t="s">
        <v>724</v>
      </c>
      <c r="E370" t="s">
        <v>2765</v>
      </c>
      <c r="F370">
        <f t="shared" si="35"/>
        <v>202925543.31</v>
      </c>
      <c r="G370" t="s">
        <v>2766</v>
      </c>
      <c r="H370" t="s">
        <v>2767</v>
      </c>
      <c r="I370" s="1">
        <f t="shared" si="36"/>
        <v>-8.1784386677789311E-2</v>
      </c>
      <c r="J370" s="2">
        <f t="shared" si="37"/>
        <v>207</v>
      </c>
      <c r="K370">
        <v>3.4836976499999999</v>
      </c>
      <c r="M370">
        <v>27.706700000000001</v>
      </c>
      <c r="N370">
        <v>1.7182130600000001</v>
      </c>
      <c r="O370">
        <v>162</v>
      </c>
      <c r="Q370">
        <v>108</v>
      </c>
      <c r="R370">
        <v>277</v>
      </c>
      <c r="S370" s="4">
        <f t="shared" si="38"/>
        <v>182.33333333333334</v>
      </c>
      <c r="T370">
        <f t="shared" si="39"/>
        <v>279</v>
      </c>
      <c r="U370" t="s">
        <v>151</v>
      </c>
      <c r="V370">
        <v>-0.20872558999999999</v>
      </c>
      <c r="W370">
        <v>-0.27576769000000001</v>
      </c>
      <c r="X370">
        <v>26.75484917</v>
      </c>
      <c r="Y370" s="5">
        <v>9.9275618168908619E-2</v>
      </c>
      <c r="Z370">
        <v>25587000</v>
      </c>
      <c r="AA370">
        <v>257737000</v>
      </c>
      <c r="AB370">
        <v>322</v>
      </c>
      <c r="AC370">
        <v>319</v>
      </c>
      <c r="AD370">
        <v>189</v>
      </c>
      <c r="AE370">
        <v>221</v>
      </c>
      <c r="AF370">
        <f t="shared" si="40"/>
        <v>262.75</v>
      </c>
      <c r="AG370">
        <f t="shared" si="41"/>
        <v>307</v>
      </c>
      <c r="AH370" t="s">
        <v>2768</v>
      </c>
    </row>
    <row r="371" spans="1:34" x14ac:dyDescent="0.2">
      <c r="A371" t="s">
        <v>2769</v>
      </c>
      <c r="B371" t="s">
        <v>18</v>
      </c>
      <c r="C371" t="s">
        <v>2770</v>
      </c>
      <c r="D371" t="s">
        <v>2030</v>
      </c>
      <c r="E371" t="s">
        <v>2771</v>
      </c>
      <c r="F371">
        <f t="shared" si="35"/>
        <v>202062551.66999999</v>
      </c>
      <c r="G371" t="s">
        <v>2772</v>
      </c>
      <c r="H371" t="s">
        <v>2773</v>
      </c>
      <c r="I371" s="1">
        <f t="shared" si="36"/>
        <v>-0.31092436971172266</v>
      </c>
      <c r="J371" s="2">
        <f t="shared" si="37"/>
        <v>373</v>
      </c>
      <c r="K371">
        <v>0.72194935000000005</v>
      </c>
      <c r="L371">
        <v>8.3596214500000006</v>
      </c>
      <c r="M371">
        <v>174.55799999999999</v>
      </c>
      <c r="N371">
        <v>0.96532129</v>
      </c>
      <c r="O371">
        <v>357</v>
      </c>
      <c r="P371">
        <v>248</v>
      </c>
      <c r="Q371">
        <v>22</v>
      </c>
      <c r="R371">
        <v>397</v>
      </c>
      <c r="S371" s="4">
        <f t="shared" si="38"/>
        <v>256</v>
      </c>
      <c r="T371">
        <f t="shared" si="39"/>
        <v>141</v>
      </c>
      <c r="U371" t="s">
        <v>176</v>
      </c>
      <c r="V371">
        <v>8.9551308499999998</v>
      </c>
      <c r="W371">
        <v>12.457550299999999</v>
      </c>
      <c r="X371">
        <v>32.613746069999998</v>
      </c>
      <c r="Y371" s="5">
        <v>0.26740944884985396</v>
      </c>
      <c r="Z371">
        <v>136036000</v>
      </c>
      <c r="AA371">
        <v>508718000</v>
      </c>
      <c r="AB371">
        <v>106</v>
      </c>
      <c r="AC371">
        <v>172</v>
      </c>
      <c r="AD371">
        <v>158</v>
      </c>
      <c r="AE371">
        <v>87</v>
      </c>
      <c r="AF371">
        <f t="shared" si="40"/>
        <v>130.75</v>
      </c>
      <c r="AG371">
        <f t="shared" si="41"/>
        <v>104</v>
      </c>
      <c r="AH371" t="s">
        <v>2774</v>
      </c>
    </row>
    <row r="372" spans="1:34" x14ac:dyDescent="0.2">
      <c r="A372" t="s">
        <v>2775</v>
      </c>
      <c r="B372" t="s">
        <v>18</v>
      </c>
      <c r="C372" t="s">
        <v>2776</v>
      </c>
      <c r="D372" t="s">
        <v>1525</v>
      </c>
      <c r="E372" t="s">
        <v>2777</v>
      </c>
      <c r="F372">
        <f t="shared" si="35"/>
        <v>199950745.68000001</v>
      </c>
      <c r="G372" t="s">
        <v>2778</v>
      </c>
      <c r="H372" t="s">
        <v>2779</v>
      </c>
      <c r="I372" s="1">
        <f t="shared" si="36"/>
        <v>0.10119047618658317</v>
      </c>
      <c r="J372" s="2">
        <f t="shared" si="37"/>
        <v>106</v>
      </c>
      <c r="N372">
        <v>0.85648449999999998</v>
      </c>
      <c r="R372">
        <v>436</v>
      </c>
      <c r="S372" s="4">
        <f t="shared" si="38"/>
        <v>436</v>
      </c>
      <c r="T372">
        <f t="shared" si="39"/>
        <v>10</v>
      </c>
      <c r="U372" t="s">
        <v>396</v>
      </c>
      <c r="V372">
        <v>-4.8795931100000001</v>
      </c>
      <c r="W372">
        <v>-4.9592454799999999</v>
      </c>
      <c r="Y372" s="5"/>
      <c r="Z372">
        <v>0</v>
      </c>
      <c r="AA372">
        <v>371446563</v>
      </c>
      <c r="AB372">
        <v>367</v>
      </c>
      <c r="AC372">
        <v>349</v>
      </c>
      <c r="AF372">
        <f t="shared" si="40"/>
        <v>358</v>
      </c>
      <c r="AG372">
        <f t="shared" si="41"/>
        <v>386</v>
      </c>
      <c r="AH372" t="s">
        <v>2780</v>
      </c>
    </row>
    <row r="373" spans="1:34" x14ac:dyDescent="0.2">
      <c r="A373" t="s">
        <v>2781</v>
      </c>
      <c r="B373" t="s">
        <v>2782</v>
      </c>
      <c r="C373" t="s">
        <v>2783</v>
      </c>
      <c r="D373" t="s">
        <v>2389</v>
      </c>
      <c r="E373" t="s">
        <v>2784</v>
      </c>
      <c r="F373">
        <f t="shared" si="35"/>
        <v>199871992.53</v>
      </c>
      <c r="G373" t="s">
        <v>2785</v>
      </c>
      <c r="H373" t="s">
        <v>2786</v>
      </c>
      <c r="I373" s="1">
        <f t="shared" si="36"/>
        <v>-0.67333333327105049</v>
      </c>
      <c r="J373" s="2">
        <f t="shared" si="37"/>
        <v>489</v>
      </c>
      <c r="K373">
        <v>0.55938401999999998</v>
      </c>
      <c r="L373">
        <v>20</v>
      </c>
      <c r="M373">
        <v>24.115200000000002</v>
      </c>
      <c r="N373">
        <v>0.60967813000000004</v>
      </c>
      <c r="O373">
        <v>380</v>
      </c>
      <c r="P373">
        <v>137</v>
      </c>
      <c r="Q373">
        <v>122</v>
      </c>
      <c r="R373">
        <v>485</v>
      </c>
      <c r="S373" s="4">
        <f t="shared" si="38"/>
        <v>281</v>
      </c>
      <c r="T373">
        <f t="shared" si="39"/>
        <v>97</v>
      </c>
      <c r="U373" t="s">
        <v>151</v>
      </c>
      <c r="V373">
        <v>2.60542512</v>
      </c>
      <c r="W373">
        <v>3.2286833800000001</v>
      </c>
      <c r="X373">
        <v>13.87537019</v>
      </c>
      <c r="Y373" s="5">
        <v>0.13984812418098247</v>
      </c>
      <c r="Z373">
        <v>96890050.640215695</v>
      </c>
      <c r="AA373">
        <v>692823383.99353004</v>
      </c>
      <c r="AB373">
        <v>246</v>
      </c>
      <c r="AC373">
        <v>289</v>
      </c>
      <c r="AD373">
        <v>267</v>
      </c>
      <c r="AE373">
        <v>171</v>
      </c>
      <c r="AF373">
        <f t="shared" si="40"/>
        <v>243.25</v>
      </c>
      <c r="AG373">
        <f t="shared" si="41"/>
        <v>278</v>
      </c>
      <c r="AH373" t="s">
        <v>2787</v>
      </c>
    </row>
    <row r="374" spans="1:34" x14ac:dyDescent="0.2">
      <c r="A374" t="s">
        <v>2788</v>
      </c>
      <c r="B374" t="s">
        <v>18</v>
      </c>
      <c r="C374" t="s">
        <v>2789</v>
      </c>
      <c r="D374" t="s">
        <v>2790</v>
      </c>
      <c r="E374" t="s">
        <v>2791</v>
      </c>
      <c r="F374">
        <f t="shared" si="35"/>
        <v>197246003.22</v>
      </c>
      <c r="G374" t="s">
        <v>2792</v>
      </c>
      <c r="H374" t="s">
        <v>2793</v>
      </c>
      <c r="I374" s="1">
        <f t="shared" si="36"/>
        <v>-0.69777777774078942</v>
      </c>
      <c r="J374" s="2">
        <f t="shared" si="37"/>
        <v>491</v>
      </c>
      <c r="K374">
        <v>3.2422011199999998</v>
      </c>
      <c r="N374">
        <v>1.6246177399999999</v>
      </c>
      <c r="O374">
        <v>168</v>
      </c>
      <c r="R374">
        <v>290</v>
      </c>
      <c r="S374" s="4">
        <f t="shared" si="38"/>
        <v>229</v>
      </c>
      <c r="T374">
        <f t="shared" si="39"/>
        <v>200</v>
      </c>
      <c r="U374" t="s">
        <v>134</v>
      </c>
      <c r="V374">
        <v>-39.365928160000003</v>
      </c>
      <c r="W374">
        <v>-46.392859029999997</v>
      </c>
      <c r="X374">
        <v>10.727296519999999</v>
      </c>
      <c r="Y374" s="5">
        <v>4.4091275889895094E-2</v>
      </c>
      <c r="Z374">
        <v>9835000</v>
      </c>
      <c r="AA374">
        <v>223060000</v>
      </c>
      <c r="AB374">
        <v>473</v>
      </c>
      <c r="AC374">
        <v>463</v>
      </c>
      <c r="AD374">
        <v>287</v>
      </c>
      <c r="AE374">
        <v>289</v>
      </c>
      <c r="AF374">
        <f t="shared" si="40"/>
        <v>378</v>
      </c>
      <c r="AG374">
        <f t="shared" si="41"/>
        <v>404</v>
      </c>
      <c r="AH374" t="s">
        <v>2794</v>
      </c>
    </row>
    <row r="375" spans="1:34" x14ac:dyDescent="0.2">
      <c r="A375" t="s">
        <v>2795</v>
      </c>
      <c r="B375" t="s">
        <v>18</v>
      </c>
      <c r="C375" t="s">
        <v>2796</v>
      </c>
      <c r="D375" t="s">
        <v>1114</v>
      </c>
      <c r="E375" t="s">
        <v>2797</v>
      </c>
      <c r="F375">
        <f t="shared" si="35"/>
        <v>197011080</v>
      </c>
      <c r="G375" t="s">
        <v>2798</v>
      </c>
      <c r="H375" t="s">
        <v>2799</v>
      </c>
      <c r="I375" s="1">
        <f t="shared" si="36"/>
        <v>-0.31481481483715312</v>
      </c>
      <c r="J375" s="2">
        <f t="shared" si="37"/>
        <v>377</v>
      </c>
      <c r="K375">
        <v>556.2470131</v>
      </c>
      <c r="N375">
        <v>2.5966532</v>
      </c>
      <c r="O375">
        <v>13</v>
      </c>
      <c r="R375">
        <v>200</v>
      </c>
      <c r="S375" s="4">
        <f t="shared" si="38"/>
        <v>106.5</v>
      </c>
      <c r="T375">
        <f t="shared" si="39"/>
        <v>395</v>
      </c>
      <c r="U375" t="s">
        <v>201</v>
      </c>
      <c r="V375">
        <v>-4.5369186299999997</v>
      </c>
      <c r="W375">
        <v>-5.7680195699999999</v>
      </c>
      <c r="X375">
        <v>-1987.39054291</v>
      </c>
      <c r="Y375" s="5">
        <v>-7.8758519217689435E-2</v>
      </c>
      <c r="Z375">
        <v>-11348000</v>
      </c>
      <c r="AA375">
        <v>144086000</v>
      </c>
      <c r="AB375">
        <v>362</v>
      </c>
      <c r="AC375">
        <v>356</v>
      </c>
      <c r="AD375">
        <v>372</v>
      </c>
      <c r="AE375">
        <v>435</v>
      </c>
      <c r="AF375">
        <f t="shared" si="40"/>
        <v>381.25</v>
      </c>
      <c r="AG375">
        <f t="shared" si="41"/>
        <v>407</v>
      </c>
      <c r="AH375" t="s">
        <v>2800</v>
      </c>
    </row>
    <row r="376" spans="1:34" x14ac:dyDescent="0.2">
      <c r="A376" t="s">
        <v>2801</v>
      </c>
      <c r="B376" t="s">
        <v>18</v>
      </c>
      <c r="C376" t="s">
        <v>2802</v>
      </c>
      <c r="D376" t="s">
        <v>2803</v>
      </c>
      <c r="E376" t="s">
        <v>2804</v>
      </c>
      <c r="F376">
        <f t="shared" si="35"/>
        <v>196218170.19</v>
      </c>
      <c r="G376" t="s">
        <v>2805</v>
      </c>
      <c r="H376" t="s">
        <v>2806</v>
      </c>
      <c r="I376" s="1">
        <f t="shared" si="36"/>
        <v>0.30841121493632762</v>
      </c>
      <c r="J376" s="2">
        <f t="shared" si="37"/>
        <v>59</v>
      </c>
      <c r="K376">
        <v>0.48</v>
      </c>
      <c r="L376">
        <v>15.56</v>
      </c>
      <c r="N376">
        <v>1.34</v>
      </c>
      <c r="O376">
        <v>390</v>
      </c>
      <c r="P376">
        <v>165</v>
      </c>
      <c r="R376">
        <v>321</v>
      </c>
      <c r="S376" s="4">
        <f t="shared" si="38"/>
        <v>292</v>
      </c>
      <c r="T376">
        <f t="shared" si="39"/>
        <v>76</v>
      </c>
      <c r="U376" t="s">
        <v>176</v>
      </c>
      <c r="V376">
        <v>4.0956979899999997</v>
      </c>
      <c r="W376">
        <v>7.6107696499999999</v>
      </c>
      <c r="Y376" s="5"/>
      <c r="AA376">
        <v>431281000</v>
      </c>
      <c r="AB376">
        <v>213</v>
      </c>
      <c r="AC376">
        <v>230</v>
      </c>
      <c r="AF376">
        <f t="shared" si="40"/>
        <v>221.5</v>
      </c>
      <c r="AG376">
        <f t="shared" si="41"/>
        <v>245</v>
      </c>
      <c r="AH376" t="s">
        <v>2807</v>
      </c>
    </row>
    <row r="377" spans="1:34" x14ac:dyDescent="0.2">
      <c r="A377" t="s">
        <v>2808</v>
      </c>
      <c r="B377" t="s">
        <v>18</v>
      </c>
      <c r="C377" t="s">
        <v>2809</v>
      </c>
      <c r="D377" t="s">
        <v>470</v>
      </c>
      <c r="E377" t="s">
        <v>2810</v>
      </c>
      <c r="F377">
        <f t="shared" si="35"/>
        <v>193811386.86000001</v>
      </c>
      <c r="G377" t="s">
        <v>2811</v>
      </c>
      <c r="H377" t="s">
        <v>2812</v>
      </c>
      <c r="I377" s="1">
        <f t="shared" si="36"/>
        <v>-0.14583333336465265</v>
      </c>
      <c r="J377" s="2">
        <f t="shared" si="37"/>
        <v>255</v>
      </c>
      <c r="K377">
        <v>3.61408116</v>
      </c>
      <c r="L377">
        <v>51.666666669999998</v>
      </c>
      <c r="N377">
        <v>1.8310691100000001</v>
      </c>
      <c r="O377">
        <v>160</v>
      </c>
      <c r="P377">
        <v>41</v>
      </c>
      <c r="R377">
        <v>267</v>
      </c>
      <c r="S377" s="4">
        <f t="shared" si="38"/>
        <v>156</v>
      </c>
      <c r="T377">
        <f t="shared" si="39"/>
        <v>325</v>
      </c>
      <c r="U377" t="s">
        <v>7</v>
      </c>
      <c r="V377">
        <v>2.4923259500000001</v>
      </c>
      <c r="W377">
        <v>3.6791931600000001</v>
      </c>
      <c r="X377">
        <v>10.30163971</v>
      </c>
      <c r="Y377" s="5">
        <v>2.6432054891974675E-2</v>
      </c>
      <c r="Z377">
        <v>7951000.0000000102</v>
      </c>
      <c r="AA377">
        <v>300809000</v>
      </c>
      <c r="AB377">
        <v>248</v>
      </c>
      <c r="AC377">
        <v>280</v>
      </c>
      <c r="AD377">
        <v>291</v>
      </c>
      <c r="AE377">
        <v>317</v>
      </c>
      <c r="AF377">
        <f t="shared" si="40"/>
        <v>284</v>
      </c>
      <c r="AG377">
        <f t="shared" si="41"/>
        <v>332</v>
      </c>
      <c r="AH377" t="s">
        <v>2813</v>
      </c>
    </row>
    <row r="378" spans="1:34" x14ac:dyDescent="0.2">
      <c r="A378" t="s">
        <v>2814</v>
      </c>
      <c r="B378" t="s">
        <v>18</v>
      </c>
      <c r="C378" t="s">
        <v>2815</v>
      </c>
      <c r="D378" t="s">
        <v>2816</v>
      </c>
      <c r="E378" t="s">
        <v>2817</v>
      </c>
      <c r="F378">
        <f t="shared" si="35"/>
        <v>193681504.16999999</v>
      </c>
      <c r="G378" t="s">
        <v>1709</v>
      </c>
      <c r="H378" t="s">
        <v>2818</v>
      </c>
      <c r="I378" s="1">
        <f t="shared" si="36"/>
        <v>-5.4054054054054168E-2</v>
      </c>
      <c r="J378" s="2">
        <f t="shared" si="37"/>
        <v>186</v>
      </c>
      <c r="N378">
        <v>3.84368994</v>
      </c>
      <c r="R378">
        <v>139</v>
      </c>
      <c r="S378" s="4">
        <f t="shared" si="38"/>
        <v>139</v>
      </c>
      <c r="T378">
        <f t="shared" si="39"/>
        <v>351</v>
      </c>
      <c r="U378" t="s">
        <v>7</v>
      </c>
      <c r="V378">
        <v>-16.225070760000001</v>
      </c>
      <c r="W378">
        <v>-17.554780189999999</v>
      </c>
      <c r="Y378" s="5">
        <v>-2.7502418447187611E-3</v>
      </c>
      <c r="Z378">
        <v>-221747</v>
      </c>
      <c r="AA378">
        <v>80628182</v>
      </c>
      <c r="AB378">
        <v>434</v>
      </c>
      <c r="AC378">
        <v>421</v>
      </c>
      <c r="AE378">
        <v>375</v>
      </c>
      <c r="AF378">
        <f t="shared" si="40"/>
        <v>410</v>
      </c>
      <c r="AG378">
        <f t="shared" si="41"/>
        <v>445</v>
      </c>
      <c r="AH378" t="s">
        <v>2819</v>
      </c>
    </row>
    <row r="379" spans="1:34" x14ac:dyDescent="0.2">
      <c r="A379" t="s">
        <v>2820</v>
      </c>
      <c r="B379" t="s">
        <v>18</v>
      </c>
      <c r="C379" t="s">
        <v>2821</v>
      </c>
      <c r="D379" t="s">
        <v>2822</v>
      </c>
      <c r="E379" t="s">
        <v>2823</v>
      </c>
      <c r="F379">
        <f t="shared" si="35"/>
        <v>193381738.83000001</v>
      </c>
      <c r="G379" t="s">
        <v>2824</v>
      </c>
      <c r="H379" t="s">
        <v>2406</v>
      </c>
      <c r="I379" s="1">
        <f t="shared" si="36"/>
        <v>-0.26950354603952287</v>
      </c>
      <c r="J379" s="2">
        <f t="shared" si="37"/>
        <v>346</v>
      </c>
      <c r="K379">
        <v>4.8313522400000002</v>
      </c>
      <c r="L379">
        <v>3.3909916099999999</v>
      </c>
      <c r="M379">
        <v>28.867000000000001</v>
      </c>
      <c r="N379">
        <v>1.0098382699999999</v>
      </c>
      <c r="O379">
        <v>126</v>
      </c>
      <c r="P379">
        <v>310</v>
      </c>
      <c r="Q379">
        <v>106</v>
      </c>
      <c r="R379">
        <v>385</v>
      </c>
      <c r="S379" s="4">
        <f t="shared" si="38"/>
        <v>231.75</v>
      </c>
      <c r="T379">
        <f t="shared" si="39"/>
        <v>190</v>
      </c>
      <c r="U379" t="s">
        <v>134</v>
      </c>
      <c r="V379">
        <v>-5.3247290899999999</v>
      </c>
      <c r="W379">
        <v>-10.53622107</v>
      </c>
      <c r="X379">
        <v>-30.065791539999999</v>
      </c>
      <c r="Y379" s="5">
        <v>-3.624929311790983E-2</v>
      </c>
      <c r="Z379">
        <v>-19102000</v>
      </c>
      <c r="AA379">
        <v>526962000</v>
      </c>
      <c r="AB379">
        <v>371</v>
      </c>
      <c r="AC379">
        <v>387</v>
      </c>
      <c r="AD379">
        <v>351</v>
      </c>
      <c r="AE379">
        <v>420</v>
      </c>
      <c r="AF379">
        <f t="shared" si="40"/>
        <v>382.25</v>
      </c>
      <c r="AG379">
        <f t="shared" si="41"/>
        <v>408</v>
      </c>
      <c r="AH379" t="s">
        <v>2825</v>
      </c>
    </row>
    <row r="380" spans="1:34" x14ac:dyDescent="0.2">
      <c r="A380" t="s">
        <v>2826</v>
      </c>
      <c r="B380" t="s">
        <v>18</v>
      </c>
      <c r="C380" t="s">
        <v>2827</v>
      </c>
      <c r="D380" t="s">
        <v>2828</v>
      </c>
      <c r="E380" t="s">
        <v>2829</v>
      </c>
      <c r="F380">
        <f t="shared" si="35"/>
        <v>192468432.24000001</v>
      </c>
      <c r="G380" t="s">
        <v>2830</v>
      </c>
      <c r="H380" t="s">
        <v>2831</v>
      </c>
      <c r="I380" s="1">
        <f t="shared" si="36"/>
        <v>-0.22453703699020222</v>
      </c>
      <c r="J380" s="2">
        <f t="shared" si="37"/>
        <v>316</v>
      </c>
      <c r="K380">
        <v>0.43671649000000001</v>
      </c>
      <c r="L380">
        <v>16.953863259999999</v>
      </c>
      <c r="M380">
        <v>30.656500000000001</v>
      </c>
      <c r="N380">
        <v>2.1551876399999998</v>
      </c>
      <c r="O380">
        <v>399</v>
      </c>
      <c r="P380">
        <v>155</v>
      </c>
      <c r="Q380">
        <v>101</v>
      </c>
      <c r="R380">
        <v>232</v>
      </c>
      <c r="S380" s="4">
        <f t="shared" si="38"/>
        <v>221.75</v>
      </c>
      <c r="T380">
        <f t="shared" si="39"/>
        <v>217</v>
      </c>
      <c r="U380" t="s">
        <v>201</v>
      </c>
      <c r="V380">
        <v>5.8767773500000002</v>
      </c>
      <c r="W380">
        <v>14.025452769999999</v>
      </c>
      <c r="Y380" s="5"/>
      <c r="AA380">
        <v>377535838</v>
      </c>
      <c r="AB380">
        <v>169</v>
      </c>
      <c r="AC380">
        <v>157</v>
      </c>
      <c r="AF380">
        <f t="shared" si="40"/>
        <v>163</v>
      </c>
      <c r="AG380">
        <f t="shared" si="41"/>
        <v>156</v>
      </c>
      <c r="AH380" t="s">
        <v>2832</v>
      </c>
    </row>
    <row r="381" spans="1:34" x14ac:dyDescent="0.2">
      <c r="A381" t="s">
        <v>2833</v>
      </c>
      <c r="B381" t="s">
        <v>18</v>
      </c>
      <c r="C381" t="s">
        <v>2834</v>
      </c>
      <c r="D381" t="s">
        <v>2835</v>
      </c>
      <c r="E381" t="s">
        <v>2836</v>
      </c>
      <c r="F381">
        <f t="shared" si="35"/>
        <v>191679609.87</v>
      </c>
      <c r="G381" t="s">
        <v>2837</v>
      </c>
      <c r="H381" t="s">
        <v>2838</v>
      </c>
      <c r="I381" s="1">
        <f t="shared" si="36"/>
        <v>1.9487179486855122</v>
      </c>
      <c r="J381" s="2">
        <f t="shared" si="37"/>
        <v>9</v>
      </c>
      <c r="N381">
        <v>15.28384279</v>
      </c>
      <c r="R381">
        <v>31</v>
      </c>
      <c r="S381" s="4">
        <f t="shared" si="38"/>
        <v>31</v>
      </c>
      <c r="T381">
        <f t="shared" si="39"/>
        <v>479</v>
      </c>
      <c r="U381" t="s">
        <v>7</v>
      </c>
      <c r="V381">
        <v>-8.2761201900000003</v>
      </c>
      <c r="W381">
        <v>-9.0532587499999995</v>
      </c>
      <c r="Y381" s="5">
        <v>-2.9522049735390436E-3</v>
      </c>
      <c r="Z381">
        <v>-62114</v>
      </c>
      <c r="AA381">
        <v>21039867</v>
      </c>
      <c r="AB381">
        <v>395</v>
      </c>
      <c r="AC381">
        <v>378</v>
      </c>
      <c r="AE381">
        <v>379</v>
      </c>
      <c r="AF381">
        <f t="shared" si="40"/>
        <v>384</v>
      </c>
      <c r="AG381">
        <f t="shared" si="41"/>
        <v>412</v>
      </c>
      <c r="AH381" t="s">
        <v>2839</v>
      </c>
    </row>
    <row r="382" spans="1:34" x14ac:dyDescent="0.2">
      <c r="A382" t="s">
        <v>2840</v>
      </c>
      <c r="B382" t="s">
        <v>2841</v>
      </c>
      <c r="C382" t="s">
        <v>2842</v>
      </c>
      <c r="D382" t="s">
        <v>2416</v>
      </c>
      <c r="E382" t="s">
        <v>2843</v>
      </c>
      <c r="F382">
        <f t="shared" si="35"/>
        <v>191344149.99000001</v>
      </c>
      <c r="G382" t="s">
        <v>2844</v>
      </c>
      <c r="H382" t="s">
        <v>2845</v>
      </c>
      <c r="I382" s="1">
        <f t="shared" si="36"/>
        <v>-0.46315789474424685</v>
      </c>
      <c r="J382" s="2">
        <f t="shared" si="37"/>
        <v>437</v>
      </c>
      <c r="N382">
        <v>0.25100433</v>
      </c>
      <c r="R382">
        <v>497</v>
      </c>
      <c r="S382" s="4">
        <f t="shared" si="38"/>
        <v>497</v>
      </c>
      <c r="T382">
        <f t="shared" si="39"/>
        <v>1</v>
      </c>
      <c r="U382" t="s">
        <v>7</v>
      </c>
      <c r="V382">
        <v>-3.6948805899999999</v>
      </c>
      <c r="W382">
        <v>-3.7439043600000002</v>
      </c>
      <c r="Y382" s="5">
        <v>-2.6702046878781052E-4</v>
      </c>
      <c r="Z382">
        <v>-32000</v>
      </c>
      <c r="AA382">
        <v>119841000</v>
      </c>
      <c r="AB382">
        <v>352</v>
      </c>
      <c r="AC382">
        <v>341</v>
      </c>
      <c r="AE382">
        <v>346</v>
      </c>
      <c r="AF382">
        <f t="shared" si="40"/>
        <v>346.33333333333331</v>
      </c>
      <c r="AG382">
        <f t="shared" si="41"/>
        <v>372</v>
      </c>
      <c r="AH382" t="s">
        <v>2846</v>
      </c>
    </row>
    <row r="383" spans="1:34" x14ac:dyDescent="0.2">
      <c r="A383" t="s">
        <v>2847</v>
      </c>
      <c r="B383" t="s">
        <v>18</v>
      </c>
      <c r="C383" t="s">
        <v>2848</v>
      </c>
      <c r="D383" t="s">
        <v>2849</v>
      </c>
      <c r="E383" t="s">
        <v>2850</v>
      </c>
      <c r="F383">
        <f t="shared" si="35"/>
        <v>188967347.09999999</v>
      </c>
      <c r="G383" t="s">
        <v>2851</v>
      </c>
      <c r="H383" t="s">
        <v>2852</v>
      </c>
      <c r="I383" s="1">
        <f t="shared" si="36"/>
        <v>1.6296296295498545</v>
      </c>
      <c r="J383" s="2">
        <f t="shared" si="37"/>
        <v>12</v>
      </c>
      <c r="L383">
        <v>32.592592590000002</v>
      </c>
      <c r="N383">
        <v>6.9073783400000002</v>
      </c>
      <c r="P383">
        <v>80</v>
      </c>
      <c r="R383">
        <v>74</v>
      </c>
      <c r="S383" s="4">
        <f t="shared" si="38"/>
        <v>77</v>
      </c>
      <c r="T383">
        <f t="shared" si="39"/>
        <v>434</v>
      </c>
      <c r="U383" t="s">
        <v>67</v>
      </c>
      <c r="V383">
        <v>19.234099010000001</v>
      </c>
      <c r="W383">
        <v>28.615221210000001</v>
      </c>
      <c r="Y383" s="5">
        <v>-2.4208475531749202E-3</v>
      </c>
      <c r="Z383">
        <v>-121641</v>
      </c>
      <c r="AA383">
        <v>50247278</v>
      </c>
      <c r="AB383">
        <v>33</v>
      </c>
      <c r="AC383">
        <v>62</v>
      </c>
      <c r="AE383">
        <v>372</v>
      </c>
      <c r="AF383">
        <f t="shared" si="40"/>
        <v>155.66666666666666</v>
      </c>
      <c r="AG383">
        <f t="shared" si="41"/>
        <v>143</v>
      </c>
      <c r="AH383" t="s">
        <v>2853</v>
      </c>
    </row>
    <row r="384" spans="1:34" x14ac:dyDescent="0.2">
      <c r="A384" t="s">
        <v>2854</v>
      </c>
      <c r="B384" t="s">
        <v>2855</v>
      </c>
      <c r="C384" t="s">
        <v>2856</v>
      </c>
      <c r="D384" t="s">
        <v>1106</v>
      </c>
      <c r="E384" t="s">
        <v>2857</v>
      </c>
      <c r="F384">
        <f t="shared" si="35"/>
        <v>187964821.16999999</v>
      </c>
      <c r="G384" t="s">
        <v>2858</v>
      </c>
      <c r="H384" t="s">
        <v>2859</v>
      </c>
      <c r="I384" s="1">
        <f t="shared" si="36"/>
        <v>-0.34285714283669833</v>
      </c>
      <c r="J384" s="2">
        <f t="shared" si="37"/>
        <v>390</v>
      </c>
      <c r="K384">
        <v>113.00434601000001</v>
      </c>
      <c r="N384">
        <v>17.85714286</v>
      </c>
      <c r="O384">
        <v>25</v>
      </c>
      <c r="R384">
        <v>27</v>
      </c>
      <c r="S384" s="4">
        <f t="shared" si="38"/>
        <v>26</v>
      </c>
      <c r="T384">
        <f t="shared" si="39"/>
        <v>482</v>
      </c>
      <c r="U384" t="s">
        <v>7</v>
      </c>
      <c r="V384">
        <v>-15.43212486</v>
      </c>
      <c r="W384">
        <v>-63.983306339999999</v>
      </c>
      <c r="X384">
        <v>99.948774349999994</v>
      </c>
      <c r="Y384" s="5">
        <v>3.5649998354531851E-2</v>
      </c>
      <c r="Z384">
        <v>2374546</v>
      </c>
      <c r="AA384">
        <v>66607184</v>
      </c>
      <c r="AB384">
        <v>432</v>
      </c>
      <c r="AC384">
        <v>471</v>
      </c>
      <c r="AD384">
        <v>3</v>
      </c>
      <c r="AE384">
        <v>297</v>
      </c>
      <c r="AF384">
        <f t="shared" si="40"/>
        <v>300.75</v>
      </c>
      <c r="AG384">
        <f t="shared" si="41"/>
        <v>344</v>
      </c>
      <c r="AH384" t="s">
        <v>2860</v>
      </c>
    </row>
    <row r="385" spans="1:34" x14ac:dyDescent="0.2">
      <c r="A385" t="s">
        <v>2861</v>
      </c>
      <c r="B385" t="s">
        <v>18</v>
      </c>
      <c r="C385" t="s">
        <v>2862</v>
      </c>
      <c r="D385" t="s">
        <v>2863</v>
      </c>
      <c r="E385" t="s">
        <v>2864</v>
      </c>
      <c r="F385">
        <f t="shared" si="35"/>
        <v>187521689.88</v>
      </c>
      <c r="G385" t="s">
        <v>2865</v>
      </c>
      <c r="H385" t="s">
        <v>2865</v>
      </c>
      <c r="I385" s="1">
        <f t="shared" si="36"/>
        <v>0</v>
      </c>
      <c r="J385" s="2">
        <f t="shared" si="37"/>
        <v>152</v>
      </c>
      <c r="K385">
        <v>0.80256685999999999</v>
      </c>
      <c r="L385">
        <v>2.7600849300000001</v>
      </c>
      <c r="M385">
        <v>37.547499999999999</v>
      </c>
      <c r="N385">
        <v>0.61885606999999998</v>
      </c>
      <c r="O385">
        <v>343</v>
      </c>
      <c r="P385">
        <v>314</v>
      </c>
      <c r="Q385">
        <v>81</v>
      </c>
      <c r="R385">
        <v>483</v>
      </c>
      <c r="S385" s="4">
        <f t="shared" si="38"/>
        <v>305.25</v>
      </c>
      <c r="T385">
        <f t="shared" si="39"/>
        <v>64</v>
      </c>
      <c r="U385" t="s">
        <v>7</v>
      </c>
      <c r="V385">
        <v>19.71591931</v>
      </c>
      <c r="W385">
        <v>24.548883459999999</v>
      </c>
      <c r="X385">
        <v>52.790584299999999</v>
      </c>
      <c r="Y385" s="5">
        <v>0.35240450103600307</v>
      </c>
      <c r="Z385">
        <v>203255375.22695801</v>
      </c>
      <c r="AA385">
        <v>576767250.78546202</v>
      </c>
      <c r="AB385">
        <v>30</v>
      </c>
      <c r="AC385">
        <v>81</v>
      </c>
      <c r="AD385">
        <v>89</v>
      </c>
      <c r="AE385">
        <v>45</v>
      </c>
      <c r="AF385">
        <f t="shared" si="40"/>
        <v>61.25</v>
      </c>
      <c r="AG385">
        <f t="shared" si="41"/>
        <v>32</v>
      </c>
      <c r="AH385" t="s">
        <v>2866</v>
      </c>
    </row>
    <row r="386" spans="1:34" x14ac:dyDescent="0.2">
      <c r="A386" t="s">
        <v>2867</v>
      </c>
      <c r="B386" t="s">
        <v>18</v>
      </c>
      <c r="C386" t="s">
        <v>2868</v>
      </c>
      <c r="D386" t="s">
        <v>2869</v>
      </c>
      <c r="E386" t="s">
        <v>2870</v>
      </c>
      <c r="F386">
        <f t="shared" si="35"/>
        <v>186101994.96000001</v>
      </c>
      <c r="G386" t="s">
        <v>2871</v>
      </c>
      <c r="H386" t="s">
        <v>2872</v>
      </c>
      <c r="I386" s="1">
        <f t="shared" si="36"/>
        <v>-0.30769230767685951</v>
      </c>
      <c r="J386" s="2">
        <f t="shared" si="37"/>
        <v>371</v>
      </c>
      <c r="K386">
        <v>0.79601672000000001</v>
      </c>
      <c r="L386">
        <v>14.90024938</v>
      </c>
      <c r="N386">
        <v>1.2017780300000001</v>
      </c>
      <c r="O386">
        <v>346</v>
      </c>
      <c r="P386">
        <v>166</v>
      </c>
      <c r="R386">
        <v>342</v>
      </c>
      <c r="S386" s="4">
        <f t="shared" si="38"/>
        <v>284.66666666666669</v>
      </c>
      <c r="T386">
        <f t="shared" si="39"/>
        <v>91</v>
      </c>
      <c r="U386" t="s">
        <v>347</v>
      </c>
      <c r="V386">
        <v>5.14452219</v>
      </c>
      <c r="W386">
        <v>8.4379094000000006</v>
      </c>
      <c r="X386">
        <v>12.84103281</v>
      </c>
      <c r="Y386" s="5">
        <v>0.1210420594279424</v>
      </c>
      <c r="Z386">
        <v>47062000</v>
      </c>
      <c r="AA386">
        <v>388807000</v>
      </c>
      <c r="AB386">
        <v>183</v>
      </c>
      <c r="AC386">
        <v>223</v>
      </c>
      <c r="AD386">
        <v>272</v>
      </c>
      <c r="AE386">
        <v>188</v>
      </c>
      <c r="AF386">
        <f t="shared" si="40"/>
        <v>216.5</v>
      </c>
      <c r="AG386">
        <f t="shared" si="41"/>
        <v>240</v>
      </c>
      <c r="AH386" t="s">
        <v>2873</v>
      </c>
    </row>
    <row r="387" spans="1:34" x14ac:dyDescent="0.2">
      <c r="A387" t="s">
        <v>2874</v>
      </c>
      <c r="B387" t="s">
        <v>18</v>
      </c>
      <c r="C387" t="s">
        <v>2875</v>
      </c>
      <c r="D387" t="s">
        <v>2876</v>
      </c>
      <c r="E387" t="s">
        <v>2877</v>
      </c>
      <c r="F387">
        <f t="shared" ref="F387:F450" si="42">E387*0.63</f>
        <v>185605729.47</v>
      </c>
      <c r="G387" t="s">
        <v>2878</v>
      </c>
      <c r="H387" t="s">
        <v>2879</v>
      </c>
      <c r="I387" s="1">
        <f t="shared" ref="I387:I450" si="43">((1+G387/100)/(1+H387/100)-1)</f>
        <v>-0.35174418603547741</v>
      </c>
      <c r="J387" s="2">
        <f t="shared" ref="J387:J450" si="44">_xlfn.RANK.EQ(I387,$I$2:$I$501)</f>
        <v>396</v>
      </c>
      <c r="K387">
        <v>0.47130756000000001</v>
      </c>
      <c r="L387">
        <v>8.1202487899999998</v>
      </c>
      <c r="M387">
        <v>5.5930099999999996</v>
      </c>
      <c r="N387">
        <v>4.0516542800000002</v>
      </c>
      <c r="O387">
        <v>393</v>
      </c>
      <c r="P387">
        <v>252</v>
      </c>
      <c r="Q387">
        <v>230</v>
      </c>
      <c r="R387">
        <v>129</v>
      </c>
      <c r="S387" s="4">
        <f t="shared" ref="S387:S450" si="45">AVERAGE(O387:R387)</f>
        <v>251</v>
      </c>
      <c r="T387">
        <f t="shared" ref="T387:T450" si="46">_xlfn.RANK.EQ(S387,$S$2:$S$501)</f>
        <v>151</v>
      </c>
      <c r="U387" t="s">
        <v>92</v>
      </c>
      <c r="V387">
        <v>10.03716026</v>
      </c>
      <c r="W387">
        <v>62.349792819999998</v>
      </c>
      <c r="X387">
        <v>48.39025943</v>
      </c>
      <c r="Y387" s="5">
        <v>0.65698955562281303</v>
      </c>
      <c r="Z387">
        <v>247463000</v>
      </c>
      <c r="AA387">
        <v>376662000</v>
      </c>
      <c r="AB387">
        <v>96</v>
      </c>
      <c r="AC387">
        <v>13</v>
      </c>
      <c r="AD387">
        <v>100</v>
      </c>
      <c r="AE387">
        <v>8</v>
      </c>
      <c r="AF387">
        <f t="shared" ref="AF387:AF450" si="47">AVERAGE(AB387:AE387)</f>
        <v>54.25</v>
      </c>
      <c r="AG387">
        <f t="shared" ref="AG387:AG450" si="48">_xlfn.RANK.EQ(AF387,$AF$2:$AF$501,1)</f>
        <v>27</v>
      </c>
      <c r="AH387" t="s">
        <v>2880</v>
      </c>
    </row>
    <row r="388" spans="1:34" x14ac:dyDescent="0.2">
      <c r="A388" t="s">
        <v>2881</v>
      </c>
      <c r="B388" t="s">
        <v>1128</v>
      </c>
      <c r="C388" t="s">
        <v>2882</v>
      </c>
      <c r="D388" t="s">
        <v>2883</v>
      </c>
      <c r="E388" t="s">
        <v>2884</v>
      </c>
      <c r="F388">
        <f t="shared" si="42"/>
        <v>185259690</v>
      </c>
      <c r="G388" t="s">
        <v>2885</v>
      </c>
      <c r="H388" t="s">
        <v>2838</v>
      </c>
      <c r="I388" s="1">
        <f t="shared" si="43"/>
        <v>-0.2146341463128536</v>
      </c>
      <c r="J388" s="2">
        <f t="shared" si="44"/>
        <v>312</v>
      </c>
      <c r="N388">
        <v>1.1150706100000001</v>
      </c>
      <c r="R388">
        <v>363</v>
      </c>
      <c r="S388" s="4">
        <f t="shared" si="45"/>
        <v>363</v>
      </c>
      <c r="T388">
        <f t="shared" si="46"/>
        <v>20</v>
      </c>
      <c r="U388" t="s">
        <v>405</v>
      </c>
      <c r="V388">
        <v>-11.203799829999999</v>
      </c>
      <c r="W388">
        <v>-12.11567194</v>
      </c>
      <c r="Y388" s="5">
        <v>-0.1952200771515821</v>
      </c>
      <c r="Z388">
        <v>-53305147</v>
      </c>
      <c r="AA388">
        <v>273051562</v>
      </c>
      <c r="AB388">
        <v>415</v>
      </c>
      <c r="AC388">
        <v>398</v>
      </c>
      <c r="AE388">
        <v>442</v>
      </c>
      <c r="AF388">
        <f t="shared" si="47"/>
        <v>418.33333333333331</v>
      </c>
      <c r="AG388">
        <f t="shared" si="48"/>
        <v>454</v>
      </c>
      <c r="AH388" t="s">
        <v>2886</v>
      </c>
    </row>
    <row r="389" spans="1:34" x14ac:dyDescent="0.2">
      <c r="A389" t="s">
        <v>2887</v>
      </c>
      <c r="B389" t="s">
        <v>18</v>
      </c>
      <c r="C389" t="s">
        <v>2888</v>
      </c>
      <c r="D389" t="s">
        <v>2889</v>
      </c>
      <c r="E389" t="s">
        <v>2890</v>
      </c>
      <c r="F389">
        <f t="shared" si="42"/>
        <v>185232942.09</v>
      </c>
      <c r="G389" t="s">
        <v>2891</v>
      </c>
      <c r="H389" t="s">
        <v>2494</v>
      </c>
      <c r="I389" s="1">
        <f t="shared" si="43"/>
        <v>-0.28571428565306123</v>
      </c>
      <c r="J389" s="2">
        <f t="shared" si="44"/>
        <v>359</v>
      </c>
      <c r="K389">
        <v>0.17369105000000001</v>
      </c>
      <c r="L389">
        <v>10.76923077</v>
      </c>
      <c r="M389">
        <v>5.5013199999999998</v>
      </c>
      <c r="N389">
        <v>0.52550580000000002</v>
      </c>
      <c r="O389">
        <v>427</v>
      </c>
      <c r="P389">
        <v>213</v>
      </c>
      <c r="Q389">
        <v>232</v>
      </c>
      <c r="R389">
        <v>490</v>
      </c>
      <c r="S389" s="4">
        <f t="shared" si="45"/>
        <v>340.5</v>
      </c>
      <c r="T389">
        <f t="shared" si="46"/>
        <v>32</v>
      </c>
      <c r="U389" t="s">
        <v>7</v>
      </c>
      <c r="V389">
        <v>2.1990308299999999</v>
      </c>
      <c r="W389">
        <v>4.95699852</v>
      </c>
      <c r="X389">
        <v>16.263222549999998</v>
      </c>
      <c r="Y389" s="5">
        <v>0.20662747202001377</v>
      </c>
      <c r="Z389">
        <v>276525000</v>
      </c>
      <c r="AA389">
        <v>1338278000</v>
      </c>
      <c r="AB389">
        <v>256</v>
      </c>
      <c r="AC389">
        <v>266</v>
      </c>
      <c r="AD389">
        <v>252</v>
      </c>
      <c r="AE389">
        <v>126</v>
      </c>
      <c r="AF389">
        <f t="shared" si="47"/>
        <v>225</v>
      </c>
      <c r="AG389">
        <f t="shared" si="48"/>
        <v>251</v>
      </c>
      <c r="AH389" t="s">
        <v>2892</v>
      </c>
    </row>
    <row r="390" spans="1:34" x14ac:dyDescent="0.2">
      <c r="A390" t="s">
        <v>2893</v>
      </c>
      <c r="B390" t="s">
        <v>18</v>
      </c>
      <c r="C390" t="s">
        <v>2894</v>
      </c>
      <c r="D390" t="s">
        <v>2895</v>
      </c>
      <c r="E390" t="s">
        <v>2896</v>
      </c>
      <c r="F390">
        <f t="shared" si="42"/>
        <v>184980056.94</v>
      </c>
      <c r="G390" t="s">
        <v>2897</v>
      </c>
      <c r="H390" t="s">
        <v>2898</v>
      </c>
      <c r="I390" s="1">
        <f t="shared" si="43"/>
        <v>0.11420612812785391</v>
      </c>
      <c r="J390" s="2">
        <f t="shared" si="44"/>
        <v>101</v>
      </c>
      <c r="K390">
        <v>0.36668866999999999</v>
      </c>
      <c r="L390">
        <v>16.666666670000001</v>
      </c>
      <c r="M390">
        <v>61.768999999999998</v>
      </c>
      <c r="N390">
        <v>0.95658668999999996</v>
      </c>
      <c r="O390">
        <v>402</v>
      </c>
      <c r="P390">
        <v>157</v>
      </c>
      <c r="Q390">
        <v>51</v>
      </c>
      <c r="R390">
        <v>400</v>
      </c>
      <c r="S390" s="4">
        <f t="shared" si="45"/>
        <v>252.5</v>
      </c>
      <c r="T390">
        <f t="shared" si="46"/>
        <v>148</v>
      </c>
      <c r="U390" t="s">
        <v>117</v>
      </c>
      <c r="V390">
        <v>3.0906760900000001</v>
      </c>
      <c r="W390">
        <v>6.0539101999999998</v>
      </c>
      <c r="X390">
        <v>6.54808608</v>
      </c>
      <c r="Y390" s="5">
        <v>8.4462266596648586E-2</v>
      </c>
      <c r="Z390">
        <v>50825000.000000097</v>
      </c>
      <c r="AA390">
        <v>601748000</v>
      </c>
      <c r="AB390">
        <v>234</v>
      </c>
      <c r="AC390">
        <v>248</v>
      </c>
      <c r="AD390">
        <v>313</v>
      </c>
      <c r="AE390">
        <v>238</v>
      </c>
      <c r="AF390">
        <f t="shared" si="47"/>
        <v>258.25</v>
      </c>
      <c r="AG390">
        <f t="shared" si="48"/>
        <v>300</v>
      </c>
      <c r="AH390" t="s">
        <v>2900</v>
      </c>
    </row>
    <row r="391" spans="1:34" x14ac:dyDescent="0.2">
      <c r="A391" t="s">
        <v>2901</v>
      </c>
      <c r="B391" t="s">
        <v>1916</v>
      </c>
      <c r="C391" t="s">
        <v>2902</v>
      </c>
      <c r="D391" t="s">
        <v>2903</v>
      </c>
      <c r="E391" t="s">
        <v>2904</v>
      </c>
      <c r="F391">
        <f t="shared" si="42"/>
        <v>183645630</v>
      </c>
      <c r="G391" t="s">
        <v>2905</v>
      </c>
      <c r="H391" t="s">
        <v>2906</v>
      </c>
      <c r="I391" s="1">
        <f t="shared" si="43"/>
        <v>-0.24657534250008661</v>
      </c>
      <c r="J391" s="2">
        <f t="shared" si="44"/>
        <v>330</v>
      </c>
      <c r="N391">
        <v>0.73956239999999995</v>
      </c>
      <c r="R391">
        <v>466</v>
      </c>
      <c r="S391" s="4">
        <f t="shared" si="45"/>
        <v>466</v>
      </c>
      <c r="T391">
        <f t="shared" si="46"/>
        <v>2</v>
      </c>
      <c r="U391" t="s">
        <v>405</v>
      </c>
      <c r="V391">
        <v>-10.59449178</v>
      </c>
      <c r="W391">
        <v>-10.94630879</v>
      </c>
      <c r="Y391" s="5">
        <v>-0.16671996132570255</v>
      </c>
      <c r="Z391">
        <v>-66215000</v>
      </c>
      <c r="AA391">
        <v>397163000</v>
      </c>
      <c r="AB391">
        <v>411</v>
      </c>
      <c r="AC391">
        <v>389</v>
      </c>
      <c r="AE391">
        <v>441</v>
      </c>
      <c r="AF391">
        <f t="shared" si="47"/>
        <v>413.66666666666669</v>
      </c>
      <c r="AG391">
        <f t="shared" si="48"/>
        <v>449</v>
      </c>
      <c r="AH391" t="s">
        <v>2907</v>
      </c>
    </row>
    <row r="392" spans="1:34" x14ac:dyDescent="0.2">
      <c r="A392" t="s">
        <v>2908</v>
      </c>
      <c r="B392" t="s">
        <v>18</v>
      </c>
      <c r="C392" t="s">
        <v>2909</v>
      </c>
      <c r="D392" t="s">
        <v>2910</v>
      </c>
      <c r="E392" t="s">
        <v>2911</v>
      </c>
      <c r="F392">
        <f t="shared" si="42"/>
        <v>183124076.94</v>
      </c>
      <c r="G392" t="s">
        <v>2912</v>
      </c>
      <c r="H392" t="s">
        <v>2913</v>
      </c>
      <c r="I392" s="1">
        <f t="shared" si="43"/>
        <v>-5.6818181855412653E-2</v>
      </c>
      <c r="J392" s="2">
        <f t="shared" si="44"/>
        <v>193</v>
      </c>
      <c r="K392">
        <v>132.35963858</v>
      </c>
      <c r="N392">
        <v>2.8850421700000002</v>
      </c>
      <c r="O392">
        <v>21</v>
      </c>
      <c r="R392">
        <v>180</v>
      </c>
      <c r="S392" s="4">
        <f t="shared" si="45"/>
        <v>100.5</v>
      </c>
      <c r="T392">
        <f t="shared" si="46"/>
        <v>403</v>
      </c>
      <c r="U392" t="s">
        <v>7</v>
      </c>
      <c r="V392">
        <v>-5.7277156199999997</v>
      </c>
      <c r="W392">
        <v>-10.168213550000001</v>
      </c>
      <c r="X392">
        <v>-73.111358229999993</v>
      </c>
      <c r="Y392" s="5">
        <v>-1.1108614091975657E-2</v>
      </c>
      <c r="Z392">
        <v>-1447821</v>
      </c>
      <c r="AA392">
        <v>130333180</v>
      </c>
      <c r="AB392">
        <v>377</v>
      </c>
      <c r="AC392">
        <v>385</v>
      </c>
      <c r="AD392">
        <v>355</v>
      </c>
      <c r="AE392">
        <v>405</v>
      </c>
      <c r="AF392">
        <f t="shared" si="47"/>
        <v>380.5</v>
      </c>
      <c r="AG392">
        <f t="shared" si="48"/>
        <v>405</v>
      </c>
      <c r="AH392" t="s">
        <v>2914</v>
      </c>
    </row>
    <row r="393" spans="1:34" x14ac:dyDescent="0.2">
      <c r="A393" t="s">
        <v>2915</v>
      </c>
      <c r="B393" t="s">
        <v>18</v>
      </c>
      <c r="C393" t="s">
        <v>2916</v>
      </c>
      <c r="D393" t="s">
        <v>2917</v>
      </c>
      <c r="E393" t="s">
        <v>2918</v>
      </c>
      <c r="F393">
        <f t="shared" si="42"/>
        <v>182824204.5</v>
      </c>
      <c r="G393" t="s">
        <v>2919</v>
      </c>
      <c r="H393" t="s">
        <v>2709</v>
      </c>
      <c r="I393" s="1">
        <f t="shared" si="43"/>
        <v>-0.64141312494873726</v>
      </c>
      <c r="J393" s="2">
        <f t="shared" si="44"/>
        <v>484</v>
      </c>
      <c r="K393">
        <v>5.1848379999999999E-2</v>
      </c>
      <c r="L393">
        <v>16.598360660000001</v>
      </c>
      <c r="N393">
        <v>0.64443242000000001</v>
      </c>
      <c r="O393">
        <v>428</v>
      </c>
      <c r="P393">
        <v>159</v>
      </c>
      <c r="R393">
        <v>481</v>
      </c>
      <c r="S393" s="4">
        <f t="shared" si="45"/>
        <v>356</v>
      </c>
      <c r="T393">
        <f t="shared" si="46"/>
        <v>22</v>
      </c>
      <c r="U393" t="s">
        <v>7</v>
      </c>
      <c r="V393">
        <v>1.47955397</v>
      </c>
      <c r="W393">
        <v>2.5476789000000002</v>
      </c>
      <c r="X393">
        <v>7.76209521</v>
      </c>
      <c r="Y393" s="5">
        <v>6.8480019718959187E-2</v>
      </c>
      <c r="Z393">
        <v>30005000</v>
      </c>
      <c r="AA393">
        <v>438157000</v>
      </c>
      <c r="AB393">
        <v>275</v>
      </c>
      <c r="AC393">
        <v>298</v>
      </c>
      <c r="AD393">
        <v>306</v>
      </c>
      <c r="AE393">
        <v>247</v>
      </c>
      <c r="AF393">
        <f t="shared" si="47"/>
        <v>281.5</v>
      </c>
      <c r="AG393">
        <f t="shared" si="48"/>
        <v>328</v>
      </c>
      <c r="AH393" t="s">
        <v>2920</v>
      </c>
    </row>
    <row r="394" spans="1:34" x14ac:dyDescent="0.2">
      <c r="A394" t="s">
        <v>2921</v>
      </c>
      <c r="B394" t="s">
        <v>18</v>
      </c>
      <c r="C394" t="s">
        <v>2922</v>
      </c>
      <c r="D394" t="s">
        <v>2923</v>
      </c>
      <c r="E394" t="s">
        <v>2924</v>
      </c>
      <c r="F394">
        <f t="shared" si="42"/>
        <v>182220257.52000001</v>
      </c>
      <c r="G394" t="s">
        <v>2925</v>
      </c>
      <c r="H394" t="s">
        <v>2926</v>
      </c>
      <c r="I394" s="1">
        <f t="shared" si="43"/>
        <v>0.27173913037856612</v>
      </c>
      <c r="J394" s="2">
        <f t="shared" si="44"/>
        <v>65</v>
      </c>
      <c r="K394">
        <v>0.85961739000000004</v>
      </c>
      <c r="L394">
        <v>23.0075188</v>
      </c>
      <c r="M394">
        <v>1.49925</v>
      </c>
      <c r="N394">
        <v>1.68183617</v>
      </c>
      <c r="O394">
        <v>337</v>
      </c>
      <c r="P394">
        <v>115</v>
      </c>
      <c r="Q394">
        <v>266</v>
      </c>
      <c r="R394">
        <v>280</v>
      </c>
      <c r="S394" s="4">
        <f t="shared" si="45"/>
        <v>249.5</v>
      </c>
      <c r="T394">
        <f t="shared" si="46"/>
        <v>156</v>
      </c>
      <c r="U394" t="s">
        <v>405</v>
      </c>
      <c r="V394">
        <v>3.9571259400000001</v>
      </c>
      <c r="W394">
        <v>12.1781091</v>
      </c>
      <c r="X394">
        <v>32.853553300000002</v>
      </c>
      <c r="Y394" s="5">
        <v>0.20335800734817377</v>
      </c>
      <c r="Z394">
        <v>105385000</v>
      </c>
      <c r="AA394">
        <v>518224000</v>
      </c>
      <c r="AB394">
        <v>221</v>
      </c>
      <c r="AC394">
        <v>176</v>
      </c>
      <c r="AD394">
        <v>157</v>
      </c>
      <c r="AE394">
        <v>127</v>
      </c>
      <c r="AF394">
        <f t="shared" si="47"/>
        <v>170.25</v>
      </c>
      <c r="AG394">
        <f t="shared" si="48"/>
        <v>167</v>
      </c>
      <c r="AH394" t="s">
        <v>2927</v>
      </c>
    </row>
    <row r="395" spans="1:34" x14ac:dyDescent="0.2">
      <c r="A395" t="s">
        <v>2928</v>
      </c>
      <c r="B395" t="s">
        <v>18</v>
      </c>
      <c r="C395" t="s">
        <v>2929</v>
      </c>
      <c r="D395" t="s">
        <v>2930</v>
      </c>
      <c r="E395" t="s">
        <v>2931</v>
      </c>
      <c r="F395">
        <f t="shared" si="42"/>
        <v>180353146.68000001</v>
      </c>
      <c r="G395" t="s">
        <v>2932</v>
      </c>
      <c r="H395" t="s">
        <v>2933</v>
      </c>
      <c r="I395" s="1">
        <f t="shared" si="43"/>
        <v>-0.32116788319890088</v>
      </c>
      <c r="J395" s="2">
        <f t="shared" si="44"/>
        <v>379</v>
      </c>
      <c r="K395">
        <v>1.2675995799999999</v>
      </c>
      <c r="L395">
        <v>23.753665689999998</v>
      </c>
      <c r="M395">
        <v>6.6625899999999998</v>
      </c>
      <c r="N395">
        <v>0.87625352999999995</v>
      </c>
      <c r="O395">
        <v>293</v>
      </c>
      <c r="P395">
        <v>113</v>
      </c>
      <c r="Q395">
        <v>226</v>
      </c>
      <c r="R395">
        <v>434</v>
      </c>
      <c r="S395" s="4">
        <f t="shared" si="45"/>
        <v>266.5</v>
      </c>
      <c r="T395">
        <f t="shared" si="46"/>
        <v>127</v>
      </c>
      <c r="U395" t="s">
        <v>454</v>
      </c>
      <c r="V395">
        <v>2.9394220899999999</v>
      </c>
      <c r="W395">
        <v>3.9224978799999999</v>
      </c>
      <c r="X395">
        <v>62.690716170000002</v>
      </c>
      <c r="Y395" s="5">
        <v>0.33949844416839881</v>
      </c>
      <c r="Z395">
        <v>138018000</v>
      </c>
      <c r="AA395">
        <v>406535000</v>
      </c>
      <c r="AB395">
        <v>236</v>
      </c>
      <c r="AC395">
        <v>277</v>
      </c>
      <c r="AD395">
        <v>68</v>
      </c>
      <c r="AE395">
        <v>52</v>
      </c>
      <c r="AF395">
        <f t="shared" si="47"/>
        <v>158.25</v>
      </c>
      <c r="AG395">
        <f t="shared" si="48"/>
        <v>148</v>
      </c>
      <c r="AH395" t="s">
        <v>2934</v>
      </c>
    </row>
    <row r="396" spans="1:34" x14ac:dyDescent="0.2">
      <c r="A396" t="s">
        <v>2935</v>
      </c>
      <c r="B396" t="s">
        <v>18</v>
      </c>
      <c r="C396" t="s">
        <v>2936</v>
      </c>
      <c r="D396" t="s">
        <v>2937</v>
      </c>
      <c r="E396" t="s">
        <v>2938</v>
      </c>
      <c r="F396">
        <f t="shared" si="42"/>
        <v>179861194.80000001</v>
      </c>
      <c r="G396" t="s">
        <v>2939</v>
      </c>
      <c r="H396" t="s">
        <v>2940</v>
      </c>
      <c r="I396" s="1">
        <f t="shared" si="43"/>
        <v>-0.44444444445454545</v>
      </c>
      <c r="J396" s="2">
        <f t="shared" si="44"/>
        <v>433</v>
      </c>
      <c r="N396">
        <v>9.9277978299999994</v>
      </c>
      <c r="R396">
        <v>47</v>
      </c>
      <c r="S396" s="4">
        <f t="shared" si="45"/>
        <v>47</v>
      </c>
      <c r="T396">
        <f t="shared" si="46"/>
        <v>463</v>
      </c>
      <c r="U396" t="s">
        <v>7</v>
      </c>
      <c r="V396">
        <v>-142.01673378999999</v>
      </c>
      <c r="W396">
        <v>-181.78911059000001</v>
      </c>
      <c r="Y396" s="5">
        <v>-4.7844584080941966E-3</v>
      </c>
      <c r="Z396">
        <v>-161624</v>
      </c>
      <c r="AA396">
        <v>33781044</v>
      </c>
      <c r="AB396">
        <v>496</v>
      </c>
      <c r="AC396">
        <v>490</v>
      </c>
      <c r="AE396">
        <v>388</v>
      </c>
      <c r="AF396">
        <f t="shared" si="47"/>
        <v>458</v>
      </c>
      <c r="AG396">
        <f t="shared" si="48"/>
        <v>492</v>
      </c>
      <c r="AH396" t="s">
        <v>2941</v>
      </c>
    </row>
    <row r="397" spans="1:34" x14ac:dyDescent="0.2">
      <c r="A397" t="s">
        <v>2942</v>
      </c>
      <c r="B397" t="s">
        <v>18</v>
      </c>
      <c r="C397" t="s">
        <v>2943</v>
      </c>
      <c r="D397" t="s">
        <v>2944</v>
      </c>
      <c r="E397" t="s">
        <v>2945</v>
      </c>
      <c r="F397">
        <f t="shared" si="42"/>
        <v>178895624.03999999</v>
      </c>
      <c r="G397" t="s">
        <v>2946</v>
      </c>
      <c r="H397" t="s">
        <v>9</v>
      </c>
      <c r="I397" s="1">
        <f t="shared" si="43"/>
        <v>-0.10869565219999999</v>
      </c>
      <c r="J397" s="2">
        <f t="shared" si="44"/>
        <v>223</v>
      </c>
      <c r="K397">
        <v>9.6977398400000006</v>
      </c>
      <c r="N397">
        <v>1.4176059700000001</v>
      </c>
      <c r="O397">
        <v>85</v>
      </c>
      <c r="R397">
        <v>306</v>
      </c>
      <c r="S397" s="4">
        <f t="shared" si="45"/>
        <v>195.5</v>
      </c>
      <c r="T397">
        <f t="shared" si="46"/>
        <v>257</v>
      </c>
      <c r="U397" t="s">
        <v>396</v>
      </c>
      <c r="V397">
        <v>-0.83188123000000003</v>
      </c>
      <c r="W397">
        <v>-2.42876454</v>
      </c>
      <c r="Y397" s="5"/>
      <c r="AA397">
        <v>617188941</v>
      </c>
      <c r="AB397">
        <v>329</v>
      </c>
      <c r="AC397">
        <v>334</v>
      </c>
      <c r="AF397">
        <f t="shared" si="47"/>
        <v>331.5</v>
      </c>
      <c r="AG397">
        <f t="shared" si="48"/>
        <v>362</v>
      </c>
      <c r="AH397" t="s">
        <v>2947</v>
      </c>
    </row>
    <row r="398" spans="1:34" x14ac:dyDescent="0.2">
      <c r="A398" t="s">
        <v>2948</v>
      </c>
      <c r="B398" t="s">
        <v>2949</v>
      </c>
      <c r="C398" t="s">
        <v>2950</v>
      </c>
      <c r="D398" t="s">
        <v>2541</v>
      </c>
      <c r="E398" t="s">
        <v>2951</v>
      </c>
      <c r="F398">
        <f t="shared" si="42"/>
        <v>178222590</v>
      </c>
      <c r="G398" t="s">
        <v>2952</v>
      </c>
      <c r="H398" t="s">
        <v>2953</v>
      </c>
      <c r="I398" s="1">
        <f t="shared" si="43"/>
        <v>-8.3720930288981643E-2</v>
      </c>
      <c r="J398" s="2">
        <f t="shared" si="44"/>
        <v>212</v>
      </c>
      <c r="M398">
        <v>1.99268</v>
      </c>
      <c r="N398">
        <v>0.85285931999999998</v>
      </c>
      <c r="Q398">
        <v>263</v>
      </c>
      <c r="R398">
        <v>438</v>
      </c>
      <c r="S398" s="4">
        <f t="shared" si="45"/>
        <v>350.5</v>
      </c>
      <c r="T398">
        <f t="shared" si="46"/>
        <v>26</v>
      </c>
      <c r="U398" t="s">
        <v>405</v>
      </c>
      <c r="V398">
        <v>-0.96784901999999995</v>
      </c>
      <c r="W398">
        <v>-1.2997786</v>
      </c>
      <c r="Y398" s="5">
        <v>-2.0074757055495787E-2</v>
      </c>
      <c r="Z398">
        <v>-8344446</v>
      </c>
      <c r="AA398">
        <v>415668592</v>
      </c>
      <c r="AB398">
        <v>333</v>
      </c>
      <c r="AC398">
        <v>327</v>
      </c>
      <c r="AE398">
        <v>413</v>
      </c>
      <c r="AF398">
        <f t="shared" si="47"/>
        <v>357.66666666666669</v>
      </c>
      <c r="AG398">
        <f t="shared" si="48"/>
        <v>385</v>
      </c>
      <c r="AH398" t="s">
        <v>2954</v>
      </c>
    </row>
    <row r="399" spans="1:34" x14ac:dyDescent="0.2">
      <c r="A399" t="s">
        <v>2955</v>
      </c>
      <c r="B399" t="s">
        <v>2956</v>
      </c>
      <c r="C399" t="s">
        <v>2957</v>
      </c>
      <c r="D399" t="s">
        <v>1918</v>
      </c>
      <c r="E399" t="s">
        <v>2958</v>
      </c>
      <c r="F399">
        <f t="shared" si="42"/>
        <v>177940665.63</v>
      </c>
      <c r="G399" t="s">
        <v>2959</v>
      </c>
      <c r="H399" t="s">
        <v>2960</v>
      </c>
      <c r="I399" s="1">
        <f t="shared" si="43"/>
        <v>-0.73948220069869031</v>
      </c>
      <c r="J399" s="2">
        <f t="shared" si="44"/>
        <v>495</v>
      </c>
      <c r="K399">
        <v>0.75131247999999995</v>
      </c>
      <c r="L399">
        <v>12.44747899</v>
      </c>
      <c r="N399">
        <v>1.3469735700000001</v>
      </c>
      <c r="O399">
        <v>353</v>
      </c>
      <c r="P399">
        <v>193</v>
      </c>
      <c r="R399">
        <v>319</v>
      </c>
      <c r="S399" s="4">
        <f t="shared" si="45"/>
        <v>288.33333333333331</v>
      </c>
      <c r="T399">
        <f t="shared" si="46"/>
        <v>83</v>
      </c>
      <c r="U399" t="s">
        <v>92</v>
      </c>
      <c r="V399">
        <v>7.1593047299999997</v>
      </c>
      <c r="W399">
        <v>11.323094749999999</v>
      </c>
      <c r="X399">
        <v>25.95471324</v>
      </c>
      <c r="Y399" s="5">
        <v>0.26969672239560322</v>
      </c>
      <c r="Z399">
        <v>95837000</v>
      </c>
      <c r="AA399">
        <v>355351000</v>
      </c>
      <c r="AB399">
        <v>138</v>
      </c>
      <c r="AC399">
        <v>189</v>
      </c>
      <c r="AD399">
        <v>194</v>
      </c>
      <c r="AE399">
        <v>85</v>
      </c>
      <c r="AF399">
        <f t="shared" si="47"/>
        <v>151.5</v>
      </c>
      <c r="AG399">
        <f t="shared" si="48"/>
        <v>133</v>
      </c>
      <c r="AH399" t="s">
        <v>2961</v>
      </c>
    </row>
    <row r="400" spans="1:34" x14ac:dyDescent="0.2">
      <c r="A400" t="s">
        <v>2962</v>
      </c>
      <c r="B400" t="s">
        <v>18</v>
      </c>
      <c r="C400" t="s">
        <v>2963</v>
      </c>
      <c r="D400" t="s">
        <v>2451</v>
      </c>
      <c r="E400" t="s">
        <v>2964</v>
      </c>
      <c r="F400">
        <f t="shared" si="42"/>
        <v>176292120.69</v>
      </c>
      <c r="G400" t="s">
        <v>1305</v>
      </c>
      <c r="H400" t="s">
        <v>2965</v>
      </c>
      <c r="I400" s="1">
        <f t="shared" si="43"/>
        <v>-0.37577639756573722</v>
      </c>
      <c r="J400" s="2">
        <f t="shared" si="44"/>
        <v>405</v>
      </c>
      <c r="K400">
        <v>2.38697764</v>
      </c>
      <c r="L400">
        <v>151.19999999999999</v>
      </c>
      <c r="N400">
        <v>2.42453786</v>
      </c>
      <c r="O400">
        <v>205</v>
      </c>
      <c r="P400">
        <v>9</v>
      </c>
      <c r="R400">
        <v>210</v>
      </c>
      <c r="S400" s="4">
        <f t="shared" si="45"/>
        <v>141.33333333333334</v>
      </c>
      <c r="T400">
        <f t="shared" si="46"/>
        <v>347</v>
      </c>
      <c r="U400" t="s">
        <v>201</v>
      </c>
      <c r="V400">
        <v>1.1113285100000001</v>
      </c>
      <c r="W400">
        <v>1.8664972500000001</v>
      </c>
      <c r="X400">
        <v>12.55135999</v>
      </c>
      <c r="Y400" s="5">
        <v>6.5241551262599423E-2</v>
      </c>
      <c r="Z400">
        <v>13502000</v>
      </c>
      <c r="AA400">
        <v>206954000</v>
      </c>
      <c r="AB400">
        <v>286</v>
      </c>
      <c r="AC400">
        <v>304</v>
      </c>
      <c r="AD400">
        <v>275</v>
      </c>
      <c r="AE400">
        <v>252</v>
      </c>
      <c r="AF400">
        <f t="shared" si="47"/>
        <v>279.25</v>
      </c>
      <c r="AG400">
        <f t="shared" si="48"/>
        <v>325</v>
      </c>
      <c r="AH400" t="s">
        <v>2966</v>
      </c>
    </row>
    <row r="401" spans="1:34" x14ac:dyDescent="0.2">
      <c r="A401" t="s">
        <v>2967</v>
      </c>
      <c r="B401" t="s">
        <v>2968</v>
      </c>
      <c r="C401" t="s">
        <v>2969</v>
      </c>
      <c r="D401" t="s">
        <v>1903</v>
      </c>
      <c r="E401" t="s">
        <v>2970</v>
      </c>
      <c r="F401">
        <f t="shared" si="42"/>
        <v>173673957.24000001</v>
      </c>
      <c r="G401" t="s">
        <v>2971</v>
      </c>
      <c r="H401" t="s">
        <v>2972</v>
      </c>
      <c r="I401" s="1">
        <f t="shared" si="43"/>
        <v>-0.46180555554052494</v>
      </c>
      <c r="J401" s="2">
        <f t="shared" si="44"/>
        <v>436</v>
      </c>
      <c r="K401">
        <v>1.04852243</v>
      </c>
      <c r="L401">
        <v>9.2994161799999997</v>
      </c>
      <c r="M401">
        <v>27.476700000000001</v>
      </c>
      <c r="N401">
        <v>0.82691822999999998</v>
      </c>
      <c r="O401">
        <v>316</v>
      </c>
      <c r="P401">
        <v>231</v>
      </c>
      <c r="Q401">
        <v>110</v>
      </c>
      <c r="R401">
        <v>443</v>
      </c>
      <c r="S401" s="4">
        <f t="shared" si="45"/>
        <v>275</v>
      </c>
      <c r="T401">
        <f t="shared" si="46"/>
        <v>109</v>
      </c>
      <c r="U401" t="s">
        <v>151</v>
      </c>
      <c r="V401">
        <v>6.4874661099999997</v>
      </c>
      <c r="W401">
        <v>9.0049047600000005</v>
      </c>
      <c r="X401">
        <v>22.31544762</v>
      </c>
      <c r="Y401" s="5">
        <v>0.12969231712443946</v>
      </c>
      <c r="Z401">
        <v>59231000</v>
      </c>
      <c r="AA401">
        <v>456704000</v>
      </c>
      <c r="AB401">
        <v>154</v>
      </c>
      <c r="AC401">
        <v>217</v>
      </c>
      <c r="AD401">
        <v>219</v>
      </c>
      <c r="AE401">
        <v>180</v>
      </c>
      <c r="AF401">
        <f t="shared" si="47"/>
        <v>192.5</v>
      </c>
      <c r="AG401">
        <f t="shared" si="48"/>
        <v>197</v>
      </c>
      <c r="AH401" t="s">
        <v>2973</v>
      </c>
    </row>
    <row r="402" spans="1:34" x14ac:dyDescent="0.2">
      <c r="A402" t="s">
        <v>2974</v>
      </c>
      <c r="B402" t="s">
        <v>18</v>
      </c>
      <c r="C402" t="s">
        <v>2975</v>
      </c>
      <c r="D402" t="s">
        <v>2108</v>
      </c>
      <c r="E402" t="s">
        <v>2976</v>
      </c>
      <c r="F402">
        <f t="shared" si="42"/>
        <v>173430252.44999999</v>
      </c>
      <c r="G402" t="s">
        <v>2977</v>
      </c>
      <c r="H402" t="s">
        <v>2978</v>
      </c>
      <c r="I402" s="1">
        <f t="shared" si="43"/>
        <v>-0.7552301254973971</v>
      </c>
      <c r="J402" s="2">
        <f t="shared" si="44"/>
        <v>497</v>
      </c>
      <c r="N402">
        <v>5.4613936000000001</v>
      </c>
      <c r="R402">
        <v>94</v>
      </c>
      <c r="S402" s="4">
        <f t="shared" si="45"/>
        <v>94</v>
      </c>
      <c r="T402">
        <f t="shared" si="46"/>
        <v>415</v>
      </c>
      <c r="U402" t="s">
        <v>454</v>
      </c>
      <c r="V402">
        <v>-16.677873770000001</v>
      </c>
      <c r="W402">
        <v>-17.009994989999999</v>
      </c>
      <c r="Y402" s="5">
        <v>-4.4530506399700735E-3</v>
      </c>
      <c r="Z402">
        <v>-231638</v>
      </c>
      <c r="AA402">
        <v>52017823</v>
      </c>
      <c r="AB402">
        <v>437</v>
      </c>
      <c r="AC402">
        <v>418</v>
      </c>
      <c r="AE402">
        <v>386</v>
      </c>
      <c r="AF402">
        <f t="shared" si="47"/>
        <v>413.66666666666669</v>
      </c>
      <c r="AG402">
        <f t="shared" si="48"/>
        <v>449</v>
      </c>
      <c r="AH402" t="s">
        <v>2979</v>
      </c>
    </row>
    <row r="403" spans="1:34" x14ac:dyDescent="0.2">
      <c r="A403" t="s">
        <v>2980</v>
      </c>
      <c r="B403" t="s">
        <v>18</v>
      </c>
      <c r="C403" t="s">
        <v>2981</v>
      </c>
      <c r="D403" t="s">
        <v>2030</v>
      </c>
      <c r="E403" t="s">
        <v>2982</v>
      </c>
      <c r="F403">
        <f t="shared" si="42"/>
        <v>172733005.62</v>
      </c>
      <c r="G403" t="s">
        <v>2032</v>
      </c>
      <c r="H403" t="s">
        <v>2983</v>
      </c>
      <c r="I403" s="1">
        <f t="shared" si="43"/>
        <v>-0.30973451321738932</v>
      </c>
      <c r="J403" s="2">
        <f t="shared" si="44"/>
        <v>372</v>
      </c>
      <c r="K403">
        <v>7.2728458900000001</v>
      </c>
      <c r="N403">
        <v>2.92505243</v>
      </c>
      <c r="O403">
        <v>106</v>
      </c>
      <c r="R403">
        <v>178</v>
      </c>
      <c r="S403" s="4">
        <f t="shared" si="45"/>
        <v>142</v>
      </c>
      <c r="T403">
        <f t="shared" si="46"/>
        <v>345</v>
      </c>
      <c r="U403" t="s">
        <v>35</v>
      </c>
      <c r="V403">
        <v>-8.8995636000000005</v>
      </c>
      <c r="W403">
        <v>-10.761817750000001</v>
      </c>
      <c r="X403">
        <v>75.901436110000006</v>
      </c>
      <c r="Y403" s="5">
        <v>0.27268041185404951</v>
      </c>
      <c r="Z403">
        <v>28452080.990793299</v>
      </c>
      <c r="AA403">
        <v>104342225.381492</v>
      </c>
      <c r="AB403">
        <v>401</v>
      </c>
      <c r="AC403">
        <v>388</v>
      </c>
      <c r="AD403">
        <v>50</v>
      </c>
      <c r="AE403">
        <v>84</v>
      </c>
      <c r="AF403">
        <f t="shared" si="47"/>
        <v>230.75</v>
      </c>
      <c r="AG403">
        <f t="shared" si="48"/>
        <v>264</v>
      </c>
      <c r="AH403" t="s">
        <v>2984</v>
      </c>
    </row>
    <row r="404" spans="1:34" x14ac:dyDescent="0.2">
      <c r="A404" t="s">
        <v>2985</v>
      </c>
      <c r="B404" t="s">
        <v>18</v>
      </c>
      <c r="C404" t="s">
        <v>2986</v>
      </c>
      <c r="D404" t="s">
        <v>2987</v>
      </c>
      <c r="E404" t="s">
        <v>2988</v>
      </c>
      <c r="F404">
        <f t="shared" si="42"/>
        <v>172665613.89000002</v>
      </c>
      <c r="G404" t="s">
        <v>2989</v>
      </c>
      <c r="H404" t="s">
        <v>2990</v>
      </c>
      <c r="I404" s="1">
        <f t="shared" si="43"/>
        <v>0.40677966109010155</v>
      </c>
      <c r="J404" s="2">
        <f t="shared" si="44"/>
        <v>49</v>
      </c>
      <c r="N404">
        <v>2.0517676800000002</v>
      </c>
      <c r="R404">
        <v>241</v>
      </c>
      <c r="S404" s="4">
        <f t="shared" si="45"/>
        <v>241</v>
      </c>
      <c r="T404">
        <f t="shared" si="46"/>
        <v>169</v>
      </c>
      <c r="U404" t="s">
        <v>7</v>
      </c>
      <c r="V404">
        <v>-5.5728469</v>
      </c>
      <c r="W404">
        <v>-5.7351300600000004</v>
      </c>
      <c r="Y404" s="5">
        <v>-2.0514486512572885E-4</v>
      </c>
      <c r="Z404">
        <v>-28070</v>
      </c>
      <c r="AA404">
        <v>136830137</v>
      </c>
      <c r="AB404">
        <v>375</v>
      </c>
      <c r="AC404">
        <v>354</v>
      </c>
      <c r="AE404">
        <v>343</v>
      </c>
      <c r="AF404">
        <f t="shared" si="47"/>
        <v>357.33333333333331</v>
      </c>
      <c r="AG404">
        <f t="shared" si="48"/>
        <v>384</v>
      </c>
      <c r="AH404" t="s">
        <v>2991</v>
      </c>
    </row>
    <row r="405" spans="1:34" x14ac:dyDescent="0.2">
      <c r="A405" t="s">
        <v>2992</v>
      </c>
      <c r="B405" t="s">
        <v>2993</v>
      </c>
      <c r="C405" t="s">
        <v>2994</v>
      </c>
      <c r="D405" t="s">
        <v>2995</v>
      </c>
      <c r="E405" t="s">
        <v>2996</v>
      </c>
      <c r="F405">
        <f t="shared" si="42"/>
        <v>172250379.63</v>
      </c>
      <c r="G405" t="s">
        <v>2997</v>
      </c>
      <c r="H405" t="s">
        <v>2998</v>
      </c>
      <c r="I405" s="1">
        <f t="shared" si="43"/>
        <v>-0.53333333331824928</v>
      </c>
      <c r="J405" s="2">
        <f t="shared" si="44"/>
        <v>465</v>
      </c>
      <c r="K405">
        <v>1.97140888</v>
      </c>
      <c r="N405">
        <v>1.24971597</v>
      </c>
      <c r="O405">
        <v>232</v>
      </c>
      <c r="R405">
        <v>335</v>
      </c>
      <c r="S405" s="4">
        <f t="shared" si="45"/>
        <v>283.5</v>
      </c>
      <c r="T405">
        <f t="shared" si="46"/>
        <v>94</v>
      </c>
      <c r="U405" t="s">
        <v>151</v>
      </c>
      <c r="V405">
        <v>-9.4355446700000005</v>
      </c>
      <c r="W405">
        <v>-13.12805298</v>
      </c>
      <c r="X405">
        <v>87.799098420000007</v>
      </c>
      <c r="Y405" s="5">
        <v>0.30919178287599342</v>
      </c>
      <c r="Z405">
        <v>94852000</v>
      </c>
      <c r="AA405">
        <v>306774000</v>
      </c>
      <c r="AB405">
        <v>404</v>
      </c>
      <c r="AC405">
        <v>404</v>
      </c>
      <c r="AD405">
        <v>32</v>
      </c>
      <c r="AE405">
        <v>61</v>
      </c>
      <c r="AF405">
        <f t="shared" si="47"/>
        <v>225.25</v>
      </c>
      <c r="AG405">
        <f t="shared" si="48"/>
        <v>252</v>
      </c>
      <c r="AH405" t="s">
        <v>2999</v>
      </c>
    </row>
    <row r="406" spans="1:34" x14ac:dyDescent="0.2">
      <c r="A406" t="s">
        <v>3000</v>
      </c>
      <c r="B406" t="s">
        <v>18</v>
      </c>
      <c r="C406" t="s">
        <v>3001</v>
      </c>
      <c r="D406" t="s">
        <v>1106</v>
      </c>
      <c r="E406" t="s">
        <v>3002</v>
      </c>
      <c r="F406">
        <f t="shared" si="42"/>
        <v>171662273.37</v>
      </c>
      <c r="G406" t="s">
        <v>3003</v>
      </c>
      <c r="H406" t="s">
        <v>3004</v>
      </c>
      <c r="I406" s="1">
        <f t="shared" si="43"/>
        <v>-0.50999999997931122</v>
      </c>
      <c r="J406" s="2">
        <f t="shared" si="44"/>
        <v>460</v>
      </c>
      <c r="K406">
        <v>3.2620358600000001</v>
      </c>
      <c r="N406">
        <v>0.625</v>
      </c>
      <c r="O406">
        <v>167</v>
      </c>
      <c r="R406">
        <v>482</v>
      </c>
      <c r="S406" s="4">
        <f t="shared" si="45"/>
        <v>324.5</v>
      </c>
      <c r="T406">
        <f t="shared" si="46"/>
        <v>48</v>
      </c>
      <c r="U406" t="s">
        <v>7</v>
      </c>
      <c r="V406">
        <v>-4.0420203099999998</v>
      </c>
      <c r="W406">
        <v>-5.1029823700000003</v>
      </c>
      <c r="X406">
        <v>2.3390287999999999</v>
      </c>
      <c r="Y406" s="5">
        <v>-1.2537310106186374E-3</v>
      </c>
      <c r="Z406">
        <v>-675000</v>
      </c>
      <c r="AA406">
        <v>538393000</v>
      </c>
      <c r="AB406">
        <v>355</v>
      </c>
      <c r="AC406">
        <v>350</v>
      </c>
      <c r="AD406">
        <v>329</v>
      </c>
      <c r="AE406">
        <v>363</v>
      </c>
      <c r="AF406">
        <f t="shared" si="47"/>
        <v>349.25</v>
      </c>
      <c r="AG406">
        <f t="shared" si="48"/>
        <v>377</v>
      </c>
      <c r="AH406" t="s">
        <v>3005</v>
      </c>
    </row>
    <row r="407" spans="1:34" x14ac:dyDescent="0.2">
      <c r="A407" t="s">
        <v>3006</v>
      </c>
      <c r="B407" t="s">
        <v>18</v>
      </c>
      <c r="C407" t="s">
        <v>3007</v>
      </c>
      <c r="D407" t="s">
        <v>1371</v>
      </c>
      <c r="E407" t="s">
        <v>3008</v>
      </c>
      <c r="F407">
        <f t="shared" si="42"/>
        <v>171036558.63</v>
      </c>
      <c r="G407" t="s">
        <v>3009</v>
      </c>
      <c r="H407" t="s">
        <v>3010</v>
      </c>
      <c r="I407" s="1">
        <f t="shared" si="43"/>
        <v>-0.49219856860309574</v>
      </c>
      <c r="J407" s="2">
        <f t="shared" si="44"/>
        <v>453</v>
      </c>
      <c r="K407">
        <v>1.3609453199999999</v>
      </c>
      <c r="L407">
        <v>48.562783660000001</v>
      </c>
      <c r="M407">
        <v>24.497699999999998</v>
      </c>
      <c r="N407">
        <v>1.6806722700000001</v>
      </c>
      <c r="O407">
        <v>285</v>
      </c>
      <c r="P407">
        <v>46</v>
      </c>
      <c r="Q407">
        <v>117</v>
      </c>
      <c r="R407">
        <v>281</v>
      </c>
      <c r="S407" s="4">
        <f t="shared" si="45"/>
        <v>182.25</v>
      </c>
      <c r="T407">
        <f t="shared" si="46"/>
        <v>280</v>
      </c>
      <c r="U407" t="s">
        <v>100</v>
      </c>
      <c r="V407">
        <v>2.6839303600000002</v>
      </c>
      <c r="W407">
        <v>3.6995619899999999</v>
      </c>
      <c r="X407">
        <v>13.177261489999999</v>
      </c>
      <c r="Y407" s="5">
        <v>0.12104683270536067</v>
      </c>
      <c r="Z407">
        <v>26697000</v>
      </c>
      <c r="AA407">
        <v>220551000</v>
      </c>
      <c r="AB407">
        <v>244</v>
      </c>
      <c r="AC407">
        <v>279</v>
      </c>
      <c r="AD407">
        <v>271</v>
      </c>
      <c r="AE407">
        <v>187</v>
      </c>
      <c r="AF407">
        <f t="shared" si="47"/>
        <v>245.25</v>
      </c>
      <c r="AG407">
        <f t="shared" si="48"/>
        <v>283</v>
      </c>
      <c r="AH407" t="s">
        <v>3011</v>
      </c>
    </row>
    <row r="408" spans="1:34" x14ac:dyDescent="0.2">
      <c r="A408" t="s">
        <v>3012</v>
      </c>
      <c r="B408" t="s">
        <v>18</v>
      </c>
      <c r="C408" t="s">
        <v>3013</v>
      </c>
      <c r="D408" t="s">
        <v>3014</v>
      </c>
      <c r="E408" t="s">
        <v>3015</v>
      </c>
      <c r="F408">
        <f t="shared" si="42"/>
        <v>169072509.68999937</v>
      </c>
      <c r="G408" t="s">
        <v>3016</v>
      </c>
      <c r="H408" t="s">
        <v>2899</v>
      </c>
      <c r="I408" s="1">
        <f t="shared" si="43"/>
        <v>0.67999999995199989</v>
      </c>
      <c r="J408" s="2">
        <f t="shared" si="44"/>
        <v>29</v>
      </c>
      <c r="K408">
        <v>4.3278098900000002</v>
      </c>
      <c r="M408">
        <v>13.4094</v>
      </c>
      <c r="N408">
        <v>3.9138943199999998</v>
      </c>
      <c r="O408">
        <v>136</v>
      </c>
      <c r="Q408">
        <v>175</v>
      </c>
      <c r="R408">
        <v>135</v>
      </c>
      <c r="S408" s="4">
        <f t="shared" si="45"/>
        <v>148.66666666666666</v>
      </c>
      <c r="T408">
        <f t="shared" si="46"/>
        <v>335</v>
      </c>
      <c r="U408" t="s">
        <v>134</v>
      </c>
      <c r="V408">
        <v>-11.700648169999999</v>
      </c>
      <c r="W408">
        <v>-27.361993399999999</v>
      </c>
      <c r="X408">
        <v>10.017300669999999</v>
      </c>
      <c r="Y408" s="5">
        <v>3.4488590821181435E-2</v>
      </c>
      <c r="Z408">
        <v>4690000</v>
      </c>
      <c r="AA408">
        <v>135987000</v>
      </c>
      <c r="AB408">
        <v>421</v>
      </c>
      <c r="AC408">
        <v>438</v>
      </c>
      <c r="AD408">
        <v>294</v>
      </c>
      <c r="AE408">
        <v>300</v>
      </c>
      <c r="AF408">
        <f t="shared" si="47"/>
        <v>363.25</v>
      </c>
      <c r="AG408">
        <f t="shared" si="48"/>
        <v>391</v>
      </c>
      <c r="AH408" t="s">
        <v>3017</v>
      </c>
    </row>
    <row r="409" spans="1:34" x14ac:dyDescent="0.2">
      <c r="A409" t="s">
        <v>3018</v>
      </c>
      <c r="B409" t="s">
        <v>18</v>
      </c>
      <c r="C409" t="s">
        <v>3019</v>
      </c>
      <c r="D409" t="s">
        <v>3020</v>
      </c>
      <c r="E409" t="s">
        <v>3021</v>
      </c>
      <c r="F409">
        <f t="shared" si="42"/>
        <v>166742039.51999936</v>
      </c>
      <c r="G409" t="s">
        <v>3022</v>
      </c>
      <c r="H409" t="s">
        <v>3023</v>
      </c>
      <c r="I409" s="1">
        <f t="shared" si="43"/>
        <v>0.47321428574348467</v>
      </c>
      <c r="J409" s="2">
        <f t="shared" si="44"/>
        <v>44</v>
      </c>
      <c r="K409">
        <v>1.1572231399999999</v>
      </c>
      <c r="L409">
        <v>9.7496706199999998</v>
      </c>
      <c r="M409">
        <v>9.2028300000000005</v>
      </c>
      <c r="N409">
        <v>2.6133122000000002</v>
      </c>
      <c r="O409">
        <v>301</v>
      </c>
      <c r="P409">
        <v>224</v>
      </c>
      <c r="Q409">
        <v>208</v>
      </c>
      <c r="R409">
        <v>198</v>
      </c>
      <c r="S409" s="4">
        <f t="shared" si="45"/>
        <v>232.75</v>
      </c>
      <c r="T409">
        <f t="shared" si="46"/>
        <v>188</v>
      </c>
      <c r="U409" t="s">
        <v>176</v>
      </c>
      <c r="V409">
        <v>13.803398270000001</v>
      </c>
      <c r="W409">
        <v>28.776750490000001</v>
      </c>
      <c r="X409">
        <v>18.52863924</v>
      </c>
      <c r="Y409" s="5">
        <v>0.18908050820692149</v>
      </c>
      <c r="Z409">
        <v>42377075</v>
      </c>
      <c r="AA409">
        <v>224121859</v>
      </c>
      <c r="AB409">
        <v>67</v>
      </c>
      <c r="AC409">
        <v>61</v>
      </c>
      <c r="AD409">
        <v>245</v>
      </c>
      <c r="AE409">
        <v>134</v>
      </c>
      <c r="AF409">
        <f t="shared" si="47"/>
        <v>126.75</v>
      </c>
      <c r="AG409">
        <f t="shared" si="48"/>
        <v>98</v>
      </c>
      <c r="AH409" t="s">
        <v>3024</v>
      </c>
    </row>
    <row r="410" spans="1:34" x14ac:dyDescent="0.2">
      <c r="A410" t="s">
        <v>3025</v>
      </c>
      <c r="B410" t="s">
        <v>3026</v>
      </c>
      <c r="C410" t="s">
        <v>3027</v>
      </c>
      <c r="D410" t="s">
        <v>3028</v>
      </c>
      <c r="E410" t="s">
        <v>3029</v>
      </c>
      <c r="F410">
        <f t="shared" si="42"/>
        <v>166164990.39000002</v>
      </c>
      <c r="G410" t="s">
        <v>3030</v>
      </c>
      <c r="H410" t="s">
        <v>3031</v>
      </c>
      <c r="I410" s="1">
        <f t="shared" si="43"/>
        <v>-0.74466019414638618</v>
      </c>
      <c r="J410" s="2">
        <f t="shared" si="44"/>
        <v>496</v>
      </c>
      <c r="K410">
        <v>143.54625164000001</v>
      </c>
      <c r="N410">
        <v>1.3653721700000001</v>
      </c>
      <c r="O410">
        <v>19</v>
      </c>
      <c r="R410">
        <v>316</v>
      </c>
      <c r="S410" s="4">
        <f t="shared" si="45"/>
        <v>167.5</v>
      </c>
      <c r="T410">
        <f t="shared" si="46"/>
        <v>305</v>
      </c>
      <c r="U410" t="s">
        <v>7</v>
      </c>
      <c r="V410">
        <v>-10.12861569</v>
      </c>
      <c r="W410">
        <v>-12.07212942</v>
      </c>
      <c r="X410">
        <v>-552.83422459999997</v>
      </c>
      <c r="Y410" s="5">
        <v>-4.4730753889110492E-2</v>
      </c>
      <c r="Z410">
        <v>-11214000</v>
      </c>
      <c r="AA410">
        <v>250700000</v>
      </c>
      <c r="AB410">
        <v>408</v>
      </c>
      <c r="AC410">
        <v>397</v>
      </c>
      <c r="AD410">
        <v>368</v>
      </c>
      <c r="AE410">
        <v>425</v>
      </c>
      <c r="AF410">
        <f t="shared" si="47"/>
        <v>399.5</v>
      </c>
      <c r="AG410">
        <f t="shared" si="48"/>
        <v>431</v>
      </c>
      <c r="AH410" t="s">
        <v>3032</v>
      </c>
    </row>
    <row r="411" spans="1:34" x14ac:dyDescent="0.2">
      <c r="A411" t="s">
        <v>3033</v>
      </c>
      <c r="B411" t="s">
        <v>18</v>
      </c>
      <c r="C411" t="s">
        <v>3034</v>
      </c>
      <c r="D411" t="s">
        <v>3035</v>
      </c>
      <c r="E411" t="s">
        <v>3036</v>
      </c>
      <c r="F411">
        <f t="shared" si="42"/>
        <v>165598157.34</v>
      </c>
      <c r="G411" t="s">
        <v>3037</v>
      </c>
      <c r="H411" t="s">
        <v>3038</v>
      </c>
      <c r="I411" s="1">
        <f t="shared" si="43"/>
        <v>-6.3063063048904966E-2</v>
      </c>
      <c r="J411" s="2">
        <f t="shared" si="44"/>
        <v>197</v>
      </c>
      <c r="K411">
        <v>3.5187411000000002</v>
      </c>
      <c r="L411">
        <v>40.307101729999999</v>
      </c>
      <c r="N411">
        <v>1.37453446</v>
      </c>
      <c r="O411">
        <v>161</v>
      </c>
      <c r="P411">
        <v>60</v>
      </c>
      <c r="R411">
        <v>314</v>
      </c>
      <c r="S411" s="4">
        <f t="shared" si="45"/>
        <v>178.33333333333334</v>
      </c>
      <c r="T411">
        <f t="shared" si="46"/>
        <v>288</v>
      </c>
      <c r="U411" t="s">
        <v>17</v>
      </c>
      <c r="V411">
        <v>1.90401234</v>
      </c>
      <c r="W411">
        <v>3.38465982</v>
      </c>
      <c r="X411">
        <v>40.011988100000003</v>
      </c>
      <c r="Y411" s="5">
        <v>0.10106373162506689</v>
      </c>
      <c r="Z411">
        <v>28219771</v>
      </c>
      <c r="AA411">
        <v>279227479</v>
      </c>
      <c r="AB411">
        <v>263</v>
      </c>
      <c r="AC411">
        <v>285</v>
      </c>
      <c r="AD411">
        <v>131</v>
      </c>
      <c r="AE411">
        <v>217</v>
      </c>
      <c r="AF411">
        <f t="shared" si="47"/>
        <v>224</v>
      </c>
      <c r="AG411">
        <f t="shared" si="48"/>
        <v>248</v>
      </c>
      <c r="AH411" t="s">
        <v>3039</v>
      </c>
    </row>
    <row r="412" spans="1:34" x14ac:dyDescent="0.2">
      <c r="A412" t="s">
        <v>3040</v>
      </c>
      <c r="B412" t="s">
        <v>18</v>
      </c>
      <c r="C412" t="s">
        <v>3041</v>
      </c>
      <c r="D412" t="s">
        <v>3042</v>
      </c>
      <c r="E412" t="s">
        <v>3043</v>
      </c>
      <c r="F412">
        <f t="shared" si="42"/>
        <v>164888602.19999999</v>
      </c>
      <c r="G412" t="s">
        <v>3044</v>
      </c>
      <c r="H412" t="s">
        <v>3045</v>
      </c>
      <c r="I412" s="1">
        <f t="shared" si="43"/>
        <v>-0.48109965640138208</v>
      </c>
      <c r="J412" s="2">
        <f t="shared" si="44"/>
        <v>448</v>
      </c>
      <c r="K412">
        <v>4.7772555199999998</v>
      </c>
      <c r="N412">
        <v>2.4824665000000001</v>
      </c>
      <c r="O412">
        <v>128</v>
      </c>
      <c r="R412">
        <v>203</v>
      </c>
      <c r="S412" s="4">
        <f t="shared" si="45"/>
        <v>165.5</v>
      </c>
      <c r="T412">
        <f t="shared" si="46"/>
        <v>309</v>
      </c>
      <c r="U412" t="s">
        <v>151</v>
      </c>
      <c r="V412">
        <v>-11.739255910000001</v>
      </c>
      <c r="W412">
        <v>-16.828193939999998</v>
      </c>
      <c r="X412">
        <v>11.161254449999999</v>
      </c>
      <c r="Y412" s="5">
        <v>3.2524262933547779E-2</v>
      </c>
      <c r="Z412">
        <v>5761809</v>
      </c>
      <c r="AA412">
        <v>177154176</v>
      </c>
      <c r="AB412">
        <v>422</v>
      </c>
      <c r="AC412">
        <v>415</v>
      </c>
      <c r="AD412">
        <v>284</v>
      </c>
      <c r="AE412">
        <v>304</v>
      </c>
      <c r="AF412">
        <f t="shared" si="47"/>
        <v>356.25</v>
      </c>
      <c r="AG412">
        <f t="shared" si="48"/>
        <v>382</v>
      </c>
      <c r="AH412" t="s">
        <v>3046</v>
      </c>
    </row>
    <row r="413" spans="1:34" x14ac:dyDescent="0.2">
      <c r="A413" t="s">
        <v>3047</v>
      </c>
      <c r="B413" t="s">
        <v>18</v>
      </c>
      <c r="C413" t="s">
        <v>3048</v>
      </c>
      <c r="D413" t="s">
        <v>3049</v>
      </c>
      <c r="E413" t="s">
        <v>3050</v>
      </c>
      <c r="F413">
        <f t="shared" si="42"/>
        <v>163558738.97999999</v>
      </c>
      <c r="G413" t="s">
        <v>3051</v>
      </c>
      <c r="H413" t="s">
        <v>3052</v>
      </c>
      <c r="I413" s="1">
        <f t="shared" si="43"/>
        <v>-2.8938906781543317E-2</v>
      </c>
      <c r="J413" s="2">
        <f t="shared" si="44"/>
        <v>168</v>
      </c>
      <c r="K413">
        <v>0.49650549999999999</v>
      </c>
      <c r="L413">
        <v>10.21276596</v>
      </c>
      <c r="M413">
        <v>6.7775600000000003</v>
      </c>
      <c r="O413">
        <v>386</v>
      </c>
      <c r="P413">
        <v>217</v>
      </c>
      <c r="Q413">
        <v>225</v>
      </c>
      <c r="S413" s="4">
        <f t="shared" si="45"/>
        <v>276</v>
      </c>
      <c r="T413">
        <f t="shared" si="46"/>
        <v>106</v>
      </c>
      <c r="U413" t="s">
        <v>201</v>
      </c>
      <c r="V413">
        <v>9.4937146699999992</v>
      </c>
      <c r="W413">
        <v>18.432038800000001</v>
      </c>
      <c r="X413">
        <v>14.320353020000001</v>
      </c>
      <c r="Y413" s="5">
        <v>0.25340007523714952</v>
      </c>
      <c r="Z413">
        <v>74770000</v>
      </c>
      <c r="AA413">
        <v>295067000</v>
      </c>
      <c r="AB413">
        <v>100</v>
      </c>
      <c r="AC413">
        <v>120</v>
      </c>
      <c r="AD413">
        <v>266</v>
      </c>
      <c r="AE413">
        <v>95</v>
      </c>
      <c r="AF413">
        <f t="shared" si="47"/>
        <v>145.25</v>
      </c>
      <c r="AG413">
        <f t="shared" si="48"/>
        <v>125</v>
      </c>
      <c r="AH413" t="s">
        <v>3053</v>
      </c>
    </row>
    <row r="414" spans="1:34" x14ac:dyDescent="0.2">
      <c r="A414" t="s">
        <v>3054</v>
      </c>
      <c r="B414" t="s">
        <v>18</v>
      </c>
      <c r="C414" t="s">
        <v>3055</v>
      </c>
      <c r="D414" t="s">
        <v>2466</v>
      </c>
      <c r="E414" t="s">
        <v>3056</v>
      </c>
      <c r="F414">
        <f t="shared" si="42"/>
        <v>162477955.71000001</v>
      </c>
      <c r="G414" t="s">
        <v>3057</v>
      </c>
      <c r="H414" t="s">
        <v>3058</v>
      </c>
      <c r="I414" s="1">
        <f t="shared" si="43"/>
        <v>-5.6224899527808736E-2</v>
      </c>
      <c r="J414" s="2">
        <f t="shared" si="44"/>
        <v>191</v>
      </c>
      <c r="N414">
        <v>33.391405339999999</v>
      </c>
      <c r="R414">
        <v>15</v>
      </c>
      <c r="S414" s="4">
        <f t="shared" si="45"/>
        <v>15</v>
      </c>
      <c r="T414">
        <f t="shared" si="46"/>
        <v>493</v>
      </c>
      <c r="U414" t="s">
        <v>35</v>
      </c>
      <c r="V414">
        <v>-152.83055644000001</v>
      </c>
      <c r="W414">
        <v>-193.71433884000001</v>
      </c>
      <c r="Y414" s="5">
        <v>-1.2026875824640376E-2</v>
      </c>
      <c r="Z414">
        <v>-101480</v>
      </c>
      <c r="AA414">
        <v>8437769</v>
      </c>
      <c r="AB414">
        <v>497</v>
      </c>
      <c r="AC414">
        <v>491</v>
      </c>
      <c r="AE414">
        <v>407</v>
      </c>
      <c r="AF414">
        <f t="shared" si="47"/>
        <v>465</v>
      </c>
      <c r="AG414">
        <f t="shared" si="48"/>
        <v>494</v>
      </c>
      <c r="AH414" t="s">
        <v>3059</v>
      </c>
    </row>
    <row r="415" spans="1:34" x14ac:dyDescent="0.2">
      <c r="A415" t="s">
        <v>3060</v>
      </c>
      <c r="B415" t="s">
        <v>18</v>
      </c>
      <c r="C415" t="s">
        <v>3061</v>
      </c>
      <c r="D415" t="s">
        <v>3062</v>
      </c>
      <c r="E415" t="s">
        <v>3063</v>
      </c>
      <c r="F415">
        <f t="shared" si="42"/>
        <v>162461539.16999936</v>
      </c>
      <c r="G415" t="s">
        <v>3064</v>
      </c>
      <c r="H415" t="s">
        <v>3065</v>
      </c>
      <c r="I415" s="1">
        <f t="shared" si="43"/>
        <v>-0.16248153623065142</v>
      </c>
      <c r="J415" s="2">
        <f t="shared" si="44"/>
        <v>268</v>
      </c>
      <c r="K415">
        <v>2.08820674</v>
      </c>
      <c r="L415">
        <v>9.4576719600000008</v>
      </c>
      <c r="M415">
        <v>8.68581</v>
      </c>
      <c r="N415">
        <v>0.88263431999999997</v>
      </c>
      <c r="O415">
        <v>223</v>
      </c>
      <c r="P415">
        <v>229</v>
      </c>
      <c r="Q415">
        <v>212</v>
      </c>
      <c r="R415">
        <v>431</v>
      </c>
      <c r="S415" s="4">
        <f t="shared" si="45"/>
        <v>273.75</v>
      </c>
      <c r="T415">
        <f t="shared" si="46"/>
        <v>111</v>
      </c>
      <c r="U415" t="s">
        <v>17</v>
      </c>
      <c r="V415">
        <v>0.60329527000000005</v>
      </c>
      <c r="W415">
        <v>9.7036942100000001</v>
      </c>
      <c r="Y415" s="5"/>
      <c r="AA415">
        <v>4504563000</v>
      </c>
      <c r="AB415">
        <v>300</v>
      </c>
      <c r="AC415">
        <v>210</v>
      </c>
      <c r="AF415">
        <f t="shared" si="47"/>
        <v>255</v>
      </c>
      <c r="AG415">
        <f t="shared" si="48"/>
        <v>296</v>
      </c>
      <c r="AH415" t="s">
        <v>3066</v>
      </c>
    </row>
    <row r="416" spans="1:34" x14ac:dyDescent="0.2">
      <c r="A416" t="s">
        <v>3067</v>
      </c>
      <c r="B416" t="s">
        <v>3068</v>
      </c>
      <c r="C416" t="s">
        <v>3069</v>
      </c>
      <c r="D416" t="s">
        <v>2220</v>
      </c>
      <c r="E416" t="s">
        <v>3070</v>
      </c>
      <c r="F416">
        <f t="shared" si="42"/>
        <v>160925543.09999999</v>
      </c>
      <c r="G416" t="s">
        <v>3071</v>
      </c>
      <c r="H416" t="s">
        <v>9</v>
      </c>
      <c r="I416" s="1">
        <f t="shared" si="43"/>
        <v>-0.59285714290000002</v>
      </c>
      <c r="J416" s="2">
        <f t="shared" si="44"/>
        <v>480</v>
      </c>
      <c r="K416">
        <v>4.0319132299999998</v>
      </c>
      <c r="N416">
        <v>1.29276054</v>
      </c>
      <c r="O416">
        <v>145</v>
      </c>
      <c r="R416">
        <v>328</v>
      </c>
      <c r="S416" s="4">
        <f t="shared" si="45"/>
        <v>236.5</v>
      </c>
      <c r="T416">
        <f t="shared" si="46"/>
        <v>179</v>
      </c>
      <c r="U416" t="s">
        <v>151</v>
      </c>
      <c r="V416">
        <v>-42.850218290000001</v>
      </c>
      <c r="W416">
        <v>-64.451420720000002</v>
      </c>
      <c r="X416">
        <v>-89.385125540000004</v>
      </c>
      <c r="Y416" s="5">
        <v>-0.20169378911717348</v>
      </c>
      <c r="Z416">
        <v>-48663625</v>
      </c>
      <c r="AA416">
        <v>241274782</v>
      </c>
      <c r="AB416">
        <v>474</v>
      </c>
      <c r="AC416">
        <v>472</v>
      </c>
      <c r="AD416">
        <v>357</v>
      </c>
      <c r="AE416">
        <v>443</v>
      </c>
      <c r="AF416">
        <f t="shared" si="47"/>
        <v>436.5</v>
      </c>
      <c r="AG416">
        <f t="shared" si="48"/>
        <v>470</v>
      </c>
      <c r="AH416" t="s">
        <v>3072</v>
      </c>
    </row>
    <row r="417" spans="1:34" x14ac:dyDescent="0.2">
      <c r="A417" t="s">
        <v>3073</v>
      </c>
      <c r="B417" t="s">
        <v>3074</v>
      </c>
      <c r="C417" t="s">
        <v>3075</v>
      </c>
      <c r="D417" t="s">
        <v>2650</v>
      </c>
      <c r="E417" t="s">
        <v>3076</v>
      </c>
      <c r="F417">
        <f t="shared" si="42"/>
        <v>160609631.49000001</v>
      </c>
      <c r="G417" t="s">
        <v>3077</v>
      </c>
      <c r="H417" t="s">
        <v>3078</v>
      </c>
      <c r="I417" s="1">
        <f t="shared" si="43"/>
        <v>-0.52631578950798552</v>
      </c>
      <c r="J417" s="2">
        <f t="shared" si="44"/>
        <v>463</v>
      </c>
      <c r="K417">
        <v>1470.01848963</v>
      </c>
      <c r="N417">
        <v>2.7163904200000002</v>
      </c>
      <c r="O417">
        <v>9</v>
      </c>
      <c r="R417">
        <v>188</v>
      </c>
      <c r="S417" s="4">
        <f t="shared" si="45"/>
        <v>98.5</v>
      </c>
      <c r="T417">
        <f t="shared" si="46"/>
        <v>407</v>
      </c>
      <c r="U417" t="s">
        <v>35</v>
      </c>
      <c r="V417">
        <v>-34.973736680000002</v>
      </c>
      <c r="W417">
        <v>-38.495396360000001</v>
      </c>
      <c r="X417">
        <v>-1111.17985079</v>
      </c>
      <c r="Y417" s="5">
        <v>-1.8529062719763373E-2</v>
      </c>
      <c r="Z417">
        <v>-1893106</v>
      </c>
      <c r="AA417">
        <v>102169550</v>
      </c>
      <c r="AB417">
        <v>471</v>
      </c>
      <c r="AC417">
        <v>457</v>
      </c>
      <c r="AD417">
        <v>370</v>
      </c>
      <c r="AE417">
        <v>412</v>
      </c>
      <c r="AF417">
        <f t="shared" si="47"/>
        <v>427.5</v>
      </c>
      <c r="AG417">
        <f t="shared" si="48"/>
        <v>463</v>
      </c>
      <c r="AH417" t="s">
        <v>3079</v>
      </c>
    </row>
    <row r="418" spans="1:34" x14ac:dyDescent="0.2">
      <c r="A418" t="s">
        <v>3080</v>
      </c>
      <c r="B418" t="s">
        <v>18</v>
      </c>
      <c r="C418" t="s">
        <v>3081</v>
      </c>
      <c r="D418" t="s">
        <v>3042</v>
      </c>
      <c r="E418" t="s">
        <v>3082</v>
      </c>
      <c r="F418">
        <f t="shared" si="42"/>
        <v>160019744.84999999</v>
      </c>
      <c r="G418" t="s">
        <v>3083</v>
      </c>
      <c r="H418" t="s">
        <v>3084</v>
      </c>
      <c r="I418" s="1">
        <f t="shared" si="43"/>
        <v>0.6000000000208694</v>
      </c>
      <c r="J418" s="2">
        <f t="shared" si="44"/>
        <v>34</v>
      </c>
      <c r="K418">
        <v>0.91122523</v>
      </c>
      <c r="L418">
        <v>7.7441077399999996</v>
      </c>
      <c r="M418">
        <v>85.586399999999998</v>
      </c>
      <c r="N418">
        <v>0.72842439000000003</v>
      </c>
      <c r="O418">
        <v>335</v>
      </c>
      <c r="P418">
        <v>259</v>
      </c>
      <c r="Q418">
        <v>41</v>
      </c>
      <c r="R418">
        <v>471</v>
      </c>
      <c r="S418" s="4">
        <f t="shared" si="45"/>
        <v>276.5</v>
      </c>
      <c r="T418">
        <f t="shared" si="46"/>
        <v>105</v>
      </c>
      <c r="U418" t="s">
        <v>117</v>
      </c>
      <c r="V418">
        <v>5.9262138200000001</v>
      </c>
      <c r="W418">
        <v>10.597991670000001</v>
      </c>
      <c r="X418">
        <v>2.8082997999999999</v>
      </c>
      <c r="Y418" s="5">
        <v>1.3968693579203877E-2</v>
      </c>
      <c r="Z418">
        <v>7969000.0000000196</v>
      </c>
      <c r="AA418">
        <v>570490000</v>
      </c>
      <c r="AB418">
        <v>168</v>
      </c>
      <c r="AC418">
        <v>199</v>
      </c>
      <c r="AD418">
        <v>328</v>
      </c>
      <c r="AE418">
        <v>328</v>
      </c>
      <c r="AF418">
        <f t="shared" si="47"/>
        <v>255.75</v>
      </c>
      <c r="AG418">
        <f t="shared" si="48"/>
        <v>297</v>
      </c>
      <c r="AH418" t="s">
        <v>3085</v>
      </c>
    </row>
    <row r="419" spans="1:34" x14ac:dyDescent="0.2">
      <c r="A419" t="s">
        <v>3086</v>
      </c>
      <c r="B419" t="s">
        <v>2333</v>
      </c>
      <c r="C419" t="s">
        <v>3087</v>
      </c>
      <c r="D419" t="s">
        <v>1525</v>
      </c>
      <c r="E419" t="s">
        <v>3088</v>
      </c>
      <c r="F419">
        <f t="shared" si="42"/>
        <v>159868800</v>
      </c>
      <c r="G419" t="s">
        <v>2824</v>
      </c>
      <c r="H419" t="s">
        <v>3089</v>
      </c>
      <c r="I419" s="1">
        <f t="shared" si="43"/>
        <v>-0.32624113475449534</v>
      </c>
      <c r="J419" s="2">
        <f t="shared" si="44"/>
        <v>381</v>
      </c>
      <c r="K419">
        <v>51.91050268</v>
      </c>
      <c r="M419">
        <v>51.808599999999998</v>
      </c>
      <c r="N419">
        <v>0.88599592000000005</v>
      </c>
      <c r="O419">
        <v>33</v>
      </c>
      <c r="Q419">
        <v>61</v>
      </c>
      <c r="R419">
        <v>428</v>
      </c>
      <c r="S419" s="4">
        <f t="shared" si="45"/>
        <v>174</v>
      </c>
      <c r="T419">
        <f t="shared" si="46"/>
        <v>292</v>
      </c>
      <c r="U419" t="s">
        <v>405</v>
      </c>
      <c r="V419">
        <v>-18.446812550000001</v>
      </c>
      <c r="W419">
        <v>-18.989141100000001</v>
      </c>
      <c r="X419">
        <v>3.9828431399999999</v>
      </c>
      <c r="Y419" s="5">
        <v>6.7603407211723465E-4</v>
      </c>
      <c r="Z419">
        <v>195000</v>
      </c>
      <c r="AA419">
        <v>288447000</v>
      </c>
      <c r="AB419">
        <v>443</v>
      </c>
      <c r="AC419">
        <v>425</v>
      </c>
      <c r="AD419">
        <v>325</v>
      </c>
      <c r="AE419">
        <v>336</v>
      </c>
      <c r="AF419">
        <f t="shared" si="47"/>
        <v>382.25</v>
      </c>
      <c r="AG419">
        <f t="shared" si="48"/>
        <v>408</v>
      </c>
      <c r="AH419" t="s">
        <v>3090</v>
      </c>
    </row>
    <row r="420" spans="1:34" x14ac:dyDescent="0.2">
      <c r="A420" t="s">
        <v>3091</v>
      </c>
      <c r="B420" t="s">
        <v>18</v>
      </c>
      <c r="C420" t="s">
        <v>3092</v>
      </c>
      <c r="D420" t="s">
        <v>2889</v>
      </c>
      <c r="E420" t="s">
        <v>3093</v>
      </c>
      <c r="F420">
        <f t="shared" si="42"/>
        <v>158776484.58000001</v>
      </c>
      <c r="G420" t="s">
        <v>3094</v>
      </c>
      <c r="H420" t="s">
        <v>2494</v>
      </c>
      <c r="I420" s="1">
        <f t="shared" si="43"/>
        <v>-0.55223880591258001</v>
      </c>
      <c r="J420" s="2">
        <f t="shared" si="44"/>
        <v>470</v>
      </c>
      <c r="N420">
        <v>0.93352004</v>
      </c>
      <c r="R420">
        <v>410</v>
      </c>
      <c r="S420" s="4">
        <f t="shared" si="45"/>
        <v>410</v>
      </c>
      <c r="T420">
        <f t="shared" si="46"/>
        <v>14</v>
      </c>
      <c r="U420" t="s">
        <v>67</v>
      </c>
      <c r="V420">
        <v>-20.24881104</v>
      </c>
      <c r="W420">
        <v>-20.497166780000001</v>
      </c>
      <c r="Y420" s="5">
        <v>-9.8300389912699018E-4</v>
      </c>
      <c r="Z420">
        <v>-269000</v>
      </c>
      <c r="AA420">
        <v>273651000</v>
      </c>
      <c r="AB420">
        <v>448</v>
      </c>
      <c r="AC420">
        <v>430</v>
      </c>
      <c r="AE420">
        <v>361</v>
      </c>
      <c r="AF420">
        <f t="shared" si="47"/>
        <v>413</v>
      </c>
      <c r="AG420">
        <f t="shared" si="48"/>
        <v>447</v>
      </c>
      <c r="AH420" t="s">
        <v>3095</v>
      </c>
    </row>
    <row r="421" spans="1:34" x14ac:dyDescent="0.2">
      <c r="A421" t="s">
        <v>3096</v>
      </c>
      <c r="B421" t="s">
        <v>1128</v>
      </c>
      <c r="C421" t="s">
        <v>3097</v>
      </c>
      <c r="D421" t="s">
        <v>3098</v>
      </c>
      <c r="E421" t="s">
        <v>3099</v>
      </c>
      <c r="F421">
        <f t="shared" si="42"/>
        <v>158308920</v>
      </c>
      <c r="G421" t="s">
        <v>3100</v>
      </c>
      <c r="H421" t="s">
        <v>3101</v>
      </c>
      <c r="I421" s="1">
        <f t="shared" si="43"/>
        <v>-0.15384615380250311</v>
      </c>
      <c r="J421" s="2">
        <f t="shared" si="44"/>
        <v>261</v>
      </c>
      <c r="M421">
        <v>8.8473900000000008</v>
      </c>
      <c r="N421">
        <v>1.2699456200000001</v>
      </c>
      <c r="Q421">
        <v>210</v>
      </c>
      <c r="R421">
        <v>332</v>
      </c>
      <c r="S421" s="4">
        <f t="shared" si="45"/>
        <v>271</v>
      </c>
      <c r="T421">
        <f t="shared" si="46"/>
        <v>119</v>
      </c>
      <c r="U421" t="s">
        <v>405</v>
      </c>
      <c r="V421">
        <v>-8.8448179000000007</v>
      </c>
      <c r="W421">
        <v>-9.52849155</v>
      </c>
      <c r="Y421" s="5">
        <v>-0.14907882640528738</v>
      </c>
      <c r="Z421">
        <v>-30486798</v>
      </c>
      <c r="AA421">
        <v>204501194</v>
      </c>
      <c r="AB421">
        <v>400</v>
      </c>
      <c r="AC421">
        <v>382</v>
      </c>
      <c r="AE421">
        <v>439</v>
      </c>
      <c r="AF421">
        <f t="shared" si="47"/>
        <v>407</v>
      </c>
      <c r="AG421">
        <f t="shared" si="48"/>
        <v>439</v>
      </c>
      <c r="AH421" t="s">
        <v>3102</v>
      </c>
    </row>
    <row r="422" spans="1:34" x14ac:dyDescent="0.2">
      <c r="A422" t="s">
        <v>3103</v>
      </c>
      <c r="B422" t="s">
        <v>18</v>
      </c>
      <c r="C422" t="s">
        <v>3104</v>
      </c>
      <c r="D422" t="s">
        <v>3105</v>
      </c>
      <c r="E422" t="s">
        <v>3106</v>
      </c>
      <c r="F422">
        <f t="shared" si="42"/>
        <v>157395120.12</v>
      </c>
      <c r="G422" t="s">
        <v>3107</v>
      </c>
      <c r="H422" t="s">
        <v>3108</v>
      </c>
      <c r="I422" s="1">
        <f t="shared" si="43"/>
        <v>-0.35051546391384958</v>
      </c>
      <c r="J422" s="2">
        <f t="shared" si="44"/>
        <v>395</v>
      </c>
      <c r="K422">
        <v>0.97694194999999995</v>
      </c>
      <c r="L422">
        <v>5.0378429499999999</v>
      </c>
      <c r="M422">
        <v>4.1279000000000003</v>
      </c>
      <c r="N422">
        <v>0.41741624999999999</v>
      </c>
      <c r="O422">
        <v>324</v>
      </c>
      <c r="P422">
        <v>295</v>
      </c>
      <c r="Q422">
        <v>248</v>
      </c>
      <c r="R422">
        <v>494</v>
      </c>
      <c r="S422" s="4">
        <f t="shared" si="45"/>
        <v>340.25</v>
      </c>
      <c r="T422">
        <f t="shared" si="46"/>
        <v>33</v>
      </c>
      <c r="U422" t="s">
        <v>405</v>
      </c>
      <c r="V422">
        <v>6.59229164</v>
      </c>
      <c r="W422">
        <v>9.7974498099999998</v>
      </c>
      <c r="X422">
        <v>76.374644320000002</v>
      </c>
      <c r="Y422" s="5">
        <v>0.21576168189461309</v>
      </c>
      <c r="Z422">
        <v>211283603.33278799</v>
      </c>
      <c r="AA422">
        <v>979245255.58707702</v>
      </c>
      <c r="AB422">
        <v>152</v>
      </c>
      <c r="AC422">
        <v>209</v>
      </c>
      <c r="AD422">
        <v>48</v>
      </c>
      <c r="AE422">
        <v>118</v>
      </c>
      <c r="AF422">
        <f t="shared" si="47"/>
        <v>131.75</v>
      </c>
      <c r="AG422">
        <f t="shared" si="48"/>
        <v>106</v>
      </c>
      <c r="AH422" t="s">
        <v>3109</v>
      </c>
    </row>
    <row r="423" spans="1:34" x14ac:dyDescent="0.2">
      <c r="A423" t="s">
        <v>3110</v>
      </c>
      <c r="B423" t="s">
        <v>18</v>
      </c>
      <c r="C423" t="s">
        <v>3111</v>
      </c>
      <c r="D423" t="s">
        <v>3112</v>
      </c>
      <c r="E423" t="s">
        <v>3113</v>
      </c>
      <c r="F423">
        <f t="shared" si="42"/>
        <v>157220302.68000001</v>
      </c>
      <c r="G423" t="s">
        <v>3114</v>
      </c>
      <c r="H423" t="s">
        <v>3115</v>
      </c>
      <c r="I423" s="1">
        <f t="shared" si="43"/>
        <v>0.14545454546199554</v>
      </c>
      <c r="J423" s="2">
        <f t="shared" si="44"/>
        <v>91</v>
      </c>
      <c r="K423">
        <v>7.8719252900000001</v>
      </c>
      <c r="L423">
        <v>49.159663870000003</v>
      </c>
      <c r="M423">
        <v>31.577300000000001</v>
      </c>
      <c r="N423">
        <v>5.2674230099999999</v>
      </c>
      <c r="O423">
        <v>98</v>
      </c>
      <c r="P423">
        <v>44</v>
      </c>
      <c r="Q423">
        <v>97</v>
      </c>
      <c r="R423">
        <v>99</v>
      </c>
      <c r="S423" s="4">
        <f t="shared" si="45"/>
        <v>84.5</v>
      </c>
      <c r="T423">
        <f t="shared" si="46"/>
        <v>424</v>
      </c>
      <c r="U423" t="s">
        <v>151</v>
      </c>
      <c r="V423">
        <v>13.423004540000001</v>
      </c>
      <c r="W423">
        <v>16.821295410000001</v>
      </c>
      <c r="Y423" s="5"/>
      <c r="AA423">
        <v>54601000</v>
      </c>
      <c r="AB423">
        <v>71</v>
      </c>
      <c r="AC423">
        <v>132</v>
      </c>
      <c r="AF423">
        <f t="shared" si="47"/>
        <v>101.5</v>
      </c>
      <c r="AG423">
        <f t="shared" si="48"/>
        <v>73</v>
      </c>
      <c r="AH423" t="s">
        <v>3116</v>
      </c>
    </row>
    <row r="424" spans="1:34" x14ac:dyDescent="0.2">
      <c r="A424" t="s">
        <v>3117</v>
      </c>
      <c r="B424" t="s">
        <v>3118</v>
      </c>
      <c r="C424" t="s">
        <v>3119</v>
      </c>
      <c r="D424" t="s">
        <v>3120</v>
      </c>
      <c r="E424" t="s">
        <v>3121</v>
      </c>
      <c r="F424">
        <f t="shared" si="42"/>
        <v>154391619.06</v>
      </c>
      <c r="G424" t="s">
        <v>3122</v>
      </c>
      <c r="H424" t="s">
        <v>3123</v>
      </c>
      <c r="I424" s="1">
        <f t="shared" si="43"/>
        <v>-0.42543859649314342</v>
      </c>
      <c r="J424" s="2">
        <f t="shared" si="44"/>
        <v>424</v>
      </c>
      <c r="K424">
        <v>52.144395299999999</v>
      </c>
      <c r="N424">
        <v>5.0641458500000001</v>
      </c>
      <c r="O424">
        <v>32</v>
      </c>
      <c r="R424">
        <v>100</v>
      </c>
      <c r="S424" s="4">
        <f t="shared" si="45"/>
        <v>66</v>
      </c>
      <c r="T424">
        <f t="shared" si="46"/>
        <v>442</v>
      </c>
      <c r="U424" t="s">
        <v>35</v>
      </c>
      <c r="V424">
        <v>-23.174309430000001</v>
      </c>
      <c r="W424">
        <v>-29.187030799999999</v>
      </c>
      <c r="X424">
        <v>29.645450660000002</v>
      </c>
      <c r="Y424" s="5">
        <v>2.8802417831507367E-2</v>
      </c>
      <c r="Z424">
        <v>1906000</v>
      </c>
      <c r="AA424">
        <v>66175000</v>
      </c>
      <c r="AB424">
        <v>452</v>
      </c>
      <c r="AC424">
        <v>444</v>
      </c>
      <c r="AD424">
        <v>181</v>
      </c>
      <c r="AE424">
        <v>312</v>
      </c>
      <c r="AF424">
        <f t="shared" si="47"/>
        <v>347.25</v>
      </c>
      <c r="AG424">
        <f t="shared" si="48"/>
        <v>373</v>
      </c>
      <c r="AH424" t="s">
        <v>3124</v>
      </c>
    </row>
    <row r="425" spans="1:34" x14ac:dyDescent="0.2">
      <c r="A425" t="s">
        <v>3125</v>
      </c>
      <c r="B425" t="s">
        <v>18</v>
      </c>
      <c r="C425" t="s">
        <v>3126</v>
      </c>
      <c r="D425" t="s">
        <v>2930</v>
      </c>
      <c r="E425" t="s">
        <v>3127</v>
      </c>
      <c r="F425">
        <f t="shared" si="42"/>
        <v>153654185.78999999</v>
      </c>
      <c r="G425" t="s">
        <v>3128</v>
      </c>
      <c r="H425" t="s">
        <v>3129</v>
      </c>
      <c r="I425" s="1">
        <f t="shared" si="43"/>
        <v>-2.2727272713475855E-2</v>
      </c>
      <c r="J425" s="2">
        <f t="shared" si="44"/>
        <v>164</v>
      </c>
      <c r="K425">
        <v>1.81283441</v>
      </c>
      <c r="L425">
        <v>8.2851637799999995</v>
      </c>
      <c r="M425">
        <v>13.3789</v>
      </c>
      <c r="N425">
        <v>1.0926878900000001</v>
      </c>
      <c r="O425">
        <v>243</v>
      </c>
      <c r="P425">
        <v>251</v>
      </c>
      <c r="Q425">
        <v>176</v>
      </c>
      <c r="R425">
        <v>368</v>
      </c>
      <c r="S425" s="4">
        <f t="shared" si="45"/>
        <v>259.5</v>
      </c>
      <c r="T425">
        <f t="shared" si="46"/>
        <v>132</v>
      </c>
      <c r="U425" t="s">
        <v>17</v>
      </c>
      <c r="V425">
        <v>1.9804665100000001</v>
      </c>
      <c r="W425">
        <v>13.450888389999999</v>
      </c>
      <c r="Y425" s="5"/>
      <c r="AA425">
        <v>1701035200.42132</v>
      </c>
      <c r="AB425">
        <v>262</v>
      </c>
      <c r="AC425">
        <v>162</v>
      </c>
      <c r="AF425">
        <f t="shared" si="47"/>
        <v>212</v>
      </c>
      <c r="AG425">
        <f t="shared" si="48"/>
        <v>228</v>
      </c>
      <c r="AH425" t="s">
        <v>3130</v>
      </c>
    </row>
    <row r="426" spans="1:34" x14ac:dyDescent="0.2">
      <c r="A426" t="s">
        <v>3131</v>
      </c>
      <c r="B426" t="s">
        <v>18</v>
      </c>
      <c r="C426" t="s">
        <v>3132</v>
      </c>
      <c r="D426" t="s">
        <v>3133</v>
      </c>
      <c r="E426" t="s">
        <v>3134</v>
      </c>
      <c r="F426">
        <f t="shared" si="42"/>
        <v>151468059.33000001</v>
      </c>
      <c r="G426" t="s">
        <v>3135</v>
      </c>
      <c r="H426" t="s">
        <v>3136</v>
      </c>
      <c r="I426" s="1">
        <f t="shared" si="43"/>
        <v>-0.27999999997962266</v>
      </c>
      <c r="J426" s="2">
        <f t="shared" si="44"/>
        <v>354</v>
      </c>
      <c r="K426">
        <v>1.05046186</v>
      </c>
      <c r="L426">
        <v>1.3073507600000001</v>
      </c>
      <c r="M426">
        <v>2.6691799999999999</v>
      </c>
      <c r="N426">
        <v>0.77635202000000003</v>
      </c>
      <c r="O426">
        <v>314</v>
      </c>
      <c r="P426">
        <v>316</v>
      </c>
      <c r="Q426">
        <v>257</v>
      </c>
      <c r="R426">
        <v>457</v>
      </c>
      <c r="S426" s="4">
        <f t="shared" si="45"/>
        <v>336</v>
      </c>
      <c r="T426">
        <f t="shared" si="46"/>
        <v>38</v>
      </c>
      <c r="U426" t="s">
        <v>7</v>
      </c>
      <c r="V426">
        <v>65.910518049999993</v>
      </c>
      <c r="W426">
        <v>78.664281509999995</v>
      </c>
      <c r="X426">
        <v>57.056659500000002</v>
      </c>
      <c r="Y426" s="5">
        <v>0.37185403817664303</v>
      </c>
      <c r="Z426">
        <v>130774000</v>
      </c>
      <c r="AA426">
        <v>351681000</v>
      </c>
      <c r="AB426">
        <v>5</v>
      </c>
      <c r="AC426">
        <v>12</v>
      </c>
      <c r="AD426">
        <v>79</v>
      </c>
      <c r="AE426">
        <v>44</v>
      </c>
      <c r="AF426">
        <f t="shared" si="47"/>
        <v>35</v>
      </c>
      <c r="AG426">
        <f t="shared" si="48"/>
        <v>16</v>
      </c>
      <c r="AH426" t="s">
        <v>3137</v>
      </c>
    </row>
    <row r="427" spans="1:34" x14ac:dyDescent="0.2">
      <c r="A427" t="s">
        <v>3138</v>
      </c>
      <c r="B427" t="s">
        <v>18</v>
      </c>
      <c r="C427" t="s">
        <v>3139</v>
      </c>
      <c r="D427" t="s">
        <v>3140</v>
      </c>
      <c r="E427" t="s">
        <v>3141</v>
      </c>
      <c r="F427">
        <f t="shared" si="42"/>
        <v>151301648.61000001</v>
      </c>
      <c r="G427" t="s">
        <v>3142</v>
      </c>
      <c r="H427" t="s">
        <v>3143</v>
      </c>
      <c r="I427" s="1">
        <f t="shared" si="43"/>
        <v>-0.45000000003609364</v>
      </c>
      <c r="J427" s="2">
        <f t="shared" si="44"/>
        <v>434</v>
      </c>
      <c r="K427">
        <v>0.54505720999999996</v>
      </c>
      <c r="N427">
        <v>0.4178153</v>
      </c>
      <c r="O427">
        <v>382</v>
      </c>
      <c r="R427">
        <v>493</v>
      </c>
      <c r="S427" s="4">
        <f t="shared" si="45"/>
        <v>437.5</v>
      </c>
      <c r="T427">
        <f t="shared" si="46"/>
        <v>9</v>
      </c>
      <c r="U427" t="s">
        <v>17</v>
      </c>
      <c r="V427">
        <v>-4.8201978499999996</v>
      </c>
      <c r="W427">
        <v>-26.617693030000002</v>
      </c>
      <c r="X427">
        <v>84.355131700000001</v>
      </c>
      <c r="Y427" s="5">
        <v>9.862744577481615E-2</v>
      </c>
      <c r="Z427">
        <v>371500000</v>
      </c>
      <c r="AA427">
        <v>3766700000</v>
      </c>
      <c r="AB427">
        <v>366</v>
      </c>
      <c r="AC427">
        <v>437</v>
      </c>
      <c r="AD427">
        <v>36</v>
      </c>
      <c r="AE427">
        <v>223</v>
      </c>
      <c r="AF427">
        <f t="shared" si="47"/>
        <v>265.5</v>
      </c>
      <c r="AG427">
        <f t="shared" si="48"/>
        <v>309</v>
      </c>
      <c r="AH427" t="s">
        <v>3144</v>
      </c>
    </row>
    <row r="428" spans="1:34" x14ac:dyDescent="0.2">
      <c r="A428" t="s">
        <v>3145</v>
      </c>
      <c r="B428" t="s">
        <v>18</v>
      </c>
      <c r="C428" t="s">
        <v>3146</v>
      </c>
      <c r="D428" t="s">
        <v>3147</v>
      </c>
      <c r="E428" t="s">
        <v>3148</v>
      </c>
      <c r="F428">
        <f t="shared" si="42"/>
        <v>151107397.56</v>
      </c>
      <c r="G428" t="s">
        <v>3149</v>
      </c>
      <c r="H428" t="s">
        <v>3150</v>
      </c>
      <c r="I428" s="1">
        <f t="shared" si="43"/>
        <v>-0.6357388315921717</v>
      </c>
      <c r="J428" s="2">
        <f t="shared" si="44"/>
        <v>483</v>
      </c>
      <c r="K428">
        <v>4.8010366199999996</v>
      </c>
      <c r="M428">
        <v>10.8462</v>
      </c>
      <c r="N428">
        <v>6.5615058299999998</v>
      </c>
      <c r="O428">
        <v>127</v>
      </c>
      <c r="Q428">
        <v>193</v>
      </c>
      <c r="R428">
        <v>81</v>
      </c>
      <c r="S428" s="4">
        <f t="shared" si="45"/>
        <v>133.66666666666666</v>
      </c>
      <c r="T428">
        <f t="shared" si="46"/>
        <v>357</v>
      </c>
      <c r="U428" t="s">
        <v>134</v>
      </c>
      <c r="V428">
        <v>-5.71691634</v>
      </c>
      <c r="W428">
        <v>-73.825293790000003</v>
      </c>
      <c r="Y428" s="5">
        <v>-5.7502330162666074E-3</v>
      </c>
      <c r="Z428">
        <v>-6521000</v>
      </c>
      <c r="AA428">
        <v>1134041000</v>
      </c>
      <c r="AB428">
        <v>376</v>
      </c>
      <c r="AC428">
        <v>479</v>
      </c>
      <c r="AE428">
        <v>392</v>
      </c>
      <c r="AF428">
        <f t="shared" si="47"/>
        <v>415.66666666666669</v>
      </c>
      <c r="AG428">
        <f t="shared" si="48"/>
        <v>452</v>
      </c>
      <c r="AH428" t="s">
        <v>3151</v>
      </c>
    </row>
    <row r="429" spans="1:34" x14ac:dyDescent="0.2">
      <c r="A429" t="s">
        <v>3152</v>
      </c>
      <c r="B429" t="s">
        <v>18</v>
      </c>
      <c r="C429" t="s">
        <v>3153</v>
      </c>
      <c r="D429" t="s">
        <v>3154</v>
      </c>
      <c r="E429" t="s">
        <v>3155</v>
      </c>
      <c r="F429">
        <f t="shared" si="42"/>
        <v>150600878.19</v>
      </c>
      <c r="G429" t="s">
        <v>3156</v>
      </c>
      <c r="H429" t="s">
        <v>3157</v>
      </c>
      <c r="I429" s="1">
        <f t="shared" si="43"/>
        <v>-0.16390340288113991</v>
      </c>
      <c r="J429" s="2">
        <f t="shared" si="44"/>
        <v>271</v>
      </c>
      <c r="K429">
        <v>1.4159542300000001</v>
      </c>
      <c r="L429">
        <v>9.2140489300000006</v>
      </c>
      <c r="N429">
        <v>1.1498816000000001</v>
      </c>
      <c r="O429">
        <v>277</v>
      </c>
      <c r="P429">
        <v>232</v>
      </c>
      <c r="R429">
        <v>355</v>
      </c>
      <c r="S429" s="4">
        <f t="shared" si="45"/>
        <v>288</v>
      </c>
      <c r="T429">
        <f t="shared" si="46"/>
        <v>85</v>
      </c>
      <c r="U429" t="s">
        <v>387</v>
      </c>
      <c r="V429">
        <v>7.7230881699999996</v>
      </c>
      <c r="W429">
        <v>14.96278015</v>
      </c>
      <c r="X429">
        <v>28.481655119999999</v>
      </c>
      <c r="Y429" s="5">
        <v>0.12552722157141122</v>
      </c>
      <c r="Z429">
        <v>48541000</v>
      </c>
      <c r="AA429">
        <v>386697000</v>
      </c>
      <c r="AB429">
        <v>122</v>
      </c>
      <c r="AC429">
        <v>147</v>
      </c>
      <c r="AD429">
        <v>185</v>
      </c>
      <c r="AE429">
        <v>184</v>
      </c>
      <c r="AF429">
        <f t="shared" si="47"/>
        <v>159.5</v>
      </c>
      <c r="AG429">
        <f t="shared" si="48"/>
        <v>151</v>
      </c>
      <c r="AH429" t="s">
        <v>3158</v>
      </c>
    </row>
    <row r="430" spans="1:34" x14ac:dyDescent="0.2">
      <c r="A430" t="s">
        <v>3159</v>
      </c>
      <c r="B430" t="s">
        <v>3160</v>
      </c>
      <c r="C430" t="s">
        <v>3161</v>
      </c>
      <c r="D430" t="s">
        <v>3162</v>
      </c>
      <c r="E430" t="s">
        <v>3163</v>
      </c>
      <c r="F430">
        <f t="shared" si="42"/>
        <v>148425336.99000001</v>
      </c>
      <c r="G430" t="s">
        <v>3164</v>
      </c>
      <c r="H430" t="s">
        <v>3165</v>
      </c>
      <c r="I430" s="1">
        <f t="shared" si="43"/>
        <v>-0.72239747640282415</v>
      </c>
      <c r="J430" s="2">
        <f t="shared" si="44"/>
        <v>494</v>
      </c>
      <c r="K430">
        <v>1.0362440900000001</v>
      </c>
      <c r="M430">
        <v>1.7733000000000001</v>
      </c>
      <c r="N430">
        <v>0.54680291000000003</v>
      </c>
      <c r="O430">
        <v>317</v>
      </c>
      <c r="Q430">
        <v>264</v>
      </c>
      <c r="R430">
        <v>487</v>
      </c>
      <c r="S430" s="4">
        <f t="shared" si="45"/>
        <v>356</v>
      </c>
      <c r="T430">
        <f t="shared" si="46"/>
        <v>22</v>
      </c>
      <c r="U430" t="s">
        <v>17</v>
      </c>
      <c r="V430">
        <v>-0.19315173999999999</v>
      </c>
      <c r="W430">
        <v>-1.12697943</v>
      </c>
      <c r="X430">
        <v>55.052942139999999</v>
      </c>
      <c r="Y430" s="5">
        <v>4.7720678500903842E-2</v>
      </c>
      <c r="Z430">
        <v>128008000</v>
      </c>
      <c r="AA430">
        <v>2682443000</v>
      </c>
      <c r="AB430">
        <v>320</v>
      </c>
      <c r="AC430">
        <v>325</v>
      </c>
      <c r="AD430">
        <v>84</v>
      </c>
      <c r="AE430">
        <v>280</v>
      </c>
      <c r="AF430">
        <f t="shared" si="47"/>
        <v>252.25</v>
      </c>
      <c r="AG430">
        <f t="shared" si="48"/>
        <v>289</v>
      </c>
      <c r="AH430" t="s">
        <v>3166</v>
      </c>
    </row>
    <row r="431" spans="1:34" x14ac:dyDescent="0.2">
      <c r="A431" t="s">
        <v>3167</v>
      </c>
      <c r="B431" t="s">
        <v>18</v>
      </c>
      <c r="C431" t="s">
        <v>3168</v>
      </c>
      <c r="D431" t="s">
        <v>3169</v>
      </c>
      <c r="E431" t="s">
        <v>3170</v>
      </c>
      <c r="F431">
        <f t="shared" si="42"/>
        <v>147649616.09999999</v>
      </c>
      <c r="G431" t="s">
        <v>3171</v>
      </c>
      <c r="H431" t="s">
        <v>9</v>
      </c>
      <c r="I431" s="1">
        <f t="shared" si="43"/>
        <v>-0.4</v>
      </c>
      <c r="J431" s="2">
        <f t="shared" si="44"/>
        <v>414</v>
      </c>
      <c r="K431">
        <v>7187.7001188300001</v>
      </c>
      <c r="N431">
        <v>4.0054619899999997</v>
      </c>
      <c r="O431">
        <v>4</v>
      </c>
      <c r="R431">
        <v>132</v>
      </c>
      <c r="S431" s="4">
        <f t="shared" si="45"/>
        <v>68</v>
      </c>
      <c r="T431">
        <f t="shared" si="46"/>
        <v>439</v>
      </c>
      <c r="U431" t="s">
        <v>67</v>
      </c>
      <c r="V431">
        <v>-9.3804523799999995</v>
      </c>
      <c r="W431">
        <v>-9.6728178299999996</v>
      </c>
      <c r="X431">
        <v>-6992.9627202600004</v>
      </c>
      <c r="Y431" s="5">
        <v>-2.9375464988028514E-2</v>
      </c>
      <c r="Z431">
        <v>-1755782</v>
      </c>
      <c r="AA431">
        <v>59770356</v>
      </c>
      <c r="AB431">
        <v>403</v>
      </c>
      <c r="AC431">
        <v>383</v>
      </c>
      <c r="AD431">
        <v>373</v>
      </c>
      <c r="AE431">
        <v>416</v>
      </c>
      <c r="AF431">
        <f t="shared" si="47"/>
        <v>393.75</v>
      </c>
      <c r="AG431">
        <f t="shared" si="48"/>
        <v>424</v>
      </c>
      <c r="AH431" t="s">
        <v>3172</v>
      </c>
    </row>
    <row r="432" spans="1:34" x14ac:dyDescent="0.2">
      <c r="A432" t="s">
        <v>3173</v>
      </c>
      <c r="B432" t="s">
        <v>18</v>
      </c>
      <c r="C432" t="s">
        <v>3174</v>
      </c>
      <c r="D432" t="s">
        <v>3175</v>
      </c>
      <c r="E432" t="s">
        <v>3176</v>
      </c>
      <c r="F432">
        <f t="shared" si="42"/>
        <v>146498924.25</v>
      </c>
      <c r="G432" t="s">
        <v>3177</v>
      </c>
      <c r="H432" t="s">
        <v>3178</v>
      </c>
      <c r="I432" s="1">
        <f t="shared" si="43"/>
        <v>-0.1722054381037893</v>
      </c>
      <c r="J432" s="2">
        <f t="shared" si="44"/>
        <v>280</v>
      </c>
      <c r="K432">
        <v>2.0494686099999999</v>
      </c>
      <c r="L432">
        <v>5.9719535800000001</v>
      </c>
      <c r="N432">
        <v>1.19598691</v>
      </c>
      <c r="O432">
        <v>226</v>
      </c>
      <c r="P432">
        <v>281</v>
      </c>
      <c r="R432">
        <v>343</v>
      </c>
      <c r="S432" s="4">
        <f t="shared" si="45"/>
        <v>283.33333333333331</v>
      </c>
      <c r="T432">
        <f t="shared" si="46"/>
        <v>95</v>
      </c>
      <c r="U432" t="s">
        <v>17</v>
      </c>
      <c r="V432">
        <v>14.53735485</v>
      </c>
      <c r="W432">
        <v>22.356470869999999</v>
      </c>
      <c r="X432">
        <v>93.066149019999997</v>
      </c>
      <c r="Y432" s="5">
        <v>0.3979866118228112</v>
      </c>
      <c r="Z432">
        <v>110461048</v>
      </c>
      <c r="AA432">
        <v>277549658</v>
      </c>
      <c r="AB432">
        <v>64</v>
      </c>
      <c r="AC432">
        <v>91</v>
      </c>
      <c r="AD432">
        <v>20</v>
      </c>
      <c r="AE432">
        <v>40</v>
      </c>
      <c r="AF432">
        <f t="shared" si="47"/>
        <v>53.75</v>
      </c>
      <c r="AG432">
        <f t="shared" si="48"/>
        <v>26</v>
      </c>
      <c r="AH432" t="s">
        <v>3179</v>
      </c>
    </row>
    <row r="433" spans="1:34" x14ac:dyDescent="0.2">
      <c r="A433" t="s">
        <v>3180</v>
      </c>
      <c r="B433" t="s">
        <v>18</v>
      </c>
      <c r="C433" t="s">
        <v>3181</v>
      </c>
      <c r="D433" t="s">
        <v>3182</v>
      </c>
      <c r="E433" t="s">
        <v>3183</v>
      </c>
      <c r="F433">
        <f t="shared" si="42"/>
        <v>144762235.38</v>
      </c>
      <c r="G433" t="s">
        <v>3184</v>
      </c>
      <c r="H433" t="s">
        <v>3185</v>
      </c>
      <c r="I433" s="1">
        <f t="shared" si="43"/>
        <v>-0.26706827308442938</v>
      </c>
      <c r="J433" s="2">
        <f t="shared" si="44"/>
        <v>344</v>
      </c>
      <c r="L433">
        <v>1.4795437</v>
      </c>
      <c r="N433">
        <v>3.3306623700000002</v>
      </c>
      <c r="P433">
        <v>315</v>
      </c>
      <c r="R433">
        <v>157</v>
      </c>
      <c r="S433" s="4">
        <f t="shared" si="45"/>
        <v>236</v>
      </c>
      <c r="T433">
        <f t="shared" si="46"/>
        <v>181</v>
      </c>
      <c r="U433" t="s">
        <v>7</v>
      </c>
      <c r="V433">
        <v>320.02783520000003</v>
      </c>
      <c r="W433">
        <v>378.39387718</v>
      </c>
      <c r="Y433" s="5">
        <v>-5.4302116823034922E-4</v>
      </c>
      <c r="Z433">
        <v>-43237</v>
      </c>
      <c r="AA433">
        <v>79623047</v>
      </c>
      <c r="AB433">
        <v>1</v>
      </c>
      <c r="AC433">
        <v>2</v>
      </c>
      <c r="AE433">
        <v>355</v>
      </c>
      <c r="AF433">
        <f t="shared" si="47"/>
        <v>119.33333333333333</v>
      </c>
      <c r="AG433">
        <f t="shared" si="48"/>
        <v>92</v>
      </c>
      <c r="AH433" t="s">
        <v>3186</v>
      </c>
    </row>
    <row r="434" spans="1:34" x14ac:dyDescent="0.2">
      <c r="A434" t="s">
        <v>3187</v>
      </c>
      <c r="B434" t="s">
        <v>18</v>
      </c>
      <c r="C434" t="s">
        <v>3188</v>
      </c>
      <c r="D434" t="s">
        <v>2666</v>
      </c>
      <c r="E434" t="s">
        <v>3189</v>
      </c>
      <c r="F434">
        <f t="shared" si="42"/>
        <v>144724279.14000002</v>
      </c>
      <c r="G434" t="s">
        <v>3190</v>
      </c>
      <c r="H434" t="s">
        <v>3191</v>
      </c>
      <c r="I434" s="1">
        <f t="shared" si="43"/>
        <v>0.15625000005616063</v>
      </c>
      <c r="J434" s="2">
        <f t="shared" si="44"/>
        <v>89</v>
      </c>
      <c r="K434">
        <v>0.62230231999999996</v>
      </c>
      <c r="L434">
        <v>19.302325580000002</v>
      </c>
      <c r="M434">
        <v>8.1759699999999995</v>
      </c>
      <c r="N434">
        <v>0.90621247000000005</v>
      </c>
      <c r="O434">
        <v>373</v>
      </c>
      <c r="P434">
        <v>140</v>
      </c>
      <c r="Q434">
        <v>215</v>
      </c>
      <c r="R434">
        <v>419</v>
      </c>
      <c r="S434" s="4">
        <f t="shared" si="45"/>
        <v>286.75</v>
      </c>
      <c r="T434">
        <f t="shared" si="46"/>
        <v>89</v>
      </c>
      <c r="U434" t="s">
        <v>347</v>
      </c>
      <c r="V434">
        <v>1.82016226</v>
      </c>
      <c r="W434">
        <v>3.7108200600000001</v>
      </c>
      <c r="X434">
        <v>15.740666040000001</v>
      </c>
      <c r="Y434" s="5">
        <v>8.9292170259893E-2</v>
      </c>
      <c r="Z434">
        <v>39023000</v>
      </c>
      <c r="AA434">
        <v>437026000</v>
      </c>
      <c r="AB434">
        <v>266</v>
      </c>
      <c r="AC434">
        <v>278</v>
      </c>
      <c r="AD434">
        <v>258</v>
      </c>
      <c r="AE434">
        <v>232</v>
      </c>
      <c r="AF434">
        <f t="shared" si="47"/>
        <v>258.5</v>
      </c>
      <c r="AG434">
        <f t="shared" si="48"/>
        <v>301</v>
      </c>
      <c r="AH434" t="s">
        <v>3192</v>
      </c>
    </row>
    <row r="435" spans="1:34" x14ac:dyDescent="0.2">
      <c r="A435" t="s">
        <v>3193</v>
      </c>
      <c r="B435" t="s">
        <v>18</v>
      </c>
      <c r="C435" t="s">
        <v>3194</v>
      </c>
      <c r="D435" t="s">
        <v>3195</v>
      </c>
      <c r="E435" t="s">
        <v>3196</v>
      </c>
      <c r="F435">
        <f t="shared" si="42"/>
        <v>142184461.86000001</v>
      </c>
      <c r="G435" t="s">
        <v>3197</v>
      </c>
      <c r="H435" t="s">
        <v>3198</v>
      </c>
      <c r="I435" s="1">
        <f t="shared" si="43"/>
        <v>-0.5</v>
      </c>
      <c r="J435" s="2">
        <f t="shared" si="44"/>
        <v>458</v>
      </c>
      <c r="K435">
        <v>0.25076788999999999</v>
      </c>
      <c r="N435">
        <v>1.1558264199999999</v>
      </c>
      <c r="O435">
        <v>422</v>
      </c>
      <c r="R435">
        <v>351</v>
      </c>
      <c r="S435" s="4">
        <f t="shared" si="45"/>
        <v>386.5</v>
      </c>
      <c r="T435">
        <f t="shared" si="46"/>
        <v>15</v>
      </c>
      <c r="U435" t="s">
        <v>871</v>
      </c>
      <c r="V435">
        <v>-12.437666780000001</v>
      </c>
      <c r="W435">
        <v>-65.422311739999998</v>
      </c>
      <c r="X435">
        <v>-0.67368510999999998</v>
      </c>
      <c r="Y435" s="5">
        <v>-5.061324483973507E-3</v>
      </c>
      <c r="Z435">
        <v>-5511999.99999996</v>
      </c>
      <c r="AA435">
        <v>1089043000</v>
      </c>
      <c r="AB435">
        <v>426</v>
      </c>
      <c r="AC435">
        <v>475</v>
      </c>
      <c r="AD435">
        <v>335</v>
      </c>
      <c r="AE435">
        <v>389</v>
      </c>
      <c r="AF435">
        <f t="shared" si="47"/>
        <v>406.25</v>
      </c>
      <c r="AG435">
        <f t="shared" si="48"/>
        <v>438</v>
      </c>
      <c r="AH435" t="s">
        <v>3199</v>
      </c>
    </row>
    <row r="436" spans="1:34" x14ac:dyDescent="0.2">
      <c r="A436" t="s">
        <v>3200</v>
      </c>
      <c r="B436" t="s">
        <v>18</v>
      </c>
      <c r="C436" t="s">
        <v>3201</v>
      </c>
      <c r="D436" t="s">
        <v>3202</v>
      </c>
      <c r="E436" t="s">
        <v>3203</v>
      </c>
      <c r="F436">
        <f t="shared" si="42"/>
        <v>142072963.83000001</v>
      </c>
      <c r="G436" t="s">
        <v>3204</v>
      </c>
      <c r="H436" t="s">
        <v>3205</v>
      </c>
      <c r="I436" s="1">
        <f t="shared" si="43"/>
        <v>-0.561643835561767</v>
      </c>
      <c r="J436" s="2">
        <f t="shared" si="44"/>
        <v>472</v>
      </c>
      <c r="K436">
        <v>0.44928490999999998</v>
      </c>
      <c r="N436">
        <v>0.50140507000000001</v>
      </c>
      <c r="O436">
        <v>396</v>
      </c>
      <c r="R436">
        <v>492</v>
      </c>
      <c r="S436" s="4">
        <f t="shared" si="45"/>
        <v>444</v>
      </c>
      <c r="T436">
        <f t="shared" si="46"/>
        <v>7</v>
      </c>
      <c r="U436" t="s">
        <v>134</v>
      </c>
      <c r="V436">
        <v>-12.819968599999999</v>
      </c>
      <c r="W436">
        <v>-27.87530623</v>
      </c>
      <c r="X436">
        <v>30.947751050000001</v>
      </c>
      <c r="Y436" s="5">
        <v>0.15004051062050322</v>
      </c>
      <c r="Z436">
        <v>160742000</v>
      </c>
      <c r="AA436">
        <v>1071324000</v>
      </c>
      <c r="AB436">
        <v>429</v>
      </c>
      <c r="AC436">
        <v>441</v>
      </c>
      <c r="AD436">
        <v>169</v>
      </c>
      <c r="AE436">
        <v>164</v>
      </c>
      <c r="AF436">
        <f t="shared" si="47"/>
        <v>300.75</v>
      </c>
      <c r="AG436">
        <f t="shared" si="48"/>
        <v>344</v>
      </c>
      <c r="AH436" t="s">
        <v>3206</v>
      </c>
    </row>
    <row r="437" spans="1:34" x14ac:dyDescent="0.2">
      <c r="A437" t="s">
        <v>3207</v>
      </c>
      <c r="B437" t="s">
        <v>18</v>
      </c>
      <c r="C437" t="s">
        <v>3208</v>
      </c>
      <c r="D437" t="s">
        <v>3209</v>
      </c>
      <c r="E437" t="s">
        <v>3210</v>
      </c>
      <c r="F437">
        <f t="shared" si="42"/>
        <v>141712599.41999999</v>
      </c>
      <c r="G437" t="s">
        <v>3211</v>
      </c>
      <c r="H437" t="s">
        <v>3084</v>
      </c>
      <c r="I437" s="1">
        <f t="shared" si="43"/>
        <v>0.3333333334028985</v>
      </c>
      <c r="J437" s="2">
        <f t="shared" si="44"/>
        <v>57</v>
      </c>
      <c r="N437">
        <v>4.6701692899999996</v>
      </c>
      <c r="R437">
        <v>114</v>
      </c>
      <c r="S437" s="4">
        <f t="shared" si="45"/>
        <v>114</v>
      </c>
      <c r="T437">
        <f t="shared" si="46"/>
        <v>386</v>
      </c>
      <c r="U437" t="s">
        <v>7</v>
      </c>
      <c r="V437">
        <v>-31.634379580000001</v>
      </c>
      <c r="W437">
        <v>-32.049382940000001</v>
      </c>
      <c r="Y437" s="5">
        <v>-7.7653294470902615E-5</v>
      </c>
      <c r="Z437">
        <v>-3313</v>
      </c>
      <c r="AA437">
        <v>42663998</v>
      </c>
      <c r="AB437">
        <v>465</v>
      </c>
      <c r="AC437">
        <v>447</v>
      </c>
      <c r="AE437">
        <v>340</v>
      </c>
      <c r="AF437">
        <f t="shared" si="47"/>
        <v>417.33333333333331</v>
      </c>
      <c r="AG437">
        <f t="shared" si="48"/>
        <v>453</v>
      </c>
      <c r="AH437" t="s">
        <v>3212</v>
      </c>
    </row>
    <row r="438" spans="1:34" x14ac:dyDescent="0.2">
      <c r="A438" t="s">
        <v>3213</v>
      </c>
      <c r="B438" t="s">
        <v>18</v>
      </c>
      <c r="C438" t="s">
        <v>3214</v>
      </c>
      <c r="D438" t="s">
        <v>3215</v>
      </c>
      <c r="E438" t="s">
        <v>3216</v>
      </c>
      <c r="F438">
        <f t="shared" si="42"/>
        <v>140534942.94</v>
      </c>
      <c r="G438" t="s">
        <v>3217</v>
      </c>
      <c r="H438" t="s">
        <v>3218</v>
      </c>
      <c r="I438" s="1">
        <f t="shared" si="43"/>
        <v>3.6346153846625517</v>
      </c>
      <c r="J438" s="2">
        <f t="shared" si="44"/>
        <v>3</v>
      </c>
      <c r="N438">
        <v>8.2978410900000004</v>
      </c>
      <c r="R438">
        <v>58</v>
      </c>
      <c r="S438" s="4">
        <f t="shared" si="45"/>
        <v>58</v>
      </c>
      <c r="T438">
        <f t="shared" si="46"/>
        <v>449</v>
      </c>
      <c r="U438" t="s">
        <v>7</v>
      </c>
      <c r="V438">
        <v>-5.3479143999999996</v>
      </c>
      <c r="W438">
        <v>-5.4612019900000002</v>
      </c>
      <c r="Y438" s="5">
        <v>-2.8077462089847317E-3</v>
      </c>
      <c r="Z438">
        <v>-70208</v>
      </c>
      <c r="AA438">
        <v>25005109</v>
      </c>
      <c r="AB438">
        <v>372</v>
      </c>
      <c r="AC438">
        <v>352</v>
      </c>
      <c r="AE438">
        <v>376</v>
      </c>
      <c r="AF438">
        <f t="shared" si="47"/>
        <v>366.66666666666669</v>
      </c>
      <c r="AG438">
        <f t="shared" si="48"/>
        <v>394</v>
      </c>
      <c r="AH438" t="s">
        <v>3219</v>
      </c>
    </row>
    <row r="439" spans="1:34" x14ac:dyDescent="0.2">
      <c r="A439" t="s">
        <v>3220</v>
      </c>
      <c r="B439" t="s">
        <v>18</v>
      </c>
      <c r="C439" t="s">
        <v>3221</v>
      </c>
      <c r="D439" t="s">
        <v>3222</v>
      </c>
      <c r="E439" t="s">
        <v>3223</v>
      </c>
      <c r="F439">
        <f t="shared" si="42"/>
        <v>140049001.89000002</v>
      </c>
      <c r="G439" t="s">
        <v>3224</v>
      </c>
      <c r="H439" t="s">
        <v>3225</v>
      </c>
      <c r="I439" s="1">
        <f t="shared" si="43"/>
        <v>0.37165775398570555</v>
      </c>
      <c r="J439" s="2">
        <f t="shared" si="44"/>
        <v>52</v>
      </c>
      <c r="K439">
        <v>3.3925815899999998</v>
      </c>
      <c r="L439">
        <v>39.5631068</v>
      </c>
      <c r="M439">
        <v>22.598400000000002</v>
      </c>
      <c r="N439">
        <v>10.632052699999999</v>
      </c>
      <c r="O439">
        <v>163</v>
      </c>
      <c r="P439">
        <v>62</v>
      </c>
      <c r="Q439">
        <v>125</v>
      </c>
      <c r="R439">
        <v>45</v>
      </c>
      <c r="S439" s="4">
        <f t="shared" si="45"/>
        <v>98.75</v>
      </c>
      <c r="T439">
        <f t="shared" si="46"/>
        <v>406</v>
      </c>
      <c r="U439" t="s">
        <v>201</v>
      </c>
      <c r="V439">
        <v>6.3847850099999999</v>
      </c>
      <c r="W439">
        <v>28.789874560000001</v>
      </c>
      <c r="X439">
        <v>25.691547809999999</v>
      </c>
      <c r="Y439" s="5">
        <v>0.15626430949253101</v>
      </c>
      <c r="Z439">
        <v>16664416</v>
      </c>
      <c r="AA439">
        <v>106642496</v>
      </c>
      <c r="AB439">
        <v>155</v>
      </c>
      <c r="AC439">
        <v>60</v>
      </c>
      <c r="AD439">
        <v>196</v>
      </c>
      <c r="AE439">
        <v>158</v>
      </c>
      <c r="AF439">
        <f t="shared" si="47"/>
        <v>142.25</v>
      </c>
      <c r="AG439">
        <f t="shared" si="48"/>
        <v>118</v>
      </c>
      <c r="AH439" t="s">
        <v>3226</v>
      </c>
    </row>
    <row r="440" spans="1:34" x14ac:dyDescent="0.2">
      <c r="A440" t="s">
        <v>3227</v>
      </c>
      <c r="B440" t="s">
        <v>18</v>
      </c>
      <c r="C440" t="s">
        <v>3228</v>
      </c>
      <c r="D440" t="s">
        <v>1910</v>
      </c>
      <c r="E440" t="s">
        <v>3229</v>
      </c>
      <c r="F440">
        <f t="shared" si="42"/>
        <v>138507114.69</v>
      </c>
      <c r="G440" t="s">
        <v>3230</v>
      </c>
      <c r="H440" t="s">
        <v>3231</v>
      </c>
      <c r="I440" s="1">
        <f t="shared" si="43"/>
        <v>0.87209302329663396</v>
      </c>
      <c r="J440" s="2">
        <f t="shared" si="44"/>
        <v>23</v>
      </c>
      <c r="N440">
        <v>4.8164635499999999</v>
      </c>
      <c r="R440">
        <v>106</v>
      </c>
      <c r="S440" s="4">
        <f t="shared" si="45"/>
        <v>106</v>
      </c>
      <c r="T440">
        <f t="shared" si="46"/>
        <v>396</v>
      </c>
      <c r="U440" t="s">
        <v>7</v>
      </c>
      <c r="V440">
        <v>-11.971814869999999</v>
      </c>
      <c r="W440">
        <v>-13.63896997</v>
      </c>
      <c r="Y440" s="5">
        <v>-4.520849443816549E-3</v>
      </c>
      <c r="Z440">
        <v>-228000</v>
      </c>
      <c r="AA440">
        <v>50433000</v>
      </c>
      <c r="AB440">
        <v>424</v>
      </c>
      <c r="AC440">
        <v>405</v>
      </c>
      <c r="AE440">
        <v>387</v>
      </c>
      <c r="AF440">
        <f t="shared" si="47"/>
        <v>405.33333333333331</v>
      </c>
      <c r="AG440">
        <f t="shared" si="48"/>
        <v>436</v>
      </c>
      <c r="AH440" t="s">
        <v>3232</v>
      </c>
    </row>
    <row r="441" spans="1:34" x14ac:dyDescent="0.2">
      <c r="A441" t="s">
        <v>3233</v>
      </c>
      <c r="B441" t="s">
        <v>3234</v>
      </c>
      <c r="C441" t="s">
        <v>3235</v>
      </c>
      <c r="D441" t="s">
        <v>2335</v>
      </c>
      <c r="E441" t="s">
        <v>3236</v>
      </c>
      <c r="F441">
        <f t="shared" si="42"/>
        <v>136711260</v>
      </c>
      <c r="G441" t="s">
        <v>3237</v>
      </c>
      <c r="H441" t="s">
        <v>3238</v>
      </c>
      <c r="I441" s="1">
        <f t="shared" si="43"/>
        <v>-0.28134556580778103</v>
      </c>
      <c r="J441" s="2">
        <f t="shared" si="44"/>
        <v>357</v>
      </c>
      <c r="N441">
        <v>0.91248147000000002</v>
      </c>
      <c r="R441">
        <v>418</v>
      </c>
      <c r="S441" s="4">
        <f t="shared" si="45"/>
        <v>418</v>
      </c>
      <c r="T441">
        <f t="shared" si="46"/>
        <v>12</v>
      </c>
      <c r="U441" t="s">
        <v>405</v>
      </c>
      <c r="V441">
        <v>-17.13550292</v>
      </c>
      <c r="W441">
        <v>-18.85057201</v>
      </c>
      <c r="Y441" s="5">
        <v>-0.2761264993123263</v>
      </c>
      <c r="Z441">
        <v>-67659000</v>
      </c>
      <c r="AA441">
        <v>245029000</v>
      </c>
      <c r="AB441">
        <v>439</v>
      </c>
      <c r="AC441">
        <v>424</v>
      </c>
      <c r="AE441">
        <v>448</v>
      </c>
      <c r="AF441">
        <f t="shared" si="47"/>
        <v>437</v>
      </c>
      <c r="AG441">
        <f t="shared" si="48"/>
        <v>471</v>
      </c>
      <c r="AH441" t="s">
        <v>3239</v>
      </c>
    </row>
    <row r="442" spans="1:34" x14ac:dyDescent="0.2">
      <c r="A442" t="s">
        <v>3240</v>
      </c>
      <c r="B442" t="s">
        <v>18</v>
      </c>
      <c r="C442" t="s">
        <v>3241</v>
      </c>
      <c r="D442" t="s">
        <v>2343</v>
      </c>
      <c r="E442" t="s">
        <v>3242</v>
      </c>
      <c r="F442">
        <f t="shared" si="42"/>
        <v>136164529.62</v>
      </c>
      <c r="G442" t="s">
        <v>3243</v>
      </c>
      <c r="H442" t="s">
        <v>3244</v>
      </c>
      <c r="I442" s="1">
        <f t="shared" si="43"/>
        <v>1.4705882379527413E-2</v>
      </c>
      <c r="J442" s="2">
        <f t="shared" si="44"/>
        <v>143</v>
      </c>
      <c r="K442">
        <v>2.2624937200000002</v>
      </c>
      <c r="L442">
        <v>110.57692308</v>
      </c>
      <c r="M442">
        <v>180.21700000000001</v>
      </c>
      <c r="N442">
        <v>3.7304959900000001</v>
      </c>
      <c r="O442">
        <v>211</v>
      </c>
      <c r="P442">
        <v>15</v>
      </c>
      <c r="Q442">
        <v>18</v>
      </c>
      <c r="R442">
        <v>143</v>
      </c>
      <c r="S442" s="4">
        <f t="shared" si="45"/>
        <v>96.75</v>
      </c>
      <c r="T442">
        <f t="shared" si="46"/>
        <v>411</v>
      </c>
      <c r="U442" t="s">
        <v>17</v>
      </c>
      <c r="V442">
        <v>9.1328019999999996E-2</v>
      </c>
      <c r="W442">
        <v>3.4943247099999999</v>
      </c>
      <c r="X442">
        <v>90.654971009999997</v>
      </c>
      <c r="Y442" s="5">
        <v>3.7407764902045483E-2</v>
      </c>
      <c r="Z442">
        <v>84176000</v>
      </c>
      <c r="AA442">
        <v>2250228000</v>
      </c>
      <c r="AB442">
        <v>315</v>
      </c>
      <c r="AC442">
        <v>283</v>
      </c>
      <c r="AD442">
        <v>28</v>
      </c>
      <c r="AE442">
        <v>296</v>
      </c>
      <c r="AF442">
        <f t="shared" si="47"/>
        <v>230.5</v>
      </c>
      <c r="AG442">
        <f t="shared" si="48"/>
        <v>262</v>
      </c>
      <c r="AH442" t="s">
        <v>3245</v>
      </c>
    </row>
    <row r="443" spans="1:34" x14ac:dyDescent="0.2">
      <c r="A443" t="s">
        <v>3246</v>
      </c>
      <c r="B443" t="s">
        <v>3247</v>
      </c>
      <c r="C443" t="s">
        <v>3248</v>
      </c>
      <c r="D443" t="s">
        <v>3249</v>
      </c>
      <c r="E443" t="s">
        <v>3250</v>
      </c>
      <c r="F443">
        <f t="shared" si="42"/>
        <v>134879850</v>
      </c>
      <c r="G443" t="s">
        <v>3251</v>
      </c>
      <c r="H443" t="s">
        <v>3252</v>
      </c>
      <c r="I443" s="1">
        <f t="shared" si="43"/>
        <v>-0.10900473933935173</v>
      </c>
      <c r="J443" s="2">
        <f t="shared" si="44"/>
        <v>224</v>
      </c>
      <c r="K443">
        <v>22.089501640000002</v>
      </c>
      <c r="L443">
        <v>35.416666669999998</v>
      </c>
      <c r="N443">
        <v>0.88086220999999998</v>
      </c>
      <c r="O443">
        <v>50</v>
      </c>
      <c r="P443">
        <v>73</v>
      </c>
      <c r="R443">
        <v>433</v>
      </c>
      <c r="S443" s="4">
        <f t="shared" si="45"/>
        <v>185.33333333333334</v>
      </c>
      <c r="T443">
        <f t="shared" si="46"/>
        <v>271</v>
      </c>
      <c r="U443" t="s">
        <v>405</v>
      </c>
      <c r="V443">
        <v>2.3540949200000001</v>
      </c>
      <c r="W443">
        <v>2.4279393300000001</v>
      </c>
      <c r="X443">
        <v>77.424316700000006</v>
      </c>
      <c r="Y443" s="5">
        <v>3.0331253537197848E-2</v>
      </c>
      <c r="Z443">
        <v>7639359</v>
      </c>
      <c r="AA443">
        <v>251864269</v>
      </c>
      <c r="AB443">
        <v>252</v>
      </c>
      <c r="AC443">
        <v>299</v>
      </c>
      <c r="AD443">
        <v>46</v>
      </c>
      <c r="AE443">
        <v>308</v>
      </c>
      <c r="AF443">
        <f t="shared" si="47"/>
        <v>226.25</v>
      </c>
      <c r="AG443">
        <f t="shared" si="48"/>
        <v>253</v>
      </c>
      <c r="AH443" t="s">
        <v>3253</v>
      </c>
    </row>
    <row r="444" spans="1:34" x14ac:dyDescent="0.2">
      <c r="A444" t="s">
        <v>3254</v>
      </c>
      <c r="B444" t="s">
        <v>18</v>
      </c>
      <c r="C444" t="s">
        <v>3255</v>
      </c>
      <c r="D444" t="s">
        <v>1106</v>
      </c>
      <c r="E444" t="s">
        <v>3256</v>
      </c>
      <c r="F444">
        <f t="shared" si="42"/>
        <v>134718957.44999999</v>
      </c>
      <c r="G444" t="s">
        <v>3257</v>
      </c>
      <c r="H444" t="s">
        <v>2859</v>
      </c>
      <c r="I444" s="1">
        <f t="shared" si="43"/>
        <v>-0.37837837840876887</v>
      </c>
      <c r="J444" s="2">
        <f t="shared" si="44"/>
        <v>408</v>
      </c>
      <c r="N444">
        <v>1.3075313799999999</v>
      </c>
      <c r="R444">
        <v>325</v>
      </c>
      <c r="S444" s="4">
        <f t="shared" si="45"/>
        <v>325</v>
      </c>
      <c r="T444">
        <f t="shared" si="46"/>
        <v>47</v>
      </c>
      <c r="U444" t="s">
        <v>67</v>
      </c>
      <c r="V444">
        <v>-8.7597312899999995</v>
      </c>
      <c r="W444">
        <v>-9.2736189000000007</v>
      </c>
      <c r="Y444" s="5">
        <v>-4.1925351305570086E-3</v>
      </c>
      <c r="Z444">
        <v>-562099</v>
      </c>
      <c r="AA444">
        <v>134071386.999999</v>
      </c>
      <c r="AB444">
        <v>399</v>
      </c>
      <c r="AC444">
        <v>381</v>
      </c>
      <c r="AE444">
        <v>385</v>
      </c>
      <c r="AF444">
        <f t="shared" si="47"/>
        <v>388.33333333333331</v>
      </c>
      <c r="AG444">
        <f t="shared" si="48"/>
        <v>418</v>
      </c>
      <c r="AH444" t="s">
        <v>3258</v>
      </c>
    </row>
    <row r="445" spans="1:34" x14ac:dyDescent="0.2">
      <c r="A445" t="s">
        <v>3259</v>
      </c>
      <c r="B445" t="s">
        <v>3260</v>
      </c>
      <c r="C445" t="s">
        <v>3261</v>
      </c>
      <c r="D445" t="s">
        <v>2937</v>
      </c>
      <c r="E445" t="s">
        <v>3262</v>
      </c>
      <c r="F445">
        <f t="shared" si="42"/>
        <v>134285957.81999999</v>
      </c>
      <c r="G445" t="s">
        <v>3263</v>
      </c>
      <c r="H445" t="s">
        <v>1336</v>
      </c>
      <c r="I445" s="1">
        <f t="shared" si="43"/>
        <v>-0.20454545458161155</v>
      </c>
      <c r="J445" s="2">
        <f t="shared" si="44"/>
        <v>300</v>
      </c>
      <c r="K445">
        <v>1271.52710439</v>
      </c>
      <c r="N445">
        <v>1.9488707999999999</v>
      </c>
      <c r="O445">
        <v>10</v>
      </c>
      <c r="R445">
        <v>252</v>
      </c>
      <c r="S445" s="4">
        <f t="shared" si="45"/>
        <v>131</v>
      </c>
      <c r="T445">
        <f t="shared" si="46"/>
        <v>362</v>
      </c>
      <c r="U445" t="s">
        <v>7</v>
      </c>
      <c r="V445">
        <v>-10.95447147</v>
      </c>
      <c r="W445">
        <v>-11.44463784</v>
      </c>
      <c r="X445">
        <v>-810.66113714999994</v>
      </c>
      <c r="Y445" s="5">
        <v>-1.1969185438742751E-2</v>
      </c>
      <c r="Z445">
        <v>-1406779</v>
      </c>
      <c r="AA445">
        <v>117533395</v>
      </c>
      <c r="AB445">
        <v>412</v>
      </c>
      <c r="AC445">
        <v>393</v>
      </c>
      <c r="AD445">
        <v>369</v>
      </c>
      <c r="AE445">
        <v>406</v>
      </c>
      <c r="AF445">
        <f t="shared" si="47"/>
        <v>395</v>
      </c>
      <c r="AG445">
        <f t="shared" si="48"/>
        <v>427</v>
      </c>
      <c r="AH445" t="s">
        <v>3264</v>
      </c>
    </row>
    <row r="446" spans="1:34" x14ac:dyDescent="0.2">
      <c r="A446" t="s">
        <v>3265</v>
      </c>
      <c r="B446" t="s">
        <v>18</v>
      </c>
      <c r="C446" t="s">
        <v>3266</v>
      </c>
      <c r="D446" t="s">
        <v>3267</v>
      </c>
      <c r="E446" t="s">
        <v>3268</v>
      </c>
      <c r="F446">
        <f t="shared" si="42"/>
        <v>134061074.91</v>
      </c>
      <c r="G446" t="s">
        <v>2858</v>
      </c>
      <c r="H446" t="s">
        <v>3269</v>
      </c>
      <c r="I446" s="1">
        <f t="shared" si="43"/>
        <v>-0.16666666658024676</v>
      </c>
      <c r="J446" s="2">
        <f t="shared" si="44"/>
        <v>275</v>
      </c>
      <c r="K446">
        <v>3.36341343</v>
      </c>
      <c r="N446">
        <v>1.3880950400000001</v>
      </c>
      <c r="O446">
        <v>164</v>
      </c>
      <c r="R446">
        <v>310</v>
      </c>
      <c r="S446" s="4">
        <f t="shared" si="45"/>
        <v>237</v>
      </c>
      <c r="T446">
        <f t="shared" si="46"/>
        <v>175</v>
      </c>
      <c r="U446" t="s">
        <v>7</v>
      </c>
      <c r="V446">
        <v>-4.1635605699999996</v>
      </c>
      <c r="W446">
        <v>-6.1625932499999996</v>
      </c>
      <c r="X446">
        <v>-1.14584906</v>
      </c>
      <c r="Y446" s="5">
        <v>-6.2299453246279094E-3</v>
      </c>
      <c r="Z446">
        <v>-1835559</v>
      </c>
      <c r="AA446">
        <v>294634849</v>
      </c>
      <c r="AB446">
        <v>356</v>
      </c>
      <c r="AC446">
        <v>361</v>
      </c>
      <c r="AD446">
        <v>336</v>
      </c>
      <c r="AE446">
        <v>394</v>
      </c>
      <c r="AF446">
        <f t="shared" si="47"/>
        <v>361.75</v>
      </c>
      <c r="AG446">
        <f t="shared" si="48"/>
        <v>389</v>
      </c>
      <c r="AH446" t="s">
        <v>3270</v>
      </c>
    </row>
    <row r="447" spans="1:34" x14ac:dyDescent="0.2">
      <c r="A447" t="s">
        <v>3271</v>
      </c>
      <c r="B447" t="s">
        <v>18</v>
      </c>
      <c r="C447" t="s">
        <v>3272</v>
      </c>
      <c r="D447" t="s">
        <v>1106</v>
      </c>
      <c r="E447" t="s">
        <v>3273</v>
      </c>
      <c r="F447">
        <f t="shared" si="42"/>
        <v>133450388.82000001</v>
      </c>
      <c r="G447" t="s">
        <v>851</v>
      </c>
      <c r="H447" t="s">
        <v>3274</v>
      </c>
      <c r="I447" s="1">
        <f t="shared" si="43"/>
        <v>0.22222222225481469</v>
      </c>
      <c r="J447" s="2">
        <f t="shared" si="44"/>
        <v>76</v>
      </c>
      <c r="K447">
        <v>45.46</v>
      </c>
      <c r="N447">
        <v>44.41</v>
      </c>
      <c r="O447">
        <v>38</v>
      </c>
      <c r="R447">
        <v>10</v>
      </c>
      <c r="S447" s="4">
        <f t="shared" si="45"/>
        <v>24</v>
      </c>
      <c r="T447">
        <f t="shared" si="46"/>
        <v>484</v>
      </c>
      <c r="U447" t="s">
        <v>67</v>
      </c>
      <c r="V447">
        <v>-24.742728169999999</v>
      </c>
      <c r="W447">
        <v>-227.63359652</v>
      </c>
      <c r="Y447" s="5">
        <v>-5.8810142615259783E-3</v>
      </c>
      <c r="Z447">
        <v>-260193.46638427</v>
      </c>
      <c r="AA447">
        <v>44242957.900387101</v>
      </c>
      <c r="AB447">
        <v>455</v>
      </c>
      <c r="AC447">
        <v>492</v>
      </c>
      <c r="AE447">
        <v>393</v>
      </c>
      <c r="AF447">
        <f t="shared" si="47"/>
        <v>446.66666666666669</v>
      </c>
      <c r="AG447">
        <f t="shared" si="48"/>
        <v>482</v>
      </c>
      <c r="AH447" t="s">
        <v>3275</v>
      </c>
    </row>
    <row r="448" spans="1:34" x14ac:dyDescent="0.2">
      <c r="A448" t="s">
        <v>3276</v>
      </c>
      <c r="B448" t="s">
        <v>18</v>
      </c>
      <c r="C448" t="s">
        <v>3277</v>
      </c>
      <c r="D448" t="s">
        <v>3278</v>
      </c>
      <c r="E448" t="s">
        <v>3279</v>
      </c>
      <c r="F448">
        <f t="shared" si="42"/>
        <v>132768090</v>
      </c>
      <c r="G448" t="s">
        <v>3280</v>
      </c>
      <c r="H448" t="s">
        <v>3281</v>
      </c>
      <c r="I448" s="1">
        <f t="shared" si="43"/>
        <v>0.65957446808110731</v>
      </c>
      <c r="J448" s="2">
        <f t="shared" si="44"/>
        <v>32</v>
      </c>
      <c r="N448">
        <v>2.5521387899999999</v>
      </c>
      <c r="R448">
        <v>201</v>
      </c>
      <c r="S448" s="4">
        <f t="shared" si="45"/>
        <v>201</v>
      </c>
      <c r="T448">
        <f t="shared" si="46"/>
        <v>243</v>
      </c>
      <c r="U448" t="s">
        <v>7</v>
      </c>
      <c r="V448">
        <v>-11.524842530000001</v>
      </c>
      <c r="W448">
        <v>-12.01483706</v>
      </c>
      <c r="Y448" s="5">
        <v>-7.8344219840287136E-4</v>
      </c>
      <c r="Z448">
        <v>-65060</v>
      </c>
      <c r="AA448">
        <v>83043778</v>
      </c>
      <c r="AB448">
        <v>418</v>
      </c>
      <c r="AC448">
        <v>395</v>
      </c>
      <c r="AE448">
        <v>359</v>
      </c>
      <c r="AF448">
        <f t="shared" si="47"/>
        <v>390.66666666666669</v>
      </c>
      <c r="AG448">
        <f t="shared" si="48"/>
        <v>420</v>
      </c>
      <c r="AH448" t="s">
        <v>3282</v>
      </c>
    </row>
    <row r="449" spans="1:34" x14ac:dyDescent="0.2">
      <c r="A449" t="s">
        <v>3283</v>
      </c>
      <c r="B449" t="s">
        <v>3284</v>
      </c>
      <c r="C449" t="s">
        <v>3285</v>
      </c>
      <c r="D449" t="s">
        <v>3286</v>
      </c>
      <c r="E449" t="s">
        <v>3287</v>
      </c>
      <c r="F449">
        <f t="shared" si="42"/>
        <v>132175055.88</v>
      </c>
      <c r="G449" t="s">
        <v>3288</v>
      </c>
      <c r="H449" t="s">
        <v>2912</v>
      </c>
      <c r="I449" s="1">
        <f t="shared" si="43"/>
        <v>-0.50561797754760507</v>
      </c>
      <c r="J449" s="2">
        <f t="shared" si="44"/>
        <v>459</v>
      </c>
      <c r="K449">
        <v>0.27908021</v>
      </c>
      <c r="N449">
        <v>0.29958543999999998</v>
      </c>
      <c r="O449">
        <v>417</v>
      </c>
      <c r="R449">
        <v>496</v>
      </c>
      <c r="S449" s="4">
        <f t="shared" si="45"/>
        <v>456.5</v>
      </c>
      <c r="T449">
        <f t="shared" si="46"/>
        <v>3</v>
      </c>
      <c r="U449" t="s">
        <v>7</v>
      </c>
      <c r="V449">
        <v>-15.14143632</v>
      </c>
      <c r="W449">
        <v>-28.868724270000001</v>
      </c>
      <c r="X449">
        <v>6.8891873600000002</v>
      </c>
      <c r="Y449" s="5">
        <v>2.5317330167452599E-2</v>
      </c>
      <c r="Z449">
        <v>33463792.774365898</v>
      </c>
      <c r="AA449">
        <v>1321774158.3741801</v>
      </c>
      <c r="AB449">
        <v>431</v>
      </c>
      <c r="AC449">
        <v>443</v>
      </c>
      <c r="AD449">
        <v>310</v>
      </c>
      <c r="AE449">
        <v>319</v>
      </c>
      <c r="AF449">
        <f t="shared" si="47"/>
        <v>375.75</v>
      </c>
      <c r="AG449">
        <f t="shared" si="48"/>
        <v>402</v>
      </c>
      <c r="AH449" t="s">
        <v>3289</v>
      </c>
    </row>
    <row r="450" spans="1:34" x14ac:dyDescent="0.2">
      <c r="A450" t="s">
        <v>3290</v>
      </c>
      <c r="B450" t="s">
        <v>18</v>
      </c>
      <c r="C450" t="s">
        <v>3291</v>
      </c>
      <c r="D450" t="s">
        <v>3292</v>
      </c>
      <c r="E450" t="s">
        <v>3293</v>
      </c>
      <c r="F450">
        <f t="shared" si="42"/>
        <v>131158176.03</v>
      </c>
      <c r="G450" t="s">
        <v>3294</v>
      </c>
      <c r="H450" t="s">
        <v>3295</v>
      </c>
      <c r="I450" s="1">
        <f t="shared" si="43"/>
        <v>0.54639175255590811</v>
      </c>
      <c r="J450" s="2">
        <f t="shared" si="44"/>
        <v>39</v>
      </c>
      <c r="K450">
        <v>1.3177807100000001</v>
      </c>
      <c r="L450">
        <v>6.0679611700000002</v>
      </c>
      <c r="M450">
        <v>3.4431699999999998</v>
      </c>
      <c r="N450">
        <v>1.3691128100000001</v>
      </c>
      <c r="O450">
        <v>289</v>
      </c>
      <c r="P450">
        <v>279</v>
      </c>
      <c r="Q450">
        <v>252</v>
      </c>
      <c r="R450">
        <v>315</v>
      </c>
      <c r="S450" s="4">
        <f t="shared" si="45"/>
        <v>283.75</v>
      </c>
      <c r="T450">
        <f t="shared" si="46"/>
        <v>92</v>
      </c>
      <c r="U450" t="s">
        <v>67</v>
      </c>
      <c r="V450">
        <v>13.04797466</v>
      </c>
      <c r="W450">
        <v>23.115488559999999</v>
      </c>
      <c r="X450">
        <v>46.203805420000002</v>
      </c>
      <c r="Y450" s="5">
        <v>0.27647423690424699</v>
      </c>
      <c r="Z450">
        <v>73787441.762797296</v>
      </c>
      <c r="AA450">
        <v>266887224.607306</v>
      </c>
      <c r="AB450">
        <v>74</v>
      </c>
      <c r="AC450">
        <v>88</v>
      </c>
      <c r="AD450">
        <v>108</v>
      </c>
      <c r="AE450">
        <v>78</v>
      </c>
      <c r="AF450">
        <f t="shared" si="47"/>
        <v>87</v>
      </c>
      <c r="AG450">
        <f t="shared" si="48"/>
        <v>55</v>
      </c>
      <c r="AH450" t="s">
        <v>3296</v>
      </c>
    </row>
    <row r="451" spans="1:34" x14ac:dyDescent="0.2">
      <c r="A451" t="s">
        <v>3297</v>
      </c>
      <c r="B451" t="s">
        <v>18</v>
      </c>
      <c r="C451" t="s">
        <v>3298</v>
      </c>
      <c r="D451" t="s">
        <v>3299</v>
      </c>
      <c r="E451" t="s">
        <v>3300</v>
      </c>
      <c r="F451">
        <f t="shared" ref="F451:F501" si="49">E451*0.63</f>
        <v>130112517.15000001</v>
      </c>
      <c r="G451" t="s">
        <v>9</v>
      </c>
      <c r="H451" t="s">
        <v>3301</v>
      </c>
      <c r="I451" s="1">
        <f t="shared" ref="I451:I501" si="50">((1+G451/100)/(1+H451/100)-1)</f>
        <v>-0.29565217390324394</v>
      </c>
      <c r="J451" s="2">
        <f t="shared" ref="J451:J501" si="51">_xlfn.RANK.EQ(I451,$I$2:$I$501)</f>
        <v>365</v>
      </c>
      <c r="N451">
        <v>10.32204789</v>
      </c>
      <c r="R451">
        <v>46</v>
      </c>
      <c r="S451" s="4">
        <f t="shared" ref="S451:S500" si="52">AVERAGE(O451:R451)</f>
        <v>46</v>
      </c>
      <c r="T451">
        <f t="shared" ref="T451:T500" si="53">_xlfn.RANK.EQ(S451,$S$2:$S$501)</f>
        <v>466</v>
      </c>
      <c r="U451" t="s">
        <v>35</v>
      </c>
      <c r="V451">
        <v>-45.567596379999998</v>
      </c>
      <c r="W451">
        <v>-48.458493679999997</v>
      </c>
      <c r="Y451" s="5">
        <v>-1.7191408470592414E-2</v>
      </c>
      <c r="Z451">
        <v>-400669</v>
      </c>
      <c r="AA451">
        <v>23306351</v>
      </c>
      <c r="AB451">
        <v>477</v>
      </c>
      <c r="AC451">
        <v>465</v>
      </c>
      <c r="AE451">
        <v>410</v>
      </c>
      <c r="AF451">
        <f t="shared" ref="AF451:AF501" si="54">AVERAGE(AB451:AE451)</f>
        <v>450.66666666666669</v>
      </c>
      <c r="AG451">
        <f t="shared" ref="AG451:AG501" si="55">_xlfn.RANK.EQ(AF451,$AF$2:$AF$501,1)</f>
        <v>487</v>
      </c>
      <c r="AH451" t="s">
        <v>3302</v>
      </c>
    </row>
    <row r="452" spans="1:34" x14ac:dyDescent="0.2">
      <c r="A452" t="s">
        <v>3303</v>
      </c>
      <c r="B452" t="s">
        <v>1128</v>
      </c>
      <c r="C452" t="s">
        <v>3304</v>
      </c>
      <c r="D452" t="s">
        <v>3105</v>
      </c>
      <c r="E452" t="s">
        <v>3305</v>
      </c>
      <c r="F452">
        <f t="shared" si="49"/>
        <v>129892140</v>
      </c>
      <c r="G452" t="s">
        <v>3306</v>
      </c>
      <c r="H452" t="s">
        <v>3136</v>
      </c>
      <c r="I452" s="1">
        <f t="shared" si="50"/>
        <v>3.8461538410595075E-2</v>
      </c>
      <c r="J452" s="2">
        <f t="shared" si="51"/>
        <v>129</v>
      </c>
      <c r="K452">
        <v>7.7126617700000004</v>
      </c>
      <c r="L452">
        <v>11.451612900000001</v>
      </c>
      <c r="M452">
        <v>14.9567</v>
      </c>
      <c r="N452">
        <v>0.89320909000000004</v>
      </c>
      <c r="O452">
        <v>101</v>
      </c>
      <c r="P452">
        <v>204</v>
      </c>
      <c r="Q452">
        <v>166</v>
      </c>
      <c r="R452">
        <v>425</v>
      </c>
      <c r="S452" s="4">
        <f t="shared" si="52"/>
        <v>224</v>
      </c>
      <c r="T452">
        <f t="shared" si="53"/>
        <v>210</v>
      </c>
      <c r="U452" t="s">
        <v>405</v>
      </c>
      <c r="V452">
        <v>6.3839781899999997</v>
      </c>
      <c r="W452">
        <v>7.9725584400000002</v>
      </c>
      <c r="X452">
        <v>90.953345670000004</v>
      </c>
      <c r="Y452" s="5">
        <v>8.0936076935941945E-2</v>
      </c>
      <c r="Z452">
        <v>24386512</v>
      </c>
      <c r="AA452">
        <v>301305832</v>
      </c>
      <c r="AB452">
        <v>156</v>
      </c>
      <c r="AC452">
        <v>225</v>
      </c>
      <c r="AD452">
        <v>26</v>
      </c>
      <c r="AE452">
        <v>239</v>
      </c>
      <c r="AF452">
        <f t="shared" si="54"/>
        <v>161.5</v>
      </c>
      <c r="AG452">
        <f t="shared" si="55"/>
        <v>154</v>
      </c>
      <c r="AH452" t="s">
        <v>3307</v>
      </c>
    </row>
    <row r="453" spans="1:34" x14ac:dyDescent="0.2">
      <c r="A453" t="s">
        <v>3308</v>
      </c>
      <c r="B453" t="s">
        <v>18</v>
      </c>
      <c r="C453" t="s">
        <v>3309</v>
      </c>
      <c r="D453" t="s">
        <v>3310</v>
      </c>
      <c r="E453" t="s">
        <v>3311</v>
      </c>
      <c r="F453">
        <f t="shared" si="49"/>
        <v>128608608.87</v>
      </c>
      <c r="G453" t="s">
        <v>3312</v>
      </c>
      <c r="H453" t="s">
        <v>3313</v>
      </c>
      <c r="I453" s="1">
        <f t="shared" si="50"/>
        <v>-0.2400000000036191</v>
      </c>
      <c r="J453" s="2">
        <f t="shared" si="51"/>
        <v>325</v>
      </c>
      <c r="K453">
        <v>51.010902649999998</v>
      </c>
      <c r="N453">
        <v>35.652173910000002</v>
      </c>
      <c r="O453">
        <v>34</v>
      </c>
      <c r="R453">
        <v>14</v>
      </c>
      <c r="S453" s="4">
        <f t="shared" si="52"/>
        <v>24</v>
      </c>
      <c r="T453">
        <f t="shared" si="53"/>
        <v>484</v>
      </c>
      <c r="U453" t="s">
        <v>7</v>
      </c>
      <c r="V453">
        <v>-96.385281180000007</v>
      </c>
      <c r="W453">
        <v>-140.87495731999999</v>
      </c>
      <c r="Y453" s="5"/>
      <c r="AA453">
        <v>12774300</v>
      </c>
      <c r="AB453">
        <v>493</v>
      </c>
      <c r="AC453">
        <v>485</v>
      </c>
      <c r="AF453">
        <f t="shared" si="54"/>
        <v>489</v>
      </c>
      <c r="AG453">
        <f t="shared" si="55"/>
        <v>498</v>
      </c>
      <c r="AH453" t="s">
        <v>3314</v>
      </c>
    </row>
    <row r="454" spans="1:34" x14ac:dyDescent="0.2">
      <c r="A454" t="s">
        <v>3315</v>
      </c>
      <c r="B454" t="s">
        <v>18</v>
      </c>
      <c r="C454" t="s">
        <v>3316</v>
      </c>
      <c r="D454" t="s">
        <v>3317</v>
      </c>
      <c r="E454" t="s">
        <v>3318</v>
      </c>
      <c r="F454">
        <f t="shared" si="49"/>
        <v>128254943.25</v>
      </c>
      <c r="G454" t="s">
        <v>3319</v>
      </c>
      <c r="H454" t="s">
        <v>3320</v>
      </c>
      <c r="I454" s="1">
        <f t="shared" si="50"/>
        <v>-0.4965517242079418</v>
      </c>
      <c r="J454" s="2">
        <f t="shared" si="51"/>
        <v>456</v>
      </c>
      <c r="N454">
        <v>5.0121261099999996</v>
      </c>
      <c r="R454">
        <v>102</v>
      </c>
      <c r="S454" s="4">
        <f t="shared" si="52"/>
        <v>102</v>
      </c>
      <c r="T454">
        <f t="shared" si="53"/>
        <v>402</v>
      </c>
      <c r="U454" t="s">
        <v>35</v>
      </c>
      <c r="V454">
        <v>-26.84250127</v>
      </c>
      <c r="W454">
        <v>-30.008092220000002</v>
      </c>
      <c r="Y454" s="5">
        <v>-1.8510973380783471E-2</v>
      </c>
      <c r="Z454">
        <v>-839505</v>
      </c>
      <c r="AA454">
        <v>45351748</v>
      </c>
      <c r="AB454">
        <v>460</v>
      </c>
      <c r="AC454">
        <v>445</v>
      </c>
      <c r="AE454">
        <v>411</v>
      </c>
      <c r="AF454">
        <f t="shared" si="54"/>
        <v>438.66666666666669</v>
      </c>
      <c r="AG454">
        <f t="shared" si="55"/>
        <v>473</v>
      </c>
      <c r="AH454" t="s">
        <v>3321</v>
      </c>
    </row>
    <row r="455" spans="1:34" x14ac:dyDescent="0.2">
      <c r="A455" t="s">
        <v>3322</v>
      </c>
      <c r="B455" t="s">
        <v>18</v>
      </c>
      <c r="C455" t="s">
        <v>3323</v>
      </c>
      <c r="D455" t="s">
        <v>3324</v>
      </c>
      <c r="E455" t="s">
        <v>3325</v>
      </c>
      <c r="F455">
        <f t="shared" si="49"/>
        <v>128220682.59</v>
      </c>
      <c r="G455" t="s">
        <v>3326</v>
      </c>
      <c r="H455" t="s">
        <v>3327</v>
      </c>
      <c r="I455" s="1">
        <f t="shared" si="50"/>
        <v>0.72527472515719094</v>
      </c>
      <c r="J455" s="2">
        <f t="shared" si="51"/>
        <v>28</v>
      </c>
      <c r="K455">
        <v>1.6459112</v>
      </c>
      <c r="L455">
        <v>14.79069767</v>
      </c>
      <c r="M455">
        <v>457.26600000000002</v>
      </c>
      <c r="N455">
        <v>1.93064258</v>
      </c>
      <c r="O455">
        <v>256</v>
      </c>
      <c r="P455">
        <v>169</v>
      </c>
      <c r="Q455">
        <v>7</v>
      </c>
      <c r="R455">
        <v>255</v>
      </c>
      <c r="S455" s="4">
        <f t="shared" si="52"/>
        <v>171.75</v>
      </c>
      <c r="T455">
        <f t="shared" si="53"/>
        <v>296</v>
      </c>
      <c r="U455" t="s">
        <v>117</v>
      </c>
      <c r="V455">
        <v>8.8195841700000006</v>
      </c>
      <c r="W455">
        <v>13.78580393</v>
      </c>
      <c r="X455">
        <v>22.94233492</v>
      </c>
      <c r="Y455" s="5">
        <v>0.17539646494497085</v>
      </c>
      <c r="Z455">
        <v>28192000</v>
      </c>
      <c r="AA455">
        <v>160733000</v>
      </c>
      <c r="AB455">
        <v>109</v>
      </c>
      <c r="AC455">
        <v>160</v>
      </c>
      <c r="AD455">
        <v>212</v>
      </c>
      <c r="AE455">
        <v>146</v>
      </c>
      <c r="AF455">
        <f t="shared" si="54"/>
        <v>156.75</v>
      </c>
      <c r="AG455">
        <f t="shared" si="55"/>
        <v>144</v>
      </c>
      <c r="AH455" t="s">
        <v>3328</v>
      </c>
    </row>
    <row r="456" spans="1:34" x14ac:dyDescent="0.2">
      <c r="A456" t="s">
        <v>3329</v>
      </c>
      <c r="B456" t="s">
        <v>3330</v>
      </c>
      <c r="C456" t="s">
        <v>3331</v>
      </c>
      <c r="D456" t="s">
        <v>3332</v>
      </c>
      <c r="E456" t="s">
        <v>3333</v>
      </c>
      <c r="F456">
        <f t="shared" si="49"/>
        <v>127815969.96000001</v>
      </c>
      <c r="G456" t="s">
        <v>3334</v>
      </c>
      <c r="H456" t="s">
        <v>3335</v>
      </c>
      <c r="I456" s="1">
        <f t="shared" si="50"/>
        <v>-0.55412371134333505</v>
      </c>
      <c r="J456" s="2">
        <f t="shared" si="51"/>
        <v>471</v>
      </c>
      <c r="K456">
        <v>1.72237916</v>
      </c>
      <c r="N456">
        <v>1.2792256799999999</v>
      </c>
      <c r="O456">
        <v>250</v>
      </c>
      <c r="R456">
        <v>330</v>
      </c>
      <c r="S456" s="4">
        <f t="shared" si="52"/>
        <v>290</v>
      </c>
      <c r="T456">
        <f t="shared" si="53"/>
        <v>80</v>
      </c>
      <c r="U456" t="s">
        <v>1243</v>
      </c>
      <c r="V456">
        <v>-20.913524630000001</v>
      </c>
      <c r="W456">
        <v>-33.059703900000002</v>
      </c>
      <c r="X456">
        <v>-21.287755430000001</v>
      </c>
      <c r="Y456" s="5">
        <v>-9.4364441009773092E-2</v>
      </c>
      <c r="Z456">
        <v>-21801899.128897499</v>
      </c>
      <c r="AA456">
        <v>231039350.15775201</v>
      </c>
      <c r="AB456">
        <v>449</v>
      </c>
      <c r="AC456">
        <v>450</v>
      </c>
      <c r="AD456">
        <v>346</v>
      </c>
      <c r="AE456">
        <v>437</v>
      </c>
      <c r="AF456">
        <f t="shared" si="54"/>
        <v>420.5</v>
      </c>
      <c r="AG456">
        <f t="shared" si="55"/>
        <v>456</v>
      </c>
      <c r="AH456" t="s">
        <v>3336</v>
      </c>
    </row>
    <row r="457" spans="1:34" x14ac:dyDescent="0.2">
      <c r="A457" t="s">
        <v>3337</v>
      </c>
      <c r="B457" t="s">
        <v>18</v>
      </c>
      <c r="C457" t="s">
        <v>3338</v>
      </c>
      <c r="D457" t="s">
        <v>3339</v>
      </c>
      <c r="E457" t="s">
        <v>3340</v>
      </c>
      <c r="F457">
        <f t="shared" si="49"/>
        <v>127741888.26000001</v>
      </c>
      <c r="G457" t="s">
        <v>3341</v>
      </c>
      <c r="H457" t="s">
        <v>3342</v>
      </c>
      <c r="I457" s="1">
        <f t="shared" si="50"/>
        <v>-0.38511326855087702</v>
      </c>
      <c r="J457" s="2">
        <f t="shared" si="51"/>
        <v>409</v>
      </c>
      <c r="K457">
        <v>849.30842667000002</v>
      </c>
      <c r="N457">
        <v>94.552929090000006</v>
      </c>
      <c r="O457">
        <v>11</v>
      </c>
      <c r="R457">
        <v>6</v>
      </c>
      <c r="S457" s="4">
        <f t="shared" si="52"/>
        <v>8.5</v>
      </c>
      <c r="T457">
        <f t="shared" si="53"/>
        <v>498</v>
      </c>
      <c r="U457" t="s">
        <v>7</v>
      </c>
      <c r="V457">
        <v>-153.03114199000001</v>
      </c>
      <c r="W457">
        <v>-164.62453141</v>
      </c>
      <c r="Y457" s="5"/>
      <c r="AA457">
        <v>2554526</v>
      </c>
      <c r="AB457">
        <v>498</v>
      </c>
      <c r="AC457">
        <v>488</v>
      </c>
      <c r="AF457">
        <f t="shared" si="54"/>
        <v>493</v>
      </c>
      <c r="AG457">
        <f t="shared" si="55"/>
        <v>499</v>
      </c>
      <c r="AH457" t="s">
        <v>3343</v>
      </c>
    </row>
    <row r="458" spans="1:34" x14ac:dyDescent="0.2">
      <c r="A458" t="s">
        <v>3344</v>
      </c>
      <c r="B458" t="s">
        <v>18</v>
      </c>
      <c r="C458" t="s">
        <v>3345</v>
      </c>
      <c r="D458" t="s">
        <v>3346</v>
      </c>
      <c r="E458" t="s">
        <v>3347</v>
      </c>
      <c r="F458">
        <f t="shared" si="49"/>
        <v>126073953.18000001</v>
      </c>
      <c r="G458" t="s">
        <v>3198</v>
      </c>
      <c r="H458" t="s">
        <v>3348</v>
      </c>
      <c r="I458" s="1">
        <f t="shared" si="50"/>
        <v>-6.0606060602807266E-2</v>
      </c>
      <c r="J458" s="2">
        <f t="shared" si="51"/>
        <v>194</v>
      </c>
      <c r="K458">
        <v>0.97157702000000001</v>
      </c>
      <c r="L458">
        <v>6.5462753999999999</v>
      </c>
      <c r="N458">
        <v>0.72390509000000003</v>
      </c>
      <c r="O458">
        <v>325</v>
      </c>
      <c r="P458">
        <v>270</v>
      </c>
      <c r="R458">
        <v>474</v>
      </c>
      <c r="S458" s="4">
        <f t="shared" si="52"/>
        <v>356.33333333333331</v>
      </c>
      <c r="T458">
        <f t="shared" si="53"/>
        <v>21</v>
      </c>
      <c r="U458" t="s">
        <v>134</v>
      </c>
      <c r="V458">
        <v>5.04863325</v>
      </c>
      <c r="W458">
        <v>11.79525306</v>
      </c>
      <c r="Y458" s="5"/>
      <c r="AA458">
        <v>654242000</v>
      </c>
      <c r="AB458">
        <v>187</v>
      </c>
      <c r="AC458">
        <v>182</v>
      </c>
      <c r="AF458">
        <f t="shared" si="54"/>
        <v>184.5</v>
      </c>
      <c r="AG458">
        <f t="shared" si="55"/>
        <v>188</v>
      </c>
      <c r="AH458" t="s">
        <v>3349</v>
      </c>
    </row>
    <row r="459" spans="1:34" x14ac:dyDescent="0.2">
      <c r="A459" t="s">
        <v>3350</v>
      </c>
      <c r="B459" t="s">
        <v>18</v>
      </c>
      <c r="C459" t="s">
        <v>3351</v>
      </c>
      <c r="D459" t="s">
        <v>3352</v>
      </c>
      <c r="E459" t="s">
        <v>3353</v>
      </c>
      <c r="F459">
        <f t="shared" si="49"/>
        <v>125670777.75</v>
      </c>
      <c r="G459" t="s">
        <v>3354</v>
      </c>
      <c r="H459" t="s">
        <v>3355</v>
      </c>
      <c r="I459" s="1">
        <f t="shared" si="50"/>
        <v>-0.48793103446350483</v>
      </c>
      <c r="J459" s="2">
        <f t="shared" si="51"/>
        <v>451</v>
      </c>
      <c r="K459">
        <v>1.47605312</v>
      </c>
      <c r="N459">
        <v>3.4937572800000001</v>
      </c>
      <c r="O459">
        <v>271</v>
      </c>
      <c r="R459">
        <v>152</v>
      </c>
      <c r="S459" s="4">
        <f t="shared" si="52"/>
        <v>211.5</v>
      </c>
      <c r="T459">
        <f t="shared" si="53"/>
        <v>228</v>
      </c>
      <c r="U459" t="s">
        <v>218</v>
      </c>
      <c r="V459">
        <v>-2.57646664</v>
      </c>
      <c r="W459">
        <v>-7.5451275600000001</v>
      </c>
      <c r="X459">
        <v>15.338395459999999</v>
      </c>
      <c r="Y459" s="5">
        <v>0.11232226492764581</v>
      </c>
      <c r="Z459">
        <v>21392000</v>
      </c>
      <c r="AA459">
        <v>190452000</v>
      </c>
      <c r="AB459">
        <v>344</v>
      </c>
      <c r="AC459">
        <v>367</v>
      </c>
      <c r="AD459">
        <v>261</v>
      </c>
      <c r="AE459">
        <v>197</v>
      </c>
      <c r="AF459">
        <f t="shared" si="54"/>
        <v>292.25</v>
      </c>
      <c r="AG459">
        <f t="shared" si="55"/>
        <v>337</v>
      </c>
      <c r="AH459" t="s">
        <v>3356</v>
      </c>
    </row>
    <row r="460" spans="1:34" x14ac:dyDescent="0.2">
      <c r="A460" t="s">
        <v>3357</v>
      </c>
      <c r="B460" t="s">
        <v>18</v>
      </c>
      <c r="C460" t="s">
        <v>3358</v>
      </c>
      <c r="D460" t="s">
        <v>3359</v>
      </c>
      <c r="E460" t="s">
        <v>3360</v>
      </c>
      <c r="F460">
        <f t="shared" si="49"/>
        <v>124606092.23999999</v>
      </c>
      <c r="G460" t="s">
        <v>3361</v>
      </c>
      <c r="H460" t="s">
        <v>3362</v>
      </c>
      <c r="I460" s="1">
        <f t="shared" si="50"/>
        <v>0.55319148934571327</v>
      </c>
      <c r="J460" s="2">
        <f t="shared" si="51"/>
        <v>38</v>
      </c>
      <c r="K460">
        <v>1.0349172600000001</v>
      </c>
      <c r="L460">
        <v>12.5</v>
      </c>
      <c r="N460">
        <v>1.89722463</v>
      </c>
      <c r="O460">
        <v>318</v>
      </c>
      <c r="P460">
        <v>191</v>
      </c>
      <c r="R460">
        <v>262</v>
      </c>
      <c r="S460" s="4">
        <f t="shared" si="52"/>
        <v>257</v>
      </c>
      <c r="T460">
        <f t="shared" si="53"/>
        <v>140</v>
      </c>
      <c r="U460" t="s">
        <v>454</v>
      </c>
      <c r="V460">
        <v>10.52843992</v>
      </c>
      <c r="W460">
        <v>20.808764140000001</v>
      </c>
      <c r="X460">
        <v>19.709057940000001</v>
      </c>
      <c r="Y460" s="5">
        <v>0.186766848475792</v>
      </c>
      <c r="Z460">
        <v>39995000</v>
      </c>
      <c r="AA460">
        <v>214144000</v>
      </c>
      <c r="AB460">
        <v>92</v>
      </c>
      <c r="AC460">
        <v>97</v>
      </c>
      <c r="AD460">
        <v>236</v>
      </c>
      <c r="AE460">
        <v>136</v>
      </c>
      <c r="AF460">
        <f t="shared" si="54"/>
        <v>140.25</v>
      </c>
      <c r="AG460">
        <f t="shared" si="55"/>
        <v>114</v>
      </c>
      <c r="AH460" t="s">
        <v>3363</v>
      </c>
    </row>
    <row r="461" spans="1:34" x14ac:dyDescent="0.2">
      <c r="A461" t="s">
        <v>3364</v>
      </c>
      <c r="B461" t="s">
        <v>18</v>
      </c>
      <c r="C461" t="s">
        <v>3365</v>
      </c>
      <c r="D461" t="s">
        <v>1311</v>
      </c>
      <c r="E461" t="s">
        <v>3366</v>
      </c>
      <c r="F461">
        <f t="shared" si="49"/>
        <v>124255265.40000001</v>
      </c>
      <c r="G461" t="s">
        <v>3367</v>
      </c>
      <c r="H461" t="s">
        <v>3368</v>
      </c>
      <c r="I461" s="1">
        <f t="shared" si="50"/>
        <v>-0.16999999998634174</v>
      </c>
      <c r="J461" s="2">
        <f t="shared" si="51"/>
        <v>277</v>
      </c>
      <c r="K461">
        <v>2.8148171099999999</v>
      </c>
      <c r="L461">
        <v>27.92056075</v>
      </c>
      <c r="M461">
        <v>53.892200000000003</v>
      </c>
      <c r="N461">
        <v>3.1550322099999999</v>
      </c>
      <c r="O461">
        <v>181</v>
      </c>
      <c r="P461">
        <v>88</v>
      </c>
      <c r="Q461">
        <v>58</v>
      </c>
      <c r="R461">
        <v>166</v>
      </c>
      <c r="S461" s="4">
        <f t="shared" si="52"/>
        <v>123.25</v>
      </c>
      <c r="T461">
        <f t="shared" si="53"/>
        <v>374</v>
      </c>
      <c r="U461" t="s">
        <v>35</v>
      </c>
      <c r="V461">
        <v>8.4246704799999996</v>
      </c>
      <c r="W461">
        <v>11.74581742</v>
      </c>
      <c r="X461">
        <v>30.472686100000001</v>
      </c>
      <c r="Y461" s="5">
        <v>0.23764955189616352</v>
      </c>
      <c r="Z461">
        <v>21532000</v>
      </c>
      <c r="AA461">
        <v>90604000</v>
      </c>
      <c r="AB461">
        <v>114</v>
      </c>
      <c r="AC461">
        <v>184</v>
      </c>
      <c r="AD461">
        <v>172</v>
      </c>
      <c r="AE461">
        <v>107</v>
      </c>
      <c r="AF461">
        <f t="shared" si="54"/>
        <v>144.25</v>
      </c>
      <c r="AG461">
        <f t="shared" si="55"/>
        <v>122</v>
      </c>
      <c r="AH461" t="s">
        <v>3369</v>
      </c>
    </row>
    <row r="462" spans="1:34" x14ac:dyDescent="0.2">
      <c r="A462" t="s">
        <v>3370</v>
      </c>
      <c r="B462" t="s">
        <v>18</v>
      </c>
      <c r="C462" t="s">
        <v>3371</v>
      </c>
      <c r="D462" t="s">
        <v>2835</v>
      </c>
      <c r="E462" t="s">
        <v>3372</v>
      </c>
      <c r="F462">
        <f t="shared" si="49"/>
        <v>124241877.27</v>
      </c>
      <c r="G462" t="s">
        <v>3373</v>
      </c>
      <c r="H462" t="s">
        <v>3374</v>
      </c>
      <c r="I462" s="1">
        <f t="shared" si="50"/>
        <v>1.5581395348044187</v>
      </c>
      <c r="J462" s="2">
        <f t="shared" si="51"/>
        <v>14</v>
      </c>
      <c r="N462">
        <v>10.91703057</v>
      </c>
      <c r="R462">
        <v>43</v>
      </c>
      <c r="S462" s="4">
        <f t="shared" si="52"/>
        <v>43</v>
      </c>
      <c r="T462">
        <f t="shared" si="53"/>
        <v>470</v>
      </c>
      <c r="U462" t="s">
        <v>487</v>
      </c>
      <c r="V462">
        <v>-18.2065035</v>
      </c>
      <c r="W462">
        <v>-19.6007772</v>
      </c>
      <c r="Y462" s="5">
        <v>-4.7854791584427299E-4</v>
      </c>
      <c r="Z462">
        <v>-24573</v>
      </c>
      <c r="AA462">
        <v>51349090</v>
      </c>
      <c r="AB462">
        <v>441</v>
      </c>
      <c r="AC462">
        <v>427</v>
      </c>
      <c r="AE462">
        <v>353</v>
      </c>
      <c r="AF462">
        <f t="shared" si="54"/>
        <v>407</v>
      </c>
      <c r="AG462">
        <f t="shared" si="55"/>
        <v>439</v>
      </c>
      <c r="AH462" t="s">
        <v>3375</v>
      </c>
    </row>
    <row r="463" spans="1:34" x14ac:dyDescent="0.2">
      <c r="A463" t="s">
        <v>3376</v>
      </c>
      <c r="B463" t="s">
        <v>3377</v>
      </c>
      <c r="C463" t="s">
        <v>3378</v>
      </c>
      <c r="D463" t="s">
        <v>3215</v>
      </c>
      <c r="E463" t="s">
        <v>3379</v>
      </c>
      <c r="F463">
        <f t="shared" si="49"/>
        <v>124039440</v>
      </c>
      <c r="G463" t="s">
        <v>3380</v>
      </c>
      <c r="H463" t="s">
        <v>3380</v>
      </c>
      <c r="I463" s="1">
        <f t="shared" si="50"/>
        <v>0</v>
      </c>
      <c r="J463" s="2">
        <f t="shared" si="51"/>
        <v>152</v>
      </c>
      <c r="K463">
        <v>15.946172519999999</v>
      </c>
      <c r="L463">
        <v>35.51401869</v>
      </c>
      <c r="M463">
        <v>15.511799999999999</v>
      </c>
      <c r="N463">
        <v>1.0288901500000001</v>
      </c>
      <c r="O463">
        <v>58</v>
      </c>
      <c r="P463">
        <v>72</v>
      </c>
      <c r="Q463">
        <v>161</v>
      </c>
      <c r="R463">
        <v>382</v>
      </c>
      <c r="S463" s="4">
        <f t="shared" si="52"/>
        <v>168.25</v>
      </c>
      <c r="T463">
        <f t="shared" si="53"/>
        <v>302</v>
      </c>
      <c r="U463" t="s">
        <v>405</v>
      </c>
      <c r="V463">
        <v>2.4134001399999998</v>
      </c>
      <c r="W463">
        <v>2.8163253099999999</v>
      </c>
      <c r="X463">
        <v>44.824040050000001</v>
      </c>
      <c r="Y463" s="5">
        <v>3.3074710936457995E-2</v>
      </c>
      <c r="Z463">
        <v>7174293</v>
      </c>
      <c r="AA463">
        <v>216911737</v>
      </c>
      <c r="AB463">
        <v>251</v>
      </c>
      <c r="AC463">
        <v>294</v>
      </c>
      <c r="AD463">
        <v>113</v>
      </c>
      <c r="AE463">
        <v>303</v>
      </c>
      <c r="AF463">
        <f t="shared" si="54"/>
        <v>240.25</v>
      </c>
      <c r="AG463">
        <f t="shared" si="55"/>
        <v>276</v>
      </c>
      <c r="AH463" t="s">
        <v>3381</v>
      </c>
    </row>
    <row r="464" spans="1:34" x14ac:dyDescent="0.2">
      <c r="A464" t="s">
        <v>3382</v>
      </c>
      <c r="B464" t="s">
        <v>18</v>
      </c>
      <c r="C464" t="s">
        <v>3383</v>
      </c>
      <c r="D464" t="s">
        <v>3384</v>
      </c>
      <c r="E464" t="s">
        <v>3385</v>
      </c>
      <c r="F464">
        <f t="shared" si="49"/>
        <v>123037055.82000001</v>
      </c>
      <c r="G464" t="s">
        <v>3386</v>
      </c>
      <c r="H464" t="s">
        <v>3387</v>
      </c>
      <c r="I464" s="1">
        <f t="shared" si="50"/>
        <v>-0.1225961538949879</v>
      </c>
      <c r="J464" s="2">
        <f t="shared" si="51"/>
        <v>238</v>
      </c>
      <c r="K464">
        <v>2.2350503599999998</v>
      </c>
      <c r="L464">
        <v>239.13043478</v>
      </c>
      <c r="N464">
        <v>1.1809924599999999</v>
      </c>
      <c r="O464">
        <v>214</v>
      </c>
      <c r="P464">
        <v>7</v>
      </c>
      <c r="R464">
        <v>345</v>
      </c>
      <c r="S464" s="4">
        <f t="shared" si="52"/>
        <v>188.66666666666666</v>
      </c>
      <c r="T464">
        <f t="shared" si="53"/>
        <v>265</v>
      </c>
      <c r="U464" t="s">
        <v>134</v>
      </c>
      <c r="V464">
        <v>0.15310222000000001</v>
      </c>
      <c r="W464">
        <v>0.57191913000000005</v>
      </c>
      <c r="X464">
        <v>67.631002769999995</v>
      </c>
      <c r="Y464" s="5">
        <v>9.6640168638144092E-2</v>
      </c>
      <c r="Z464">
        <v>69501000</v>
      </c>
      <c r="AA464">
        <v>719173000</v>
      </c>
      <c r="AB464">
        <v>314</v>
      </c>
      <c r="AC464">
        <v>313</v>
      </c>
      <c r="AD464">
        <v>63</v>
      </c>
      <c r="AE464">
        <v>225</v>
      </c>
      <c r="AF464">
        <f t="shared" si="54"/>
        <v>228.75</v>
      </c>
      <c r="AG464">
        <f t="shared" si="55"/>
        <v>258</v>
      </c>
      <c r="AH464" t="s">
        <v>3388</v>
      </c>
    </row>
    <row r="465" spans="1:34" x14ac:dyDescent="0.2">
      <c r="A465" t="s">
        <v>3389</v>
      </c>
      <c r="B465" t="s">
        <v>18</v>
      </c>
      <c r="C465" t="s">
        <v>3390</v>
      </c>
      <c r="D465" t="s">
        <v>1106</v>
      </c>
      <c r="E465" t="s">
        <v>3391</v>
      </c>
      <c r="F465">
        <f t="shared" si="49"/>
        <v>122958829.98</v>
      </c>
      <c r="G465" t="s">
        <v>3392</v>
      </c>
      <c r="H465" t="s">
        <v>3393</v>
      </c>
      <c r="I465" s="1">
        <f t="shared" si="50"/>
        <v>7.7499999996888889</v>
      </c>
      <c r="J465" s="2">
        <f t="shared" si="51"/>
        <v>1</v>
      </c>
      <c r="N465">
        <v>28.450363200000002</v>
      </c>
      <c r="R465">
        <v>16</v>
      </c>
      <c r="S465" s="4">
        <f t="shared" si="52"/>
        <v>16</v>
      </c>
      <c r="T465">
        <f t="shared" si="53"/>
        <v>492</v>
      </c>
      <c r="U465" t="s">
        <v>7</v>
      </c>
      <c r="V465">
        <v>-18.667494999999999</v>
      </c>
      <c r="W465">
        <v>-20.930191109999999</v>
      </c>
      <c r="Y465" s="5">
        <v>-5.2473893170520134E-4</v>
      </c>
      <c r="Z465">
        <v>-3932</v>
      </c>
      <c r="AA465">
        <v>7493250</v>
      </c>
      <c r="AB465">
        <v>444</v>
      </c>
      <c r="AC465">
        <v>431</v>
      </c>
      <c r="AE465">
        <v>354</v>
      </c>
      <c r="AF465">
        <f t="shared" si="54"/>
        <v>409.66666666666669</v>
      </c>
      <c r="AG465">
        <f t="shared" si="55"/>
        <v>444</v>
      </c>
      <c r="AH465" t="s">
        <v>3394</v>
      </c>
    </row>
    <row r="466" spans="1:34" x14ac:dyDescent="0.2">
      <c r="A466" t="s">
        <v>3395</v>
      </c>
      <c r="B466" t="s">
        <v>3396</v>
      </c>
      <c r="C466" t="s">
        <v>3397</v>
      </c>
      <c r="D466" t="s">
        <v>3384</v>
      </c>
      <c r="E466">
        <v>194895000</v>
      </c>
      <c r="F466">
        <f t="shared" si="49"/>
        <v>122783850</v>
      </c>
      <c r="G466" t="s">
        <v>3398</v>
      </c>
      <c r="H466" t="s">
        <v>3399</v>
      </c>
      <c r="I466" s="1">
        <f t="shared" si="50"/>
        <v>0.1360544217728763</v>
      </c>
      <c r="J466" s="2">
        <f t="shared" si="51"/>
        <v>92</v>
      </c>
      <c r="K466">
        <v>9.96663459</v>
      </c>
      <c r="L466">
        <v>18.743109149999999</v>
      </c>
      <c r="M466">
        <v>132.648</v>
      </c>
      <c r="N466">
        <v>1.3981872900000001</v>
      </c>
      <c r="O466">
        <v>84</v>
      </c>
      <c r="P466">
        <v>146</v>
      </c>
      <c r="Q466">
        <v>30</v>
      </c>
      <c r="R466">
        <v>308</v>
      </c>
      <c r="S466" s="4">
        <f t="shared" si="52"/>
        <v>142</v>
      </c>
      <c r="T466">
        <f t="shared" si="53"/>
        <v>345</v>
      </c>
      <c r="U466" t="s">
        <v>405</v>
      </c>
      <c r="V466">
        <v>4.1505103300000004</v>
      </c>
      <c r="W466">
        <v>7.5371369799999997</v>
      </c>
      <c r="X466">
        <v>73.250710040000001</v>
      </c>
      <c r="Y466" s="5">
        <v>2.4717940830742528E-2</v>
      </c>
      <c r="Z466">
        <v>6750000</v>
      </c>
      <c r="AA466">
        <v>273081000</v>
      </c>
      <c r="AB466">
        <v>209</v>
      </c>
      <c r="AC466">
        <v>232</v>
      </c>
      <c r="AD466">
        <v>56</v>
      </c>
      <c r="AE466">
        <v>320</v>
      </c>
      <c r="AF466">
        <f t="shared" si="54"/>
        <v>204.25</v>
      </c>
      <c r="AG466">
        <f t="shared" si="55"/>
        <v>218</v>
      </c>
      <c r="AH466" t="s">
        <v>3400</v>
      </c>
    </row>
    <row r="467" spans="1:34" x14ac:dyDescent="0.2">
      <c r="A467" t="s">
        <v>3401</v>
      </c>
      <c r="B467" t="s">
        <v>18</v>
      </c>
      <c r="C467" t="s">
        <v>3402</v>
      </c>
      <c r="D467" t="s">
        <v>3403</v>
      </c>
      <c r="E467" t="s">
        <v>3404</v>
      </c>
      <c r="F467">
        <f t="shared" si="49"/>
        <v>122753287.44</v>
      </c>
      <c r="G467" t="s">
        <v>3405</v>
      </c>
      <c r="H467" t="s">
        <v>3406</v>
      </c>
      <c r="I467" s="1">
        <f t="shared" si="50"/>
        <v>-0.15130023636109957</v>
      </c>
      <c r="J467" s="2">
        <f t="shared" si="51"/>
        <v>259</v>
      </c>
      <c r="K467">
        <v>2.8123201400000002</v>
      </c>
      <c r="L467">
        <v>14.68498342</v>
      </c>
      <c r="M467">
        <v>25.994499999999999</v>
      </c>
      <c r="N467">
        <v>4.1407314399999997</v>
      </c>
      <c r="O467">
        <v>182</v>
      </c>
      <c r="P467">
        <v>171</v>
      </c>
      <c r="Q467">
        <v>115</v>
      </c>
      <c r="R467">
        <v>125</v>
      </c>
      <c r="S467" s="4">
        <f t="shared" si="52"/>
        <v>148.25</v>
      </c>
      <c r="T467">
        <f t="shared" si="53"/>
        <v>336</v>
      </c>
      <c r="U467" t="s">
        <v>17</v>
      </c>
      <c r="V467">
        <v>19.579648460000001</v>
      </c>
      <c r="W467">
        <v>29.593004520000001</v>
      </c>
      <c r="X467">
        <v>67.718834040000004</v>
      </c>
      <c r="Y467" s="5">
        <v>0.63392340310964523</v>
      </c>
      <c r="Z467">
        <v>47091000</v>
      </c>
      <c r="AA467">
        <v>74285000</v>
      </c>
      <c r="AB467">
        <v>32</v>
      </c>
      <c r="AC467">
        <v>57</v>
      </c>
      <c r="AD467">
        <v>62</v>
      </c>
      <c r="AE467">
        <v>10</v>
      </c>
      <c r="AF467">
        <f t="shared" si="54"/>
        <v>40.25</v>
      </c>
      <c r="AG467">
        <f t="shared" si="55"/>
        <v>18</v>
      </c>
      <c r="AH467" t="s">
        <v>3407</v>
      </c>
    </row>
    <row r="468" spans="1:34" x14ac:dyDescent="0.2">
      <c r="A468" t="s">
        <v>3408</v>
      </c>
      <c r="B468" t="s">
        <v>18</v>
      </c>
      <c r="C468" t="s">
        <v>3409</v>
      </c>
      <c r="D468" t="s">
        <v>3410</v>
      </c>
      <c r="E468" t="s">
        <v>3411</v>
      </c>
      <c r="F468">
        <f t="shared" si="49"/>
        <v>120944535.39</v>
      </c>
      <c r="G468" t="s">
        <v>3412</v>
      </c>
      <c r="H468" t="s">
        <v>3413</v>
      </c>
      <c r="I468" s="1">
        <f t="shared" si="50"/>
        <v>-0.75833333328739672</v>
      </c>
      <c r="J468" s="2">
        <f t="shared" si="51"/>
        <v>498</v>
      </c>
      <c r="K468">
        <v>1.3020927499999999</v>
      </c>
      <c r="M468">
        <v>8.6866699999999994</v>
      </c>
      <c r="N468">
        <v>0.73707175999999996</v>
      </c>
      <c r="O468">
        <v>291</v>
      </c>
      <c r="Q468">
        <v>211</v>
      </c>
      <c r="R468">
        <v>467</v>
      </c>
      <c r="S468" s="4">
        <f t="shared" si="52"/>
        <v>323</v>
      </c>
      <c r="T468">
        <f t="shared" si="53"/>
        <v>50</v>
      </c>
      <c r="U468" t="s">
        <v>151</v>
      </c>
      <c r="V468">
        <v>-5.5109894600000002</v>
      </c>
      <c r="W468">
        <v>-8.2854972</v>
      </c>
      <c r="X468">
        <v>64.530234390000004</v>
      </c>
      <c r="Y468" s="5">
        <v>0.23309246053109015</v>
      </c>
      <c r="Z468">
        <v>98286000</v>
      </c>
      <c r="AA468">
        <v>421661000</v>
      </c>
      <c r="AB468">
        <v>374</v>
      </c>
      <c r="AC468">
        <v>376</v>
      </c>
      <c r="AD468">
        <v>66</v>
      </c>
      <c r="AE468">
        <v>110</v>
      </c>
      <c r="AF468">
        <f t="shared" si="54"/>
        <v>231.5</v>
      </c>
      <c r="AG468">
        <f t="shared" si="55"/>
        <v>267</v>
      </c>
      <c r="AH468" t="s">
        <v>3414</v>
      </c>
    </row>
    <row r="469" spans="1:34" x14ac:dyDescent="0.2">
      <c r="A469" t="s">
        <v>3415</v>
      </c>
      <c r="B469" t="s">
        <v>3416</v>
      </c>
      <c r="C469" t="s">
        <v>3417</v>
      </c>
      <c r="D469" t="s">
        <v>3418</v>
      </c>
      <c r="E469" t="s">
        <v>3419</v>
      </c>
      <c r="F469">
        <f t="shared" si="49"/>
        <v>119941999.38</v>
      </c>
      <c r="G469" t="s">
        <v>3420</v>
      </c>
      <c r="H469" t="s">
        <v>3421</v>
      </c>
      <c r="I469" s="1">
        <f t="shared" si="50"/>
        <v>0.34374999994556954</v>
      </c>
      <c r="J469" s="2">
        <f t="shared" si="51"/>
        <v>54</v>
      </c>
      <c r="N469">
        <v>4.0688575900000004</v>
      </c>
      <c r="R469">
        <v>128</v>
      </c>
      <c r="S469" s="4">
        <f t="shared" si="52"/>
        <v>128</v>
      </c>
      <c r="T469">
        <f t="shared" si="53"/>
        <v>365</v>
      </c>
      <c r="U469" t="s">
        <v>7</v>
      </c>
      <c r="V469">
        <v>-42.921270010000001</v>
      </c>
      <c r="W469">
        <v>-44.560297800000001</v>
      </c>
      <c r="Y469" s="5"/>
      <c r="Z469">
        <v>0</v>
      </c>
      <c r="AA469">
        <v>44124973</v>
      </c>
      <c r="AB469">
        <v>475</v>
      </c>
      <c r="AC469">
        <v>460</v>
      </c>
      <c r="AF469">
        <f t="shared" si="54"/>
        <v>467.5</v>
      </c>
      <c r="AG469">
        <f t="shared" si="55"/>
        <v>495</v>
      </c>
      <c r="AH469" t="s">
        <v>3422</v>
      </c>
    </row>
    <row r="470" spans="1:34" x14ac:dyDescent="0.2">
      <c r="A470" t="s">
        <v>3423</v>
      </c>
      <c r="B470" t="s">
        <v>18</v>
      </c>
      <c r="C470" t="s">
        <v>3424</v>
      </c>
      <c r="D470" t="s">
        <v>3425</v>
      </c>
      <c r="E470" t="s">
        <v>3426</v>
      </c>
      <c r="F470">
        <f t="shared" si="49"/>
        <v>119146575.23999999</v>
      </c>
      <c r="G470" t="s">
        <v>3427</v>
      </c>
      <c r="H470" t="s">
        <v>3428</v>
      </c>
      <c r="I470" s="1">
        <f t="shared" si="50"/>
        <v>0.46867167910742702</v>
      </c>
      <c r="J470" s="2">
        <f t="shared" si="51"/>
        <v>45</v>
      </c>
      <c r="L470">
        <v>2377.7777777800002</v>
      </c>
      <c r="N470">
        <v>7.8995939499999999</v>
      </c>
      <c r="P470">
        <v>2</v>
      </c>
      <c r="R470">
        <v>61</v>
      </c>
      <c r="S470" s="4">
        <f t="shared" si="52"/>
        <v>31.5</v>
      </c>
      <c r="T470">
        <f t="shared" si="53"/>
        <v>478</v>
      </c>
      <c r="U470" t="s">
        <v>454</v>
      </c>
      <c r="V470">
        <v>-35.095040470000001</v>
      </c>
      <c r="W470">
        <v>-65.291671109999996</v>
      </c>
      <c r="Y470" s="5">
        <v>-1.5143925089591923E-2</v>
      </c>
      <c r="Z470">
        <v>-393000</v>
      </c>
      <c r="AA470">
        <v>25951000</v>
      </c>
      <c r="AB470">
        <v>472</v>
      </c>
      <c r="AC470">
        <v>474</v>
      </c>
      <c r="AE470">
        <v>408</v>
      </c>
      <c r="AF470">
        <f t="shared" si="54"/>
        <v>451.33333333333331</v>
      </c>
      <c r="AG470">
        <f t="shared" si="55"/>
        <v>489</v>
      </c>
      <c r="AH470" t="s">
        <v>3429</v>
      </c>
    </row>
    <row r="471" spans="1:34" x14ac:dyDescent="0.2">
      <c r="A471" t="s">
        <v>3430</v>
      </c>
      <c r="B471" t="s">
        <v>18</v>
      </c>
      <c r="C471" t="s">
        <v>3431</v>
      </c>
      <c r="D471" t="s">
        <v>2561</v>
      </c>
      <c r="E471" t="s">
        <v>3432</v>
      </c>
      <c r="F471">
        <f t="shared" si="49"/>
        <v>118966097.88</v>
      </c>
      <c r="G471" t="s">
        <v>3433</v>
      </c>
      <c r="H471" t="s">
        <v>1298</v>
      </c>
      <c r="I471" s="1">
        <f t="shared" si="50"/>
        <v>-0.47402597401144053</v>
      </c>
      <c r="J471" s="2">
        <f t="shared" si="51"/>
        <v>444</v>
      </c>
      <c r="N471">
        <v>6.50337838</v>
      </c>
      <c r="R471">
        <v>83</v>
      </c>
      <c r="S471" s="4">
        <f t="shared" si="52"/>
        <v>83</v>
      </c>
      <c r="T471">
        <f t="shared" si="53"/>
        <v>426</v>
      </c>
      <c r="U471" t="s">
        <v>7</v>
      </c>
      <c r="V471">
        <v>-56.354185360000002</v>
      </c>
      <c r="W471">
        <v>-58.076927419999997</v>
      </c>
      <c r="Y471" s="5">
        <v>-1.6709798672882767E-3</v>
      </c>
      <c r="Z471">
        <v>-50406</v>
      </c>
      <c r="AA471">
        <v>30165534</v>
      </c>
      <c r="AB471">
        <v>481</v>
      </c>
      <c r="AC471">
        <v>469</v>
      </c>
      <c r="AE471">
        <v>365</v>
      </c>
      <c r="AF471">
        <f t="shared" si="54"/>
        <v>438.33333333333331</v>
      </c>
      <c r="AG471">
        <f t="shared" si="55"/>
        <v>472</v>
      </c>
      <c r="AH471" t="s">
        <v>3434</v>
      </c>
    </row>
    <row r="472" spans="1:34" x14ac:dyDescent="0.2">
      <c r="A472" t="s">
        <v>3435</v>
      </c>
      <c r="B472" t="s">
        <v>18</v>
      </c>
      <c r="C472" t="s">
        <v>3436</v>
      </c>
      <c r="D472" t="s">
        <v>3437</v>
      </c>
      <c r="E472" t="s">
        <v>3438</v>
      </c>
      <c r="F472">
        <f t="shared" si="49"/>
        <v>118062630</v>
      </c>
      <c r="G472" t="s">
        <v>3439</v>
      </c>
      <c r="H472" t="s">
        <v>3440</v>
      </c>
      <c r="I472" s="1">
        <f t="shared" si="50"/>
        <v>-0.69579288027884201</v>
      </c>
      <c r="J472" s="2">
        <f t="shared" si="51"/>
        <v>490</v>
      </c>
      <c r="K472">
        <v>1.1542022300000001</v>
      </c>
      <c r="N472">
        <v>1.79339318</v>
      </c>
      <c r="O472">
        <v>302</v>
      </c>
      <c r="R472">
        <v>271</v>
      </c>
      <c r="S472" s="4">
        <f t="shared" si="52"/>
        <v>286.5</v>
      </c>
      <c r="T472">
        <f t="shared" si="53"/>
        <v>90</v>
      </c>
      <c r="U472" t="s">
        <v>151</v>
      </c>
      <c r="V472">
        <v>-24.476552959999999</v>
      </c>
      <c r="W472">
        <v>-32.640553359999998</v>
      </c>
      <c r="Y472" s="5"/>
      <c r="AA472">
        <v>148353103.77857599</v>
      </c>
      <c r="AB472">
        <v>454</v>
      </c>
      <c r="AC472">
        <v>448</v>
      </c>
      <c r="AF472">
        <f t="shared" si="54"/>
        <v>451</v>
      </c>
      <c r="AG472">
        <f t="shared" si="55"/>
        <v>488</v>
      </c>
      <c r="AH472" t="s">
        <v>3441</v>
      </c>
    </row>
    <row r="473" spans="1:34" x14ac:dyDescent="0.2">
      <c r="A473" t="s">
        <v>3442</v>
      </c>
      <c r="B473" t="s">
        <v>18</v>
      </c>
      <c r="C473" t="s">
        <v>3443</v>
      </c>
      <c r="D473" t="s">
        <v>3444</v>
      </c>
      <c r="E473" t="s">
        <v>3445</v>
      </c>
      <c r="F473">
        <f t="shared" si="49"/>
        <v>117909090.81</v>
      </c>
      <c r="G473" t="s">
        <v>3446</v>
      </c>
      <c r="H473" t="s">
        <v>3447</v>
      </c>
      <c r="I473" s="1">
        <f t="shared" si="50"/>
        <v>0.2537313432917081</v>
      </c>
      <c r="J473" s="2">
        <f t="shared" si="51"/>
        <v>68</v>
      </c>
      <c r="L473">
        <v>7.1236559100000001</v>
      </c>
      <c r="N473">
        <v>1.1803483100000001</v>
      </c>
      <c r="P473">
        <v>264</v>
      </c>
      <c r="R473">
        <v>346</v>
      </c>
      <c r="S473" s="4">
        <f t="shared" si="52"/>
        <v>305</v>
      </c>
      <c r="T473">
        <f t="shared" si="53"/>
        <v>65</v>
      </c>
      <c r="U473" t="s">
        <v>7</v>
      </c>
      <c r="V473">
        <v>18.258449580000001</v>
      </c>
      <c r="W473">
        <v>18.364652320000001</v>
      </c>
      <c r="Y473" s="5"/>
      <c r="Z473">
        <v>0</v>
      </c>
      <c r="AA473">
        <v>155800000</v>
      </c>
      <c r="AB473">
        <v>41</v>
      </c>
      <c r="AC473">
        <v>121</v>
      </c>
      <c r="AF473">
        <f t="shared" si="54"/>
        <v>81</v>
      </c>
      <c r="AG473">
        <f t="shared" si="55"/>
        <v>50</v>
      </c>
      <c r="AH473" t="s">
        <v>3448</v>
      </c>
    </row>
    <row r="474" spans="1:34" x14ac:dyDescent="0.2">
      <c r="A474" t="s">
        <v>3449</v>
      </c>
      <c r="B474" t="s">
        <v>18</v>
      </c>
      <c r="C474" t="s">
        <v>3450</v>
      </c>
      <c r="D474" t="s">
        <v>3451</v>
      </c>
      <c r="E474" t="s">
        <v>3452</v>
      </c>
      <c r="F474">
        <f t="shared" si="49"/>
        <v>117457234.02</v>
      </c>
      <c r="G474" t="s">
        <v>3453</v>
      </c>
      <c r="H474" t="s">
        <v>3454</v>
      </c>
      <c r="I474" s="1">
        <f t="shared" si="50"/>
        <v>-0.21126760566707758</v>
      </c>
      <c r="J474" s="2">
        <f t="shared" si="51"/>
        <v>309</v>
      </c>
      <c r="K474">
        <v>229.58278107000001</v>
      </c>
      <c r="N474">
        <v>233.57664234000001</v>
      </c>
      <c r="O474">
        <v>15</v>
      </c>
      <c r="R474">
        <v>5</v>
      </c>
      <c r="S474" s="4">
        <f t="shared" si="52"/>
        <v>10</v>
      </c>
      <c r="T474">
        <f t="shared" si="53"/>
        <v>495</v>
      </c>
      <c r="U474" t="s">
        <v>7</v>
      </c>
      <c r="V474">
        <v>-166.87683901</v>
      </c>
      <c r="W474">
        <v>-387.71223780000003</v>
      </c>
      <c r="Y474" s="5"/>
      <c r="AA474">
        <v>1996960</v>
      </c>
      <c r="AB474">
        <v>499</v>
      </c>
      <c r="AC474">
        <v>495</v>
      </c>
      <c r="AF474">
        <f t="shared" si="54"/>
        <v>497</v>
      </c>
      <c r="AG474">
        <f t="shared" si="55"/>
        <v>500</v>
      </c>
      <c r="AH474" t="s">
        <v>3455</v>
      </c>
    </row>
    <row r="475" spans="1:34" x14ac:dyDescent="0.2">
      <c r="A475" t="s">
        <v>3456</v>
      </c>
      <c r="B475" t="s">
        <v>18</v>
      </c>
      <c r="C475" t="s">
        <v>3457</v>
      </c>
      <c r="D475" t="s">
        <v>3458</v>
      </c>
      <c r="E475" t="s">
        <v>3459</v>
      </c>
      <c r="F475">
        <f t="shared" si="49"/>
        <v>117000605.61</v>
      </c>
      <c r="G475" t="s">
        <v>3460</v>
      </c>
      <c r="H475" t="s">
        <v>3191</v>
      </c>
      <c r="I475" s="1">
        <f t="shared" si="50"/>
        <v>-0.4307692307009231</v>
      </c>
      <c r="J475" s="2">
        <f t="shared" si="51"/>
        <v>425</v>
      </c>
      <c r="N475">
        <v>2.3367697600000001</v>
      </c>
      <c r="R475">
        <v>219</v>
      </c>
      <c r="S475" s="4">
        <f t="shared" si="52"/>
        <v>219</v>
      </c>
      <c r="T475">
        <f t="shared" si="53"/>
        <v>220</v>
      </c>
      <c r="U475" t="s">
        <v>7</v>
      </c>
      <c r="V475">
        <v>-7.0777321000000004</v>
      </c>
      <c r="W475">
        <v>-7.7156141600000003</v>
      </c>
      <c r="Y475" s="5">
        <v>-1.1011351142728143E-2</v>
      </c>
      <c r="Z475">
        <v>-759990</v>
      </c>
      <c r="AA475">
        <v>69018778</v>
      </c>
      <c r="AB475">
        <v>388</v>
      </c>
      <c r="AC475">
        <v>371</v>
      </c>
      <c r="AE475">
        <v>404</v>
      </c>
      <c r="AF475">
        <f t="shared" si="54"/>
        <v>387.66666666666669</v>
      </c>
      <c r="AG475">
        <f t="shared" si="55"/>
        <v>417</v>
      </c>
      <c r="AH475" t="s">
        <v>3461</v>
      </c>
    </row>
    <row r="476" spans="1:34" x14ac:dyDescent="0.2">
      <c r="A476" t="s">
        <v>3462</v>
      </c>
      <c r="B476" t="s">
        <v>3463</v>
      </c>
      <c r="C476" t="s">
        <v>3464</v>
      </c>
      <c r="D476" t="s">
        <v>3465</v>
      </c>
      <c r="E476" t="s">
        <v>3466</v>
      </c>
      <c r="F476">
        <f t="shared" si="49"/>
        <v>116924220</v>
      </c>
      <c r="G476" t="s">
        <v>3467</v>
      </c>
      <c r="H476" t="s">
        <v>3468</v>
      </c>
      <c r="I476" s="1">
        <f t="shared" si="50"/>
        <v>-0.1750741840306167</v>
      </c>
      <c r="J476" s="2">
        <f t="shared" si="51"/>
        <v>283</v>
      </c>
      <c r="L476">
        <v>5.3460422699999999</v>
      </c>
      <c r="N476">
        <v>0.80944731999999997</v>
      </c>
      <c r="P476">
        <v>289</v>
      </c>
      <c r="R476">
        <v>447</v>
      </c>
      <c r="S476" s="4">
        <f t="shared" si="52"/>
        <v>368</v>
      </c>
      <c r="T476">
        <f t="shared" si="53"/>
        <v>17</v>
      </c>
      <c r="U476" t="s">
        <v>405</v>
      </c>
      <c r="V476">
        <v>13.21648121</v>
      </c>
      <c r="W476">
        <v>16.306085320000001</v>
      </c>
      <c r="Y476" s="5">
        <v>-7.5035878299769834E-2</v>
      </c>
      <c r="Z476">
        <v>-20832436</v>
      </c>
      <c r="AA476">
        <v>277633000</v>
      </c>
      <c r="AB476">
        <v>72</v>
      </c>
      <c r="AC476">
        <v>135</v>
      </c>
      <c r="AE476">
        <v>434</v>
      </c>
      <c r="AF476">
        <f t="shared" si="54"/>
        <v>213.66666666666666</v>
      </c>
      <c r="AG476">
        <f t="shared" si="55"/>
        <v>232</v>
      </c>
      <c r="AH476" t="s">
        <v>3469</v>
      </c>
    </row>
    <row r="477" spans="1:34" x14ac:dyDescent="0.2">
      <c r="A477" t="s">
        <v>3470</v>
      </c>
      <c r="B477" t="s">
        <v>18</v>
      </c>
      <c r="C477" t="s">
        <v>3471</v>
      </c>
      <c r="D477" t="s">
        <v>1763</v>
      </c>
      <c r="E477" t="s">
        <v>3472</v>
      </c>
      <c r="F477">
        <f t="shared" si="49"/>
        <v>115719660</v>
      </c>
      <c r="G477" t="s">
        <v>3473</v>
      </c>
      <c r="H477" t="s">
        <v>3474</v>
      </c>
      <c r="I477" s="1">
        <f t="shared" si="50"/>
        <v>-0.21568627449645394</v>
      </c>
      <c r="J477" s="2">
        <f t="shared" si="51"/>
        <v>313</v>
      </c>
      <c r="K477">
        <v>4.9949177799999998</v>
      </c>
      <c r="L477">
        <v>4.2865890999999996</v>
      </c>
      <c r="N477">
        <v>0.64572072000000003</v>
      </c>
      <c r="O477">
        <v>124</v>
      </c>
      <c r="P477">
        <v>301</v>
      </c>
      <c r="R477">
        <v>480</v>
      </c>
      <c r="S477" s="4">
        <f t="shared" si="52"/>
        <v>301.66666666666669</v>
      </c>
      <c r="T477">
        <f t="shared" si="53"/>
        <v>68</v>
      </c>
      <c r="U477" t="s">
        <v>17</v>
      </c>
      <c r="X477">
        <v>13.647194150000001</v>
      </c>
      <c r="Y477" s="5">
        <v>5.9867793457914729E-3</v>
      </c>
      <c r="Z477">
        <v>4983000</v>
      </c>
      <c r="AA477">
        <v>832334000</v>
      </c>
      <c r="AD477">
        <v>268</v>
      </c>
      <c r="AE477">
        <v>332</v>
      </c>
      <c r="AF477">
        <f t="shared" si="54"/>
        <v>300</v>
      </c>
      <c r="AG477">
        <f t="shared" si="55"/>
        <v>343</v>
      </c>
      <c r="AH477" t="s">
        <v>3475</v>
      </c>
    </row>
    <row r="478" spans="1:34" x14ac:dyDescent="0.2">
      <c r="A478" t="s">
        <v>3476</v>
      </c>
      <c r="B478" t="s">
        <v>18</v>
      </c>
      <c r="C478" t="s">
        <v>3477</v>
      </c>
      <c r="D478" t="s">
        <v>3478</v>
      </c>
      <c r="E478" t="s">
        <v>3479</v>
      </c>
      <c r="F478">
        <f t="shared" si="49"/>
        <v>115248316.68000001</v>
      </c>
      <c r="G478" t="s">
        <v>3480</v>
      </c>
      <c r="H478" t="s">
        <v>3481</v>
      </c>
      <c r="I478" s="1">
        <f t="shared" si="50"/>
        <v>-0.34482758622561582</v>
      </c>
      <c r="J478" s="2">
        <f t="shared" si="51"/>
        <v>392</v>
      </c>
      <c r="K478">
        <v>1.8683837400000001</v>
      </c>
      <c r="L478">
        <v>6.25</v>
      </c>
      <c r="N478">
        <v>1.41509434</v>
      </c>
      <c r="O478">
        <v>238</v>
      </c>
      <c r="P478">
        <v>274</v>
      </c>
      <c r="R478">
        <v>307</v>
      </c>
      <c r="S478" s="4">
        <f t="shared" si="52"/>
        <v>273</v>
      </c>
      <c r="T478">
        <f t="shared" si="53"/>
        <v>114</v>
      </c>
      <c r="U478" t="s">
        <v>67</v>
      </c>
      <c r="V478">
        <v>16.90396453</v>
      </c>
      <c r="W478">
        <v>20.716394380000001</v>
      </c>
      <c r="X478">
        <v>43.995209789999997</v>
      </c>
      <c r="Y478" s="5">
        <v>0.18378597453298759</v>
      </c>
      <c r="Z478">
        <v>44440000</v>
      </c>
      <c r="AA478">
        <v>241803000</v>
      </c>
      <c r="AB478">
        <v>52</v>
      </c>
      <c r="AC478">
        <v>99</v>
      </c>
      <c r="AD478">
        <v>115</v>
      </c>
      <c r="AE478">
        <v>138</v>
      </c>
      <c r="AF478">
        <f t="shared" si="54"/>
        <v>101</v>
      </c>
      <c r="AG478">
        <f t="shared" si="55"/>
        <v>72</v>
      </c>
      <c r="AH478" t="s">
        <v>3482</v>
      </c>
    </row>
    <row r="479" spans="1:34" x14ac:dyDescent="0.2">
      <c r="A479" t="s">
        <v>3483</v>
      </c>
      <c r="B479" t="s">
        <v>18</v>
      </c>
      <c r="C479" t="s">
        <v>3484</v>
      </c>
      <c r="D479" t="s">
        <v>3485</v>
      </c>
      <c r="E479" t="s">
        <v>3486</v>
      </c>
      <c r="F479">
        <f t="shared" si="49"/>
        <v>115201463.58</v>
      </c>
      <c r="G479" t="s">
        <v>2811</v>
      </c>
      <c r="H479" t="s">
        <v>3191</v>
      </c>
      <c r="I479" s="1">
        <f t="shared" si="50"/>
        <v>-0.33928571425362242</v>
      </c>
      <c r="J479" s="2">
        <f t="shared" si="51"/>
        <v>388</v>
      </c>
      <c r="L479">
        <v>6.7193675900000001</v>
      </c>
      <c r="N479">
        <v>1.2322412300000001</v>
      </c>
      <c r="P479">
        <v>269</v>
      </c>
      <c r="R479">
        <v>338</v>
      </c>
      <c r="S479" s="4">
        <f t="shared" si="52"/>
        <v>303.5</v>
      </c>
      <c r="T479">
        <f t="shared" si="53"/>
        <v>67</v>
      </c>
      <c r="U479" t="s">
        <v>67</v>
      </c>
      <c r="V479">
        <v>22.019692939999999</v>
      </c>
      <c r="W479">
        <v>23.99239403</v>
      </c>
      <c r="Y479" s="5">
        <v>-4.092871282424589E-4</v>
      </c>
      <c r="Z479">
        <v>-62920</v>
      </c>
      <c r="AA479">
        <v>153730708</v>
      </c>
      <c r="AB479">
        <v>24</v>
      </c>
      <c r="AC479">
        <v>85</v>
      </c>
      <c r="AE479">
        <v>348</v>
      </c>
      <c r="AF479">
        <f t="shared" si="54"/>
        <v>152.33333333333334</v>
      </c>
      <c r="AG479">
        <f t="shared" si="55"/>
        <v>135</v>
      </c>
      <c r="AH479" t="s">
        <v>3487</v>
      </c>
    </row>
    <row r="480" spans="1:34" x14ac:dyDescent="0.2">
      <c r="A480" t="s">
        <v>3488</v>
      </c>
      <c r="B480" t="s">
        <v>18</v>
      </c>
      <c r="C480" t="s">
        <v>3489</v>
      </c>
      <c r="D480" t="s">
        <v>1797</v>
      </c>
      <c r="E480" t="s">
        <v>3490</v>
      </c>
      <c r="F480">
        <f t="shared" si="49"/>
        <v>115058898.98999999</v>
      </c>
      <c r="G480" t="s">
        <v>3491</v>
      </c>
      <c r="H480" t="s">
        <v>3492</v>
      </c>
      <c r="I480" s="1">
        <f t="shared" si="50"/>
        <v>-0.20007087978676452</v>
      </c>
      <c r="J480" s="2">
        <f t="shared" si="51"/>
        <v>294</v>
      </c>
      <c r="K480">
        <v>0.79666311999999995</v>
      </c>
      <c r="M480">
        <v>18.592199999999998</v>
      </c>
      <c r="N480">
        <v>1.2741378299999999</v>
      </c>
      <c r="O480">
        <v>345</v>
      </c>
      <c r="Q480">
        <v>144</v>
      </c>
      <c r="R480">
        <v>331</v>
      </c>
      <c r="S480" s="4">
        <f t="shared" si="52"/>
        <v>273.33333333333331</v>
      </c>
      <c r="T480">
        <f t="shared" si="53"/>
        <v>113</v>
      </c>
      <c r="U480" t="s">
        <v>218</v>
      </c>
      <c r="V480">
        <v>-1.1607816900000001</v>
      </c>
      <c r="W480">
        <v>-3.1307160999999999</v>
      </c>
      <c r="X480">
        <v>15.563456240000001</v>
      </c>
      <c r="Y480" s="5">
        <v>8.4896490855668139E-2</v>
      </c>
      <c r="Z480">
        <v>30396000</v>
      </c>
      <c r="AA480">
        <v>358036000</v>
      </c>
      <c r="AB480">
        <v>334</v>
      </c>
      <c r="AC480">
        <v>339</v>
      </c>
      <c r="AD480">
        <v>259</v>
      </c>
      <c r="AE480">
        <v>237</v>
      </c>
      <c r="AF480">
        <f t="shared" si="54"/>
        <v>292.25</v>
      </c>
      <c r="AG480">
        <f t="shared" si="55"/>
        <v>337</v>
      </c>
      <c r="AH480" t="s">
        <v>3493</v>
      </c>
    </row>
    <row r="481" spans="1:34" x14ac:dyDescent="0.2">
      <c r="A481" t="s">
        <v>3494</v>
      </c>
      <c r="B481" t="s">
        <v>18</v>
      </c>
      <c r="C481" t="s">
        <v>3495</v>
      </c>
      <c r="D481" t="s">
        <v>2094</v>
      </c>
      <c r="E481" t="s">
        <v>3496</v>
      </c>
      <c r="F481">
        <f t="shared" si="49"/>
        <v>115028518.5</v>
      </c>
      <c r="G481" t="s">
        <v>3497</v>
      </c>
      <c r="H481" t="s">
        <v>3498</v>
      </c>
      <c r="I481" s="1">
        <f t="shared" si="50"/>
        <v>-0.54612546129963402</v>
      </c>
      <c r="J481" s="2">
        <f t="shared" si="51"/>
        <v>469</v>
      </c>
      <c r="K481">
        <v>170.39741389</v>
      </c>
      <c r="N481">
        <v>3.02054964</v>
      </c>
      <c r="O481">
        <v>18</v>
      </c>
      <c r="R481">
        <v>172</v>
      </c>
      <c r="S481" s="4">
        <f t="shared" si="52"/>
        <v>95</v>
      </c>
      <c r="T481">
        <f t="shared" si="53"/>
        <v>413</v>
      </c>
      <c r="U481" t="s">
        <v>151</v>
      </c>
      <c r="V481">
        <v>-29.461403229999998</v>
      </c>
      <c r="W481">
        <v>-34.427510640000001</v>
      </c>
      <c r="X481">
        <v>-1937.78620886</v>
      </c>
      <c r="Y481" s="5">
        <v>-0.27491862110994536</v>
      </c>
      <c r="Z481">
        <v>-20430080</v>
      </c>
      <c r="AA481">
        <v>74313191</v>
      </c>
      <c r="AB481">
        <v>463</v>
      </c>
      <c r="AC481">
        <v>452</v>
      </c>
      <c r="AD481">
        <v>371</v>
      </c>
      <c r="AE481">
        <v>447</v>
      </c>
      <c r="AF481">
        <f t="shared" si="54"/>
        <v>433.25</v>
      </c>
      <c r="AG481">
        <f t="shared" si="55"/>
        <v>466</v>
      </c>
      <c r="AH481" t="s">
        <v>3499</v>
      </c>
    </row>
    <row r="482" spans="1:34" x14ac:dyDescent="0.2">
      <c r="A482" t="s">
        <v>3500</v>
      </c>
      <c r="B482" t="s">
        <v>18</v>
      </c>
      <c r="C482" t="s">
        <v>3501</v>
      </c>
      <c r="D482" t="s">
        <v>1848</v>
      </c>
      <c r="E482" t="s">
        <v>3502</v>
      </c>
      <c r="F482">
        <f t="shared" si="49"/>
        <v>114863179.41</v>
      </c>
      <c r="G482" t="s">
        <v>3503</v>
      </c>
      <c r="H482" t="s">
        <v>3504</v>
      </c>
      <c r="I482" s="1">
        <f t="shared" si="50"/>
        <v>-0.2280701754697041</v>
      </c>
      <c r="J482" s="2">
        <f t="shared" si="51"/>
        <v>318</v>
      </c>
      <c r="K482">
        <v>2.03860967</v>
      </c>
      <c r="L482">
        <v>17.082294260000001</v>
      </c>
      <c r="N482">
        <v>0.76794583000000005</v>
      </c>
      <c r="O482">
        <v>228</v>
      </c>
      <c r="P482">
        <v>153</v>
      </c>
      <c r="R482">
        <v>460</v>
      </c>
      <c r="S482" s="4">
        <f t="shared" si="52"/>
        <v>280.33333333333331</v>
      </c>
      <c r="T482">
        <f t="shared" si="53"/>
        <v>98</v>
      </c>
      <c r="U482" t="s">
        <v>17</v>
      </c>
      <c r="V482">
        <v>3.14462961</v>
      </c>
      <c r="W482">
        <v>4.4938634799999999</v>
      </c>
      <c r="X482">
        <v>17.966468720000002</v>
      </c>
      <c r="Y482" s="5">
        <v>4.7189403927854333E-2</v>
      </c>
      <c r="Z482">
        <v>16428000</v>
      </c>
      <c r="AA482">
        <v>348129000</v>
      </c>
      <c r="AB482">
        <v>233</v>
      </c>
      <c r="AC482">
        <v>271</v>
      </c>
      <c r="AD482">
        <v>247</v>
      </c>
      <c r="AE482">
        <v>284</v>
      </c>
      <c r="AF482">
        <f t="shared" si="54"/>
        <v>258.75</v>
      </c>
      <c r="AG482">
        <f t="shared" si="55"/>
        <v>302</v>
      </c>
      <c r="AH482" t="s">
        <v>3505</v>
      </c>
    </row>
    <row r="483" spans="1:34" x14ac:dyDescent="0.2">
      <c r="A483" t="s">
        <v>3506</v>
      </c>
      <c r="B483" t="s">
        <v>18</v>
      </c>
      <c r="C483" t="s">
        <v>3507</v>
      </c>
      <c r="D483" t="s">
        <v>3508</v>
      </c>
      <c r="E483" t="s">
        <v>3509</v>
      </c>
      <c r="F483">
        <f t="shared" si="49"/>
        <v>114243437.07000001</v>
      </c>
      <c r="G483" t="s">
        <v>3510</v>
      </c>
      <c r="H483" t="s">
        <v>3511</v>
      </c>
      <c r="I483" s="1">
        <f t="shared" si="50"/>
        <v>-0.3399999999386919</v>
      </c>
      <c r="J483" s="2">
        <f t="shared" si="51"/>
        <v>389</v>
      </c>
      <c r="K483">
        <v>2.6577346799999999</v>
      </c>
      <c r="N483">
        <v>2.3825116899999998</v>
      </c>
      <c r="O483">
        <v>189</v>
      </c>
      <c r="R483">
        <v>216</v>
      </c>
      <c r="S483" s="4">
        <f t="shared" si="52"/>
        <v>202.5</v>
      </c>
      <c r="T483">
        <f t="shared" si="53"/>
        <v>241</v>
      </c>
      <c r="U483" t="s">
        <v>454</v>
      </c>
      <c r="V483">
        <v>-0.37188609</v>
      </c>
      <c r="W483">
        <v>-0.70424233999999997</v>
      </c>
      <c r="X483">
        <v>9.3335988099999998</v>
      </c>
      <c r="Y483" s="5">
        <v>4.8438120976075034E-2</v>
      </c>
      <c r="Z483">
        <v>6094000</v>
      </c>
      <c r="AA483">
        <v>125810000</v>
      </c>
      <c r="AB483">
        <v>324</v>
      </c>
      <c r="AC483">
        <v>323</v>
      </c>
      <c r="AD483">
        <v>301</v>
      </c>
      <c r="AE483">
        <v>278</v>
      </c>
      <c r="AF483">
        <f t="shared" si="54"/>
        <v>306.5</v>
      </c>
      <c r="AG483">
        <f t="shared" si="55"/>
        <v>352</v>
      </c>
      <c r="AH483" t="s">
        <v>3512</v>
      </c>
    </row>
    <row r="484" spans="1:34" x14ac:dyDescent="0.2">
      <c r="A484" t="s">
        <v>3513</v>
      </c>
      <c r="B484" t="s">
        <v>18</v>
      </c>
      <c r="C484" t="s">
        <v>3514</v>
      </c>
      <c r="D484" t="s">
        <v>3515</v>
      </c>
      <c r="E484" t="s">
        <v>3516</v>
      </c>
      <c r="F484">
        <f t="shared" si="49"/>
        <v>112971600</v>
      </c>
      <c r="G484" t="s">
        <v>3517</v>
      </c>
      <c r="H484" t="s">
        <v>3518</v>
      </c>
      <c r="I484" s="1">
        <f t="shared" si="50"/>
        <v>0.56818181825769809</v>
      </c>
      <c r="J484" s="2">
        <f t="shared" si="51"/>
        <v>36</v>
      </c>
      <c r="N484">
        <v>2.2288930599999999</v>
      </c>
      <c r="R484">
        <v>227</v>
      </c>
      <c r="S484" s="4">
        <f t="shared" si="52"/>
        <v>227</v>
      </c>
      <c r="T484">
        <f t="shared" si="53"/>
        <v>203</v>
      </c>
      <c r="U484" t="s">
        <v>7</v>
      </c>
      <c r="V484">
        <v>-48.792258050000001</v>
      </c>
      <c r="W484">
        <v>-57.0891308</v>
      </c>
      <c r="Y484" s="5">
        <v>-6.2311359950004554E-4</v>
      </c>
      <c r="Z484">
        <v>-3406</v>
      </c>
      <c r="AA484">
        <v>5466098</v>
      </c>
      <c r="AB484">
        <v>478</v>
      </c>
      <c r="AC484">
        <v>467</v>
      </c>
      <c r="AE484">
        <v>356</v>
      </c>
      <c r="AF484">
        <f t="shared" si="54"/>
        <v>433.66666666666669</v>
      </c>
      <c r="AG484">
        <f t="shared" si="55"/>
        <v>468</v>
      </c>
      <c r="AH484" t="s">
        <v>3519</v>
      </c>
    </row>
    <row r="485" spans="1:34" x14ac:dyDescent="0.2">
      <c r="A485" t="s">
        <v>3520</v>
      </c>
      <c r="B485" t="s">
        <v>18</v>
      </c>
      <c r="C485" t="s">
        <v>3521</v>
      </c>
      <c r="D485" t="s">
        <v>3522</v>
      </c>
      <c r="E485" t="s">
        <v>3523</v>
      </c>
      <c r="F485">
        <f t="shared" si="49"/>
        <v>112210401.87</v>
      </c>
      <c r="G485" t="s">
        <v>3524</v>
      </c>
      <c r="H485" t="s">
        <v>3525</v>
      </c>
      <c r="I485" s="1">
        <f t="shared" si="50"/>
        <v>-3.9130434746044607E-2</v>
      </c>
      <c r="J485" s="2">
        <f t="shared" si="51"/>
        <v>173</v>
      </c>
      <c r="K485">
        <v>0.44026781999999998</v>
      </c>
      <c r="L485">
        <v>13.14252336</v>
      </c>
      <c r="M485">
        <v>4.9440799999999996</v>
      </c>
      <c r="N485">
        <v>2.6480557400000002</v>
      </c>
      <c r="O485">
        <v>398</v>
      </c>
      <c r="P485">
        <v>180</v>
      </c>
      <c r="Q485">
        <v>236</v>
      </c>
      <c r="R485">
        <v>195</v>
      </c>
      <c r="S485" s="4">
        <f t="shared" si="52"/>
        <v>252.25</v>
      </c>
      <c r="T485">
        <f t="shared" si="53"/>
        <v>149</v>
      </c>
      <c r="U485" t="s">
        <v>117</v>
      </c>
      <c r="V485">
        <v>4.0955369800000003</v>
      </c>
      <c r="W485">
        <v>24.345876579999999</v>
      </c>
      <c r="X485">
        <v>24.498709250000001</v>
      </c>
      <c r="Y485" s="5">
        <v>0.13942589500762564</v>
      </c>
      <c r="Z485">
        <v>50189000</v>
      </c>
      <c r="AA485">
        <v>359969000</v>
      </c>
      <c r="AB485">
        <v>214</v>
      </c>
      <c r="AC485">
        <v>82</v>
      </c>
      <c r="AD485">
        <v>202</v>
      </c>
      <c r="AE485">
        <v>172</v>
      </c>
      <c r="AF485">
        <f t="shared" si="54"/>
        <v>167.5</v>
      </c>
      <c r="AG485">
        <f t="shared" si="55"/>
        <v>163</v>
      </c>
      <c r="AH485" t="s">
        <v>3526</v>
      </c>
    </row>
    <row r="486" spans="1:34" x14ac:dyDescent="0.2">
      <c r="A486" t="s">
        <v>3527</v>
      </c>
      <c r="B486" t="s">
        <v>3528</v>
      </c>
      <c r="C486" t="s">
        <v>3529</v>
      </c>
      <c r="D486" t="s">
        <v>3530</v>
      </c>
      <c r="E486" t="s">
        <v>3531</v>
      </c>
      <c r="F486">
        <f t="shared" si="49"/>
        <v>111732219.90000001</v>
      </c>
      <c r="G486" t="s">
        <v>3532</v>
      </c>
      <c r="H486" t="s">
        <v>9</v>
      </c>
      <c r="I486" s="1">
        <f t="shared" si="50"/>
        <v>3.5714285699999904E-2</v>
      </c>
      <c r="J486" s="2">
        <f t="shared" si="51"/>
        <v>131</v>
      </c>
      <c r="K486">
        <v>113.89003622</v>
      </c>
      <c r="N486">
        <v>1.7941103700000001</v>
      </c>
      <c r="O486">
        <v>24</v>
      </c>
      <c r="R486">
        <v>270</v>
      </c>
      <c r="S486" s="4">
        <f t="shared" si="52"/>
        <v>147</v>
      </c>
      <c r="T486">
        <f t="shared" si="53"/>
        <v>338</v>
      </c>
      <c r="U486" t="s">
        <v>67</v>
      </c>
      <c r="V486">
        <v>-5.2548351200000001</v>
      </c>
      <c r="W486">
        <v>-6.0215209099999996</v>
      </c>
      <c r="X486">
        <v>-4.6715095</v>
      </c>
      <c r="Y486" s="5">
        <v>-2.1250594455165047E-3</v>
      </c>
      <c r="Z486">
        <v>-234011</v>
      </c>
      <c r="AA486">
        <v>110119743</v>
      </c>
      <c r="AB486">
        <v>370</v>
      </c>
      <c r="AC486">
        <v>360</v>
      </c>
      <c r="AD486">
        <v>340</v>
      </c>
      <c r="AE486">
        <v>369</v>
      </c>
      <c r="AF486">
        <f t="shared" si="54"/>
        <v>359.75</v>
      </c>
      <c r="AG486">
        <f t="shared" si="55"/>
        <v>388</v>
      </c>
      <c r="AH486" t="s">
        <v>3533</v>
      </c>
    </row>
    <row r="487" spans="1:34" x14ac:dyDescent="0.2">
      <c r="A487" t="s">
        <v>3534</v>
      </c>
      <c r="B487" t="s">
        <v>18</v>
      </c>
      <c r="C487" t="s">
        <v>3535</v>
      </c>
      <c r="D487" t="s">
        <v>2616</v>
      </c>
      <c r="E487" t="s">
        <v>3536</v>
      </c>
      <c r="F487">
        <f t="shared" si="49"/>
        <v>111177237.78</v>
      </c>
      <c r="G487" t="s">
        <v>2619</v>
      </c>
      <c r="H487" t="s">
        <v>3537</v>
      </c>
      <c r="I487" s="1">
        <f t="shared" si="50"/>
        <v>4.5454545709153749E-3</v>
      </c>
      <c r="J487" s="2">
        <f t="shared" si="51"/>
        <v>148</v>
      </c>
      <c r="K487">
        <v>0.94095423</v>
      </c>
      <c r="L487">
        <v>12.58823529</v>
      </c>
      <c r="M487">
        <v>16.8916</v>
      </c>
      <c r="N487">
        <v>2.2015554900000001</v>
      </c>
      <c r="O487">
        <v>330</v>
      </c>
      <c r="P487">
        <v>188</v>
      </c>
      <c r="Q487">
        <v>153</v>
      </c>
      <c r="R487">
        <v>229</v>
      </c>
      <c r="S487" s="4">
        <f t="shared" si="52"/>
        <v>225</v>
      </c>
      <c r="T487">
        <f t="shared" si="53"/>
        <v>208</v>
      </c>
      <c r="U487" t="s">
        <v>35</v>
      </c>
      <c r="V487">
        <v>5.8476769600000003</v>
      </c>
      <c r="W487">
        <v>18.564815889999998</v>
      </c>
      <c r="X487">
        <v>30.058783429999998</v>
      </c>
      <c r="Y487" s="5">
        <v>0.23035810122352746</v>
      </c>
      <c r="Z487">
        <v>54805453</v>
      </c>
      <c r="AA487">
        <v>237914155</v>
      </c>
      <c r="AB487">
        <v>170</v>
      </c>
      <c r="AC487">
        <v>119</v>
      </c>
      <c r="AD487">
        <v>176</v>
      </c>
      <c r="AE487">
        <v>113</v>
      </c>
      <c r="AF487">
        <f t="shared" si="54"/>
        <v>144.5</v>
      </c>
      <c r="AG487">
        <f t="shared" si="55"/>
        <v>123</v>
      </c>
      <c r="AH487" t="s">
        <v>3538</v>
      </c>
    </row>
    <row r="488" spans="1:34" x14ac:dyDescent="0.2">
      <c r="A488" t="s">
        <v>3539</v>
      </c>
      <c r="B488" t="s">
        <v>18</v>
      </c>
      <c r="C488" t="s">
        <v>3540</v>
      </c>
      <c r="D488" t="s">
        <v>3541</v>
      </c>
      <c r="E488" t="s">
        <v>3542</v>
      </c>
      <c r="F488">
        <f t="shared" si="49"/>
        <v>110912134.41</v>
      </c>
      <c r="G488" t="s">
        <v>3543</v>
      </c>
      <c r="H488" t="s">
        <v>9</v>
      </c>
      <c r="I488" s="1">
        <f t="shared" si="50"/>
        <v>5.7471264399999944E-2</v>
      </c>
      <c r="J488" s="2">
        <f t="shared" si="51"/>
        <v>122</v>
      </c>
      <c r="K488">
        <v>4.5227403900000001</v>
      </c>
      <c r="L488">
        <v>5.9390547299999996</v>
      </c>
      <c r="M488">
        <v>49.6158</v>
      </c>
      <c r="N488">
        <v>1.0454411100000001</v>
      </c>
      <c r="O488">
        <v>132</v>
      </c>
      <c r="P488">
        <v>283</v>
      </c>
      <c r="Q488">
        <v>64</v>
      </c>
      <c r="R488">
        <v>376</v>
      </c>
      <c r="S488" s="4">
        <f t="shared" si="52"/>
        <v>213.75</v>
      </c>
      <c r="T488">
        <f t="shared" si="53"/>
        <v>223</v>
      </c>
      <c r="U488" t="s">
        <v>67</v>
      </c>
      <c r="V488">
        <v>16.6750072</v>
      </c>
      <c r="W488">
        <v>19.176540840000001</v>
      </c>
      <c r="X488">
        <v>7.1881668100000002</v>
      </c>
      <c r="Y488" s="5">
        <v>1.388773268890626E-2</v>
      </c>
      <c r="Z488">
        <v>2639506.5089909602</v>
      </c>
      <c r="AA488">
        <v>190060290.482077</v>
      </c>
      <c r="AB488">
        <v>53</v>
      </c>
      <c r="AC488">
        <v>113</v>
      </c>
      <c r="AD488">
        <v>309</v>
      </c>
      <c r="AE488">
        <v>329</v>
      </c>
      <c r="AF488">
        <f t="shared" si="54"/>
        <v>201</v>
      </c>
      <c r="AG488">
        <f t="shared" si="55"/>
        <v>211</v>
      </c>
      <c r="AH488" t="s">
        <v>3544</v>
      </c>
    </row>
    <row r="489" spans="1:34" x14ac:dyDescent="0.2">
      <c r="A489" t="s">
        <v>3545</v>
      </c>
      <c r="B489" t="s">
        <v>18</v>
      </c>
      <c r="C489" t="s">
        <v>3546</v>
      </c>
      <c r="D489" t="s">
        <v>1239</v>
      </c>
      <c r="E489" t="s">
        <v>3547</v>
      </c>
      <c r="F489">
        <f t="shared" si="49"/>
        <v>109921770</v>
      </c>
      <c r="G489">
        <v>79.53</v>
      </c>
      <c r="H489" t="s">
        <v>3548</v>
      </c>
      <c r="I489" s="1">
        <f t="shared" si="50"/>
        <v>0.57862586201453015</v>
      </c>
      <c r="J489" s="2">
        <f t="shared" si="51"/>
        <v>35</v>
      </c>
      <c r="K489">
        <v>1.3039303499999999</v>
      </c>
      <c r="L489">
        <v>24.305555559999998</v>
      </c>
      <c r="M489">
        <v>14.609400000000001</v>
      </c>
      <c r="N489">
        <v>4.2111849100000001</v>
      </c>
      <c r="O489">
        <v>290</v>
      </c>
      <c r="P489">
        <v>108</v>
      </c>
      <c r="Q489">
        <v>168</v>
      </c>
      <c r="R489">
        <v>122</v>
      </c>
      <c r="S489" s="4">
        <f t="shared" si="52"/>
        <v>172</v>
      </c>
      <c r="T489">
        <f t="shared" si="53"/>
        <v>295</v>
      </c>
      <c r="U489" t="s">
        <v>201</v>
      </c>
      <c r="V489">
        <v>8.3019057400000005</v>
      </c>
      <c r="W489">
        <v>27.22521317</v>
      </c>
      <c r="X489">
        <v>33.466588399999999</v>
      </c>
      <c r="Y489" s="5">
        <v>0.38865925114123728</v>
      </c>
      <c r="Z489">
        <v>45039000</v>
      </c>
      <c r="AA489">
        <v>115883000</v>
      </c>
      <c r="AB489">
        <v>115</v>
      </c>
      <c r="AC489">
        <v>67</v>
      </c>
      <c r="AD489">
        <v>156</v>
      </c>
      <c r="AE489">
        <v>42</v>
      </c>
      <c r="AF489">
        <f t="shared" si="54"/>
        <v>95</v>
      </c>
      <c r="AG489">
        <f t="shared" si="55"/>
        <v>69</v>
      </c>
      <c r="AH489" t="s">
        <v>3549</v>
      </c>
    </row>
    <row r="490" spans="1:34" x14ac:dyDescent="0.2">
      <c r="A490" t="s">
        <v>3550</v>
      </c>
      <c r="B490" t="s">
        <v>18</v>
      </c>
      <c r="C490" t="s">
        <v>3551</v>
      </c>
      <c r="D490" t="s">
        <v>2362</v>
      </c>
      <c r="E490" t="s">
        <v>3552</v>
      </c>
      <c r="F490">
        <f t="shared" si="49"/>
        <v>109709919.90000001</v>
      </c>
      <c r="G490" t="s">
        <v>3553</v>
      </c>
      <c r="H490" t="s">
        <v>3454</v>
      </c>
      <c r="I490" s="1">
        <f t="shared" si="50"/>
        <v>-0.26315789472763162</v>
      </c>
      <c r="J490" s="2">
        <f t="shared" si="51"/>
        <v>340</v>
      </c>
      <c r="K490">
        <v>0.96121765000000003</v>
      </c>
      <c r="L490">
        <v>5.0458715600000001</v>
      </c>
      <c r="M490">
        <v>4.4267500000000002</v>
      </c>
      <c r="N490">
        <v>1.5065741399999999</v>
      </c>
      <c r="O490">
        <v>327</v>
      </c>
      <c r="P490">
        <v>294</v>
      </c>
      <c r="Q490">
        <v>246</v>
      </c>
      <c r="R490">
        <v>298</v>
      </c>
      <c r="S490" s="4">
        <f t="shared" si="52"/>
        <v>291.25</v>
      </c>
      <c r="T490">
        <f t="shared" si="53"/>
        <v>77</v>
      </c>
      <c r="U490" t="s">
        <v>7</v>
      </c>
      <c r="V490">
        <v>21.725899219999999</v>
      </c>
      <c r="W490">
        <v>32.869737989999997</v>
      </c>
      <c r="X490">
        <v>41.972790490000001</v>
      </c>
      <c r="Y490" s="5">
        <v>0.29875162376978798</v>
      </c>
      <c r="Z490">
        <v>54276000</v>
      </c>
      <c r="AA490">
        <v>181676000</v>
      </c>
      <c r="AB490">
        <v>26</v>
      </c>
      <c r="AC490">
        <v>45</v>
      </c>
      <c r="AD490">
        <v>122</v>
      </c>
      <c r="AE490">
        <v>62</v>
      </c>
      <c r="AF490">
        <f t="shared" si="54"/>
        <v>63.75</v>
      </c>
      <c r="AG490">
        <f t="shared" si="55"/>
        <v>35</v>
      </c>
      <c r="AH490" t="s">
        <v>3554</v>
      </c>
    </row>
    <row r="491" spans="1:34" x14ac:dyDescent="0.2">
      <c r="A491" t="s">
        <v>3555</v>
      </c>
      <c r="B491" t="s">
        <v>18</v>
      </c>
      <c r="C491" t="s">
        <v>3556</v>
      </c>
      <c r="D491" t="s">
        <v>3557</v>
      </c>
      <c r="E491" t="s">
        <v>3558</v>
      </c>
      <c r="F491">
        <f t="shared" si="49"/>
        <v>109126950.03</v>
      </c>
      <c r="G491" t="s">
        <v>3559</v>
      </c>
      <c r="H491" t="s">
        <v>3560</v>
      </c>
      <c r="I491" s="1">
        <f t="shared" si="50"/>
        <v>-0.13242009139900746</v>
      </c>
      <c r="J491" s="2">
        <f t="shared" si="51"/>
        <v>246</v>
      </c>
      <c r="K491">
        <v>0.35973734000000002</v>
      </c>
      <c r="L491">
        <v>11.9474313</v>
      </c>
      <c r="M491">
        <v>54.183799999999998</v>
      </c>
      <c r="N491">
        <v>1.8919685900000001</v>
      </c>
      <c r="O491">
        <v>403</v>
      </c>
      <c r="P491">
        <v>198</v>
      </c>
      <c r="Q491">
        <v>57</v>
      </c>
      <c r="R491">
        <v>263</v>
      </c>
      <c r="S491" s="4">
        <f t="shared" si="52"/>
        <v>230.25</v>
      </c>
      <c r="T491">
        <f t="shared" si="53"/>
        <v>197</v>
      </c>
      <c r="U491" t="s">
        <v>176</v>
      </c>
      <c r="V491">
        <v>6.9961745300000002</v>
      </c>
      <c r="W491">
        <v>17.93976116</v>
      </c>
      <c r="X491">
        <v>10.630267679999999</v>
      </c>
      <c r="Y491" s="5">
        <v>0.20663406308168908</v>
      </c>
      <c r="Z491">
        <v>47935775</v>
      </c>
      <c r="AA491">
        <v>231983896</v>
      </c>
      <c r="AB491">
        <v>142</v>
      </c>
      <c r="AC491">
        <v>124</v>
      </c>
      <c r="AD491">
        <v>289</v>
      </c>
      <c r="AE491">
        <v>125</v>
      </c>
      <c r="AF491">
        <f t="shared" si="54"/>
        <v>170</v>
      </c>
      <c r="AG491">
        <f t="shared" si="55"/>
        <v>166</v>
      </c>
      <c r="AH491" t="s">
        <v>3561</v>
      </c>
    </row>
    <row r="492" spans="1:34" x14ac:dyDescent="0.2">
      <c r="A492" t="s">
        <v>3562</v>
      </c>
      <c r="B492" t="s">
        <v>18</v>
      </c>
      <c r="C492" t="s">
        <v>3563</v>
      </c>
      <c r="D492" t="s">
        <v>3564</v>
      </c>
      <c r="E492" t="s">
        <v>3565</v>
      </c>
      <c r="F492">
        <f t="shared" si="49"/>
        <v>108687926.34</v>
      </c>
      <c r="G492" t="s">
        <v>1336</v>
      </c>
      <c r="H492" t="s">
        <v>2639</v>
      </c>
      <c r="I492" s="1">
        <f t="shared" si="50"/>
        <v>7.1428571477272662E-2</v>
      </c>
      <c r="J492" s="2">
        <f t="shared" si="51"/>
        <v>114</v>
      </c>
      <c r="K492">
        <v>0.30981920000000002</v>
      </c>
      <c r="L492">
        <v>11.2312812</v>
      </c>
      <c r="M492">
        <v>10.892799999999999</v>
      </c>
      <c r="N492">
        <v>1.0069817400000001</v>
      </c>
      <c r="O492">
        <v>412</v>
      </c>
      <c r="P492">
        <v>208</v>
      </c>
      <c r="Q492">
        <v>192</v>
      </c>
      <c r="R492">
        <v>386</v>
      </c>
      <c r="S492" s="4">
        <f t="shared" si="52"/>
        <v>299.5</v>
      </c>
      <c r="T492">
        <f t="shared" si="53"/>
        <v>70</v>
      </c>
      <c r="U492" t="s">
        <v>176</v>
      </c>
      <c r="V492">
        <v>4.4728462599999999</v>
      </c>
      <c r="W492">
        <v>8.8397822000000001</v>
      </c>
      <c r="X492">
        <v>7.5798872199999998</v>
      </c>
      <c r="Y492" s="5">
        <v>0.12138139424496246</v>
      </c>
      <c r="Z492">
        <v>41938000</v>
      </c>
      <c r="AA492">
        <v>345506000</v>
      </c>
      <c r="AB492">
        <v>203</v>
      </c>
      <c r="AC492">
        <v>218</v>
      </c>
      <c r="AD492">
        <v>308</v>
      </c>
      <c r="AE492">
        <v>186</v>
      </c>
      <c r="AF492">
        <f t="shared" si="54"/>
        <v>228.75</v>
      </c>
      <c r="AG492">
        <f t="shared" si="55"/>
        <v>258</v>
      </c>
      <c r="AH492" t="s">
        <v>3566</v>
      </c>
    </row>
    <row r="493" spans="1:34" x14ac:dyDescent="0.2">
      <c r="A493" t="s">
        <v>3567</v>
      </c>
      <c r="B493" t="s">
        <v>3568</v>
      </c>
      <c r="C493" t="s">
        <v>3569</v>
      </c>
      <c r="D493" t="s">
        <v>3570</v>
      </c>
      <c r="E493" t="s">
        <v>3571</v>
      </c>
      <c r="F493">
        <f t="shared" si="49"/>
        <v>108215024.40000001</v>
      </c>
      <c r="G493" t="s">
        <v>3572</v>
      </c>
      <c r="H493" t="s">
        <v>3573</v>
      </c>
      <c r="I493" s="1">
        <f t="shared" si="50"/>
        <v>-0.21428571436730759</v>
      </c>
      <c r="J493" s="2">
        <f t="shared" si="51"/>
        <v>311</v>
      </c>
      <c r="N493">
        <v>3.9009752400000002</v>
      </c>
      <c r="R493">
        <v>137</v>
      </c>
      <c r="S493" s="4">
        <f t="shared" si="52"/>
        <v>137</v>
      </c>
      <c r="T493">
        <f t="shared" si="53"/>
        <v>354</v>
      </c>
      <c r="U493" t="s">
        <v>7</v>
      </c>
      <c r="V493">
        <v>-7.6959913799999997</v>
      </c>
      <c r="W493">
        <v>-7.8382864899999998</v>
      </c>
      <c r="Y493" s="5">
        <v>-7.2255482468828552E-5</v>
      </c>
      <c r="Z493">
        <v>-3222</v>
      </c>
      <c r="AA493">
        <v>44591772</v>
      </c>
      <c r="AB493">
        <v>392</v>
      </c>
      <c r="AC493">
        <v>372</v>
      </c>
      <c r="AE493">
        <v>338</v>
      </c>
      <c r="AF493">
        <f t="shared" si="54"/>
        <v>367.33333333333331</v>
      </c>
      <c r="AG493">
        <f t="shared" si="55"/>
        <v>395</v>
      </c>
      <c r="AH493" t="s">
        <v>3574</v>
      </c>
    </row>
    <row r="494" spans="1:34" x14ac:dyDescent="0.2">
      <c r="A494" t="s">
        <v>3575</v>
      </c>
      <c r="B494" t="s">
        <v>18</v>
      </c>
      <c r="C494" t="s">
        <v>3576</v>
      </c>
      <c r="D494" t="s">
        <v>1482</v>
      </c>
      <c r="E494" t="s">
        <v>3577</v>
      </c>
      <c r="F494">
        <f t="shared" si="49"/>
        <v>108210954.59999999</v>
      </c>
      <c r="G494" t="s">
        <v>2753</v>
      </c>
      <c r="H494" t="s">
        <v>3578</v>
      </c>
      <c r="I494" s="1">
        <f t="shared" si="50"/>
        <v>0.2692307692419682</v>
      </c>
      <c r="J494" s="2">
        <f t="shared" si="51"/>
        <v>67</v>
      </c>
      <c r="N494">
        <v>2.9848046300000002</v>
      </c>
      <c r="R494">
        <v>173</v>
      </c>
      <c r="S494" s="4">
        <f t="shared" si="52"/>
        <v>173</v>
      </c>
      <c r="T494">
        <f t="shared" si="53"/>
        <v>294</v>
      </c>
      <c r="U494" t="s">
        <v>67</v>
      </c>
      <c r="V494">
        <v>-9.3045310299999997</v>
      </c>
      <c r="W494">
        <v>-17.628682850000001</v>
      </c>
      <c r="Y494" s="5">
        <v>-6.4925564212297453E-4</v>
      </c>
      <c r="Z494">
        <v>-71000</v>
      </c>
      <c r="AA494">
        <v>109356000</v>
      </c>
      <c r="AB494">
        <v>402</v>
      </c>
      <c r="AC494">
        <v>422</v>
      </c>
      <c r="AE494">
        <v>357</v>
      </c>
      <c r="AF494">
        <f t="shared" si="54"/>
        <v>393.66666666666669</v>
      </c>
      <c r="AG494">
        <f t="shared" si="55"/>
        <v>423</v>
      </c>
      <c r="AH494" t="s">
        <v>3579</v>
      </c>
    </row>
    <row r="495" spans="1:34" x14ac:dyDescent="0.2">
      <c r="A495" t="s">
        <v>3580</v>
      </c>
      <c r="B495" t="s">
        <v>18</v>
      </c>
      <c r="C495" t="s">
        <v>3581</v>
      </c>
      <c r="D495" t="s">
        <v>3267</v>
      </c>
      <c r="E495" t="s">
        <v>3582</v>
      </c>
      <c r="F495">
        <f t="shared" si="49"/>
        <v>107849270.34</v>
      </c>
      <c r="G495" t="s">
        <v>3583</v>
      </c>
      <c r="H495" t="s">
        <v>3584</v>
      </c>
      <c r="I495" s="1">
        <f t="shared" si="50"/>
        <v>-0.60900082339838524</v>
      </c>
      <c r="J495" s="2">
        <f t="shared" si="51"/>
        <v>481</v>
      </c>
      <c r="K495">
        <v>4.4734057800000002</v>
      </c>
      <c r="M495">
        <v>186.96299999999999</v>
      </c>
      <c r="N495">
        <v>1.7816169500000001</v>
      </c>
      <c r="O495">
        <v>134</v>
      </c>
      <c r="Q495">
        <v>17</v>
      </c>
      <c r="R495">
        <v>273</v>
      </c>
      <c r="S495" s="4">
        <f t="shared" si="52"/>
        <v>141.33333333333334</v>
      </c>
      <c r="T495">
        <f t="shared" si="53"/>
        <v>347</v>
      </c>
      <c r="U495" t="s">
        <v>151</v>
      </c>
      <c r="V495">
        <v>-4.7253118000000001</v>
      </c>
      <c r="W495">
        <v>-6.3401280399999997</v>
      </c>
      <c r="X495">
        <v>9.5910347799999993</v>
      </c>
      <c r="Y495" s="5">
        <v>2.5671190613459651E-2</v>
      </c>
      <c r="Z495">
        <v>3295000</v>
      </c>
      <c r="AA495">
        <v>128354000</v>
      </c>
      <c r="AB495">
        <v>365</v>
      </c>
      <c r="AC495">
        <v>363</v>
      </c>
      <c r="AD495">
        <v>298</v>
      </c>
      <c r="AE495">
        <v>318</v>
      </c>
      <c r="AF495">
        <f t="shared" si="54"/>
        <v>336</v>
      </c>
      <c r="AG495">
        <f t="shared" si="55"/>
        <v>364</v>
      </c>
      <c r="AH495" t="s">
        <v>3585</v>
      </c>
    </row>
    <row r="496" spans="1:34" x14ac:dyDescent="0.2">
      <c r="A496" t="s">
        <v>3586</v>
      </c>
      <c r="B496" t="s">
        <v>18</v>
      </c>
      <c r="C496" t="s">
        <v>3587</v>
      </c>
      <c r="D496" t="s">
        <v>2500</v>
      </c>
      <c r="E496" t="s">
        <v>3588</v>
      </c>
      <c r="F496">
        <f t="shared" si="49"/>
        <v>107488699.92</v>
      </c>
      <c r="G496" t="s">
        <v>3589</v>
      </c>
      <c r="H496" t="s">
        <v>1807</v>
      </c>
      <c r="I496" s="1">
        <f t="shared" si="50"/>
        <v>-0.11214953269596017</v>
      </c>
      <c r="J496" s="2">
        <f t="shared" si="51"/>
        <v>228</v>
      </c>
      <c r="K496">
        <v>5.9270577400000004</v>
      </c>
      <c r="N496">
        <v>2.8393478700000001</v>
      </c>
      <c r="O496">
        <v>114</v>
      </c>
      <c r="R496">
        <v>184</v>
      </c>
      <c r="S496" s="4">
        <f t="shared" si="52"/>
        <v>149</v>
      </c>
      <c r="T496">
        <f t="shared" si="53"/>
        <v>334</v>
      </c>
      <c r="U496" t="s">
        <v>201</v>
      </c>
      <c r="V496">
        <v>-25.38039311</v>
      </c>
      <c r="W496">
        <v>-32.908577110000003</v>
      </c>
      <c r="Y496" s="5"/>
      <c r="AA496">
        <v>76780000</v>
      </c>
      <c r="AB496">
        <v>456</v>
      </c>
      <c r="AC496">
        <v>449</v>
      </c>
      <c r="AF496">
        <f t="shared" si="54"/>
        <v>452.5</v>
      </c>
      <c r="AG496">
        <f t="shared" si="55"/>
        <v>490</v>
      </c>
      <c r="AH496" t="s">
        <v>3590</v>
      </c>
    </row>
    <row r="497" spans="1:34" x14ac:dyDescent="0.2">
      <c r="A497" t="s">
        <v>3591</v>
      </c>
      <c r="B497" t="s">
        <v>18</v>
      </c>
      <c r="C497" t="s">
        <v>3592</v>
      </c>
      <c r="D497" t="s">
        <v>2889</v>
      </c>
      <c r="E497" t="s">
        <v>3593</v>
      </c>
      <c r="F497">
        <f t="shared" si="49"/>
        <v>107321850.72</v>
      </c>
      <c r="G497" t="s">
        <v>3594</v>
      </c>
      <c r="H497" t="s">
        <v>3595</v>
      </c>
      <c r="I497" s="1">
        <f t="shared" si="50"/>
        <v>-0.63333333335219044</v>
      </c>
      <c r="J497" s="2">
        <f t="shared" si="51"/>
        <v>482</v>
      </c>
      <c r="K497">
        <v>0.66757376999999996</v>
      </c>
      <c r="M497">
        <v>2.89175</v>
      </c>
      <c r="N497">
        <v>1.4302623800000001</v>
      </c>
      <c r="O497">
        <v>365</v>
      </c>
      <c r="Q497">
        <v>255</v>
      </c>
      <c r="R497">
        <v>305</v>
      </c>
      <c r="S497" s="4">
        <f t="shared" si="52"/>
        <v>308.33333333333331</v>
      </c>
      <c r="T497">
        <f t="shared" si="53"/>
        <v>62</v>
      </c>
      <c r="U497" t="s">
        <v>7</v>
      </c>
      <c r="V497">
        <v>-73.128063389999994</v>
      </c>
      <c r="W497">
        <v>-102.53955048</v>
      </c>
      <c r="X497">
        <v>-25.883352330000001</v>
      </c>
      <c r="Y497" s="5">
        <v>-0.31861835913636438</v>
      </c>
      <c r="Z497">
        <v>-57892000</v>
      </c>
      <c r="AA497">
        <v>181697000</v>
      </c>
      <c r="AB497">
        <v>487</v>
      </c>
      <c r="AC497">
        <v>482</v>
      </c>
      <c r="AD497">
        <v>348</v>
      </c>
      <c r="AE497">
        <v>449</v>
      </c>
      <c r="AF497">
        <f t="shared" si="54"/>
        <v>441.5</v>
      </c>
      <c r="AG497">
        <f t="shared" si="55"/>
        <v>476</v>
      </c>
      <c r="AH497" t="s">
        <v>3596</v>
      </c>
    </row>
    <row r="498" spans="1:34" x14ac:dyDescent="0.2">
      <c r="A498" t="s">
        <v>3597</v>
      </c>
      <c r="B498" t="s">
        <v>18</v>
      </c>
      <c r="C498" t="s">
        <v>3598</v>
      </c>
      <c r="D498" t="s">
        <v>3599</v>
      </c>
      <c r="E498" t="s">
        <v>3600</v>
      </c>
      <c r="F498">
        <f t="shared" si="49"/>
        <v>107213701.77</v>
      </c>
      <c r="G498" t="s">
        <v>3601</v>
      </c>
      <c r="H498" t="s">
        <v>3602</v>
      </c>
      <c r="I498" s="1">
        <f t="shared" si="50"/>
        <v>0.11794871794053785</v>
      </c>
      <c r="J498" s="2">
        <f t="shared" si="51"/>
        <v>99</v>
      </c>
      <c r="K498">
        <v>0.43181580000000003</v>
      </c>
      <c r="L498">
        <v>8.3104664800000005</v>
      </c>
      <c r="M498">
        <v>7.2443600000000004</v>
      </c>
      <c r="N498">
        <v>1.55063708</v>
      </c>
      <c r="O498">
        <v>400</v>
      </c>
      <c r="P498">
        <v>250</v>
      </c>
      <c r="Q498">
        <v>221</v>
      </c>
      <c r="R498">
        <v>294</v>
      </c>
      <c r="S498" s="4">
        <f t="shared" si="52"/>
        <v>291.25</v>
      </c>
      <c r="T498">
        <f t="shared" si="53"/>
        <v>77</v>
      </c>
      <c r="U498" t="s">
        <v>7</v>
      </c>
      <c r="V498">
        <v>8.6529219400000006</v>
      </c>
      <c r="W498">
        <v>20.536872689999999</v>
      </c>
      <c r="X498">
        <v>14.413958750000001</v>
      </c>
      <c r="Y498" s="5">
        <v>0.21618244184171564</v>
      </c>
      <c r="Z498">
        <v>58991000</v>
      </c>
      <c r="AA498">
        <v>272876000</v>
      </c>
      <c r="AB498">
        <v>110</v>
      </c>
      <c r="AC498">
        <v>102</v>
      </c>
      <c r="AD498">
        <v>265</v>
      </c>
      <c r="AE498">
        <v>117</v>
      </c>
      <c r="AF498">
        <f t="shared" si="54"/>
        <v>148.5</v>
      </c>
      <c r="AG498">
        <f t="shared" si="55"/>
        <v>126</v>
      </c>
      <c r="AH498" t="s">
        <v>3603</v>
      </c>
    </row>
    <row r="499" spans="1:34" x14ac:dyDescent="0.2">
      <c r="A499" t="s">
        <v>3604</v>
      </c>
      <c r="B499" t="s">
        <v>18</v>
      </c>
      <c r="C499" t="s">
        <v>3605</v>
      </c>
      <c r="D499" t="s">
        <v>3606</v>
      </c>
      <c r="E499" t="s">
        <v>3607</v>
      </c>
      <c r="F499">
        <f t="shared" si="49"/>
        <v>106670254.95</v>
      </c>
      <c r="G499" t="s">
        <v>3608</v>
      </c>
      <c r="H499" t="s">
        <v>3609</v>
      </c>
      <c r="I499" s="1">
        <f t="shared" si="50"/>
        <v>-0.1188811188387906</v>
      </c>
      <c r="J499" s="2">
        <f t="shared" si="51"/>
        <v>234</v>
      </c>
      <c r="N499">
        <v>2.7246581600000002</v>
      </c>
      <c r="R499">
        <v>187</v>
      </c>
      <c r="S499" s="4">
        <f t="shared" si="52"/>
        <v>187</v>
      </c>
      <c r="T499">
        <f t="shared" si="53"/>
        <v>268</v>
      </c>
      <c r="U499" t="s">
        <v>7</v>
      </c>
      <c r="V499">
        <v>-18.418132109999998</v>
      </c>
      <c r="W499">
        <v>-20.073717800000001</v>
      </c>
      <c r="Y499" s="5">
        <v>-9.4423935617430255E-4</v>
      </c>
      <c r="Z499">
        <v>-63190</v>
      </c>
      <c r="AA499">
        <v>66921591</v>
      </c>
      <c r="AB499">
        <v>442</v>
      </c>
      <c r="AC499">
        <v>429</v>
      </c>
      <c r="AE499">
        <v>360</v>
      </c>
      <c r="AF499">
        <f t="shared" si="54"/>
        <v>410.33333333333331</v>
      </c>
      <c r="AG499">
        <f t="shared" si="55"/>
        <v>446</v>
      </c>
      <c r="AH499" t="s">
        <v>3610</v>
      </c>
    </row>
    <row r="500" spans="1:34" x14ac:dyDescent="0.2">
      <c r="A500" t="s">
        <v>3611</v>
      </c>
      <c r="B500" t="s">
        <v>18</v>
      </c>
      <c r="C500" t="s">
        <v>3612</v>
      </c>
      <c r="D500" t="s">
        <v>3613</v>
      </c>
      <c r="E500" t="s">
        <v>3614</v>
      </c>
      <c r="F500">
        <f t="shared" si="49"/>
        <v>106436745.45</v>
      </c>
      <c r="G500" t="s">
        <v>3615</v>
      </c>
      <c r="H500" t="s">
        <v>3616</v>
      </c>
      <c r="I500" s="1">
        <f t="shared" si="50"/>
        <v>-0.32380952383052353</v>
      </c>
      <c r="J500" s="2">
        <f t="shared" si="51"/>
        <v>380</v>
      </c>
      <c r="K500">
        <v>1.40927739</v>
      </c>
      <c r="L500">
        <v>97.321428569999995</v>
      </c>
      <c r="M500">
        <v>13.260300000000001</v>
      </c>
      <c r="N500">
        <v>0.69120333</v>
      </c>
      <c r="O500">
        <v>279</v>
      </c>
      <c r="P500">
        <v>16</v>
      </c>
      <c r="Q500">
        <v>177</v>
      </c>
      <c r="R500">
        <v>476</v>
      </c>
      <c r="S500" s="4">
        <f t="shared" si="52"/>
        <v>237</v>
      </c>
      <c r="T500">
        <f t="shared" si="53"/>
        <v>175</v>
      </c>
      <c r="U500" t="s">
        <v>7</v>
      </c>
      <c r="V500">
        <v>0.52577613999999995</v>
      </c>
      <c r="W500">
        <v>0.71085387</v>
      </c>
      <c r="X500">
        <v>16.1782504</v>
      </c>
      <c r="Y500" s="5">
        <v>6.0805307217306599E-2</v>
      </c>
      <c r="Z500">
        <v>20071387</v>
      </c>
      <c r="AA500">
        <v>330092683</v>
      </c>
      <c r="AB500">
        <v>306</v>
      </c>
      <c r="AC500">
        <v>311</v>
      </c>
      <c r="AD500">
        <v>253</v>
      </c>
      <c r="AE500">
        <v>257</v>
      </c>
      <c r="AF500">
        <f t="shared" si="54"/>
        <v>281.75</v>
      </c>
      <c r="AG500">
        <f t="shared" si="55"/>
        <v>329</v>
      </c>
      <c r="AH500" t="s">
        <v>3617</v>
      </c>
    </row>
    <row r="501" spans="1:34" x14ac:dyDescent="0.2">
      <c r="A501" t="s">
        <v>3618</v>
      </c>
      <c r="B501" t="s">
        <v>18</v>
      </c>
      <c r="C501" t="s">
        <v>3619</v>
      </c>
      <c r="D501" t="s">
        <v>3437</v>
      </c>
      <c r="E501" t="s">
        <v>3620</v>
      </c>
      <c r="F501">
        <f t="shared" si="49"/>
        <v>105547562.82000001</v>
      </c>
      <c r="G501" t="s">
        <v>3621</v>
      </c>
      <c r="H501" t="s">
        <v>2233</v>
      </c>
      <c r="I501" s="1">
        <f t="shared" si="50"/>
        <v>-0.15789473684865496</v>
      </c>
      <c r="J501" s="2">
        <f t="shared" si="51"/>
        <v>266</v>
      </c>
      <c r="K501">
        <v>0.62558029999999998</v>
      </c>
      <c r="N501">
        <v>4.7919022199999999</v>
      </c>
      <c r="O501">
        <v>371</v>
      </c>
      <c r="R501">
        <v>110</v>
      </c>
      <c r="S501" s="4">
        <f>AVERAGE(O501:R501)</f>
        <v>240.5</v>
      </c>
      <c r="T501">
        <f>_xlfn.RANK.EQ(S501,$S$2:$S$501)</f>
        <v>171</v>
      </c>
      <c r="U501" t="s">
        <v>871</v>
      </c>
      <c r="V501">
        <v>-1.27760395</v>
      </c>
      <c r="W501">
        <v>-12.765257890000001</v>
      </c>
      <c r="X501">
        <v>15.81827038</v>
      </c>
      <c r="Y501" s="5">
        <v>0.10974241716717925</v>
      </c>
      <c r="Z501">
        <v>40892000</v>
      </c>
      <c r="AA501">
        <v>372618000</v>
      </c>
      <c r="AB501">
        <v>335</v>
      </c>
      <c r="AC501">
        <v>402</v>
      </c>
      <c r="AD501">
        <v>257</v>
      </c>
      <c r="AE501">
        <v>205</v>
      </c>
      <c r="AF501">
        <f t="shared" si="54"/>
        <v>299.75</v>
      </c>
      <c r="AG501">
        <f t="shared" si="55"/>
        <v>342</v>
      </c>
      <c r="AH501" t="s">
        <v>3622</v>
      </c>
    </row>
  </sheetData>
  <pageMargins left="0.7" right="0.7" top="0.75" bottom="0.75" header="0.3" footer="0.3"/>
  <ignoredErrors>
    <ignoredError sqref="AH515:AR516 AR1:AR514 G515:H516 G490:H501 H489 A466:D466 G2:H488 A467:E501 A515:E516 A2:E446 U2:U501 AH2:AH501 K515:N516 U515:W516 AA515:AA516 A448:E465 B447:E4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2022-10-22T13:28:31Z</dcterms:created>
  <dcterms:modified xsi:type="dcterms:W3CDTF">2022-10-26T15:43:32Z</dcterms:modified>
</cp:coreProperties>
</file>