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esktop\大一上\商管程設\期末報告\GitHub\finals\"/>
    </mc:Choice>
  </mc:AlternateContent>
  <bookViews>
    <workbookView xWindow="0" yWindow="0" windowWidth="19200" windowHeight="6990" activeTab="2"/>
  </bookViews>
  <sheets>
    <sheet name="上課效益乘權重" sheetId="1" r:id="rId1"/>
    <sheet name="自己讀邊際效益" sheetId="2" r:id="rId2"/>
    <sheet name="可能去上課的堂數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  <c r="W30" i="2" l="1"/>
  <c r="W4" i="2"/>
  <c r="W5" i="2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" i="2"/>
  <c r="W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2" i="2"/>
  <c r="Q2" i="2" l="1"/>
  <c r="R2" i="2"/>
  <c r="S2" i="2"/>
  <c r="T2" i="2"/>
  <c r="U2" i="2"/>
  <c r="Q3" i="2"/>
  <c r="R3" i="2"/>
  <c r="S3" i="2"/>
  <c r="T3" i="2"/>
  <c r="U3" i="2"/>
  <c r="Q4" i="2"/>
  <c r="R4" i="2"/>
  <c r="S4" i="2"/>
  <c r="T4" i="2"/>
  <c r="U4" i="2"/>
  <c r="Q5" i="2"/>
  <c r="R5" i="2"/>
  <c r="S5" i="2"/>
  <c r="T5" i="2"/>
  <c r="U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V1" i="2"/>
  <c r="U1" i="2"/>
  <c r="T1" i="2"/>
  <c r="S1" i="2"/>
  <c r="R1" i="2"/>
  <c r="Q1" i="2"/>
  <c r="N4" i="2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" i="2"/>
  <c r="N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V30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2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2" i="2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2" i="2"/>
  <c r="D2" i="2"/>
  <c r="C2" i="2"/>
  <c r="C3" i="2" s="1"/>
  <c r="A2" i="2"/>
  <c r="A3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E2" i="2"/>
  <c r="B2" i="2"/>
  <c r="B3" i="2" s="1"/>
  <c r="B4" i="2" s="1"/>
  <c r="V29" i="2" l="1"/>
  <c r="V26" i="2"/>
  <c r="V18" i="2"/>
  <c r="V14" i="2"/>
  <c r="V10" i="2"/>
  <c r="V6" i="2"/>
  <c r="V2" i="2"/>
  <c r="V9" i="2"/>
  <c r="V25" i="2"/>
  <c r="V17" i="2"/>
  <c r="V5" i="2"/>
  <c r="V27" i="2"/>
  <c r="V23" i="2"/>
  <c r="V19" i="2"/>
  <c r="V15" i="2"/>
  <c r="V11" i="2"/>
  <c r="V7" i="2"/>
  <c r="V3" i="2"/>
  <c r="V22" i="2"/>
  <c r="V21" i="2"/>
  <c r="V13" i="2"/>
  <c r="V28" i="2"/>
  <c r="V24" i="2"/>
  <c r="V20" i="2"/>
  <c r="V16" i="2"/>
  <c r="V12" i="2"/>
  <c r="V8" i="2"/>
  <c r="V4" i="2"/>
  <c r="C4" i="2"/>
  <c r="D3" i="2"/>
  <c r="E3" i="2"/>
  <c r="B5" i="2"/>
  <c r="C5" i="2" l="1"/>
  <c r="D4" i="2"/>
  <c r="E4" i="2"/>
  <c r="B6" i="2"/>
  <c r="A4" i="2"/>
  <c r="A5" i="2" s="1"/>
  <c r="C6" i="2" l="1"/>
  <c r="D5" i="2"/>
  <c r="E5" i="2"/>
  <c r="B7" i="2"/>
  <c r="A6" i="2"/>
  <c r="C7" i="2" l="1"/>
  <c r="D6" i="2"/>
  <c r="E6" i="2"/>
  <c r="B8" i="2"/>
  <c r="A7" i="2"/>
  <c r="C8" i="2" l="1"/>
  <c r="D7" i="2"/>
  <c r="E7" i="2"/>
  <c r="B9" i="2"/>
  <c r="A8" i="2"/>
  <c r="C9" i="2" l="1"/>
  <c r="D8" i="2"/>
  <c r="E8" i="2"/>
  <c r="B10" i="2"/>
  <c r="A9" i="2"/>
  <c r="C10" i="2" l="1"/>
  <c r="D9" i="2"/>
  <c r="E9" i="2"/>
  <c r="B11" i="2"/>
  <c r="A10" i="2"/>
  <c r="C11" i="2" l="1"/>
  <c r="D10" i="2"/>
  <c r="E10" i="2"/>
  <c r="B12" i="2"/>
  <c r="A11" i="2"/>
  <c r="C12" i="2" l="1"/>
  <c r="D11" i="2"/>
  <c r="E11" i="2"/>
  <c r="B13" i="2"/>
  <c r="A12" i="2"/>
  <c r="C13" i="2" l="1"/>
  <c r="D12" i="2"/>
  <c r="E12" i="2"/>
  <c r="B14" i="2"/>
  <c r="A13" i="2"/>
  <c r="C14" i="2" l="1"/>
  <c r="D13" i="2"/>
  <c r="E13" i="2"/>
  <c r="B15" i="2"/>
  <c r="A14" i="2"/>
  <c r="C15" i="2" l="1"/>
  <c r="D14" i="2"/>
  <c r="E14" i="2"/>
  <c r="B16" i="2"/>
  <c r="A15" i="2"/>
  <c r="C16" i="2" l="1"/>
  <c r="D15" i="2"/>
  <c r="E15" i="2"/>
  <c r="B17" i="2"/>
  <c r="A16" i="2"/>
  <c r="C17" i="2" l="1"/>
  <c r="D16" i="2"/>
  <c r="E16" i="2"/>
  <c r="B18" i="2"/>
  <c r="A17" i="2"/>
  <c r="C18" i="2" l="1"/>
  <c r="D17" i="2"/>
  <c r="E17" i="2"/>
  <c r="B19" i="2"/>
  <c r="A18" i="2"/>
  <c r="C19" i="2" l="1"/>
  <c r="D18" i="2"/>
  <c r="E18" i="2"/>
  <c r="B20" i="2"/>
  <c r="A19" i="2"/>
  <c r="C20" i="2" l="1"/>
  <c r="D19" i="2"/>
  <c r="E19" i="2"/>
  <c r="B21" i="2"/>
  <c r="A20" i="2"/>
  <c r="C21" i="2" l="1"/>
  <c r="D20" i="2"/>
  <c r="E20" i="2"/>
  <c r="B22" i="2"/>
  <c r="A21" i="2"/>
  <c r="C22" i="2" l="1"/>
  <c r="D21" i="2"/>
  <c r="E21" i="2"/>
  <c r="B23" i="2"/>
  <c r="A22" i="2"/>
  <c r="C23" i="2" l="1"/>
  <c r="D22" i="2"/>
  <c r="E22" i="2"/>
  <c r="B24" i="2"/>
  <c r="A23" i="2"/>
  <c r="C24" i="2" l="1"/>
  <c r="D23" i="2"/>
  <c r="E23" i="2"/>
  <c r="B25" i="2"/>
  <c r="A24" i="2"/>
  <c r="C25" i="2" l="1"/>
  <c r="D24" i="2"/>
  <c r="E24" i="2"/>
  <c r="B26" i="2"/>
  <c r="A25" i="2"/>
  <c r="C26" i="2" l="1"/>
  <c r="D25" i="2"/>
  <c r="E25" i="2"/>
  <c r="B27" i="2"/>
  <c r="A26" i="2"/>
  <c r="C27" i="2" l="1"/>
  <c r="D26" i="2"/>
  <c r="E26" i="2"/>
  <c r="B28" i="2"/>
  <c r="A27" i="2"/>
  <c r="C28" i="2" l="1"/>
  <c r="D27" i="2"/>
  <c r="E27" i="2"/>
  <c r="B29" i="2"/>
  <c r="A28" i="2"/>
  <c r="C29" i="2" l="1"/>
  <c r="D28" i="2"/>
  <c r="E28" i="2"/>
  <c r="B30" i="2"/>
  <c r="A29" i="2"/>
  <c r="C30" i="2" l="1"/>
  <c r="D29" i="2"/>
  <c r="E29" i="2"/>
  <c r="A30" i="2"/>
  <c r="D30" i="2" l="1"/>
  <c r="E30" i="2"/>
</calcChain>
</file>

<file path=xl/sharedStrings.xml><?xml version="1.0" encoding="utf-8"?>
<sst xmlns="http://schemas.openxmlformats.org/spreadsheetml/2006/main" count="2" uniqueCount="2">
  <si>
    <t>上課效益*權重</t>
    <phoneticPr fontId="1" type="noConversion"/>
  </si>
  <si>
    <t>可能上課堂數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</si>
</sst>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19" sqref="D19"/>
    </sheetView>
  </sheetViews>
  <sheetFormatPr defaultRowHeight="17" x14ac:dyDescent="0.4"/>
  <sheetData>
    <row r="1" spans="1:3" x14ac:dyDescent="0.4">
      <c r="A1">
        <v>1</v>
      </c>
      <c r="B1">
        <v>0.35</v>
      </c>
      <c r="C1">
        <f>A1*B1</f>
        <v>0.35</v>
      </c>
    </row>
    <row r="2" spans="1:3" x14ac:dyDescent="0.4">
      <c r="A2">
        <v>5</v>
      </c>
      <c r="B2">
        <v>0.15</v>
      </c>
      <c r="C2">
        <f t="shared" ref="C2:C6" si="0">A2*B2</f>
        <v>0.75</v>
      </c>
    </row>
    <row r="3" spans="1:3" x14ac:dyDescent="0.4">
      <c r="A3">
        <v>2</v>
      </c>
      <c r="B3">
        <v>0.25</v>
      </c>
      <c r="C3">
        <f t="shared" si="0"/>
        <v>0.5</v>
      </c>
    </row>
    <row r="4" spans="1:3" x14ac:dyDescent="0.4">
      <c r="A4">
        <v>5</v>
      </c>
      <c r="B4">
        <v>0.05</v>
      </c>
      <c r="C4">
        <f t="shared" si="0"/>
        <v>0.25</v>
      </c>
    </row>
    <row r="5" spans="1:3" x14ac:dyDescent="0.4">
      <c r="A5">
        <v>5</v>
      </c>
      <c r="B5">
        <v>0.22500000000000001</v>
      </c>
      <c r="C5">
        <f t="shared" si="0"/>
        <v>1.125</v>
      </c>
    </row>
    <row r="6" spans="1:3" x14ac:dyDescent="0.4">
      <c r="A6">
        <v>1</v>
      </c>
      <c r="B6">
        <v>0.22500000000000001</v>
      </c>
      <c r="C6">
        <f t="shared" si="0"/>
        <v>0.22500000000000001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L3" workbookViewId="0">
      <selection activeCell="T6" sqref="T6"/>
    </sheetView>
  </sheetViews>
  <sheetFormatPr defaultRowHeight="17" x14ac:dyDescent="0.4"/>
  <cols>
    <col min="1" max="13" width="8.7265625" style="2" customWidth="1"/>
    <col min="14" max="14" width="7.36328125" style="2" bestFit="1" customWidth="1"/>
    <col min="15" max="15" width="7.36328125" style="2" customWidth="1"/>
    <col min="16" max="16" width="7.36328125" style="2" bestFit="1" customWidth="1"/>
    <col min="33" max="33" width="8.7265625" customWidth="1"/>
  </cols>
  <sheetData>
    <row r="1" spans="1:23" x14ac:dyDescent="0.4">
      <c r="A1" s="2">
        <v>6</v>
      </c>
      <c r="B1" s="2">
        <v>5</v>
      </c>
      <c r="C1" s="2">
        <v>5.5</v>
      </c>
      <c r="D1" s="2">
        <v>4.5</v>
      </c>
      <c r="E1" s="2">
        <v>5</v>
      </c>
      <c r="F1" s="2">
        <v>4</v>
      </c>
      <c r="G1" s="2">
        <v>5</v>
      </c>
      <c r="H1" s="4"/>
      <c r="I1" s="4"/>
      <c r="J1" s="4"/>
      <c r="K1" s="3">
        <v>6</v>
      </c>
      <c r="L1" s="3">
        <v>5</v>
      </c>
      <c r="M1" s="3">
        <v>5.5</v>
      </c>
      <c r="N1" s="3">
        <v>4.5</v>
      </c>
      <c r="O1" s="3">
        <v>5</v>
      </c>
      <c r="P1" s="3">
        <v>5</v>
      </c>
      <c r="Q1" s="1">
        <f>K1*0.35</f>
        <v>2.0999999999999996</v>
      </c>
      <c r="R1" s="1">
        <f>L1*0.15</f>
        <v>0.75</v>
      </c>
      <c r="S1" s="1">
        <f>M1*0.25</f>
        <v>1.375</v>
      </c>
      <c r="T1" s="1">
        <f>N1*0.05</f>
        <v>0.22500000000000001</v>
      </c>
      <c r="U1" s="1">
        <f>O1*0.225</f>
        <v>1.125</v>
      </c>
      <c r="V1" s="1">
        <f>P1*0.225</f>
        <v>1.125</v>
      </c>
      <c r="W1">
        <v>4</v>
      </c>
    </row>
    <row r="2" spans="1:23" x14ac:dyDescent="0.4">
      <c r="A2" s="2">
        <f t="shared" ref="A2:G2" si="0">A1-0.1</f>
        <v>5.9</v>
      </c>
      <c r="B2" s="2">
        <f t="shared" si="0"/>
        <v>4.9000000000000004</v>
      </c>
      <c r="C2" s="2">
        <f t="shared" si="0"/>
        <v>5.4</v>
      </c>
      <c r="D2" s="2">
        <f t="shared" si="0"/>
        <v>4.4000000000000004</v>
      </c>
      <c r="E2" s="2">
        <f t="shared" si="0"/>
        <v>4.9000000000000004</v>
      </c>
      <c r="F2" s="2">
        <f>F1-0.1</f>
        <v>3.9</v>
      </c>
      <c r="G2" s="2">
        <f t="shared" si="0"/>
        <v>4.9000000000000004</v>
      </c>
      <c r="H2" s="4">
        <v>0.1</v>
      </c>
      <c r="I2" s="4">
        <v>0.1</v>
      </c>
      <c r="J2" s="4">
        <v>0.1</v>
      </c>
      <c r="K2" s="3">
        <f>K1-J2</f>
        <v>5.9</v>
      </c>
      <c r="L2" s="3">
        <f>L1-I2</f>
        <v>4.9000000000000004</v>
      </c>
      <c r="M2" s="3">
        <f>M1-J2</f>
        <v>5.4</v>
      </c>
      <c r="N2" s="3">
        <f>N1-H2</f>
        <v>4.4000000000000004</v>
      </c>
      <c r="O2" s="3">
        <f>O1-I2</f>
        <v>4.9000000000000004</v>
      </c>
      <c r="P2" s="3">
        <f>P1-I2</f>
        <v>4.9000000000000004</v>
      </c>
      <c r="Q2" s="1">
        <f t="shared" ref="Q2:Q30" si="1">K2*0.35</f>
        <v>2.0649999999999999</v>
      </c>
      <c r="R2" s="1">
        <f t="shared" ref="R2:R30" si="2">L2*0.15</f>
        <v>0.73499999999999999</v>
      </c>
      <c r="S2" s="1">
        <f t="shared" ref="S2:S30" si="3">M2*0.25</f>
        <v>1.35</v>
      </c>
      <c r="T2" s="1">
        <f t="shared" ref="T2:T30" si="4">N2*0.05</f>
        <v>0.22000000000000003</v>
      </c>
      <c r="U2" s="1">
        <f t="shared" ref="U2:U30" si="5">O2*0.225</f>
        <v>1.1025</v>
      </c>
      <c r="V2" s="1">
        <f t="shared" ref="V2:V30" si="6">P2*0.225</f>
        <v>1.1025</v>
      </c>
      <c r="W2">
        <f>W1-H2</f>
        <v>3.9</v>
      </c>
    </row>
    <row r="3" spans="1:23" x14ac:dyDescent="0.4">
      <c r="A3" s="2">
        <f>A2-0.1</f>
        <v>5.8000000000000007</v>
      </c>
      <c r="B3" s="2">
        <f t="shared" ref="B3:B30" si="7">B2-0.1</f>
        <v>4.8000000000000007</v>
      </c>
      <c r="C3" s="2">
        <f t="shared" ref="C3:C30" si="8">C2-0.1</f>
        <v>5.3000000000000007</v>
      </c>
      <c r="D3" s="2">
        <f t="shared" ref="D3:D30" si="9">D2-0.1</f>
        <v>4.3000000000000007</v>
      </c>
      <c r="E3" s="2">
        <f t="shared" ref="E3:F30" si="10">E2-0.1</f>
        <v>4.8000000000000007</v>
      </c>
      <c r="F3" s="2">
        <f t="shared" si="10"/>
        <v>3.8</v>
      </c>
      <c r="G3" s="2">
        <f t="shared" ref="G3:G30" si="11">G2-0.1</f>
        <v>4.8000000000000007</v>
      </c>
      <c r="H3" s="4">
        <v>0.14000000000000001</v>
      </c>
      <c r="I3" s="4">
        <v>0.13</v>
      </c>
      <c r="J3" s="4">
        <v>0.12</v>
      </c>
      <c r="K3" s="3">
        <f>K2-J3</f>
        <v>5.78</v>
      </c>
      <c r="L3" s="3">
        <f>L2-I3</f>
        <v>4.7700000000000005</v>
      </c>
      <c r="M3" s="3">
        <f>M2-J3</f>
        <v>5.28</v>
      </c>
      <c r="N3" s="3">
        <f>N2-H3</f>
        <v>4.2600000000000007</v>
      </c>
      <c r="O3" s="3">
        <f>O2-I3</f>
        <v>4.7700000000000005</v>
      </c>
      <c r="P3" s="3">
        <f>P2-I3</f>
        <v>4.7700000000000005</v>
      </c>
      <c r="Q3" s="1">
        <f t="shared" si="1"/>
        <v>2.0230000000000001</v>
      </c>
      <c r="R3" s="1">
        <f t="shared" si="2"/>
        <v>0.71550000000000002</v>
      </c>
      <c r="S3" s="1">
        <f t="shared" si="3"/>
        <v>1.32</v>
      </c>
      <c r="T3" s="1">
        <f t="shared" si="4"/>
        <v>0.21300000000000005</v>
      </c>
      <c r="U3" s="1">
        <f t="shared" si="5"/>
        <v>1.07325</v>
      </c>
      <c r="V3" s="1">
        <f t="shared" si="6"/>
        <v>1.07325</v>
      </c>
      <c r="W3">
        <f>W2-H3</f>
        <v>3.76</v>
      </c>
    </row>
    <row r="4" spans="1:23" x14ac:dyDescent="0.4">
      <c r="A4" s="2">
        <f t="shared" ref="A4:A30" si="12">A3-0.1</f>
        <v>5.7000000000000011</v>
      </c>
      <c r="B4" s="2">
        <f t="shared" si="7"/>
        <v>4.7000000000000011</v>
      </c>
      <c r="C4" s="2">
        <f t="shared" si="8"/>
        <v>5.2000000000000011</v>
      </c>
      <c r="D4" s="2">
        <f t="shared" si="9"/>
        <v>4.2000000000000011</v>
      </c>
      <c r="E4" s="2">
        <f t="shared" si="10"/>
        <v>4.7000000000000011</v>
      </c>
      <c r="F4" s="2">
        <f t="shared" si="10"/>
        <v>3.6999999999999997</v>
      </c>
      <c r="G4" s="2">
        <f t="shared" si="11"/>
        <v>4.7000000000000011</v>
      </c>
      <c r="H4" s="4">
        <v>0.18</v>
      </c>
      <c r="I4" s="4">
        <v>0.16</v>
      </c>
      <c r="J4" s="4">
        <v>0.14000000000000001</v>
      </c>
      <c r="K4" s="3">
        <f t="shared" ref="K4:K30" si="13">K3-J4</f>
        <v>5.6400000000000006</v>
      </c>
      <c r="L4" s="3">
        <f t="shared" ref="L4:L30" si="14">L3-I4</f>
        <v>4.6100000000000003</v>
      </c>
      <c r="M4" s="3">
        <f t="shared" ref="M4:M30" si="15">M3-J4</f>
        <v>5.1400000000000006</v>
      </c>
      <c r="N4" s="3">
        <f t="shared" ref="N4:N30" si="16">N3-H4</f>
        <v>4.080000000000001</v>
      </c>
      <c r="O4" s="3">
        <f t="shared" ref="O4:O30" si="17">O3-I4</f>
        <v>4.6100000000000003</v>
      </c>
      <c r="P4" s="3">
        <f t="shared" ref="P4:P30" si="18">P3-I4</f>
        <v>4.6100000000000003</v>
      </c>
      <c r="Q4" s="1">
        <f t="shared" si="1"/>
        <v>1.974</v>
      </c>
      <c r="R4" s="1">
        <f t="shared" si="2"/>
        <v>0.6915</v>
      </c>
      <c r="S4" s="1">
        <f t="shared" si="3"/>
        <v>1.2850000000000001</v>
      </c>
      <c r="T4" s="1">
        <f t="shared" si="4"/>
        <v>0.20400000000000007</v>
      </c>
      <c r="U4" s="1">
        <f t="shared" si="5"/>
        <v>1.03725</v>
      </c>
      <c r="V4" s="1">
        <f t="shared" si="6"/>
        <v>1.03725</v>
      </c>
      <c r="W4">
        <f t="shared" ref="W4:W30" si="19">W3-H4</f>
        <v>3.5799999999999996</v>
      </c>
    </row>
    <row r="5" spans="1:23" x14ac:dyDescent="0.4">
      <c r="A5" s="2">
        <f t="shared" si="12"/>
        <v>5.6000000000000014</v>
      </c>
      <c r="B5" s="2">
        <f t="shared" si="7"/>
        <v>4.6000000000000014</v>
      </c>
      <c r="C5" s="2">
        <f t="shared" si="8"/>
        <v>5.1000000000000014</v>
      </c>
      <c r="D5" s="2">
        <f t="shared" si="9"/>
        <v>4.1000000000000014</v>
      </c>
      <c r="E5" s="2">
        <f t="shared" si="10"/>
        <v>4.6000000000000014</v>
      </c>
      <c r="F5" s="2">
        <f t="shared" si="10"/>
        <v>3.5999999999999996</v>
      </c>
      <c r="G5" s="2">
        <f t="shared" si="11"/>
        <v>4.6000000000000014</v>
      </c>
      <c r="H5" s="4">
        <v>0.22</v>
      </c>
      <c r="I5" s="4">
        <v>0.19</v>
      </c>
      <c r="J5" s="4">
        <v>0.16</v>
      </c>
      <c r="K5" s="3">
        <f t="shared" si="13"/>
        <v>5.48</v>
      </c>
      <c r="L5" s="3">
        <f t="shared" si="14"/>
        <v>4.42</v>
      </c>
      <c r="M5" s="3">
        <f t="shared" si="15"/>
        <v>4.9800000000000004</v>
      </c>
      <c r="N5" s="3">
        <f t="shared" si="16"/>
        <v>3.8600000000000008</v>
      </c>
      <c r="O5" s="3">
        <f t="shared" si="17"/>
        <v>4.42</v>
      </c>
      <c r="P5" s="3">
        <f t="shared" si="18"/>
        <v>4.42</v>
      </c>
      <c r="Q5" s="1">
        <f t="shared" si="1"/>
        <v>1.9179999999999999</v>
      </c>
      <c r="R5" s="1">
        <f t="shared" si="2"/>
        <v>0.66299999999999992</v>
      </c>
      <c r="S5" s="1">
        <f t="shared" si="3"/>
        <v>1.2450000000000001</v>
      </c>
      <c r="T5" s="1">
        <f t="shared" si="4"/>
        <v>0.19300000000000006</v>
      </c>
      <c r="U5" s="1">
        <f t="shared" si="5"/>
        <v>0.99450000000000005</v>
      </c>
      <c r="V5" s="1">
        <f t="shared" si="6"/>
        <v>0.99450000000000005</v>
      </c>
      <c r="W5">
        <f t="shared" si="19"/>
        <v>3.3599999999999994</v>
      </c>
    </row>
    <row r="6" spans="1:23" x14ac:dyDescent="0.4">
      <c r="A6" s="2">
        <f t="shared" si="12"/>
        <v>5.5000000000000018</v>
      </c>
      <c r="B6" s="2">
        <f t="shared" si="7"/>
        <v>4.5000000000000018</v>
      </c>
      <c r="C6" s="2">
        <f t="shared" si="8"/>
        <v>5.0000000000000018</v>
      </c>
      <c r="D6" s="2">
        <f t="shared" si="9"/>
        <v>4.0000000000000018</v>
      </c>
      <c r="E6" s="2">
        <f t="shared" si="10"/>
        <v>4.5000000000000018</v>
      </c>
      <c r="F6" s="2">
        <f t="shared" si="10"/>
        <v>3.4999999999999996</v>
      </c>
      <c r="G6" s="2">
        <f t="shared" si="11"/>
        <v>4.5000000000000018</v>
      </c>
      <c r="H6" s="4">
        <v>0.26</v>
      </c>
      <c r="I6" s="4">
        <v>0.22</v>
      </c>
      <c r="J6" s="4">
        <v>0.18</v>
      </c>
      <c r="K6" s="3">
        <f t="shared" si="13"/>
        <v>5.3000000000000007</v>
      </c>
      <c r="L6" s="3">
        <f t="shared" si="14"/>
        <v>4.2</v>
      </c>
      <c r="M6" s="3">
        <f t="shared" si="15"/>
        <v>4.8000000000000007</v>
      </c>
      <c r="N6" s="3">
        <f t="shared" si="16"/>
        <v>3.6000000000000005</v>
      </c>
      <c r="O6" s="3">
        <f t="shared" si="17"/>
        <v>4.2</v>
      </c>
      <c r="P6" s="3">
        <f t="shared" si="18"/>
        <v>4.2</v>
      </c>
      <c r="Q6" s="1">
        <f t="shared" si="1"/>
        <v>1.8550000000000002</v>
      </c>
      <c r="R6" s="1">
        <f t="shared" si="2"/>
        <v>0.63</v>
      </c>
      <c r="S6" s="1">
        <f t="shared" si="3"/>
        <v>1.2000000000000002</v>
      </c>
      <c r="T6" s="7">
        <f t="shared" si="4"/>
        <v>0.18000000000000005</v>
      </c>
      <c r="U6" s="1">
        <f t="shared" si="5"/>
        <v>0.94500000000000006</v>
      </c>
      <c r="V6" s="1">
        <f t="shared" si="6"/>
        <v>0.94500000000000006</v>
      </c>
      <c r="W6">
        <f t="shared" si="19"/>
        <v>3.0999999999999996</v>
      </c>
    </row>
    <row r="7" spans="1:23" x14ac:dyDescent="0.4">
      <c r="A7" s="2">
        <f t="shared" si="12"/>
        <v>5.4000000000000021</v>
      </c>
      <c r="B7" s="2">
        <f t="shared" si="7"/>
        <v>4.4000000000000021</v>
      </c>
      <c r="C7" s="2">
        <f t="shared" si="8"/>
        <v>4.9000000000000021</v>
      </c>
      <c r="D7" s="2">
        <f t="shared" si="9"/>
        <v>3.9000000000000017</v>
      </c>
      <c r="E7" s="2">
        <f t="shared" si="10"/>
        <v>4.4000000000000021</v>
      </c>
      <c r="F7" s="2">
        <f t="shared" si="10"/>
        <v>3.3999999999999995</v>
      </c>
      <c r="G7" s="2">
        <f t="shared" si="11"/>
        <v>4.4000000000000021</v>
      </c>
      <c r="H7" s="4">
        <v>0.3</v>
      </c>
      <c r="I7" s="4">
        <v>0.25</v>
      </c>
      <c r="J7" s="4">
        <v>0.2</v>
      </c>
      <c r="K7" s="3">
        <f t="shared" si="13"/>
        <v>5.1000000000000005</v>
      </c>
      <c r="L7" s="3">
        <f t="shared" si="14"/>
        <v>3.95</v>
      </c>
      <c r="M7" s="3">
        <f t="shared" si="15"/>
        <v>4.6000000000000005</v>
      </c>
      <c r="N7" s="3">
        <f t="shared" si="16"/>
        <v>3.3000000000000007</v>
      </c>
      <c r="O7" s="3">
        <f t="shared" si="17"/>
        <v>3.95</v>
      </c>
      <c r="P7" s="3">
        <f t="shared" si="18"/>
        <v>3.95</v>
      </c>
      <c r="Q7" s="1">
        <f t="shared" si="1"/>
        <v>1.7850000000000001</v>
      </c>
      <c r="R7" s="1">
        <f t="shared" si="2"/>
        <v>0.59250000000000003</v>
      </c>
      <c r="S7" s="1">
        <f t="shared" si="3"/>
        <v>1.1500000000000001</v>
      </c>
      <c r="T7" s="7">
        <f t="shared" si="4"/>
        <v>0.16500000000000004</v>
      </c>
      <c r="U7" s="1">
        <f t="shared" si="5"/>
        <v>0.88875000000000004</v>
      </c>
      <c r="V7" s="1">
        <f t="shared" si="6"/>
        <v>0.88875000000000004</v>
      </c>
      <c r="W7">
        <f t="shared" si="19"/>
        <v>2.8</v>
      </c>
    </row>
    <row r="8" spans="1:23" x14ac:dyDescent="0.4">
      <c r="A8" s="2">
        <f t="shared" si="12"/>
        <v>5.3000000000000025</v>
      </c>
      <c r="B8" s="2">
        <f t="shared" si="7"/>
        <v>4.3000000000000025</v>
      </c>
      <c r="C8" s="2">
        <f t="shared" si="8"/>
        <v>4.8000000000000025</v>
      </c>
      <c r="D8" s="2">
        <f t="shared" si="9"/>
        <v>3.8000000000000016</v>
      </c>
      <c r="E8" s="2">
        <f t="shared" si="10"/>
        <v>4.3000000000000025</v>
      </c>
      <c r="F8" s="2">
        <f t="shared" si="10"/>
        <v>3.2999999999999994</v>
      </c>
      <c r="G8" s="2">
        <f t="shared" si="11"/>
        <v>4.3000000000000025</v>
      </c>
      <c r="H8" s="4">
        <v>0.34</v>
      </c>
      <c r="I8" s="4">
        <v>0.28000000000000003</v>
      </c>
      <c r="J8" s="4">
        <v>0.22</v>
      </c>
      <c r="K8" s="3">
        <f t="shared" si="13"/>
        <v>4.8800000000000008</v>
      </c>
      <c r="L8" s="3">
        <f t="shared" si="14"/>
        <v>3.67</v>
      </c>
      <c r="M8" s="3">
        <f t="shared" si="15"/>
        <v>4.3800000000000008</v>
      </c>
      <c r="N8" s="3">
        <f t="shared" si="16"/>
        <v>2.9600000000000009</v>
      </c>
      <c r="O8" s="3">
        <f t="shared" si="17"/>
        <v>3.67</v>
      </c>
      <c r="P8" s="3">
        <f t="shared" si="18"/>
        <v>3.67</v>
      </c>
      <c r="Q8" s="1">
        <f t="shared" si="1"/>
        <v>1.7080000000000002</v>
      </c>
      <c r="R8" s="1">
        <f t="shared" si="2"/>
        <v>0.55049999999999999</v>
      </c>
      <c r="S8" s="1">
        <f t="shared" si="3"/>
        <v>1.0950000000000002</v>
      </c>
      <c r="T8" s="7">
        <f t="shared" si="4"/>
        <v>0.14800000000000005</v>
      </c>
      <c r="U8" s="1">
        <f t="shared" si="5"/>
        <v>0.82574999999999998</v>
      </c>
      <c r="V8" s="1">
        <f t="shared" si="6"/>
        <v>0.82574999999999998</v>
      </c>
      <c r="W8">
        <f t="shared" si="19"/>
        <v>2.46</v>
      </c>
    </row>
    <row r="9" spans="1:23" x14ac:dyDescent="0.4">
      <c r="A9" s="2">
        <f t="shared" si="12"/>
        <v>5.2000000000000028</v>
      </c>
      <c r="B9" s="2">
        <f t="shared" si="7"/>
        <v>4.2000000000000028</v>
      </c>
      <c r="C9" s="2">
        <f t="shared" si="8"/>
        <v>4.7000000000000028</v>
      </c>
      <c r="D9" s="2">
        <f t="shared" si="9"/>
        <v>3.7000000000000015</v>
      </c>
      <c r="E9" s="2">
        <f t="shared" si="10"/>
        <v>4.2000000000000028</v>
      </c>
      <c r="F9" s="2">
        <f t="shared" si="10"/>
        <v>3.1999999999999993</v>
      </c>
      <c r="G9" s="2">
        <f t="shared" si="11"/>
        <v>4.2000000000000028</v>
      </c>
      <c r="H9" s="4">
        <v>0.38</v>
      </c>
      <c r="I9" s="4">
        <v>0.31</v>
      </c>
      <c r="J9" s="4">
        <v>0.24</v>
      </c>
      <c r="K9" s="3">
        <f t="shared" si="13"/>
        <v>4.6400000000000006</v>
      </c>
      <c r="L9" s="3">
        <f t="shared" si="14"/>
        <v>3.36</v>
      </c>
      <c r="M9" s="3">
        <f t="shared" si="15"/>
        <v>4.1400000000000006</v>
      </c>
      <c r="N9" s="3">
        <f t="shared" si="16"/>
        <v>2.580000000000001</v>
      </c>
      <c r="O9" s="3">
        <f t="shared" si="17"/>
        <v>3.36</v>
      </c>
      <c r="P9" s="3">
        <f t="shared" si="18"/>
        <v>3.36</v>
      </c>
      <c r="Q9" s="1">
        <f t="shared" si="1"/>
        <v>1.6240000000000001</v>
      </c>
      <c r="R9" s="1">
        <f t="shared" si="2"/>
        <v>0.504</v>
      </c>
      <c r="S9" s="1">
        <f t="shared" si="3"/>
        <v>1.0350000000000001</v>
      </c>
      <c r="T9" s="6">
        <f t="shared" si="4"/>
        <v>0.12900000000000006</v>
      </c>
      <c r="U9" s="1">
        <f t="shared" si="5"/>
        <v>0.75600000000000001</v>
      </c>
      <c r="V9" s="1">
        <f t="shared" si="6"/>
        <v>0.75600000000000001</v>
      </c>
      <c r="W9">
        <f t="shared" si="19"/>
        <v>2.08</v>
      </c>
    </row>
    <row r="10" spans="1:23" x14ac:dyDescent="0.4">
      <c r="A10" s="2">
        <f t="shared" si="12"/>
        <v>5.1000000000000032</v>
      </c>
      <c r="B10" s="2">
        <f t="shared" si="7"/>
        <v>4.1000000000000032</v>
      </c>
      <c r="C10" s="2">
        <f t="shared" si="8"/>
        <v>4.6000000000000032</v>
      </c>
      <c r="D10" s="2">
        <f t="shared" si="9"/>
        <v>3.6000000000000014</v>
      </c>
      <c r="E10" s="2">
        <f t="shared" si="10"/>
        <v>4.1000000000000032</v>
      </c>
      <c r="F10" s="2">
        <f t="shared" si="10"/>
        <v>3.0999999999999992</v>
      </c>
      <c r="G10" s="2">
        <f t="shared" si="11"/>
        <v>4.1000000000000032</v>
      </c>
      <c r="H10" s="4">
        <v>0.42</v>
      </c>
      <c r="I10" s="4">
        <v>0.34</v>
      </c>
      <c r="J10" s="4">
        <v>0.26</v>
      </c>
      <c r="K10" s="3">
        <f t="shared" si="13"/>
        <v>4.3800000000000008</v>
      </c>
      <c r="L10" s="3">
        <f t="shared" si="14"/>
        <v>3.02</v>
      </c>
      <c r="M10" s="3">
        <f t="shared" si="15"/>
        <v>3.8800000000000008</v>
      </c>
      <c r="N10" s="3">
        <f t="shared" si="16"/>
        <v>2.160000000000001</v>
      </c>
      <c r="O10" s="3">
        <f t="shared" si="17"/>
        <v>3.02</v>
      </c>
      <c r="P10" s="3">
        <f t="shared" si="18"/>
        <v>3.02</v>
      </c>
      <c r="Q10" s="1">
        <f t="shared" si="1"/>
        <v>1.5330000000000001</v>
      </c>
      <c r="R10" s="1">
        <f t="shared" si="2"/>
        <v>0.45299999999999996</v>
      </c>
      <c r="S10" s="1">
        <f t="shared" si="3"/>
        <v>0.9700000000000002</v>
      </c>
      <c r="T10" s="6">
        <f t="shared" si="4"/>
        <v>0.10800000000000005</v>
      </c>
      <c r="U10" s="1">
        <f t="shared" si="5"/>
        <v>0.67949999999999999</v>
      </c>
      <c r="V10" s="1">
        <f t="shared" si="6"/>
        <v>0.67949999999999999</v>
      </c>
      <c r="W10">
        <f t="shared" si="19"/>
        <v>1.6600000000000001</v>
      </c>
    </row>
    <row r="11" spans="1:23" x14ac:dyDescent="0.4">
      <c r="A11" s="2">
        <f t="shared" si="12"/>
        <v>5.0000000000000036</v>
      </c>
      <c r="B11" s="2">
        <f t="shared" si="7"/>
        <v>4.0000000000000036</v>
      </c>
      <c r="C11" s="2">
        <f t="shared" si="8"/>
        <v>4.5000000000000036</v>
      </c>
      <c r="D11" s="2">
        <f t="shared" si="9"/>
        <v>3.5000000000000013</v>
      </c>
      <c r="E11" s="2">
        <f t="shared" si="10"/>
        <v>4.0000000000000036</v>
      </c>
      <c r="F11" s="2">
        <f t="shared" si="10"/>
        <v>2.9999999999999991</v>
      </c>
      <c r="G11" s="2">
        <f t="shared" si="11"/>
        <v>4.0000000000000036</v>
      </c>
      <c r="H11" s="4">
        <v>0.46</v>
      </c>
      <c r="I11" s="4">
        <v>0.37</v>
      </c>
      <c r="J11" s="4">
        <v>0.28000000000000003</v>
      </c>
      <c r="K11" s="3">
        <f t="shared" si="13"/>
        <v>4.1000000000000005</v>
      </c>
      <c r="L11" s="3">
        <f t="shared" si="14"/>
        <v>2.65</v>
      </c>
      <c r="M11" s="3">
        <f t="shared" si="15"/>
        <v>3.6000000000000005</v>
      </c>
      <c r="N11" s="3">
        <f t="shared" si="16"/>
        <v>1.7000000000000011</v>
      </c>
      <c r="O11" s="3">
        <f t="shared" si="17"/>
        <v>2.65</v>
      </c>
      <c r="P11" s="3">
        <f t="shared" si="18"/>
        <v>2.65</v>
      </c>
      <c r="Q11" s="1">
        <f t="shared" si="1"/>
        <v>1.4350000000000001</v>
      </c>
      <c r="R11" s="1">
        <f t="shared" si="2"/>
        <v>0.39749999999999996</v>
      </c>
      <c r="S11" s="1">
        <f t="shared" si="3"/>
        <v>0.90000000000000013</v>
      </c>
      <c r="T11" s="6">
        <f t="shared" si="4"/>
        <v>8.5000000000000062E-2</v>
      </c>
      <c r="U11" s="1">
        <f t="shared" si="5"/>
        <v>0.59624999999999995</v>
      </c>
      <c r="V11" s="1">
        <f t="shared" si="6"/>
        <v>0.59624999999999995</v>
      </c>
      <c r="W11">
        <f t="shared" si="19"/>
        <v>1.2000000000000002</v>
      </c>
    </row>
    <row r="12" spans="1:23" x14ac:dyDescent="0.4">
      <c r="A12" s="2">
        <f t="shared" si="12"/>
        <v>4.9000000000000039</v>
      </c>
      <c r="B12" s="2">
        <f t="shared" si="7"/>
        <v>3.9000000000000035</v>
      </c>
      <c r="C12" s="2">
        <f t="shared" si="8"/>
        <v>4.4000000000000039</v>
      </c>
      <c r="D12" s="2">
        <f t="shared" si="9"/>
        <v>3.4000000000000012</v>
      </c>
      <c r="E12" s="2">
        <f t="shared" si="10"/>
        <v>3.9000000000000035</v>
      </c>
      <c r="F12" s="2">
        <f t="shared" si="10"/>
        <v>2.899999999999999</v>
      </c>
      <c r="G12" s="2">
        <f t="shared" si="11"/>
        <v>3.9000000000000035</v>
      </c>
      <c r="H12" s="4">
        <v>0.5</v>
      </c>
      <c r="I12" s="4">
        <v>0.4</v>
      </c>
      <c r="J12" s="4">
        <v>0.3</v>
      </c>
      <c r="K12" s="3">
        <f t="shared" si="13"/>
        <v>3.8000000000000007</v>
      </c>
      <c r="L12" s="3">
        <f t="shared" si="14"/>
        <v>2.25</v>
      </c>
      <c r="M12" s="3">
        <f t="shared" si="15"/>
        <v>3.3000000000000007</v>
      </c>
      <c r="N12" s="3">
        <f t="shared" si="16"/>
        <v>1.2000000000000011</v>
      </c>
      <c r="O12" s="3">
        <f t="shared" si="17"/>
        <v>2.25</v>
      </c>
      <c r="P12" s="3">
        <f t="shared" si="18"/>
        <v>2.25</v>
      </c>
      <c r="Q12" s="1">
        <f t="shared" si="1"/>
        <v>1.33</v>
      </c>
      <c r="R12" s="1">
        <f t="shared" si="2"/>
        <v>0.33749999999999997</v>
      </c>
      <c r="S12" s="1">
        <f t="shared" si="3"/>
        <v>0.82500000000000018</v>
      </c>
      <c r="T12">
        <f t="shared" si="4"/>
        <v>6.0000000000000053E-2</v>
      </c>
      <c r="U12" s="1">
        <f t="shared" si="5"/>
        <v>0.50624999999999998</v>
      </c>
      <c r="V12" s="1">
        <f t="shared" si="6"/>
        <v>0.50624999999999998</v>
      </c>
      <c r="W12">
        <f t="shared" si="19"/>
        <v>0.70000000000000018</v>
      </c>
    </row>
    <row r="13" spans="1:23" x14ac:dyDescent="0.4">
      <c r="A13" s="2">
        <f t="shared" si="12"/>
        <v>4.8000000000000043</v>
      </c>
      <c r="B13" s="2">
        <f t="shared" si="7"/>
        <v>3.8000000000000034</v>
      </c>
      <c r="C13" s="2">
        <f t="shared" si="8"/>
        <v>4.3000000000000043</v>
      </c>
      <c r="D13" s="2">
        <f t="shared" si="9"/>
        <v>3.3000000000000012</v>
      </c>
      <c r="E13" s="2">
        <f t="shared" si="10"/>
        <v>3.8000000000000034</v>
      </c>
      <c r="F13" s="2">
        <f t="shared" si="10"/>
        <v>2.7999999999999989</v>
      </c>
      <c r="G13" s="2">
        <f t="shared" si="11"/>
        <v>3.8000000000000034</v>
      </c>
      <c r="H13" s="4">
        <v>0.54</v>
      </c>
      <c r="I13" s="4">
        <v>0.43</v>
      </c>
      <c r="J13" s="4">
        <v>0.32</v>
      </c>
      <c r="K13" s="3">
        <f t="shared" si="13"/>
        <v>3.4800000000000009</v>
      </c>
      <c r="L13" s="3">
        <f t="shared" si="14"/>
        <v>1.82</v>
      </c>
      <c r="M13" s="3">
        <f t="shared" si="15"/>
        <v>2.9800000000000009</v>
      </c>
      <c r="N13" s="3">
        <f t="shared" si="16"/>
        <v>0.66000000000000103</v>
      </c>
      <c r="O13" s="3">
        <f t="shared" si="17"/>
        <v>1.82</v>
      </c>
      <c r="P13" s="3">
        <f t="shared" si="18"/>
        <v>1.82</v>
      </c>
      <c r="Q13" s="1">
        <f t="shared" si="1"/>
        <v>1.2180000000000002</v>
      </c>
      <c r="R13" s="1">
        <f t="shared" si="2"/>
        <v>0.27300000000000002</v>
      </c>
      <c r="S13" s="1">
        <f t="shared" si="3"/>
        <v>0.74500000000000022</v>
      </c>
      <c r="T13">
        <f t="shared" si="4"/>
        <v>3.300000000000005E-2</v>
      </c>
      <c r="U13" s="1">
        <f t="shared" si="5"/>
        <v>0.40950000000000003</v>
      </c>
      <c r="V13" s="1">
        <f t="shared" si="6"/>
        <v>0.40950000000000003</v>
      </c>
      <c r="W13">
        <f t="shared" si="19"/>
        <v>0.16000000000000014</v>
      </c>
    </row>
    <row r="14" spans="1:23" x14ac:dyDescent="0.4">
      <c r="A14" s="2">
        <f t="shared" si="12"/>
        <v>4.7000000000000046</v>
      </c>
      <c r="B14" s="2">
        <f t="shared" si="7"/>
        <v>3.7000000000000033</v>
      </c>
      <c r="C14" s="2">
        <f t="shared" si="8"/>
        <v>4.2000000000000046</v>
      </c>
      <c r="D14" s="2">
        <f t="shared" si="9"/>
        <v>3.2000000000000011</v>
      </c>
      <c r="E14" s="2">
        <f t="shared" si="10"/>
        <v>3.7000000000000033</v>
      </c>
      <c r="F14" s="2">
        <f t="shared" si="10"/>
        <v>2.6999999999999988</v>
      </c>
      <c r="G14" s="2">
        <f t="shared" si="11"/>
        <v>3.7000000000000033</v>
      </c>
      <c r="H14" s="4">
        <v>0.57999999999999996</v>
      </c>
      <c r="I14" s="4">
        <v>0.46</v>
      </c>
      <c r="J14" s="4">
        <v>0.34</v>
      </c>
      <c r="K14" s="3">
        <f t="shared" si="13"/>
        <v>3.140000000000001</v>
      </c>
      <c r="L14" s="3">
        <f t="shared" si="14"/>
        <v>1.36</v>
      </c>
      <c r="M14" s="3">
        <f t="shared" si="15"/>
        <v>2.640000000000001</v>
      </c>
      <c r="N14" s="3">
        <f t="shared" si="16"/>
        <v>8.000000000000107E-2</v>
      </c>
      <c r="O14" s="3">
        <f t="shared" si="17"/>
        <v>1.36</v>
      </c>
      <c r="P14" s="3">
        <f t="shared" si="18"/>
        <v>1.36</v>
      </c>
      <c r="Q14" s="1">
        <f t="shared" si="1"/>
        <v>1.0990000000000002</v>
      </c>
      <c r="R14" s="1">
        <f t="shared" si="2"/>
        <v>0.20400000000000001</v>
      </c>
      <c r="S14" s="1">
        <f t="shared" si="3"/>
        <v>0.66000000000000025</v>
      </c>
      <c r="T14">
        <f t="shared" si="4"/>
        <v>4.0000000000000539E-3</v>
      </c>
      <c r="U14" s="1">
        <f t="shared" si="5"/>
        <v>0.30600000000000005</v>
      </c>
      <c r="V14" s="1">
        <f t="shared" si="6"/>
        <v>0.30600000000000005</v>
      </c>
      <c r="W14">
        <f t="shared" si="19"/>
        <v>-0.41999999999999982</v>
      </c>
    </row>
    <row r="15" spans="1:23" x14ac:dyDescent="0.4">
      <c r="A15" s="2">
        <f t="shared" si="12"/>
        <v>4.600000000000005</v>
      </c>
      <c r="B15" s="2">
        <f t="shared" si="7"/>
        <v>3.6000000000000032</v>
      </c>
      <c r="C15" s="2">
        <f t="shared" si="8"/>
        <v>4.100000000000005</v>
      </c>
      <c r="D15" s="2">
        <f t="shared" si="9"/>
        <v>3.100000000000001</v>
      </c>
      <c r="E15" s="2">
        <f t="shared" si="10"/>
        <v>3.6000000000000032</v>
      </c>
      <c r="F15" s="2">
        <f t="shared" si="10"/>
        <v>2.5999999999999988</v>
      </c>
      <c r="G15" s="2">
        <f t="shared" si="11"/>
        <v>3.6000000000000032</v>
      </c>
      <c r="H15" s="4">
        <v>0.62</v>
      </c>
      <c r="I15" s="4">
        <v>0.49</v>
      </c>
      <c r="J15" s="4">
        <v>0.36</v>
      </c>
      <c r="K15" s="3">
        <f t="shared" si="13"/>
        <v>2.7800000000000011</v>
      </c>
      <c r="L15" s="3">
        <f t="shared" si="14"/>
        <v>0.87000000000000011</v>
      </c>
      <c r="M15" s="3">
        <f t="shared" si="15"/>
        <v>2.2800000000000011</v>
      </c>
      <c r="N15" s="3">
        <f t="shared" si="16"/>
        <v>-0.53999999999999893</v>
      </c>
      <c r="O15" s="3">
        <f t="shared" si="17"/>
        <v>0.87000000000000011</v>
      </c>
      <c r="P15" s="3">
        <f t="shared" si="18"/>
        <v>0.87000000000000011</v>
      </c>
      <c r="Q15" s="1">
        <f t="shared" si="1"/>
        <v>0.97300000000000031</v>
      </c>
      <c r="R15" s="7">
        <f t="shared" si="2"/>
        <v>0.1305</v>
      </c>
      <c r="S15" s="1">
        <f t="shared" si="3"/>
        <v>0.57000000000000028</v>
      </c>
      <c r="T15">
        <f t="shared" si="4"/>
        <v>-2.6999999999999948E-2</v>
      </c>
      <c r="U15" s="1">
        <f t="shared" si="5"/>
        <v>0.19575000000000004</v>
      </c>
      <c r="V15" s="1">
        <f t="shared" si="6"/>
        <v>0.19575000000000004</v>
      </c>
      <c r="W15">
        <f t="shared" si="19"/>
        <v>-1.0399999999999998</v>
      </c>
    </row>
    <row r="16" spans="1:23" x14ac:dyDescent="0.4">
      <c r="A16" s="2">
        <f t="shared" si="12"/>
        <v>4.5000000000000053</v>
      </c>
      <c r="B16" s="2">
        <f t="shared" si="7"/>
        <v>3.5000000000000031</v>
      </c>
      <c r="C16" s="2">
        <f t="shared" si="8"/>
        <v>4.0000000000000053</v>
      </c>
      <c r="D16" s="2">
        <f t="shared" si="9"/>
        <v>3.0000000000000009</v>
      </c>
      <c r="E16" s="2">
        <f t="shared" si="10"/>
        <v>3.5000000000000031</v>
      </c>
      <c r="F16" s="2">
        <f t="shared" si="10"/>
        <v>2.4999999999999987</v>
      </c>
      <c r="G16" s="2">
        <f t="shared" si="11"/>
        <v>3.5000000000000031</v>
      </c>
      <c r="H16" s="4">
        <v>0.66</v>
      </c>
      <c r="I16" s="4">
        <v>0.52</v>
      </c>
      <c r="J16" s="4">
        <v>0.38</v>
      </c>
      <c r="K16" s="3">
        <f t="shared" si="13"/>
        <v>2.4000000000000012</v>
      </c>
      <c r="L16" s="3">
        <f t="shared" si="14"/>
        <v>0.35000000000000009</v>
      </c>
      <c r="M16" s="3">
        <f t="shared" si="15"/>
        <v>1.9000000000000012</v>
      </c>
      <c r="N16" s="3">
        <f t="shared" si="16"/>
        <v>-1.1999999999999988</v>
      </c>
      <c r="O16" s="3">
        <f t="shared" si="17"/>
        <v>0.35000000000000009</v>
      </c>
      <c r="P16" s="3">
        <f t="shared" si="18"/>
        <v>0.35000000000000009</v>
      </c>
      <c r="Q16" s="1">
        <f t="shared" si="1"/>
        <v>0.84000000000000041</v>
      </c>
      <c r="R16">
        <f t="shared" si="2"/>
        <v>5.2500000000000012E-2</v>
      </c>
      <c r="S16" s="1">
        <f t="shared" si="3"/>
        <v>0.47500000000000031</v>
      </c>
      <c r="T16">
        <f t="shared" si="4"/>
        <v>-5.9999999999999942E-2</v>
      </c>
      <c r="U16" s="5">
        <f t="shared" si="5"/>
        <v>7.8750000000000028E-2</v>
      </c>
      <c r="V16" s="5">
        <f t="shared" si="6"/>
        <v>7.8750000000000028E-2</v>
      </c>
      <c r="W16">
        <f t="shared" si="19"/>
        <v>-1.6999999999999997</v>
      </c>
    </row>
    <row r="17" spans="1:23" x14ac:dyDescent="0.4">
      <c r="A17" s="2">
        <f t="shared" si="12"/>
        <v>4.4000000000000057</v>
      </c>
      <c r="B17" s="2">
        <f t="shared" si="7"/>
        <v>3.400000000000003</v>
      </c>
      <c r="C17" s="2">
        <f t="shared" si="8"/>
        <v>3.9000000000000052</v>
      </c>
      <c r="D17" s="2">
        <f t="shared" si="9"/>
        <v>2.9000000000000008</v>
      </c>
      <c r="E17" s="2">
        <f t="shared" si="10"/>
        <v>3.400000000000003</v>
      </c>
      <c r="F17" s="2">
        <f t="shared" si="10"/>
        <v>2.3999999999999986</v>
      </c>
      <c r="G17" s="2">
        <f t="shared" si="11"/>
        <v>3.400000000000003</v>
      </c>
      <c r="H17" s="4">
        <v>0.7</v>
      </c>
      <c r="I17" s="4">
        <v>0.55000000000000004</v>
      </c>
      <c r="J17" s="4">
        <v>0.4</v>
      </c>
      <c r="K17" s="3">
        <f t="shared" si="13"/>
        <v>2.0000000000000013</v>
      </c>
      <c r="L17" s="3">
        <f t="shared" si="14"/>
        <v>-0.19999999999999996</v>
      </c>
      <c r="M17" s="3">
        <f t="shared" si="15"/>
        <v>1.5000000000000013</v>
      </c>
      <c r="N17" s="3">
        <f t="shared" si="16"/>
        <v>-1.8999999999999988</v>
      </c>
      <c r="O17" s="3">
        <f t="shared" si="17"/>
        <v>-0.19999999999999996</v>
      </c>
      <c r="P17" s="3">
        <f t="shared" si="18"/>
        <v>-0.19999999999999996</v>
      </c>
      <c r="Q17" s="1">
        <f t="shared" si="1"/>
        <v>0.7000000000000004</v>
      </c>
      <c r="R17">
        <f t="shared" si="2"/>
        <v>-2.9999999999999992E-2</v>
      </c>
      <c r="S17" s="1">
        <f t="shared" si="3"/>
        <v>0.37500000000000033</v>
      </c>
      <c r="T17">
        <f t="shared" si="4"/>
        <v>-9.4999999999999946E-2</v>
      </c>
      <c r="U17">
        <f t="shared" si="5"/>
        <v>-4.4999999999999991E-2</v>
      </c>
      <c r="V17">
        <f t="shared" si="6"/>
        <v>-4.4999999999999991E-2</v>
      </c>
      <c r="W17">
        <f t="shared" si="19"/>
        <v>-2.3999999999999995</v>
      </c>
    </row>
    <row r="18" spans="1:23" x14ac:dyDescent="0.4">
      <c r="A18" s="2">
        <f t="shared" si="12"/>
        <v>4.300000000000006</v>
      </c>
      <c r="B18" s="2">
        <f t="shared" si="7"/>
        <v>3.3000000000000029</v>
      </c>
      <c r="C18" s="2">
        <f t="shared" si="8"/>
        <v>3.8000000000000052</v>
      </c>
      <c r="D18" s="2">
        <f t="shared" si="9"/>
        <v>2.8000000000000007</v>
      </c>
      <c r="E18" s="2">
        <f t="shared" si="10"/>
        <v>3.3000000000000029</v>
      </c>
      <c r="F18" s="2">
        <f t="shared" si="10"/>
        <v>2.2999999999999985</v>
      </c>
      <c r="G18" s="2">
        <f t="shared" si="11"/>
        <v>3.3000000000000029</v>
      </c>
      <c r="H18" s="4">
        <v>0.74</v>
      </c>
      <c r="I18" s="4">
        <v>0.57999999999999996</v>
      </c>
      <c r="J18" s="4">
        <v>0.42</v>
      </c>
      <c r="K18" s="3">
        <f t="shared" si="13"/>
        <v>1.5800000000000014</v>
      </c>
      <c r="L18" s="3">
        <f t="shared" si="14"/>
        <v>-0.77999999999999992</v>
      </c>
      <c r="M18" s="3">
        <f t="shared" si="15"/>
        <v>1.0800000000000014</v>
      </c>
      <c r="N18" s="3">
        <f t="shared" si="16"/>
        <v>-2.6399999999999988</v>
      </c>
      <c r="O18" s="3">
        <f t="shared" si="17"/>
        <v>-0.77999999999999992</v>
      </c>
      <c r="P18" s="3">
        <f t="shared" si="18"/>
        <v>-0.77999999999999992</v>
      </c>
      <c r="Q18" s="1">
        <f t="shared" si="1"/>
        <v>0.55300000000000049</v>
      </c>
      <c r="R18">
        <f t="shared" si="2"/>
        <v>-0.11699999999999998</v>
      </c>
      <c r="S18" s="1">
        <f t="shared" si="3"/>
        <v>0.27000000000000035</v>
      </c>
      <c r="T18">
        <f t="shared" si="4"/>
        <v>-0.13199999999999995</v>
      </c>
      <c r="U18">
        <f t="shared" si="5"/>
        <v>-0.17549999999999999</v>
      </c>
      <c r="V18">
        <f t="shared" si="6"/>
        <v>-0.17549999999999999</v>
      </c>
      <c r="W18">
        <f t="shared" si="19"/>
        <v>-3.1399999999999997</v>
      </c>
    </row>
    <row r="19" spans="1:23" x14ac:dyDescent="0.4">
      <c r="A19" s="2">
        <f t="shared" si="12"/>
        <v>4.2000000000000064</v>
      </c>
      <c r="B19" s="2">
        <f t="shared" si="7"/>
        <v>3.2000000000000028</v>
      </c>
      <c r="C19" s="2">
        <f t="shared" si="8"/>
        <v>3.7000000000000051</v>
      </c>
      <c r="D19" s="2">
        <f t="shared" si="9"/>
        <v>2.7000000000000006</v>
      </c>
      <c r="E19" s="2">
        <f t="shared" si="10"/>
        <v>3.2000000000000028</v>
      </c>
      <c r="F19" s="2">
        <f t="shared" si="10"/>
        <v>2.1999999999999984</v>
      </c>
      <c r="G19" s="2">
        <f t="shared" si="11"/>
        <v>3.2000000000000028</v>
      </c>
      <c r="H19" s="4">
        <v>0.78</v>
      </c>
      <c r="I19" s="4">
        <v>0.61</v>
      </c>
      <c r="J19" s="4">
        <v>0.44</v>
      </c>
      <c r="K19" s="3">
        <f t="shared" si="13"/>
        <v>1.1400000000000015</v>
      </c>
      <c r="L19" s="3">
        <f t="shared" si="14"/>
        <v>-1.39</v>
      </c>
      <c r="M19" s="3">
        <f t="shared" si="15"/>
        <v>0.64000000000000146</v>
      </c>
      <c r="N19" s="3">
        <f t="shared" si="16"/>
        <v>-3.419999999999999</v>
      </c>
      <c r="O19" s="3">
        <f t="shared" si="17"/>
        <v>-1.39</v>
      </c>
      <c r="P19" s="3">
        <f t="shared" si="18"/>
        <v>-1.39</v>
      </c>
      <c r="Q19" s="1">
        <f t="shared" si="1"/>
        <v>0.39900000000000047</v>
      </c>
      <c r="R19">
        <f t="shared" si="2"/>
        <v>-0.20849999999999999</v>
      </c>
      <c r="S19" s="7">
        <f t="shared" si="3"/>
        <v>0.16000000000000036</v>
      </c>
      <c r="T19">
        <f t="shared" si="4"/>
        <v>-0.17099999999999996</v>
      </c>
      <c r="U19">
        <f t="shared" si="5"/>
        <v>-0.31274999999999997</v>
      </c>
      <c r="V19">
        <f t="shared" si="6"/>
        <v>-0.31274999999999997</v>
      </c>
      <c r="W19">
        <f t="shared" si="19"/>
        <v>-3.92</v>
      </c>
    </row>
    <row r="20" spans="1:23" x14ac:dyDescent="0.4">
      <c r="A20" s="2">
        <f t="shared" si="12"/>
        <v>4.1000000000000068</v>
      </c>
      <c r="B20" s="2">
        <f t="shared" si="7"/>
        <v>3.1000000000000028</v>
      </c>
      <c r="C20" s="2">
        <f t="shared" si="8"/>
        <v>3.600000000000005</v>
      </c>
      <c r="D20" s="2">
        <f t="shared" si="9"/>
        <v>2.6000000000000005</v>
      </c>
      <c r="E20" s="2">
        <f t="shared" si="10"/>
        <v>3.1000000000000028</v>
      </c>
      <c r="F20" s="2">
        <f t="shared" si="10"/>
        <v>2.0999999999999983</v>
      </c>
      <c r="G20" s="2">
        <f t="shared" si="11"/>
        <v>3.1000000000000028</v>
      </c>
      <c r="H20" s="4">
        <v>0.82</v>
      </c>
      <c r="I20" s="4">
        <v>0.64</v>
      </c>
      <c r="J20" s="4">
        <v>0.46</v>
      </c>
      <c r="K20" s="3">
        <f t="shared" si="13"/>
        <v>0.68000000000000149</v>
      </c>
      <c r="L20" s="3">
        <f t="shared" si="14"/>
        <v>-2.0299999999999998</v>
      </c>
      <c r="M20" s="3">
        <f t="shared" si="15"/>
        <v>0.18000000000000144</v>
      </c>
      <c r="N20" s="3">
        <f t="shared" si="16"/>
        <v>-4.2399999999999993</v>
      </c>
      <c r="O20" s="3">
        <f t="shared" si="17"/>
        <v>-2.0299999999999998</v>
      </c>
      <c r="P20" s="3">
        <f t="shared" si="18"/>
        <v>-2.0299999999999998</v>
      </c>
      <c r="Q20" s="1">
        <f t="shared" si="1"/>
        <v>0.23800000000000052</v>
      </c>
      <c r="R20">
        <f t="shared" si="2"/>
        <v>-0.30449999999999994</v>
      </c>
      <c r="S20">
        <f t="shared" si="3"/>
        <v>4.5000000000000359E-2</v>
      </c>
      <c r="T20">
        <f t="shared" si="4"/>
        <v>-0.21199999999999997</v>
      </c>
      <c r="U20">
        <f t="shared" si="5"/>
        <v>-0.45674999999999999</v>
      </c>
      <c r="V20">
        <f t="shared" si="6"/>
        <v>-0.45674999999999999</v>
      </c>
      <c r="W20">
        <f t="shared" si="19"/>
        <v>-4.74</v>
      </c>
    </row>
    <row r="21" spans="1:23" x14ac:dyDescent="0.4">
      <c r="A21" s="2">
        <f t="shared" si="12"/>
        <v>4.0000000000000071</v>
      </c>
      <c r="B21" s="2">
        <f t="shared" si="7"/>
        <v>3.0000000000000027</v>
      </c>
      <c r="C21" s="2">
        <f t="shared" si="8"/>
        <v>3.5000000000000049</v>
      </c>
      <c r="D21" s="2">
        <f t="shared" si="9"/>
        <v>2.5000000000000004</v>
      </c>
      <c r="E21" s="2">
        <f t="shared" si="10"/>
        <v>3.0000000000000027</v>
      </c>
      <c r="F21" s="2">
        <f t="shared" si="10"/>
        <v>1.9999999999999982</v>
      </c>
      <c r="G21" s="2">
        <f t="shared" si="11"/>
        <v>3.0000000000000027</v>
      </c>
      <c r="H21" s="4">
        <v>0.86</v>
      </c>
      <c r="I21" s="4">
        <v>0.67</v>
      </c>
      <c r="J21" s="4">
        <v>0.48</v>
      </c>
      <c r="K21" s="3">
        <f t="shared" si="13"/>
        <v>0.20000000000000151</v>
      </c>
      <c r="L21" s="3">
        <f t="shared" si="14"/>
        <v>-2.6999999999999997</v>
      </c>
      <c r="M21" s="3">
        <f t="shared" si="15"/>
        <v>-0.29999999999999855</v>
      </c>
      <c r="N21" s="3">
        <f t="shared" si="16"/>
        <v>-5.0999999999999996</v>
      </c>
      <c r="O21" s="3">
        <f t="shared" si="17"/>
        <v>-2.6999999999999997</v>
      </c>
      <c r="P21" s="3">
        <f t="shared" si="18"/>
        <v>-2.6999999999999997</v>
      </c>
      <c r="Q21" s="5">
        <f t="shared" si="1"/>
        <v>7.000000000000052E-2</v>
      </c>
      <c r="R21">
        <f t="shared" si="2"/>
        <v>-0.40499999999999997</v>
      </c>
      <c r="S21">
        <f t="shared" si="3"/>
        <v>-7.4999999999999636E-2</v>
      </c>
      <c r="T21">
        <f t="shared" si="4"/>
        <v>-0.255</v>
      </c>
      <c r="U21">
        <f t="shared" si="5"/>
        <v>-0.60749999999999993</v>
      </c>
      <c r="V21">
        <f t="shared" si="6"/>
        <v>-0.60749999999999993</v>
      </c>
      <c r="W21">
        <f t="shared" si="19"/>
        <v>-5.6000000000000005</v>
      </c>
    </row>
    <row r="22" spans="1:23" x14ac:dyDescent="0.4">
      <c r="A22" s="2">
        <f t="shared" si="12"/>
        <v>3.900000000000007</v>
      </c>
      <c r="B22" s="2">
        <f t="shared" si="7"/>
        <v>2.9000000000000026</v>
      </c>
      <c r="C22" s="2">
        <f t="shared" si="8"/>
        <v>3.4000000000000048</v>
      </c>
      <c r="D22" s="2">
        <f t="shared" si="9"/>
        <v>2.4000000000000004</v>
      </c>
      <c r="E22" s="2">
        <f t="shared" si="10"/>
        <v>2.9000000000000026</v>
      </c>
      <c r="F22" s="2">
        <f t="shared" si="10"/>
        <v>1.8999999999999981</v>
      </c>
      <c r="G22" s="2">
        <f t="shared" si="11"/>
        <v>2.9000000000000026</v>
      </c>
      <c r="H22" s="4">
        <v>0.9</v>
      </c>
      <c r="I22" s="4">
        <v>0.7</v>
      </c>
      <c r="J22" s="4">
        <v>0.5</v>
      </c>
      <c r="K22" s="3">
        <f t="shared" si="13"/>
        <v>-0.29999999999999849</v>
      </c>
      <c r="L22" s="3">
        <f t="shared" si="14"/>
        <v>-3.3999999999999995</v>
      </c>
      <c r="M22" s="3">
        <f t="shared" si="15"/>
        <v>-0.79999999999999849</v>
      </c>
      <c r="N22" s="3">
        <f t="shared" si="16"/>
        <v>-6</v>
      </c>
      <c r="O22" s="3">
        <f t="shared" si="17"/>
        <v>-3.3999999999999995</v>
      </c>
      <c r="P22" s="3">
        <f t="shared" si="18"/>
        <v>-3.3999999999999995</v>
      </c>
      <c r="Q22">
        <f t="shared" si="1"/>
        <v>-0.10499999999999947</v>
      </c>
      <c r="R22">
        <f t="shared" si="2"/>
        <v>-0.5099999999999999</v>
      </c>
      <c r="S22">
        <f t="shared" si="3"/>
        <v>-0.19999999999999962</v>
      </c>
      <c r="T22">
        <f t="shared" si="4"/>
        <v>-0.30000000000000004</v>
      </c>
      <c r="U22">
        <f t="shared" si="5"/>
        <v>-0.7649999999999999</v>
      </c>
      <c r="V22">
        <f t="shared" si="6"/>
        <v>-0.7649999999999999</v>
      </c>
      <c r="W22">
        <f t="shared" si="19"/>
        <v>-6.5000000000000009</v>
      </c>
    </row>
    <row r="23" spans="1:23" x14ac:dyDescent="0.4">
      <c r="A23" s="2">
        <f t="shared" si="12"/>
        <v>3.8000000000000069</v>
      </c>
      <c r="B23" s="2">
        <f t="shared" si="7"/>
        <v>2.8000000000000025</v>
      </c>
      <c r="C23" s="2">
        <f t="shared" si="8"/>
        <v>3.3000000000000047</v>
      </c>
      <c r="D23" s="2">
        <f t="shared" si="9"/>
        <v>2.3000000000000003</v>
      </c>
      <c r="E23" s="2">
        <f t="shared" si="10"/>
        <v>2.8000000000000025</v>
      </c>
      <c r="F23" s="2">
        <f t="shared" si="10"/>
        <v>1.799999999999998</v>
      </c>
      <c r="G23" s="2">
        <f t="shared" si="11"/>
        <v>2.8000000000000025</v>
      </c>
      <c r="H23" s="4">
        <v>0.94</v>
      </c>
      <c r="I23" s="4">
        <v>0.73</v>
      </c>
      <c r="J23" s="4">
        <v>0.52</v>
      </c>
      <c r="K23" s="3">
        <f t="shared" si="13"/>
        <v>-0.81999999999999851</v>
      </c>
      <c r="L23" s="3">
        <f t="shared" si="14"/>
        <v>-4.129999999999999</v>
      </c>
      <c r="M23" s="3">
        <f t="shared" si="15"/>
        <v>-1.3199999999999985</v>
      </c>
      <c r="N23" s="3">
        <f t="shared" si="16"/>
        <v>-6.9399999999999995</v>
      </c>
      <c r="O23" s="3">
        <f t="shared" si="17"/>
        <v>-4.129999999999999</v>
      </c>
      <c r="P23" s="3">
        <f t="shared" si="18"/>
        <v>-4.129999999999999</v>
      </c>
      <c r="Q23">
        <f t="shared" si="1"/>
        <v>-0.28699999999999948</v>
      </c>
      <c r="R23">
        <f t="shared" si="2"/>
        <v>-0.61949999999999983</v>
      </c>
      <c r="S23">
        <f t="shared" si="3"/>
        <v>-0.32999999999999963</v>
      </c>
      <c r="T23">
        <f t="shared" si="4"/>
        <v>-0.34699999999999998</v>
      </c>
      <c r="U23">
        <f t="shared" si="5"/>
        <v>-0.9292499999999998</v>
      </c>
      <c r="V23">
        <f t="shared" si="6"/>
        <v>-0.9292499999999998</v>
      </c>
      <c r="W23">
        <f t="shared" si="19"/>
        <v>-7.4400000000000013</v>
      </c>
    </row>
    <row r="24" spans="1:23" x14ac:dyDescent="0.4">
      <c r="A24" s="2">
        <f t="shared" si="12"/>
        <v>3.7000000000000068</v>
      </c>
      <c r="B24" s="2">
        <f t="shared" si="7"/>
        <v>2.7000000000000024</v>
      </c>
      <c r="C24" s="2">
        <f t="shared" si="8"/>
        <v>3.2000000000000046</v>
      </c>
      <c r="D24" s="2">
        <f t="shared" si="9"/>
        <v>2.2000000000000002</v>
      </c>
      <c r="E24" s="2">
        <f t="shared" si="10"/>
        <v>2.7000000000000024</v>
      </c>
      <c r="F24" s="2">
        <f t="shared" si="10"/>
        <v>1.699999999999998</v>
      </c>
      <c r="G24" s="2">
        <f t="shared" si="11"/>
        <v>2.7000000000000024</v>
      </c>
      <c r="H24" s="4">
        <v>0.98</v>
      </c>
      <c r="I24" s="4">
        <v>0.76</v>
      </c>
      <c r="J24" s="4">
        <v>0.54</v>
      </c>
      <c r="K24" s="3">
        <f t="shared" si="13"/>
        <v>-1.3599999999999985</v>
      </c>
      <c r="L24" s="3">
        <f t="shared" si="14"/>
        <v>-4.8899999999999988</v>
      </c>
      <c r="M24" s="3">
        <f t="shared" si="15"/>
        <v>-1.8599999999999985</v>
      </c>
      <c r="N24" s="3">
        <f t="shared" si="16"/>
        <v>-7.92</v>
      </c>
      <c r="O24" s="3">
        <f t="shared" si="17"/>
        <v>-4.8899999999999988</v>
      </c>
      <c r="P24" s="3">
        <f t="shared" si="18"/>
        <v>-4.8899999999999988</v>
      </c>
      <c r="Q24">
        <f t="shared" si="1"/>
        <v>-0.47599999999999948</v>
      </c>
      <c r="R24">
        <f t="shared" si="2"/>
        <v>-0.73349999999999982</v>
      </c>
      <c r="S24">
        <f t="shared" si="3"/>
        <v>-0.46499999999999964</v>
      </c>
      <c r="T24">
        <f t="shared" si="4"/>
        <v>-0.39600000000000002</v>
      </c>
      <c r="U24">
        <f t="shared" si="5"/>
        <v>-1.1002499999999997</v>
      </c>
      <c r="V24">
        <f t="shared" si="6"/>
        <v>-1.1002499999999997</v>
      </c>
      <c r="W24">
        <f t="shared" si="19"/>
        <v>-8.4200000000000017</v>
      </c>
    </row>
    <row r="25" spans="1:23" x14ac:dyDescent="0.4">
      <c r="A25" s="2">
        <f t="shared" si="12"/>
        <v>3.6000000000000068</v>
      </c>
      <c r="B25" s="2">
        <f t="shared" si="7"/>
        <v>2.6000000000000023</v>
      </c>
      <c r="C25" s="2">
        <f t="shared" si="8"/>
        <v>3.1000000000000045</v>
      </c>
      <c r="D25" s="2">
        <f t="shared" si="9"/>
        <v>2.1</v>
      </c>
      <c r="E25" s="2">
        <f t="shared" si="10"/>
        <v>2.6000000000000023</v>
      </c>
      <c r="F25" s="2">
        <f t="shared" si="10"/>
        <v>1.5999999999999979</v>
      </c>
      <c r="G25" s="2">
        <f t="shared" si="11"/>
        <v>2.6000000000000023</v>
      </c>
      <c r="H25" s="4">
        <v>1.02</v>
      </c>
      <c r="I25" s="4">
        <v>0.79</v>
      </c>
      <c r="J25" s="4">
        <v>0.56000000000000005</v>
      </c>
      <c r="K25" s="3">
        <f t="shared" si="13"/>
        <v>-1.9199999999999986</v>
      </c>
      <c r="L25" s="3">
        <f t="shared" si="14"/>
        <v>-5.6799999999999988</v>
      </c>
      <c r="M25" s="3">
        <f t="shared" si="15"/>
        <v>-2.4199999999999986</v>
      </c>
      <c r="N25" s="3">
        <f t="shared" si="16"/>
        <v>-8.94</v>
      </c>
      <c r="O25" s="3">
        <f t="shared" si="17"/>
        <v>-5.6799999999999988</v>
      </c>
      <c r="P25" s="3">
        <f t="shared" si="18"/>
        <v>-5.6799999999999988</v>
      </c>
      <c r="Q25">
        <f t="shared" si="1"/>
        <v>-0.67199999999999949</v>
      </c>
      <c r="R25">
        <f t="shared" si="2"/>
        <v>-0.85199999999999976</v>
      </c>
      <c r="S25">
        <f t="shared" si="3"/>
        <v>-0.60499999999999965</v>
      </c>
      <c r="T25">
        <f t="shared" si="4"/>
        <v>-0.44700000000000001</v>
      </c>
      <c r="U25">
        <f t="shared" si="5"/>
        <v>-1.2779999999999998</v>
      </c>
      <c r="V25">
        <f t="shared" si="6"/>
        <v>-1.2779999999999998</v>
      </c>
      <c r="W25">
        <f t="shared" si="19"/>
        <v>-9.4400000000000013</v>
      </c>
    </row>
    <row r="26" spans="1:23" x14ac:dyDescent="0.4">
      <c r="A26" s="2">
        <f t="shared" si="12"/>
        <v>3.5000000000000067</v>
      </c>
      <c r="B26" s="2">
        <f t="shared" si="7"/>
        <v>2.5000000000000022</v>
      </c>
      <c r="C26" s="2">
        <f t="shared" si="8"/>
        <v>3.0000000000000044</v>
      </c>
      <c r="D26" s="2">
        <f t="shared" si="9"/>
        <v>2</v>
      </c>
      <c r="E26" s="2">
        <f t="shared" si="10"/>
        <v>2.5000000000000022</v>
      </c>
      <c r="F26" s="2">
        <f t="shared" si="10"/>
        <v>1.4999999999999978</v>
      </c>
      <c r="G26" s="2">
        <f t="shared" si="11"/>
        <v>2.5000000000000022</v>
      </c>
      <c r="H26" s="4">
        <v>1.06</v>
      </c>
      <c r="I26" s="4">
        <v>0.82</v>
      </c>
      <c r="J26" s="4">
        <v>0.57999999999999996</v>
      </c>
      <c r="K26" s="3">
        <f t="shared" si="13"/>
        <v>-2.4999999999999987</v>
      </c>
      <c r="L26" s="3">
        <f t="shared" si="14"/>
        <v>-6.4999999999999991</v>
      </c>
      <c r="M26" s="3">
        <f t="shared" si="15"/>
        <v>-2.9999999999999987</v>
      </c>
      <c r="N26" s="3">
        <f t="shared" si="16"/>
        <v>-10</v>
      </c>
      <c r="O26" s="3">
        <f t="shared" si="17"/>
        <v>-6.4999999999999991</v>
      </c>
      <c r="P26" s="3">
        <f t="shared" si="18"/>
        <v>-6.4999999999999991</v>
      </c>
      <c r="Q26">
        <f t="shared" si="1"/>
        <v>-0.87499999999999944</v>
      </c>
      <c r="R26">
        <f t="shared" si="2"/>
        <v>-0.97499999999999987</v>
      </c>
      <c r="S26">
        <f t="shared" si="3"/>
        <v>-0.74999999999999967</v>
      </c>
      <c r="T26">
        <f t="shared" si="4"/>
        <v>-0.5</v>
      </c>
      <c r="U26">
        <f t="shared" si="5"/>
        <v>-1.4624999999999999</v>
      </c>
      <c r="V26">
        <f t="shared" si="6"/>
        <v>-1.4624999999999999</v>
      </c>
      <c r="W26">
        <f t="shared" si="19"/>
        <v>-10.500000000000002</v>
      </c>
    </row>
    <row r="27" spans="1:23" x14ac:dyDescent="0.4">
      <c r="A27" s="2">
        <f t="shared" si="12"/>
        <v>3.4000000000000066</v>
      </c>
      <c r="B27" s="2">
        <f t="shared" si="7"/>
        <v>2.4000000000000021</v>
      </c>
      <c r="C27" s="2">
        <f t="shared" si="8"/>
        <v>2.9000000000000044</v>
      </c>
      <c r="D27" s="2">
        <f t="shared" si="9"/>
        <v>1.9</v>
      </c>
      <c r="E27" s="2">
        <f t="shared" si="10"/>
        <v>2.4000000000000021</v>
      </c>
      <c r="F27" s="2">
        <f t="shared" si="10"/>
        <v>1.3999999999999977</v>
      </c>
      <c r="G27" s="2">
        <f t="shared" si="11"/>
        <v>2.4000000000000021</v>
      </c>
      <c r="H27" s="4">
        <v>1.1000000000000001</v>
      </c>
      <c r="I27" s="4">
        <v>0.85</v>
      </c>
      <c r="J27" s="4">
        <v>0.6</v>
      </c>
      <c r="K27" s="3">
        <f t="shared" si="13"/>
        <v>-3.0999999999999988</v>
      </c>
      <c r="L27" s="3">
        <f t="shared" si="14"/>
        <v>-7.3499999999999988</v>
      </c>
      <c r="M27" s="3">
        <f t="shared" si="15"/>
        <v>-3.5999999999999988</v>
      </c>
      <c r="N27" s="3">
        <f t="shared" si="16"/>
        <v>-11.1</v>
      </c>
      <c r="O27" s="3">
        <f t="shared" si="17"/>
        <v>-7.3499999999999988</v>
      </c>
      <c r="P27" s="3">
        <f t="shared" si="18"/>
        <v>-7.3499999999999988</v>
      </c>
      <c r="Q27">
        <f t="shared" si="1"/>
        <v>-1.0849999999999995</v>
      </c>
      <c r="R27">
        <f t="shared" si="2"/>
        <v>-1.1024999999999998</v>
      </c>
      <c r="S27">
        <f t="shared" si="3"/>
        <v>-0.89999999999999969</v>
      </c>
      <c r="T27">
        <f t="shared" si="4"/>
        <v>-0.55500000000000005</v>
      </c>
      <c r="U27">
        <f t="shared" si="5"/>
        <v>-1.6537499999999998</v>
      </c>
      <c r="V27">
        <f t="shared" si="6"/>
        <v>-1.6537499999999998</v>
      </c>
      <c r="W27">
        <f t="shared" si="19"/>
        <v>-11.600000000000001</v>
      </c>
    </row>
    <row r="28" spans="1:23" x14ac:dyDescent="0.4">
      <c r="A28" s="2">
        <f t="shared" si="12"/>
        <v>3.3000000000000065</v>
      </c>
      <c r="B28" s="2">
        <f t="shared" si="7"/>
        <v>2.300000000000002</v>
      </c>
      <c r="C28" s="2">
        <f t="shared" si="8"/>
        <v>2.8000000000000043</v>
      </c>
      <c r="D28" s="2">
        <f t="shared" si="9"/>
        <v>1.7999999999999998</v>
      </c>
      <c r="E28" s="2">
        <f t="shared" si="10"/>
        <v>2.300000000000002</v>
      </c>
      <c r="F28" s="2">
        <f t="shared" si="10"/>
        <v>1.2999999999999976</v>
      </c>
      <c r="G28" s="2">
        <f t="shared" si="11"/>
        <v>2.300000000000002</v>
      </c>
      <c r="H28" s="4">
        <v>1.1399999999999999</v>
      </c>
      <c r="I28" s="4">
        <v>0.88</v>
      </c>
      <c r="J28" s="4">
        <v>0.62</v>
      </c>
      <c r="K28" s="3">
        <f t="shared" si="13"/>
        <v>-3.7199999999999989</v>
      </c>
      <c r="L28" s="3">
        <f t="shared" si="14"/>
        <v>-8.2299999999999986</v>
      </c>
      <c r="M28" s="3">
        <f t="shared" si="15"/>
        <v>-4.2199999999999989</v>
      </c>
      <c r="N28" s="3">
        <f t="shared" si="16"/>
        <v>-12.24</v>
      </c>
      <c r="O28" s="3">
        <f t="shared" si="17"/>
        <v>-8.2299999999999986</v>
      </c>
      <c r="P28" s="3">
        <f t="shared" si="18"/>
        <v>-8.2299999999999986</v>
      </c>
      <c r="Q28">
        <f t="shared" si="1"/>
        <v>-1.3019999999999996</v>
      </c>
      <c r="R28">
        <f t="shared" si="2"/>
        <v>-1.2344999999999997</v>
      </c>
      <c r="S28">
        <f t="shared" si="3"/>
        <v>-1.0549999999999997</v>
      </c>
      <c r="T28">
        <f t="shared" si="4"/>
        <v>-0.6120000000000001</v>
      </c>
      <c r="U28">
        <f t="shared" si="5"/>
        <v>-1.8517499999999998</v>
      </c>
      <c r="V28">
        <f t="shared" si="6"/>
        <v>-1.8517499999999998</v>
      </c>
      <c r="W28">
        <f t="shared" si="19"/>
        <v>-12.740000000000002</v>
      </c>
    </row>
    <row r="29" spans="1:23" x14ac:dyDescent="0.4">
      <c r="A29" s="2">
        <f t="shared" si="12"/>
        <v>3.2000000000000064</v>
      </c>
      <c r="B29" s="2">
        <f t="shared" si="7"/>
        <v>2.200000000000002</v>
      </c>
      <c r="C29" s="2">
        <f t="shared" si="8"/>
        <v>2.7000000000000042</v>
      </c>
      <c r="D29" s="2">
        <f t="shared" si="9"/>
        <v>1.6999999999999997</v>
      </c>
      <c r="E29" s="2">
        <f t="shared" si="10"/>
        <v>2.200000000000002</v>
      </c>
      <c r="F29" s="2">
        <f t="shared" si="10"/>
        <v>1.1999999999999975</v>
      </c>
      <c r="G29" s="2">
        <f t="shared" si="11"/>
        <v>2.200000000000002</v>
      </c>
      <c r="H29" s="4">
        <v>1.18</v>
      </c>
      <c r="I29" s="4">
        <v>0.91</v>
      </c>
      <c r="J29" s="4">
        <v>0.64</v>
      </c>
      <c r="K29" s="3">
        <f t="shared" si="13"/>
        <v>-4.3599999999999985</v>
      </c>
      <c r="L29" s="3">
        <f t="shared" si="14"/>
        <v>-9.1399999999999988</v>
      </c>
      <c r="M29" s="3">
        <f t="shared" si="15"/>
        <v>-4.8599999999999985</v>
      </c>
      <c r="N29" s="3">
        <f t="shared" si="16"/>
        <v>-13.42</v>
      </c>
      <c r="O29" s="3">
        <f t="shared" si="17"/>
        <v>-9.1399999999999988</v>
      </c>
      <c r="P29" s="3">
        <f t="shared" si="18"/>
        <v>-9.1399999999999988</v>
      </c>
      <c r="Q29">
        <f t="shared" si="1"/>
        <v>-1.5259999999999994</v>
      </c>
      <c r="R29">
        <f t="shared" si="2"/>
        <v>-1.3709999999999998</v>
      </c>
      <c r="S29">
        <f t="shared" si="3"/>
        <v>-1.2149999999999996</v>
      </c>
      <c r="T29">
        <f t="shared" si="4"/>
        <v>-0.67100000000000004</v>
      </c>
      <c r="U29">
        <f t="shared" si="5"/>
        <v>-2.0564999999999998</v>
      </c>
      <c r="V29">
        <f t="shared" si="6"/>
        <v>-2.0564999999999998</v>
      </c>
      <c r="W29">
        <f t="shared" si="19"/>
        <v>-13.920000000000002</v>
      </c>
    </row>
    <row r="30" spans="1:23" x14ac:dyDescent="0.4">
      <c r="A30" s="2">
        <f t="shared" si="12"/>
        <v>3.1000000000000063</v>
      </c>
      <c r="B30" s="2">
        <f t="shared" si="7"/>
        <v>2.1000000000000019</v>
      </c>
      <c r="C30" s="2">
        <f t="shared" si="8"/>
        <v>2.6000000000000041</v>
      </c>
      <c r="D30" s="2">
        <f t="shared" si="9"/>
        <v>1.5999999999999996</v>
      </c>
      <c r="E30" s="2">
        <f t="shared" si="10"/>
        <v>2.1000000000000019</v>
      </c>
      <c r="F30" s="2">
        <f t="shared" si="10"/>
        <v>1.0999999999999974</v>
      </c>
      <c r="G30" s="2">
        <f t="shared" si="11"/>
        <v>2.1000000000000019</v>
      </c>
      <c r="H30" s="4">
        <v>1.22</v>
      </c>
      <c r="I30" s="4">
        <v>0.94</v>
      </c>
      <c r="J30" s="4">
        <v>0.66</v>
      </c>
      <c r="K30" s="3">
        <f t="shared" si="13"/>
        <v>-5.0199999999999987</v>
      </c>
      <c r="L30" s="3">
        <f t="shared" si="14"/>
        <v>-10.079999999999998</v>
      </c>
      <c r="M30" s="3">
        <f t="shared" si="15"/>
        <v>-5.5199999999999987</v>
      </c>
      <c r="N30" s="3">
        <f t="shared" si="16"/>
        <v>-14.64</v>
      </c>
      <c r="O30" s="3">
        <f t="shared" si="17"/>
        <v>-10.079999999999998</v>
      </c>
      <c r="P30" s="3">
        <f t="shared" si="18"/>
        <v>-10.079999999999998</v>
      </c>
      <c r="Q30">
        <f t="shared" si="1"/>
        <v>-1.7569999999999995</v>
      </c>
      <c r="R30">
        <f t="shared" si="2"/>
        <v>-1.5119999999999998</v>
      </c>
      <c r="S30">
        <f t="shared" si="3"/>
        <v>-1.3799999999999997</v>
      </c>
      <c r="T30">
        <f t="shared" si="4"/>
        <v>-0.7320000000000001</v>
      </c>
      <c r="U30">
        <f t="shared" si="5"/>
        <v>-2.2679999999999998</v>
      </c>
      <c r="V30">
        <f t="shared" si="6"/>
        <v>-2.2679999999999998</v>
      </c>
      <c r="W30">
        <f t="shared" si="19"/>
        <v>-15.140000000000002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9" sqref="B9"/>
    </sheetView>
  </sheetViews>
  <sheetFormatPr defaultRowHeight="17" x14ac:dyDescent="0.4"/>
  <cols>
    <col min="1" max="1" width="15.81640625" bestFit="1" customWidth="1"/>
    <col min="2" max="2" width="14.726562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0.35</v>
      </c>
      <c r="B2" s="7">
        <v>5</v>
      </c>
    </row>
    <row r="3" spans="1:2" x14ac:dyDescent="0.4">
      <c r="A3">
        <v>0.75</v>
      </c>
      <c r="B3">
        <v>0</v>
      </c>
    </row>
    <row r="4" spans="1:2" x14ac:dyDescent="0.4">
      <c r="A4">
        <v>0.5</v>
      </c>
      <c r="B4" s="6">
        <v>4</v>
      </c>
    </row>
    <row r="5" spans="1:2" x14ac:dyDescent="0.4">
      <c r="A5">
        <v>0.25</v>
      </c>
      <c r="B5">
        <v>0</v>
      </c>
    </row>
    <row r="6" spans="1:2" x14ac:dyDescent="0.4">
      <c r="A6">
        <v>1.125</v>
      </c>
      <c r="B6" s="5">
        <v>3</v>
      </c>
    </row>
    <row r="7" spans="1:2" x14ac:dyDescent="0.4">
      <c r="A7">
        <v>0.22500000000000001</v>
      </c>
      <c r="B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上課效益乘權重</vt:lpstr>
      <vt:lpstr>自己讀邊際效益</vt:lpstr>
      <vt:lpstr>可能去上課的堂數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2020-12-13T04:32:53Z</dcterms:created>
  <dcterms:modified xsi:type="dcterms:W3CDTF">2020-12-16T07:42:08Z</dcterms:modified>
</cp:coreProperties>
</file>