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urgazina\Documents\InnoFIT\Web tool\"/>
    </mc:Choice>
  </mc:AlternateContent>
  <xr:revisionPtr revIDLastSave="0" documentId="13_ncr:1_{84BB1B2D-9C3C-4F33-9479-6F9A431DCE9A}" xr6:coauthVersionLast="44" xr6:coauthVersionMax="44" xr10:uidLastSave="{00000000-0000-0000-0000-000000000000}"/>
  <bookViews>
    <workbookView xWindow="-28920" yWindow="-120" windowWidth="29040" windowHeight="15840" activeTab="4" xr2:uid="{03BB7A78-2764-4FC1-9E0C-463F6C4D8DAF}"/>
  </bookViews>
  <sheets>
    <sheet name="initial" sheetId="3" r:id="rId1"/>
    <sheet name="initialDS" sheetId="1" r:id="rId2"/>
    <sheet name="manipDS" sheetId="2" r:id="rId3"/>
    <sheet name="manipulated" sheetId="4" r:id="rId4"/>
    <sheet name="test" sheetId="5" r:id="rId5"/>
  </sheets>
  <definedNames>
    <definedName name="_xlnm._FilterDatabase" localSheetId="2" hidden="1">manipDS!$A$1:$H$101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5" l="1"/>
  <c r="K13" i="5"/>
  <c r="M19" i="5" s="1"/>
  <c r="N12" i="5"/>
  <c r="M12" i="5"/>
  <c r="O12" i="5" s="1"/>
  <c r="N11" i="5"/>
  <c r="M11" i="5"/>
  <c r="O11" i="5" s="1"/>
  <c r="O10" i="5"/>
  <c r="N10" i="5"/>
  <c r="M10" i="5"/>
  <c r="N9" i="5"/>
  <c r="M9" i="5"/>
  <c r="O9" i="5" s="1"/>
  <c r="N8" i="5"/>
  <c r="M8" i="5"/>
  <c r="O8" i="5" s="1"/>
  <c r="N7" i="5"/>
  <c r="M7" i="5"/>
  <c r="O7" i="5" s="1"/>
  <c r="N6" i="5"/>
  <c r="M6" i="5"/>
  <c r="O6" i="5" s="1"/>
  <c r="N5" i="5"/>
  <c r="M5" i="5"/>
  <c r="O5" i="5" s="1"/>
  <c r="N4" i="5"/>
  <c r="M4" i="5"/>
  <c r="O4" i="5" s="1"/>
  <c r="N3" i="5"/>
  <c r="M3" i="5"/>
  <c r="E13" i="5"/>
  <c r="G19" i="5" s="1"/>
  <c r="F13" i="5"/>
  <c r="H4" i="5"/>
  <c r="H5" i="5"/>
  <c r="H6" i="5"/>
  <c r="H7" i="5"/>
  <c r="H8" i="5"/>
  <c r="H9" i="5"/>
  <c r="H10" i="5"/>
  <c r="H11" i="5"/>
  <c r="H12" i="5"/>
  <c r="H3" i="5"/>
  <c r="G4" i="5"/>
  <c r="I4" i="5" s="1"/>
  <c r="G5" i="5"/>
  <c r="I5" i="5" s="1"/>
  <c r="G6" i="5"/>
  <c r="I6" i="5" s="1"/>
  <c r="G7" i="5"/>
  <c r="I7" i="5" s="1"/>
  <c r="G8" i="5"/>
  <c r="I8" i="5" s="1"/>
  <c r="G9" i="5"/>
  <c r="I9" i="5" s="1"/>
  <c r="G10" i="5"/>
  <c r="I10" i="5" s="1"/>
  <c r="G11" i="5"/>
  <c r="I11" i="5" s="1"/>
  <c r="G12" i="5"/>
  <c r="I12" i="5" s="1"/>
  <c r="G3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M14" i="5" l="1"/>
  <c r="N13" i="5"/>
  <c r="M18" i="5" s="1"/>
  <c r="N14" i="5"/>
  <c r="M16" i="5"/>
  <c r="H13" i="5"/>
  <c r="G18" i="5" s="1"/>
  <c r="G16" i="5"/>
  <c r="G14" i="5"/>
  <c r="M13" i="5"/>
  <c r="M15" i="5" s="1"/>
  <c r="O3" i="5"/>
  <c r="H14" i="5"/>
  <c r="I3" i="5"/>
  <c r="G13" i="5"/>
  <c r="G15" i="5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M17" i="5" l="1"/>
  <c r="O14" i="5"/>
  <c r="O15" i="5" s="1"/>
  <c r="I14" i="5"/>
  <c r="I15" i="5" s="1"/>
  <c r="G17" i="5"/>
</calcChain>
</file>

<file path=xl/sharedStrings.xml><?xml version="1.0" encoding="utf-8"?>
<sst xmlns="http://schemas.openxmlformats.org/spreadsheetml/2006/main" count="361" uniqueCount="26">
  <si>
    <t>Product</t>
  </si>
  <si>
    <t xml:space="preserve"> ActualPeriod</t>
  </si>
  <si>
    <t xml:space="preserve"> ForecastPeriod</t>
  </si>
  <si>
    <t xml:space="preserve"> OrderAmount</t>
  </si>
  <si>
    <t>PeriodsBeforeDelivery</t>
  </si>
  <si>
    <t>Product 1</t>
  </si>
  <si>
    <t xml:space="preserve">	0</t>
  </si>
  <si>
    <t>year</t>
  </si>
  <si>
    <t>ActualDate</t>
  </si>
  <si>
    <t>ForecastDate</t>
  </si>
  <si>
    <t>Year</t>
  </si>
  <si>
    <t>pbd</t>
  </si>
  <si>
    <t>FinalOrders</t>
  </si>
  <si>
    <t>ForecastOrders</t>
  </si>
  <si>
    <t>Diff</t>
  </si>
  <si>
    <t>AbsDiff</t>
  </si>
  <si>
    <t>powerDiff</t>
  </si>
  <si>
    <t>average</t>
  </si>
  <si>
    <t>mpe</t>
  </si>
  <si>
    <t>rmse</t>
  </si>
  <si>
    <t>mad</t>
  </si>
  <si>
    <t>mse</t>
  </si>
  <si>
    <t>mape</t>
  </si>
  <si>
    <t>mfb</t>
  </si>
  <si>
    <t>Week 1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</si>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</sst>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FB6D-F214-42BC-B9B8-24B4D0979640}">
  <dimension ref="A1:D56"/>
  <sheetViews>
    <sheetView workbookViewId="0">
      <selection activeCell="D1" sqref="D1:D56"/>
    </sheetView>
  </sheetViews>
  <sheetFormatPr defaultRowHeight="14.5" x14ac:dyDescent="0.35"/>
  <cols>
    <col min="1" max="1" width="8.81640625" bestFit="1" customWidth="1"/>
    <col min="2" max="2" width="10.1796875" customWidth="1"/>
    <col min="3" max="3" width="12" bestFit="1" customWidth="1"/>
    <col min="4" max="4" width="13.1796875" bestFit="1" customWidth="1"/>
  </cols>
  <sheetData>
    <row r="1" spans="1:4" x14ac:dyDescent="0.35">
      <c r="A1" t="s">
        <v>0</v>
      </c>
      <c r="B1" s="1" t="s">
        <v>8</v>
      </c>
      <c r="C1" s="1" t="s">
        <v>9</v>
      </c>
      <c r="D1" t="s">
        <v>3</v>
      </c>
    </row>
    <row r="2" spans="1:4" x14ac:dyDescent="0.35">
      <c r="A2" t="s">
        <v>5</v>
      </c>
      <c r="B2" s="1">
        <v>43101</v>
      </c>
      <c r="C2" s="1">
        <v>43101</v>
      </c>
      <c r="D2">
        <v>620</v>
      </c>
    </row>
    <row r="3" spans="1:4" x14ac:dyDescent="0.35">
      <c r="A3" t="s">
        <v>5</v>
      </c>
      <c r="B3" s="1">
        <v>43101</v>
      </c>
      <c r="C3" s="1">
        <v>43108</v>
      </c>
      <c r="D3">
        <v>640</v>
      </c>
    </row>
    <row r="4" spans="1:4" x14ac:dyDescent="0.35">
      <c r="A4" t="s">
        <v>5</v>
      </c>
      <c r="B4" s="1">
        <v>43101</v>
      </c>
      <c r="C4" s="1">
        <v>43115</v>
      </c>
      <c r="D4">
        <v>814</v>
      </c>
    </row>
    <row r="5" spans="1:4" x14ac:dyDescent="0.35">
      <c r="A5" t="s">
        <v>5</v>
      </c>
      <c r="B5" s="1">
        <v>43101</v>
      </c>
      <c r="C5" s="1">
        <v>43122</v>
      </c>
      <c r="D5">
        <v>525</v>
      </c>
    </row>
    <row r="6" spans="1:4" x14ac:dyDescent="0.35">
      <c r="A6" t="s">
        <v>5</v>
      </c>
      <c r="B6" s="1">
        <v>43101</v>
      </c>
      <c r="C6" s="1">
        <v>43129</v>
      </c>
      <c r="D6">
        <v>761</v>
      </c>
    </row>
    <row r="7" spans="1:4" x14ac:dyDescent="0.35">
      <c r="A7" t="s">
        <v>5</v>
      </c>
      <c r="B7" s="1">
        <v>43101</v>
      </c>
      <c r="C7" s="1">
        <v>43136</v>
      </c>
      <c r="D7">
        <v>582</v>
      </c>
    </row>
    <row r="8" spans="1:4" x14ac:dyDescent="0.35">
      <c r="A8" t="s">
        <v>5</v>
      </c>
      <c r="B8" s="1">
        <v>43101</v>
      </c>
      <c r="C8" s="1">
        <v>43143</v>
      </c>
      <c r="D8">
        <v>644</v>
      </c>
    </row>
    <row r="9" spans="1:4" x14ac:dyDescent="0.35">
      <c r="A9" t="s">
        <v>5</v>
      </c>
      <c r="B9" s="1">
        <v>43101</v>
      </c>
      <c r="C9" s="1">
        <v>43150</v>
      </c>
      <c r="D9">
        <v>576</v>
      </c>
    </row>
    <row r="10" spans="1:4" x14ac:dyDescent="0.35">
      <c r="A10" t="s">
        <v>5</v>
      </c>
      <c r="B10" s="1">
        <v>43101</v>
      </c>
      <c r="C10" s="1">
        <v>43157</v>
      </c>
      <c r="D10">
        <v>572</v>
      </c>
    </row>
    <row r="11" spans="1:4" x14ac:dyDescent="0.35">
      <c r="A11" t="s">
        <v>5</v>
      </c>
      <c r="B11" s="1">
        <v>43101</v>
      </c>
      <c r="C11" s="1">
        <v>43164</v>
      </c>
      <c r="D11">
        <v>472</v>
      </c>
    </row>
    <row r="12" spans="1:4" x14ac:dyDescent="0.35">
      <c r="A12" t="s">
        <v>5</v>
      </c>
      <c r="B12" s="1">
        <v>43108</v>
      </c>
      <c r="C12" s="1">
        <v>43108</v>
      </c>
      <c r="D12">
        <v>520</v>
      </c>
    </row>
    <row r="13" spans="1:4" x14ac:dyDescent="0.35">
      <c r="A13" t="s">
        <v>5</v>
      </c>
      <c r="B13" s="1">
        <v>43108</v>
      </c>
      <c r="C13" s="1">
        <v>43115</v>
      </c>
      <c r="D13">
        <v>709</v>
      </c>
    </row>
    <row r="14" spans="1:4" x14ac:dyDescent="0.35">
      <c r="A14" t="s">
        <v>5</v>
      </c>
      <c r="B14" s="1">
        <v>43108</v>
      </c>
      <c r="C14" s="1">
        <v>43122</v>
      </c>
      <c r="D14">
        <v>533</v>
      </c>
    </row>
    <row r="15" spans="1:4" x14ac:dyDescent="0.35">
      <c r="A15" t="s">
        <v>5</v>
      </c>
      <c r="B15" s="1">
        <v>43108</v>
      </c>
      <c r="C15" s="1">
        <v>43129</v>
      </c>
      <c r="D15">
        <v>885</v>
      </c>
    </row>
    <row r="16" spans="1:4" x14ac:dyDescent="0.35">
      <c r="A16" t="s">
        <v>5</v>
      </c>
      <c r="B16" s="1">
        <v>43108</v>
      </c>
      <c r="C16" s="1">
        <v>43136</v>
      </c>
      <c r="D16">
        <v>583</v>
      </c>
    </row>
    <row r="17" spans="1:4" x14ac:dyDescent="0.35">
      <c r="A17" t="s">
        <v>5</v>
      </c>
      <c r="B17" s="1">
        <v>43108</v>
      </c>
      <c r="C17" s="1">
        <v>43143</v>
      </c>
      <c r="D17">
        <v>757</v>
      </c>
    </row>
    <row r="18" spans="1:4" x14ac:dyDescent="0.35">
      <c r="A18" t="s">
        <v>5</v>
      </c>
      <c r="B18" s="1">
        <v>43108</v>
      </c>
      <c r="C18" s="1">
        <v>43150</v>
      </c>
      <c r="D18">
        <v>644</v>
      </c>
    </row>
    <row r="19" spans="1:4" x14ac:dyDescent="0.35">
      <c r="A19" t="s">
        <v>5</v>
      </c>
      <c r="B19" s="1">
        <v>43108</v>
      </c>
      <c r="C19" s="1">
        <v>43157</v>
      </c>
      <c r="D19">
        <v>550</v>
      </c>
    </row>
    <row r="20" spans="1:4" x14ac:dyDescent="0.35">
      <c r="A20" t="s">
        <v>5</v>
      </c>
      <c r="B20" s="1">
        <v>43108</v>
      </c>
      <c r="C20" s="1">
        <v>43164</v>
      </c>
      <c r="D20">
        <v>473</v>
      </c>
    </row>
    <row r="21" spans="1:4" x14ac:dyDescent="0.35">
      <c r="A21" t="s">
        <v>5</v>
      </c>
      <c r="B21" s="1">
        <v>43115</v>
      </c>
      <c r="C21" s="1">
        <v>43115</v>
      </c>
      <c r="D21">
        <v>550</v>
      </c>
    </row>
    <row r="22" spans="1:4" x14ac:dyDescent="0.35">
      <c r="A22" t="s">
        <v>5</v>
      </c>
      <c r="B22" s="1">
        <v>43115</v>
      </c>
      <c r="C22" s="1">
        <v>43122</v>
      </c>
      <c r="D22">
        <v>470</v>
      </c>
    </row>
    <row r="23" spans="1:4" x14ac:dyDescent="0.35">
      <c r="A23" t="s">
        <v>5</v>
      </c>
      <c r="B23" s="1">
        <v>43115</v>
      </c>
      <c r="C23" s="1">
        <v>43129</v>
      </c>
      <c r="D23">
        <v>797</v>
      </c>
    </row>
    <row r="24" spans="1:4" x14ac:dyDescent="0.35">
      <c r="A24" t="s">
        <v>5</v>
      </c>
      <c r="B24" s="1">
        <v>43115</v>
      </c>
      <c r="C24" s="1">
        <v>43136</v>
      </c>
      <c r="D24">
        <v>738</v>
      </c>
    </row>
    <row r="25" spans="1:4" x14ac:dyDescent="0.35">
      <c r="A25" t="s">
        <v>5</v>
      </c>
      <c r="B25" s="1">
        <v>43115</v>
      </c>
      <c r="C25" s="1">
        <v>43143</v>
      </c>
      <c r="D25">
        <v>726</v>
      </c>
    </row>
    <row r="26" spans="1:4" x14ac:dyDescent="0.35">
      <c r="A26" t="s">
        <v>5</v>
      </c>
      <c r="B26" s="1">
        <v>43115</v>
      </c>
      <c r="C26" s="1">
        <v>43150</v>
      </c>
      <c r="D26">
        <v>644</v>
      </c>
    </row>
    <row r="27" spans="1:4" x14ac:dyDescent="0.35">
      <c r="A27" t="s">
        <v>5</v>
      </c>
      <c r="B27" s="1">
        <v>43115</v>
      </c>
      <c r="C27" s="1">
        <v>43157</v>
      </c>
      <c r="D27">
        <v>616</v>
      </c>
    </row>
    <row r="28" spans="1:4" x14ac:dyDescent="0.35">
      <c r="A28" t="s">
        <v>5</v>
      </c>
      <c r="B28" s="1">
        <v>43115</v>
      </c>
      <c r="C28" s="1">
        <v>43164</v>
      </c>
      <c r="D28">
        <v>486</v>
      </c>
    </row>
    <row r="29" spans="1:4" x14ac:dyDescent="0.35">
      <c r="A29" t="s">
        <v>5</v>
      </c>
      <c r="B29" s="1">
        <v>43122</v>
      </c>
      <c r="C29" s="1">
        <v>43122</v>
      </c>
      <c r="D29">
        <v>370</v>
      </c>
    </row>
    <row r="30" spans="1:4" x14ac:dyDescent="0.35">
      <c r="A30" t="s">
        <v>5</v>
      </c>
      <c r="B30" s="1">
        <v>43122</v>
      </c>
      <c r="C30" s="1">
        <v>43129</v>
      </c>
      <c r="D30">
        <v>803</v>
      </c>
    </row>
    <row r="31" spans="1:4" x14ac:dyDescent="0.35">
      <c r="A31" t="s">
        <v>5</v>
      </c>
      <c r="B31" s="1">
        <v>43122</v>
      </c>
      <c r="C31" s="1">
        <v>43136</v>
      </c>
      <c r="D31">
        <v>649</v>
      </c>
    </row>
    <row r="32" spans="1:4" x14ac:dyDescent="0.35">
      <c r="A32" t="s">
        <v>5</v>
      </c>
      <c r="B32" s="1">
        <v>43122</v>
      </c>
      <c r="C32" s="1">
        <v>43143</v>
      </c>
      <c r="D32">
        <v>961</v>
      </c>
    </row>
    <row r="33" spans="1:4" x14ac:dyDescent="0.35">
      <c r="A33" t="s">
        <v>5</v>
      </c>
      <c r="B33" s="1">
        <v>43122</v>
      </c>
      <c r="C33" s="1">
        <v>43150</v>
      </c>
      <c r="D33">
        <v>689</v>
      </c>
    </row>
    <row r="34" spans="1:4" x14ac:dyDescent="0.35">
      <c r="A34" t="s">
        <v>5</v>
      </c>
      <c r="B34" s="1">
        <v>43122</v>
      </c>
      <c r="C34" s="1">
        <v>43157</v>
      </c>
      <c r="D34">
        <v>638</v>
      </c>
    </row>
    <row r="35" spans="1:4" x14ac:dyDescent="0.35">
      <c r="A35" t="s">
        <v>5</v>
      </c>
      <c r="B35" s="1">
        <v>43122</v>
      </c>
      <c r="C35" s="1">
        <v>43164</v>
      </c>
      <c r="D35">
        <v>495</v>
      </c>
    </row>
    <row r="36" spans="1:4" x14ac:dyDescent="0.35">
      <c r="A36" t="s">
        <v>5</v>
      </c>
      <c r="B36" s="1">
        <v>43129</v>
      </c>
      <c r="C36" s="1">
        <v>43129</v>
      </c>
      <c r="D36">
        <v>590</v>
      </c>
    </row>
    <row r="37" spans="1:4" x14ac:dyDescent="0.35">
      <c r="A37" t="s">
        <v>5</v>
      </c>
      <c r="B37" s="1">
        <v>43129</v>
      </c>
      <c r="C37" s="1">
        <v>43136</v>
      </c>
      <c r="D37">
        <v>621</v>
      </c>
    </row>
    <row r="38" spans="1:4" x14ac:dyDescent="0.35">
      <c r="A38" t="s">
        <v>5</v>
      </c>
      <c r="B38" s="1">
        <v>43129</v>
      </c>
      <c r="C38" s="1">
        <v>43143</v>
      </c>
      <c r="D38">
        <v>862</v>
      </c>
    </row>
    <row r="39" spans="1:4" x14ac:dyDescent="0.35">
      <c r="A39" t="s">
        <v>5</v>
      </c>
      <c r="B39" s="1">
        <v>43129</v>
      </c>
      <c r="C39" s="1">
        <v>43150</v>
      </c>
      <c r="D39">
        <v>818</v>
      </c>
    </row>
    <row r="40" spans="1:4" x14ac:dyDescent="0.35">
      <c r="A40" t="s">
        <v>5</v>
      </c>
      <c r="B40" s="1">
        <v>43129</v>
      </c>
      <c r="C40" s="1">
        <v>43157</v>
      </c>
      <c r="D40">
        <v>669</v>
      </c>
    </row>
    <row r="41" spans="1:4" x14ac:dyDescent="0.35">
      <c r="A41" t="s">
        <v>5</v>
      </c>
      <c r="B41" s="1">
        <v>43129</v>
      </c>
      <c r="C41" s="1">
        <v>43164</v>
      </c>
      <c r="D41">
        <v>531</v>
      </c>
    </row>
    <row r="42" spans="1:4" x14ac:dyDescent="0.35">
      <c r="A42" t="s">
        <v>5</v>
      </c>
      <c r="B42" s="1">
        <v>43136</v>
      </c>
      <c r="C42" s="1">
        <v>43136</v>
      </c>
      <c r="D42">
        <v>470</v>
      </c>
    </row>
    <row r="43" spans="1:4" x14ac:dyDescent="0.35">
      <c r="A43" t="s">
        <v>5</v>
      </c>
      <c r="B43" s="1">
        <v>43136</v>
      </c>
      <c r="C43" s="1">
        <v>43143</v>
      </c>
      <c r="D43">
        <v>831</v>
      </c>
    </row>
    <row r="44" spans="1:4" x14ac:dyDescent="0.35">
      <c r="A44" t="s">
        <v>5</v>
      </c>
      <c r="B44" s="1">
        <v>43136</v>
      </c>
      <c r="C44" s="1">
        <v>43150</v>
      </c>
      <c r="D44">
        <v>812</v>
      </c>
    </row>
    <row r="45" spans="1:4" x14ac:dyDescent="0.35">
      <c r="A45" t="s">
        <v>5</v>
      </c>
      <c r="B45" s="1">
        <v>43136</v>
      </c>
      <c r="C45" s="1">
        <v>43157</v>
      </c>
      <c r="D45">
        <v>847</v>
      </c>
    </row>
    <row r="46" spans="1:4" x14ac:dyDescent="0.35">
      <c r="A46" t="s">
        <v>5</v>
      </c>
      <c r="B46" s="1">
        <v>43136</v>
      </c>
      <c r="C46" s="1">
        <v>43164</v>
      </c>
      <c r="D46">
        <v>563</v>
      </c>
    </row>
    <row r="47" spans="1:4" x14ac:dyDescent="0.35">
      <c r="A47" t="s">
        <v>5</v>
      </c>
      <c r="B47" s="1">
        <v>43143</v>
      </c>
      <c r="C47" s="1">
        <v>43143</v>
      </c>
      <c r="D47">
        <v>620</v>
      </c>
    </row>
    <row r="48" spans="1:4" x14ac:dyDescent="0.35">
      <c r="A48" t="s">
        <v>5</v>
      </c>
      <c r="B48" s="1">
        <v>43143</v>
      </c>
      <c r="C48" s="1">
        <v>43150</v>
      </c>
      <c r="D48">
        <v>695</v>
      </c>
    </row>
    <row r="49" spans="1:4" x14ac:dyDescent="0.35">
      <c r="A49" t="s">
        <v>5</v>
      </c>
      <c r="B49" s="1">
        <v>43143</v>
      </c>
      <c r="C49" s="1">
        <v>43157</v>
      </c>
      <c r="D49">
        <v>781</v>
      </c>
    </row>
    <row r="50" spans="1:4" x14ac:dyDescent="0.35">
      <c r="A50" t="s">
        <v>5</v>
      </c>
      <c r="B50" s="1">
        <v>43143</v>
      </c>
      <c r="C50" s="1">
        <v>43164</v>
      </c>
      <c r="D50">
        <v>675</v>
      </c>
    </row>
    <row r="51" spans="1:4" x14ac:dyDescent="0.35">
      <c r="A51" t="s">
        <v>5</v>
      </c>
      <c r="B51" s="1">
        <v>43150</v>
      </c>
      <c r="C51" s="1">
        <v>43150</v>
      </c>
      <c r="D51">
        <v>560</v>
      </c>
    </row>
    <row r="52" spans="1:4" x14ac:dyDescent="0.35">
      <c r="A52" t="s">
        <v>5</v>
      </c>
      <c r="B52" s="1">
        <v>43150</v>
      </c>
      <c r="C52" s="1">
        <v>43157</v>
      </c>
      <c r="D52">
        <v>693</v>
      </c>
    </row>
    <row r="53" spans="1:4" x14ac:dyDescent="0.35">
      <c r="A53" t="s">
        <v>5</v>
      </c>
      <c r="B53" s="1">
        <v>43150</v>
      </c>
      <c r="C53" s="1">
        <v>43164</v>
      </c>
      <c r="D53">
        <v>630</v>
      </c>
    </row>
    <row r="54" spans="1:4" x14ac:dyDescent="0.35">
      <c r="A54" t="s">
        <v>5</v>
      </c>
      <c r="B54" s="1">
        <v>43157</v>
      </c>
      <c r="C54" s="1">
        <v>43157</v>
      </c>
      <c r="D54">
        <v>550</v>
      </c>
    </row>
    <row r="55" spans="1:4" x14ac:dyDescent="0.35">
      <c r="A55" t="s">
        <v>5</v>
      </c>
      <c r="B55" s="1">
        <v>43157</v>
      </c>
      <c r="C55" s="1">
        <v>43164</v>
      </c>
      <c r="D55">
        <v>585</v>
      </c>
    </row>
    <row r="56" spans="1:4" x14ac:dyDescent="0.35">
      <c r="A56" t="s">
        <v>5</v>
      </c>
      <c r="B56" s="1">
        <v>43164</v>
      </c>
      <c r="C56" s="1">
        <v>43164</v>
      </c>
      <c r="D56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13BB-3158-40A2-9684-B79B2CD37748}">
  <dimension ref="A1:H56"/>
  <sheetViews>
    <sheetView topLeftCell="A43" workbookViewId="0">
      <selection activeCell="H2" sqref="H2"/>
    </sheetView>
  </sheetViews>
  <sheetFormatPr defaultRowHeight="14.5" x14ac:dyDescent="0.35"/>
  <cols>
    <col min="7" max="8" width="10.08984375" bestFit="1" customWidth="1"/>
  </cols>
  <sheetData>
    <row r="1" spans="1:8" x14ac:dyDescent="0.3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</row>
    <row r="2" spans="1:8" x14ac:dyDescent="0.35">
      <c r="A2" t="s">
        <v>5</v>
      </c>
      <c r="B2">
        <v>2018</v>
      </c>
      <c r="C2">
        <v>1</v>
      </c>
      <c r="D2">
        <v>1</v>
      </c>
      <c r="E2">
        <v>620</v>
      </c>
      <c r="F2">
        <v>0</v>
      </c>
      <c r="G2" s="1">
        <f>MAX(DATE(B2,1,1),DATE(B2,1,1)-WEEKDAY(DATE(B2,1,1),2)+(C2- 1)*7+1)</f>
        <v>43101</v>
      </c>
      <c r="H2" s="1">
        <f>MAX(DATE(B2,1,1),DATE(B2,1,1)-WEEKDAY(DATE(B2,1,1),2)+(D2-1)*7+1)</f>
        <v>43101</v>
      </c>
    </row>
    <row r="3" spans="1:8" x14ac:dyDescent="0.35">
      <c r="A3" t="s">
        <v>5</v>
      </c>
      <c r="B3">
        <v>2018</v>
      </c>
      <c r="C3">
        <v>1</v>
      </c>
      <c r="D3">
        <v>2</v>
      </c>
      <c r="E3">
        <v>640</v>
      </c>
      <c r="F3">
        <v>1</v>
      </c>
      <c r="G3" s="1">
        <f t="shared" ref="G3:G56" si="0">MAX(DATE(B3,1,1),DATE(B3,1,1)-WEEKDAY(DATE(B3,1,1),2)+(C3- 1)*7+1)</f>
        <v>43101</v>
      </c>
      <c r="H3" s="1">
        <f t="shared" ref="H3:H56" si="1">MAX(DATE(B3,1,1),DATE(B3,1,1)-WEEKDAY(DATE(B3,1,1),2)+(D3-1)*7+1)</f>
        <v>43108</v>
      </c>
    </row>
    <row r="4" spans="1:8" x14ac:dyDescent="0.35">
      <c r="A4" t="s">
        <v>5</v>
      </c>
      <c r="B4">
        <v>2018</v>
      </c>
      <c r="C4">
        <v>1</v>
      </c>
      <c r="D4">
        <v>3</v>
      </c>
      <c r="E4">
        <v>814</v>
      </c>
      <c r="F4">
        <v>2</v>
      </c>
      <c r="G4" s="1">
        <f t="shared" si="0"/>
        <v>43101</v>
      </c>
      <c r="H4" s="1">
        <f t="shared" si="1"/>
        <v>43115</v>
      </c>
    </row>
    <row r="5" spans="1:8" x14ac:dyDescent="0.35">
      <c r="A5" t="s">
        <v>5</v>
      </c>
      <c r="B5">
        <v>2018</v>
      </c>
      <c r="C5">
        <v>1</v>
      </c>
      <c r="D5">
        <v>4</v>
      </c>
      <c r="E5">
        <v>525</v>
      </c>
      <c r="F5">
        <v>3</v>
      </c>
      <c r="G5" s="1">
        <f t="shared" si="0"/>
        <v>43101</v>
      </c>
      <c r="H5" s="1">
        <f t="shared" si="1"/>
        <v>43122</v>
      </c>
    </row>
    <row r="6" spans="1:8" x14ac:dyDescent="0.35">
      <c r="A6" t="s">
        <v>5</v>
      </c>
      <c r="B6">
        <v>2018</v>
      </c>
      <c r="C6">
        <v>1</v>
      </c>
      <c r="D6">
        <v>5</v>
      </c>
      <c r="E6">
        <v>761</v>
      </c>
      <c r="F6">
        <v>4</v>
      </c>
      <c r="G6" s="1">
        <f t="shared" si="0"/>
        <v>43101</v>
      </c>
      <c r="H6" s="1">
        <f t="shared" si="1"/>
        <v>43129</v>
      </c>
    </row>
    <row r="7" spans="1:8" x14ac:dyDescent="0.35">
      <c r="A7" t="s">
        <v>5</v>
      </c>
      <c r="B7">
        <v>2018</v>
      </c>
      <c r="C7">
        <v>1</v>
      </c>
      <c r="D7">
        <v>6</v>
      </c>
      <c r="E7">
        <v>582</v>
      </c>
      <c r="F7">
        <v>5</v>
      </c>
      <c r="G7" s="1">
        <f t="shared" si="0"/>
        <v>43101</v>
      </c>
      <c r="H7" s="1">
        <f t="shared" si="1"/>
        <v>43136</v>
      </c>
    </row>
    <row r="8" spans="1:8" x14ac:dyDescent="0.35">
      <c r="A8" t="s">
        <v>5</v>
      </c>
      <c r="B8">
        <v>2018</v>
      </c>
      <c r="C8">
        <v>1</v>
      </c>
      <c r="D8">
        <v>7</v>
      </c>
      <c r="E8">
        <v>644</v>
      </c>
      <c r="F8">
        <v>6</v>
      </c>
      <c r="G8" s="1">
        <f t="shared" si="0"/>
        <v>43101</v>
      </c>
      <c r="H8" s="1">
        <f t="shared" si="1"/>
        <v>43143</v>
      </c>
    </row>
    <row r="9" spans="1:8" x14ac:dyDescent="0.35">
      <c r="A9" t="s">
        <v>5</v>
      </c>
      <c r="B9">
        <v>2018</v>
      </c>
      <c r="C9">
        <v>1</v>
      </c>
      <c r="D9">
        <v>8</v>
      </c>
      <c r="E9">
        <v>576</v>
      </c>
      <c r="F9">
        <v>7</v>
      </c>
      <c r="G9" s="1">
        <f t="shared" si="0"/>
        <v>43101</v>
      </c>
      <c r="H9" s="1">
        <f t="shared" si="1"/>
        <v>43150</v>
      </c>
    </row>
    <row r="10" spans="1:8" x14ac:dyDescent="0.35">
      <c r="A10" t="s">
        <v>5</v>
      </c>
      <c r="B10">
        <v>2018</v>
      </c>
      <c r="C10">
        <v>1</v>
      </c>
      <c r="D10">
        <v>9</v>
      </c>
      <c r="E10">
        <v>572</v>
      </c>
      <c r="F10">
        <v>8</v>
      </c>
      <c r="G10" s="1">
        <f t="shared" si="0"/>
        <v>43101</v>
      </c>
      <c r="H10" s="1">
        <f t="shared" si="1"/>
        <v>43157</v>
      </c>
    </row>
    <row r="11" spans="1:8" x14ac:dyDescent="0.35">
      <c r="A11" t="s">
        <v>5</v>
      </c>
      <c r="B11">
        <v>2018</v>
      </c>
      <c r="C11">
        <v>1</v>
      </c>
      <c r="D11">
        <v>10</v>
      </c>
      <c r="E11">
        <v>472</v>
      </c>
      <c r="F11">
        <v>9</v>
      </c>
      <c r="G11" s="1">
        <f t="shared" si="0"/>
        <v>43101</v>
      </c>
      <c r="H11" s="1">
        <f t="shared" si="1"/>
        <v>43164</v>
      </c>
    </row>
    <row r="12" spans="1:8" x14ac:dyDescent="0.35">
      <c r="A12" t="s">
        <v>5</v>
      </c>
      <c r="B12">
        <v>2018</v>
      </c>
      <c r="C12">
        <v>2</v>
      </c>
      <c r="D12">
        <v>2</v>
      </c>
      <c r="E12">
        <v>520</v>
      </c>
      <c r="F12">
        <v>0</v>
      </c>
      <c r="G12" s="1">
        <f t="shared" si="0"/>
        <v>43108</v>
      </c>
      <c r="H12" s="1">
        <f t="shared" si="1"/>
        <v>43108</v>
      </c>
    </row>
    <row r="13" spans="1:8" x14ac:dyDescent="0.35">
      <c r="A13" t="s">
        <v>5</v>
      </c>
      <c r="B13">
        <v>2018</v>
      </c>
      <c r="C13">
        <v>2</v>
      </c>
      <c r="D13">
        <v>3</v>
      </c>
      <c r="E13">
        <v>709</v>
      </c>
      <c r="F13">
        <v>1</v>
      </c>
      <c r="G13" s="1">
        <f t="shared" si="0"/>
        <v>43108</v>
      </c>
      <c r="H13" s="1">
        <f t="shared" si="1"/>
        <v>43115</v>
      </c>
    </row>
    <row r="14" spans="1:8" x14ac:dyDescent="0.35">
      <c r="A14" t="s">
        <v>5</v>
      </c>
      <c r="B14">
        <v>2018</v>
      </c>
      <c r="C14">
        <v>2</v>
      </c>
      <c r="D14">
        <v>4</v>
      </c>
      <c r="E14">
        <v>533</v>
      </c>
      <c r="F14">
        <v>2</v>
      </c>
      <c r="G14" s="1">
        <f t="shared" si="0"/>
        <v>43108</v>
      </c>
      <c r="H14" s="1">
        <f t="shared" si="1"/>
        <v>43122</v>
      </c>
    </row>
    <row r="15" spans="1:8" x14ac:dyDescent="0.35">
      <c r="A15" t="s">
        <v>5</v>
      </c>
      <c r="B15">
        <v>2018</v>
      </c>
      <c r="C15">
        <v>2</v>
      </c>
      <c r="D15">
        <v>5</v>
      </c>
      <c r="E15">
        <v>885</v>
      </c>
      <c r="F15">
        <v>3</v>
      </c>
      <c r="G15" s="1">
        <f t="shared" si="0"/>
        <v>43108</v>
      </c>
      <c r="H15" s="1">
        <f t="shared" si="1"/>
        <v>43129</v>
      </c>
    </row>
    <row r="16" spans="1:8" x14ac:dyDescent="0.35">
      <c r="A16" t="s">
        <v>5</v>
      </c>
      <c r="B16">
        <v>2018</v>
      </c>
      <c r="C16">
        <v>2</v>
      </c>
      <c r="D16">
        <v>6</v>
      </c>
      <c r="E16">
        <v>583</v>
      </c>
      <c r="F16">
        <v>4</v>
      </c>
      <c r="G16" s="1">
        <f t="shared" si="0"/>
        <v>43108</v>
      </c>
      <c r="H16" s="1">
        <f t="shared" si="1"/>
        <v>43136</v>
      </c>
    </row>
    <row r="17" spans="1:8" x14ac:dyDescent="0.35">
      <c r="A17" t="s">
        <v>5</v>
      </c>
      <c r="B17">
        <v>2018</v>
      </c>
      <c r="C17">
        <v>2</v>
      </c>
      <c r="D17">
        <v>7</v>
      </c>
      <c r="E17">
        <v>757</v>
      </c>
      <c r="F17">
        <v>5</v>
      </c>
      <c r="G17" s="1">
        <f t="shared" si="0"/>
        <v>43108</v>
      </c>
      <c r="H17" s="1">
        <f t="shared" si="1"/>
        <v>43143</v>
      </c>
    </row>
    <row r="18" spans="1:8" x14ac:dyDescent="0.35">
      <c r="A18" t="s">
        <v>5</v>
      </c>
      <c r="B18">
        <v>2018</v>
      </c>
      <c r="C18">
        <v>2</v>
      </c>
      <c r="D18">
        <v>8</v>
      </c>
      <c r="E18">
        <v>644</v>
      </c>
      <c r="F18">
        <v>6</v>
      </c>
      <c r="G18" s="1">
        <f t="shared" si="0"/>
        <v>43108</v>
      </c>
      <c r="H18" s="1">
        <f t="shared" si="1"/>
        <v>43150</v>
      </c>
    </row>
    <row r="19" spans="1:8" x14ac:dyDescent="0.35">
      <c r="A19" t="s">
        <v>5</v>
      </c>
      <c r="B19">
        <v>2018</v>
      </c>
      <c r="C19">
        <v>2</v>
      </c>
      <c r="D19">
        <v>9</v>
      </c>
      <c r="E19">
        <v>550</v>
      </c>
      <c r="F19">
        <v>7</v>
      </c>
      <c r="G19" s="1">
        <f t="shared" si="0"/>
        <v>43108</v>
      </c>
      <c r="H19" s="1">
        <f t="shared" si="1"/>
        <v>43157</v>
      </c>
    </row>
    <row r="20" spans="1:8" x14ac:dyDescent="0.35">
      <c r="A20" t="s">
        <v>5</v>
      </c>
      <c r="B20">
        <v>2018</v>
      </c>
      <c r="C20">
        <v>2</v>
      </c>
      <c r="D20">
        <v>10</v>
      </c>
      <c r="E20">
        <v>473</v>
      </c>
      <c r="F20">
        <v>8</v>
      </c>
      <c r="G20" s="1">
        <f t="shared" si="0"/>
        <v>43108</v>
      </c>
      <c r="H20" s="1">
        <f t="shared" si="1"/>
        <v>43164</v>
      </c>
    </row>
    <row r="21" spans="1:8" x14ac:dyDescent="0.35">
      <c r="A21" t="s">
        <v>5</v>
      </c>
      <c r="B21">
        <v>2018</v>
      </c>
      <c r="C21">
        <v>3</v>
      </c>
      <c r="D21">
        <v>3</v>
      </c>
      <c r="E21">
        <v>550</v>
      </c>
      <c r="F21">
        <v>0</v>
      </c>
      <c r="G21" s="1">
        <f t="shared" si="0"/>
        <v>43115</v>
      </c>
      <c r="H21" s="1">
        <f t="shared" si="1"/>
        <v>43115</v>
      </c>
    </row>
    <row r="22" spans="1:8" x14ac:dyDescent="0.35">
      <c r="A22" t="s">
        <v>5</v>
      </c>
      <c r="B22">
        <v>2018</v>
      </c>
      <c r="C22">
        <v>3</v>
      </c>
      <c r="D22">
        <v>4</v>
      </c>
      <c r="E22">
        <v>470</v>
      </c>
      <c r="F22">
        <v>1</v>
      </c>
      <c r="G22" s="1">
        <f t="shared" si="0"/>
        <v>43115</v>
      </c>
      <c r="H22" s="1">
        <f t="shared" si="1"/>
        <v>43122</v>
      </c>
    </row>
    <row r="23" spans="1:8" x14ac:dyDescent="0.35">
      <c r="A23" t="s">
        <v>5</v>
      </c>
      <c r="B23">
        <v>2018</v>
      </c>
      <c r="C23">
        <v>3</v>
      </c>
      <c r="D23">
        <v>5</v>
      </c>
      <c r="E23">
        <v>797</v>
      </c>
      <c r="F23">
        <v>2</v>
      </c>
      <c r="G23" s="1">
        <f t="shared" si="0"/>
        <v>43115</v>
      </c>
      <c r="H23" s="1">
        <f t="shared" si="1"/>
        <v>43129</v>
      </c>
    </row>
    <row r="24" spans="1:8" x14ac:dyDescent="0.35">
      <c r="A24" t="s">
        <v>5</v>
      </c>
      <c r="B24">
        <v>2018</v>
      </c>
      <c r="C24">
        <v>3</v>
      </c>
      <c r="D24">
        <v>6</v>
      </c>
      <c r="E24">
        <v>738</v>
      </c>
      <c r="F24">
        <v>3</v>
      </c>
      <c r="G24" s="1">
        <f t="shared" si="0"/>
        <v>43115</v>
      </c>
      <c r="H24" s="1">
        <f t="shared" si="1"/>
        <v>43136</v>
      </c>
    </row>
    <row r="25" spans="1:8" x14ac:dyDescent="0.35">
      <c r="A25" t="s">
        <v>5</v>
      </c>
      <c r="B25">
        <v>2018</v>
      </c>
      <c r="C25">
        <v>3</v>
      </c>
      <c r="D25">
        <v>7</v>
      </c>
      <c r="E25">
        <v>726</v>
      </c>
      <c r="F25">
        <v>4</v>
      </c>
      <c r="G25" s="1">
        <f t="shared" si="0"/>
        <v>43115</v>
      </c>
      <c r="H25" s="1">
        <f t="shared" si="1"/>
        <v>43143</v>
      </c>
    </row>
    <row r="26" spans="1:8" x14ac:dyDescent="0.35">
      <c r="A26" t="s">
        <v>5</v>
      </c>
      <c r="B26">
        <v>2018</v>
      </c>
      <c r="C26">
        <v>3</v>
      </c>
      <c r="D26">
        <v>8</v>
      </c>
      <c r="E26">
        <v>644</v>
      </c>
      <c r="F26">
        <v>5</v>
      </c>
      <c r="G26" s="1">
        <f t="shared" si="0"/>
        <v>43115</v>
      </c>
      <c r="H26" s="1">
        <f t="shared" si="1"/>
        <v>43150</v>
      </c>
    </row>
    <row r="27" spans="1:8" x14ac:dyDescent="0.35">
      <c r="A27" t="s">
        <v>5</v>
      </c>
      <c r="B27">
        <v>2018</v>
      </c>
      <c r="C27">
        <v>3</v>
      </c>
      <c r="D27">
        <v>9</v>
      </c>
      <c r="E27">
        <v>616</v>
      </c>
      <c r="F27">
        <v>6</v>
      </c>
      <c r="G27" s="1">
        <f t="shared" si="0"/>
        <v>43115</v>
      </c>
      <c r="H27" s="1">
        <f t="shared" si="1"/>
        <v>43157</v>
      </c>
    </row>
    <row r="28" spans="1:8" x14ac:dyDescent="0.35">
      <c r="A28" t="s">
        <v>5</v>
      </c>
      <c r="B28">
        <v>2018</v>
      </c>
      <c r="C28">
        <v>3</v>
      </c>
      <c r="D28">
        <v>10</v>
      </c>
      <c r="E28">
        <v>486</v>
      </c>
      <c r="F28">
        <v>7</v>
      </c>
      <c r="G28" s="1">
        <f t="shared" si="0"/>
        <v>43115</v>
      </c>
      <c r="H28" s="1">
        <f t="shared" si="1"/>
        <v>43164</v>
      </c>
    </row>
    <row r="29" spans="1:8" x14ac:dyDescent="0.35">
      <c r="A29" t="s">
        <v>5</v>
      </c>
      <c r="B29">
        <v>2018</v>
      </c>
      <c r="C29">
        <v>4</v>
      </c>
      <c r="D29">
        <v>4</v>
      </c>
      <c r="E29">
        <v>370</v>
      </c>
      <c r="F29">
        <v>0</v>
      </c>
      <c r="G29" s="1">
        <f t="shared" si="0"/>
        <v>43122</v>
      </c>
      <c r="H29" s="1">
        <f t="shared" si="1"/>
        <v>43122</v>
      </c>
    </row>
    <row r="30" spans="1:8" x14ac:dyDescent="0.35">
      <c r="A30" t="s">
        <v>5</v>
      </c>
      <c r="B30">
        <v>2018</v>
      </c>
      <c r="C30">
        <v>4</v>
      </c>
      <c r="D30">
        <v>5</v>
      </c>
      <c r="E30">
        <v>803</v>
      </c>
      <c r="F30">
        <v>1</v>
      </c>
      <c r="G30" s="1">
        <f t="shared" si="0"/>
        <v>43122</v>
      </c>
      <c r="H30" s="1">
        <f t="shared" si="1"/>
        <v>43129</v>
      </c>
    </row>
    <row r="31" spans="1:8" x14ac:dyDescent="0.35">
      <c r="A31" t="s">
        <v>5</v>
      </c>
      <c r="B31">
        <v>2018</v>
      </c>
      <c r="C31">
        <v>4</v>
      </c>
      <c r="D31">
        <v>6</v>
      </c>
      <c r="E31">
        <v>649</v>
      </c>
      <c r="F31">
        <v>2</v>
      </c>
      <c r="G31" s="1">
        <f t="shared" si="0"/>
        <v>43122</v>
      </c>
      <c r="H31" s="1">
        <f t="shared" si="1"/>
        <v>43136</v>
      </c>
    </row>
    <row r="32" spans="1:8" x14ac:dyDescent="0.35">
      <c r="A32" t="s">
        <v>5</v>
      </c>
      <c r="B32">
        <v>2018</v>
      </c>
      <c r="C32">
        <v>4</v>
      </c>
      <c r="D32">
        <v>7</v>
      </c>
      <c r="E32">
        <v>961</v>
      </c>
      <c r="F32">
        <v>3</v>
      </c>
      <c r="G32" s="1">
        <f t="shared" si="0"/>
        <v>43122</v>
      </c>
      <c r="H32" s="1">
        <f t="shared" si="1"/>
        <v>43143</v>
      </c>
    </row>
    <row r="33" spans="1:8" x14ac:dyDescent="0.35">
      <c r="A33" t="s">
        <v>5</v>
      </c>
      <c r="B33">
        <v>2018</v>
      </c>
      <c r="C33">
        <v>4</v>
      </c>
      <c r="D33">
        <v>8</v>
      </c>
      <c r="E33">
        <v>689</v>
      </c>
      <c r="F33">
        <v>4</v>
      </c>
      <c r="G33" s="1">
        <f t="shared" si="0"/>
        <v>43122</v>
      </c>
      <c r="H33" s="1">
        <f t="shared" si="1"/>
        <v>43150</v>
      </c>
    </row>
    <row r="34" spans="1:8" x14ac:dyDescent="0.35">
      <c r="A34" t="s">
        <v>5</v>
      </c>
      <c r="B34">
        <v>2018</v>
      </c>
      <c r="C34">
        <v>4</v>
      </c>
      <c r="D34">
        <v>9</v>
      </c>
      <c r="E34">
        <v>638</v>
      </c>
      <c r="F34">
        <v>5</v>
      </c>
      <c r="G34" s="1">
        <f t="shared" si="0"/>
        <v>43122</v>
      </c>
      <c r="H34" s="1">
        <f t="shared" si="1"/>
        <v>43157</v>
      </c>
    </row>
    <row r="35" spans="1:8" x14ac:dyDescent="0.35">
      <c r="A35" t="s">
        <v>5</v>
      </c>
      <c r="B35">
        <v>2018</v>
      </c>
      <c r="C35">
        <v>4</v>
      </c>
      <c r="D35">
        <v>10</v>
      </c>
      <c r="E35">
        <v>495</v>
      </c>
      <c r="F35">
        <v>6</v>
      </c>
      <c r="G35" s="1">
        <f t="shared" si="0"/>
        <v>43122</v>
      </c>
      <c r="H35" s="1">
        <f t="shared" si="1"/>
        <v>43164</v>
      </c>
    </row>
    <row r="36" spans="1:8" x14ac:dyDescent="0.35">
      <c r="A36" t="s">
        <v>5</v>
      </c>
      <c r="B36">
        <v>2018</v>
      </c>
      <c r="C36">
        <v>5</v>
      </c>
      <c r="D36">
        <v>5</v>
      </c>
      <c r="E36">
        <v>590</v>
      </c>
      <c r="F36">
        <v>0</v>
      </c>
      <c r="G36" s="1">
        <f t="shared" si="0"/>
        <v>43129</v>
      </c>
      <c r="H36" s="1">
        <f t="shared" si="1"/>
        <v>43129</v>
      </c>
    </row>
    <row r="37" spans="1:8" x14ac:dyDescent="0.35">
      <c r="A37" t="s">
        <v>5</v>
      </c>
      <c r="B37">
        <v>2018</v>
      </c>
      <c r="C37">
        <v>5</v>
      </c>
      <c r="D37">
        <v>6</v>
      </c>
      <c r="E37">
        <v>621</v>
      </c>
      <c r="F37">
        <v>1</v>
      </c>
      <c r="G37" s="1">
        <f t="shared" si="0"/>
        <v>43129</v>
      </c>
      <c r="H37" s="1">
        <f t="shared" si="1"/>
        <v>43136</v>
      </c>
    </row>
    <row r="38" spans="1:8" x14ac:dyDescent="0.35">
      <c r="A38" t="s">
        <v>5</v>
      </c>
      <c r="B38">
        <v>2018</v>
      </c>
      <c r="C38">
        <v>5</v>
      </c>
      <c r="D38">
        <v>7</v>
      </c>
      <c r="E38">
        <v>862</v>
      </c>
      <c r="F38">
        <v>2</v>
      </c>
      <c r="G38" s="1">
        <f t="shared" si="0"/>
        <v>43129</v>
      </c>
      <c r="H38" s="1">
        <f t="shared" si="1"/>
        <v>43143</v>
      </c>
    </row>
    <row r="39" spans="1:8" x14ac:dyDescent="0.35">
      <c r="A39" t="s">
        <v>5</v>
      </c>
      <c r="B39">
        <v>2018</v>
      </c>
      <c r="C39">
        <v>5</v>
      </c>
      <c r="D39">
        <v>8</v>
      </c>
      <c r="E39">
        <v>818</v>
      </c>
      <c r="F39">
        <v>3</v>
      </c>
      <c r="G39" s="1">
        <f t="shared" si="0"/>
        <v>43129</v>
      </c>
      <c r="H39" s="1">
        <f t="shared" si="1"/>
        <v>43150</v>
      </c>
    </row>
    <row r="40" spans="1:8" x14ac:dyDescent="0.35">
      <c r="A40" t="s">
        <v>5</v>
      </c>
      <c r="B40">
        <v>2018</v>
      </c>
      <c r="C40">
        <v>5</v>
      </c>
      <c r="D40">
        <v>9</v>
      </c>
      <c r="E40">
        <v>669</v>
      </c>
      <c r="F40">
        <v>4</v>
      </c>
      <c r="G40" s="1">
        <f t="shared" si="0"/>
        <v>43129</v>
      </c>
      <c r="H40" s="1">
        <f t="shared" si="1"/>
        <v>43157</v>
      </c>
    </row>
    <row r="41" spans="1:8" x14ac:dyDescent="0.35">
      <c r="A41" t="s">
        <v>5</v>
      </c>
      <c r="B41">
        <v>2018</v>
      </c>
      <c r="C41">
        <v>5</v>
      </c>
      <c r="D41">
        <v>10</v>
      </c>
      <c r="E41">
        <v>531</v>
      </c>
      <c r="F41">
        <v>5</v>
      </c>
      <c r="G41" s="1">
        <f t="shared" si="0"/>
        <v>43129</v>
      </c>
      <c r="H41" s="1">
        <f t="shared" si="1"/>
        <v>43164</v>
      </c>
    </row>
    <row r="42" spans="1:8" x14ac:dyDescent="0.35">
      <c r="A42" t="s">
        <v>5</v>
      </c>
      <c r="B42">
        <v>2018</v>
      </c>
      <c r="C42">
        <v>6</v>
      </c>
      <c r="D42">
        <v>6</v>
      </c>
      <c r="E42">
        <v>470</v>
      </c>
      <c r="F42">
        <v>0</v>
      </c>
      <c r="G42" s="1">
        <f t="shared" si="0"/>
        <v>43136</v>
      </c>
      <c r="H42" s="1">
        <f t="shared" si="1"/>
        <v>43136</v>
      </c>
    </row>
    <row r="43" spans="1:8" x14ac:dyDescent="0.35">
      <c r="A43" t="s">
        <v>5</v>
      </c>
      <c r="B43">
        <v>2018</v>
      </c>
      <c r="C43">
        <v>6</v>
      </c>
      <c r="D43">
        <v>7</v>
      </c>
      <c r="E43">
        <v>831</v>
      </c>
      <c r="F43">
        <v>1</v>
      </c>
      <c r="G43" s="1">
        <f t="shared" si="0"/>
        <v>43136</v>
      </c>
      <c r="H43" s="1">
        <f t="shared" si="1"/>
        <v>43143</v>
      </c>
    </row>
    <row r="44" spans="1:8" x14ac:dyDescent="0.35">
      <c r="A44" t="s">
        <v>5</v>
      </c>
      <c r="B44">
        <v>2018</v>
      </c>
      <c r="C44">
        <v>6</v>
      </c>
      <c r="D44">
        <v>8</v>
      </c>
      <c r="E44">
        <v>812</v>
      </c>
      <c r="F44">
        <v>2</v>
      </c>
      <c r="G44" s="1">
        <f t="shared" si="0"/>
        <v>43136</v>
      </c>
      <c r="H44" s="1">
        <f t="shared" si="1"/>
        <v>43150</v>
      </c>
    </row>
    <row r="45" spans="1:8" x14ac:dyDescent="0.35">
      <c r="A45" t="s">
        <v>5</v>
      </c>
      <c r="B45">
        <v>2018</v>
      </c>
      <c r="C45">
        <v>6</v>
      </c>
      <c r="D45">
        <v>9</v>
      </c>
      <c r="E45">
        <v>847</v>
      </c>
      <c r="F45">
        <v>3</v>
      </c>
      <c r="G45" s="1">
        <f t="shared" si="0"/>
        <v>43136</v>
      </c>
      <c r="H45" s="1">
        <f t="shared" si="1"/>
        <v>43157</v>
      </c>
    </row>
    <row r="46" spans="1:8" x14ac:dyDescent="0.35">
      <c r="A46" t="s">
        <v>5</v>
      </c>
      <c r="B46">
        <v>2018</v>
      </c>
      <c r="C46">
        <v>6</v>
      </c>
      <c r="D46">
        <v>10</v>
      </c>
      <c r="E46">
        <v>563</v>
      </c>
      <c r="F46">
        <v>4</v>
      </c>
      <c r="G46" s="1">
        <f t="shared" si="0"/>
        <v>43136</v>
      </c>
      <c r="H46" s="1">
        <f t="shared" si="1"/>
        <v>43164</v>
      </c>
    </row>
    <row r="47" spans="1:8" x14ac:dyDescent="0.35">
      <c r="A47" t="s">
        <v>5</v>
      </c>
      <c r="B47">
        <v>2018</v>
      </c>
      <c r="C47">
        <v>7</v>
      </c>
      <c r="D47">
        <v>7</v>
      </c>
      <c r="E47">
        <v>620</v>
      </c>
      <c r="F47">
        <v>0</v>
      </c>
      <c r="G47" s="1">
        <f t="shared" si="0"/>
        <v>43143</v>
      </c>
      <c r="H47" s="1">
        <f t="shared" si="1"/>
        <v>43143</v>
      </c>
    </row>
    <row r="48" spans="1:8" x14ac:dyDescent="0.35">
      <c r="A48" t="s">
        <v>5</v>
      </c>
      <c r="B48">
        <v>2018</v>
      </c>
      <c r="C48">
        <v>7</v>
      </c>
      <c r="D48">
        <v>8</v>
      </c>
      <c r="E48">
        <v>695</v>
      </c>
      <c r="F48">
        <v>1</v>
      </c>
      <c r="G48" s="1">
        <f t="shared" si="0"/>
        <v>43143</v>
      </c>
      <c r="H48" s="1">
        <f t="shared" si="1"/>
        <v>43150</v>
      </c>
    </row>
    <row r="49" spans="1:8" x14ac:dyDescent="0.35">
      <c r="A49" t="s">
        <v>5</v>
      </c>
      <c r="B49">
        <v>2018</v>
      </c>
      <c r="C49">
        <v>7</v>
      </c>
      <c r="D49">
        <v>9</v>
      </c>
      <c r="E49">
        <v>781</v>
      </c>
      <c r="F49">
        <v>2</v>
      </c>
      <c r="G49" s="1">
        <f t="shared" si="0"/>
        <v>43143</v>
      </c>
      <c r="H49" s="1">
        <f t="shared" si="1"/>
        <v>43157</v>
      </c>
    </row>
    <row r="50" spans="1:8" x14ac:dyDescent="0.35">
      <c r="A50" t="s">
        <v>5</v>
      </c>
      <c r="B50">
        <v>2018</v>
      </c>
      <c r="C50">
        <v>7</v>
      </c>
      <c r="D50">
        <v>10</v>
      </c>
      <c r="E50">
        <v>675</v>
      </c>
      <c r="F50">
        <v>3</v>
      </c>
      <c r="G50" s="1">
        <f t="shared" si="0"/>
        <v>43143</v>
      </c>
      <c r="H50" s="1">
        <f t="shared" si="1"/>
        <v>43164</v>
      </c>
    </row>
    <row r="51" spans="1:8" x14ac:dyDescent="0.35">
      <c r="A51" t="s">
        <v>5</v>
      </c>
      <c r="B51">
        <v>2018</v>
      </c>
      <c r="C51">
        <v>8</v>
      </c>
      <c r="D51">
        <v>8</v>
      </c>
      <c r="E51">
        <v>560</v>
      </c>
      <c r="F51">
        <v>0</v>
      </c>
      <c r="G51" s="1">
        <f t="shared" si="0"/>
        <v>43150</v>
      </c>
      <c r="H51" s="1">
        <f t="shared" si="1"/>
        <v>43150</v>
      </c>
    </row>
    <row r="52" spans="1:8" x14ac:dyDescent="0.35">
      <c r="A52" t="s">
        <v>5</v>
      </c>
      <c r="B52">
        <v>2018</v>
      </c>
      <c r="C52">
        <v>8</v>
      </c>
      <c r="D52">
        <v>9</v>
      </c>
      <c r="E52">
        <v>693</v>
      </c>
      <c r="F52">
        <v>1</v>
      </c>
      <c r="G52" s="1">
        <f t="shared" si="0"/>
        <v>43150</v>
      </c>
      <c r="H52" s="1">
        <f t="shared" si="1"/>
        <v>43157</v>
      </c>
    </row>
    <row r="53" spans="1:8" x14ac:dyDescent="0.35">
      <c r="A53" t="s">
        <v>5</v>
      </c>
      <c r="B53">
        <v>2018</v>
      </c>
      <c r="C53">
        <v>8</v>
      </c>
      <c r="D53">
        <v>10</v>
      </c>
      <c r="E53">
        <v>630</v>
      </c>
      <c r="F53">
        <v>2</v>
      </c>
      <c r="G53" s="1">
        <f t="shared" si="0"/>
        <v>43150</v>
      </c>
      <c r="H53" s="1">
        <f t="shared" si="1"/>
        <v>43164</v>
      </c>
    </row>
    <row r="54" spans="1:8" x14ac:dyDescent="0.35">
      <c r="A54" t="s">
        <v>5</v>
      </c>
      <c r="B54">
        <v>2018</v>
      </c>
      <c r="C54">
        <v>9</v>
      </c>
      <c r="D54">
        <v>9</v>
      </c>
      <c r="E54">
        <v>550</v>
      </c>
      <c r="F54">
        <v>0</v>
      </c>
      <c r="G54" s="1">
        <f t="shared" si="0"/>
        <v>43157</v>
      </c>
      <c r="H54" s="1">
        <f t="shared" si="1"/>
        <v>43157</v>
      </c>
    </row>
    <row r="55" spans="1:8" x14ac:dyDescent="0.35">
      <c r="A55" t="s">
        <v>5</v>
      </c>
      <c r="B55">
        <v>2018</v>
      </c>
      <c r="C55">
        <v>9</v>
      </c>
      <c r="D55">
        <v>10</v>
      </c>
      <c r="E55">
        <v>585</v>
      </c>
      <c r="F55">
        <v>1</v>
      </c>
      <c r="G55" s="1">
        <f t="shared" si="0"/>
        <v>43157</v>
      </c>
      <c r="H55" s="1">
        <f t="shared" si="1"/>
        <v>43164</v>
      </c>
    </row>
    <row r="56" spans="1:8" x14ac:dyDescent="0.35">
      <c r="A56" t="s">
        <v>5</v>
      </c>
      <c r="B56">
        <v>2018</v>
      </c>
      <c r="C56">
        <v>10</v>
      </c>
      <c r="D56">
        <v>10</v>
      </c>
      <c r="E56">
        <v>450</v>
      </c>
      <c r="F56" t="s">
        <v>6</v>
      </c>
      <c r="G56" s="1">
        <f t="shared" si="0"/>
        <v>43164</v>
      </c>
      <c r="H56" s="1">
        <f t="shared" si="1"/>
        <v>43164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5F99-E1BB-4B55-B859-0676FEBD2EB1}">
  <sheetPr filterMode="1"/>
  <dimension ref="A1:H101"/>
  <sheetViews>
    <sheetView workbookViewId="0">
      <selection activeCell="E30" sqref="E30:E98"/>
    </sheetView>
  </sheetViews>
  <sheetFormatPr defaultRowHeight="14.5" x14ac:dyDescent="0.35"/>
  <cols>
    <col min="6" max="7" width="10.08984375" bestFit="1" customWidth="1"/>
  </cols>
  <sheetData>
    <row r="1" spans="1:8" x14ac:dyDescent="0.3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11</v>
      </c>
    </row>
    <row r="2" spans="1:8" hidden="1" x14ac:dyDescent="0.35">
      <c r="A2" t="s">
        <v>5</v>
      </c>
      <c r="B2">
        <v>2018</v>
      </c>
      <c r="C2">
        <v>1</v>
      </c>
      <c r="D2">
        <v>10</v>
      </c>
      <c r="E2">
        <v>651</v>
      </c>
      <c r="F2" s="1">
        <f>MAX(DATE(B2,1,1),DATE(B2,1,1)-WEEKDAY(DATE(B2,1,1),2)+(C2- 1)*7+1)</f>
        <v>43101</v>
      </c>
      <c r="G2" s="1">
        <f>MAX(DATE(B2,1,1),DATE(B2,1,1)-WEEKDAY(DATE(B2,1,1),2)+(D2-1)*7+1)</f>
        <v>43164</v>
      </c>
      <c r="H2">
        <f>D2-C2</f>
        <v>9</v>
      </c>
    </row>
    <row r="3" spans="1:8" hidden="1" x14ac:dyDescent="0.35">
      <c r="A3" t="s">
        <v>5</v>
      </c>
      <c r="B3">
        <v>2018</v>
      </c>
      <c r="C3">
        <v>2</v>
      </c>
      <c r="D3">
        <v>10</v>
      </c>
      <c r="E3">
        <v>645</v>
      </c>
      <c r="F3" s="1">
        <f t="shared" ref="F3:F66" si="0">MAX(DATE(B3,1,1),DATE(B3,1,1)-WEEKDAY(DATE(B3,1,1),2)+(C3- 1)*7+1)</f>
        <v>43108</v>
      </c>
      <c r="G3" s="1">
        <f t="shared" ref="G3:G66" si="1">MAX(DATE(B3,1,1),DATE(B3,1,1)-WEEKDAY(DATE(B3,1,1),2)+(D3-1)*7+1)</f>
        <v>43164</v>
      </c>
      <c r="H3">
        <f t="shared" ref="H3:H66" si="2">D3-C3</f>
        <v>8</v>
      </c>
    </row>
    <row r="4" spans="1:8" hidden="1" x14ac:dyDescent="0.35">
      <c r="A4" t="s">
        <v>5</v>
      </c>
      <c r="B4">
        <v>2018</v>
      </c>
      <c r="C4">
        <v>2</v>
      </c>
      <c r="D4">
        <v>11</v>
      </c>
      <c r="E4">
        <v>546</v>
      </c>
      <c r="F4" s="1">
        <f t="shared" si="0"/>
        <v>43108</v>
      </c>
      <c r="G4" s="1">
        <f t="shared" si="1"/>
        <v>43171</v>
      </c>
      <c r="H4">
        <f t="shared" si="2"/>
        <v>9</v>
      </c>
    </row>
    <row r="5" spans="1:8" hidden="1" x14ac:dyDescent="0.35">
      <c r="A5" t="s">
        <v>5</v>
      </c>
      <c r="B5">
        <v>2018</v>
      </c>
      <c r="C5">
        <v>3</v>
      </c>
      <c r="D5">
        <v>10</v>
      </c>
      <c r="E5">
        <v>639</v>
      </c>
      <c r="F5" s="1">
        <f t="shared" si="0"/>
        <v>43115</v>
      </c>
      <c r="G5" s="1">
        <f t="shared" si="1"/>
        <v>43164</v>
      </c>
      <c r="H5">
        <f t="shared" si="2"/>
        <v>7</v>
      </c>
    </row>
    <row r="6" spans="1:8" hidden="1" x14ac:dyDescent="0.35">
      <c r="A6" t="s">
        <v>5</v>
      </c>
      <c r="B6">
        <v>2018</v>
      </c>
      <c r="C6">
        <v>3</v>
      </c>
      <c r="D6">
        <v>11</v>
      </c>
      <c r="E6">
        <v>541</v>
      </c>
      <c r="F6" s="1">
        <f t="shared" si="0"/>
        <v>43115</v>
      </c>
      <c r="G6" s="1">
        <f t="shared" si="1"/>
        <v>43171</v>
      </c>
      <c r="H6">
        <f t="shared" si="2"/>
        <v>8</v>
      </c>
    </row>
    <row r="7" spans="1:8" hidden="1" x14ac:dyDescent="0.35">
      <c r="A7" t="s">
        <v>5</v>
      </c>
      <c r="B7">
        <v>2018</v>
      </c>
      <c r="C7">
        <v>3</v>
      </c>
      <c r="D7">
        <v>12</v>
      </c>
      <c r="E7">
        <v>578</v>
      </c>
      <c r="F7" s="1">
        <f t="shared" si="0"/>
        <v>43115</v>
      </c>
      <c r="G7" s="1">
        <f t="shared" si="1"/>
        <v>43178</v>
      </c>
      <c r="H7">
        <f t="shared" si="2"/>
        <v>9</v>
      </c>
    </row>
    <row r="8" spans="1:8" hidden="1" x14ac:dyDescent="0.35">
      <c r="A8" t="s">
        <v>5</v>
      </c>
      <c r="B8">
        <v>2018</v>
      </c>
      <c r="C8">
        <v>4</v>
      </c>
      <c r="D8">
        <v>10</v>
      </c>
      <c r="E8">
        <v>644.79999999999995</v>
      </c>
      <c r="F8" s="1">
        <f t="shared" si="0"/>
        <v>43122</v>
      </c>
      <c r="G8" s="1">
        <f t="shared" si="1"/>
        <v>43164</v>
      </c>
      <c r="H8">
        <f t="shared" si="2"/>
        <v>6</v>
      </c>
    </row>
    <row r="9" spans="1:8" hidden="1" x14ac:dyDescent="0.35">
      <c r="A9" t="s">
        <v>5</v>
      </c>
      <c r="B9">
        <v>2018</v>
      </c>
      <c r="C9">
        <v>4</v>
      </c>
      <c r="D9">
        <v>11</v>
      </c>
      <c r="E9">
        <v>535.6</v>
      </c>
      <c r="F9" s="1">
        <f t="shared" si="0"/>
        <v>43122</v>
      </c>
      <c r="G9" s="1">
        <f t="shared" si="1"/>
        <v>43171</v>
      </c>
      <c r="H9">
        <f t="shared" si="2"/>
        <v>7</v>
      </c>
    </row>
    <row r="10" spans="1:8" hidden="1" x14ac:dyDescent="0.35">
      <c r="A10" t="s">
        <v>5</v>
      </c>
      <c r="B10">
        <v>2018</v>
      </c>
      <c r="C10">
        <v>4</v>
      </c>
      <c r="D10">
        <v>12</v>
      </c>
      <c r="E10">
        <v>572</v>
      </c>
      <c r="F10" s="1">
        <f t="shared" si="0"/>
        <v>43122</v>
      </c>
      <c r="G10" s="1">
        <f t="shared" si="1"/>
        <v>43178</v>
      </c>
      <c r="H10">
        <f t="shared" si="2"/>
        <v>8</v>
      </c>
    </row>
    <row r="11" spans="1:8" hidden="1" x14ac:dyDescent="0.35">
      <c r="A11" t="s">
        <v>5</v>
      </c>
      <c r="B11">
        <v>2018</v>
      </c>
      <c r="C11">
        <v>4</v>
      </c>
      <c r="D11">
        <v>13</v>
      </c>
      <c r="E11">
        <v>388.5</v>
      </c>
      <c r="F11" s="1">
        <f t="shared" si="0"/>
        <v>43122</v>
      </c>
      <c r="G11" s="1">
        <f t="shared" si="1"/>
        <v>43185</v>
      </c>
      <c r="H11">
        <f t="shared" si="2"/>
        <v>9</v>
      </c>
    </row>
    <row r="12" spans="1:8" hidden="1" x14ac:dyDescent="0.35">
      <c r="A12" t="s">
        <v>5</v>
      </c>
      <c r="B12">
        <v>2018</v>
      </c>
      <c r="C12">
        <v>5</v>
      </c>
      <c r="D12">
        <v>10</v>
      </c>
      <c r="E12">
        <v>768.8</v>
      </c>
      <c r="F12" s="1">
        <f t="shared" si="0"/>
        <v>43129</v>
      </c>
      <c r="G12" s="1">
        <f t="shared" si="1"/>
        <v>43164</v>
      </c>
      <c r="H12">
        <f t="shared" si="2"/>
        <v>5</v>
      </c>
    </row>
    <row r="13" spans="1:8" hidden="1" x14ac:dyDescent="0.35">
      <c r="A13" t="s">
        <v>5</v>
      </c>
      <c r="B13">
        <v>2018</v>
      </c>
      <c r="C13">
        <v>5</v>
      </c>
      <c r="D13">
        <v>11</v>
      </c>
      <c r="E13">
        <v>540.79999999999995</v>
      </c>
      <c r="F13" s="1">
        <f t="shared" si="0"/>
        <v>43129</v>
      </c>
      <c r="G13" s="1">
        <f t="shared" si="1"/>
        <v>43171</v>
      </c>
      <c r="H13">
        <f t="shared" si="2"/>
        <v>6</v>
      </c>
    </row>
    <row r="14" spans="1:8" hidden="1" x14ac:dyDescent="0.35">
      <c r="A14" t="s">
        <v>5</v>
      </c>
      <c r="B14">
        <v>2018</v>
      </c>
      <c r="C14">
        <v>5</v>
      </c>
      <c r="D14">
        <v>12</v>
      </c>
      <c r="E14">
        <v>566.5</v>
      </c>
      <c r="F14" s="1">
        <f t="shared" si="0"/>
        <v>43129</v>
      </c>
      <c r="G14" s="1">
        <f t="shared" si="1"/>
        <v>43178</v>
      </c>
      <c r="H14">
        <f t="shared" si="2"/>
        <v>7</v>
      </c>
    </row>
    <row r="15" spans="1:8" hidden="1" x14ac:dyDescent="0.35">
      <c r="A15" t="s">
        <v>5</v>
      </c>
      <c r="B15">
        <v>2018</v>
      </c>
      <c r="C15">
        <v>5</v>
      </c>
      <c r="D15">
        <v>13</v>
      </c>
      <c r="E15">
        <v>384.8</v>
      </c>
      <c r="F15" s="1">
        <f t="shared" si="0"/>
        <v>43129</v>
      </c>
      <c r="G15" s="1">
        <f t="shared" si="1"/>
        <v>43185</v>
      </c>
      <c r="H15">
        <f t="shared" si="2"/>
        <v>8</v>
      </c>
    </row>
    <row r="16" spans="1:8" hidden="1" x14ac:dyDescent="0.35">
      <c r="A16" t="s">
        <v>5</v>
      </c>
      <c r="B16">
        <v>2018</v>
      </c>
      <c r="C16">
        <v>5</v>
      </c>
      <c r="D16">
        <v>14</v>
      </c>
      <c r="E16">
        <v>619.5</v>
      </c>
      <c r="F16" s="1">
        <f t="shared" si="0"/>
        <v>43129</v>
      </c>
      <c r="G16" s="1">
        <f t="shared" si="1"/>
        <v>43192</v>
      </c>
      <c r="H16">
        <f t="shared" si="2"/>
        <v>9</v>
      </c>
    </row>
    <row r="17" spans="1:8" hidden="1" x14ac:dyDescent="0.35">
      <c r="A17" t="s">
        <v>5</v>
      </c>
      <c r="B17">
        <v>2018</v>
      </c>
      <c r="C17">
        <v>6</v>
      </c>
      <c r="D17">
        <v>10</v>
      </c>
      <c r="E17">
        <v>799.8</v>
      </c>
      <c r="F17" s="1">
        <f t="shared" si="0"/>
        <v>43136</v>
      </c>
      <c r="G17" s="1">
        <f t="shared" si="1"/>
        <v>43164</v>
      </c>
      <c r="H17">
        <f t="shared" si="2"/>
        <v>4</v>
      </c>
    </row>
    <row r="18" spans="1:8" hidden="1" x14ac:dyDescent="0.35">
      <c r="A18" t="s">
        <v>5</v>
      </c>
      <c r="B18">
        <v>2018</v>
      </c>
      <c r="C18">
        <v>6</v>
      </c>
      <c r="D18">
        <v>11</v>
      </c>
      <c r="E18">
        <v>644.79999999999995</v>
      </c>
      <c r="F18" s="1">
        <f t="shared" si="0"/>
        <v>43136</v>
      </c>
      <c r="G18" s="1">
        <f t="shared" si="1"/>
        <v>43171</v>
      </c>
      <c r="H18">
        <f t="shared" si="2"/>
        <v>5</v>
      </c>
    </row>
    <row r="19" spans="1:8" hidden="1" x14ac:dyDescent="0.35">
      <c r="A19" t="s">
        <v>5</v>
      </c>
      <c r="B19">
        <v>2018</v>
      </c>
      <c r="C19">
        <v>6</v>
      </c>
      <c r="D19">
        <v>12</v>
      </c>
      <c r="E19">
        <v>572</v>
      </c>
      <c r="F19" s="1">
        <f t="shared" si="0"/>
        <v>43136</v>
      </c>
      <c r="G19" s="1">
        <f t="shared" si="1"/>
        <v>43178</v>
      </c>
      <c r="H19">
        <f t="shared" si="2"/>
        <v>6</v>
      </c>
    </row>
    <row r="20" spans="1:8" hidden="1" x14ac:dyDescent="0.35">
      <c r="A20" t="s">
        <v>5</v>
      </c>
      <c r="B20">
        <v>2018</v>
      </c>
      <c r="C20">
        <v>6</v>
      </c>
      <c r="D20">
        <v>13</v>
      </c>
      <c r="E20">
        <v>381.1</v>
      </c>
      <c r="F20" s="1">
        <f t="shared" si="0"/>
        <v>43136</v>
      </c>
      <c r="G20" s="1">
        <f t="shared" si="1"/>
        <v>43185</v>
      </c>
      <c r="H20">
        <f t="shared" si="2"/>
        <v>7</v>
      </c>
    </row>
    <row r="21" spans="1:8" hidden="1" x14ac:dyDescent="0.35">
      <c r="A21" t="s">
        <v>5</v>
      </c>
      <c r="B21">
        <v>2018</v>
      </c>
      <c r="C21">
        <v>6</v>
      </c>
      <c r="D21">
        <v>14</v>
      </c>
      <c r="E21">
        <v>613.6</v>
      </c>
      <c r="F21" s="1">
        <f t="shared" si="0"/>
        <v>43136</v>
      </c>
      <c r="G21" s="1">
        <f t="shared" si="1"/>
        <v>43192</v>
      </c>
      <c r="H21">
        <f t="shared" si="2"/>
        <v>8</v>
      </c>
    </row>
    <row r="22" spans="1:8" hidden="1" x14ac:dyDescent="0.35">
      <c r="A22" t="s">
        <v>5</v>
      </c>
      <c r="B22">
        <v>2018</v>
      </c>
      <c r="C22">
        <v>6</v>
      </c>
      <c r="D22">
        <v>15</v>
      </c>
      <c r="E22">
        <v>493.5</v>
      </c>
      <c r="F22" s="1">
        <f t="shared" si="0"/>
        <v>43136</v>
      </c>
      <c r="G22" s="1">
        <f t="shared" si="1"/>
        <v>43199</v>
      </c>
      <c r="H22">
        <f t="shared" si="2"/>
        <v>9</v>
      </c>
    </row>
    <row r="23" spans="1:8" hidden="1" x14ac:dyDescent="0.35">
      <c r="A23" t="s">
        <v>5</v>
      </c>
      <c r="B23">
        <v>2018</v>
      </c>
      <c r="C23">
        <v>7</v>
      </c>
      <c r="D23">
        <v>10</v>
      </c>
      <c r="E23">
        <v>880.4</v>
      </c>
      <c r="F23" s="1">
        <f t="shared" si="0"/>
        <v>43143</v>
      </c>
      <c r="G23" s="1">
        <f t="shared" si="1"/>
        <v>43164</v>
      </c>
      <c r="H23">
        <f t="shared" si="2"/>
        <v>3</v>
      </c>
    </row>
    <row r="24" spans="1:8" hidden="1" x14ac:dyDescent="0.35">
      <c r="A24" t="s">
        <v>5</v>
      </c>
      <c r="B24">
        <v>2018</v>
      </c>
      <c r="C24">
        <v>7</v>
      </c>
      <c r="D24">
        <v>11</v>
      </c>
      <c r="E24">
        <v>670.8</v>
      </c>
      <c r="F24" s="1">
        <f t="shared" si="0"/>
        <v>43143</v>
      </c>
      <c r="G24" s="1">
        <f t="shared" si="1"/>
        <v>43171</v>
      </c>
      <c r="H24">
        <f t="shared" si="2"/>
        <v>4</v>
      </c>
    </row>
    <row r="25" spans="1:8" hidden="1" x14ac:dyDescent="0.35">
      <c r="A25" t="s">
        <v>5</v>
      </c>
      <c r="B25">
        <v>2018</v>
      </c>
      <c r="C25">
        <v>7</v>
      </c>
      <c r="D25">
        <v>12</v>
      </c>
      <c r="E25">
        <v>682</v>
      </c>
      <c r="F25" s="1">
        <f t="shared" si="0"/>
        <v>43143</v>
      </c>
      <c r="G25" s="1">
        <f t="shared" si="1"/>
        <v>43178</v>
      </c>
      <c r="H25">
        <f t="shared" si="2"/>
        <v>5</v>
      </c>
    </row>
    <row r="26" spans="1:8" hidden="1" x14ac:dyDescent="0.35">
      <c r="A26" t="s">
        <v>5</v>
      </c>
      <c r="B26">
        <v>2018</v>
      </c>
      <c r="C26">
        <v>7</v>
      </c>
      <c r="D26">
        <v>13</v>
      </c>
      <c r="E26">
        <v>384.8</v>
      </c>
      <c r="F26" s="1">
        <f t="shared" si="0"/>
        <v>43143</v>
      </c>
      <c r="G26" s="1">
        <f t="shared" si="1"/>
        <v>43185</v>
      </c>
      <c r="H26">
        <f t="shared" si="2"/>
        <v>6</v>
      </c>
    </row>
    <row r="27" spans="1:8" hidden="1" x14ac:dyDescent="0.35">
      <c r="A27" t="s">
        <v>5</v>
      </c>
      <c r="B27">
        <v>2018</v>
      </c>
      <c r="C27">
        <v>7</v>
      </c>
      <c r="D27">
        <v>14</v>
      </c>
      <c r="E27">
        <v>607.70000000000005</v>
      </c>
      <c r="F27" s="1">
        <f t="shared" si="0"/>
        <v>43143</v>
      </c>
      <c r="G27" s="1">
        <f t="shared" si="1"/>
        <v>43192</v>
      </c>
      <c r="H27">
        <f t="shared" si="2"/>
        <v>7</v>
      </c>
    </row>
    <row r="28" spans="1:8" hidden="1" x14ac:dyDescent="0.35">
      <c r="A28" t="s">
        <v>5</v>
      </c>
      <c r="B28">
        <v>2018</v>
      </c>
      <c r="C28">
        <v>7</v>
      </c>
      <c r="D28">
        <v>15</v>
      </c>
      <c r="E28">
        <v>488.8</v>
      </c>
      <c r="F28" s="1">
        <f t="shared" si="0"/>
        <v>43143</v>
      </c>
      <c r="G28" s="1">
        <f t="shared" si="1"/>
        <v>43199</v>
      </c>
      <c r="H28">
        <f t="shared" si="2"/>
        <v>8</v>
      </c>
    </row>
    <row r="29" spans="1:8" hidden="1" x14ac:dyDescent="0.35">
      <c r="A29" t="s">
        <v>5</v>
      </c>
      <c r="B29">
        <v>2018</v>
      </c>
      <c r="C29">
        <v>7</v>
      </c>
      <c r="D29">
        <v>16</v>
      </c>
      <c r="E29">
        <v>651</v>
      </c>
      <c r="F29" s="1">
        <f t="shared" si="0"/>
        <v>43143</v>
      </c>
      <c r="G29" s="1">
        <f t="shared" si="1"/>
        <v>43206</v>
      </c>
      <c r="H29">
        <f t="shared" si="2"/>
        <v>9</v>
      </c>
    </row>
    <row r="30" spans="1:8" x14ac:dyDescent="0.35">
      <c r="A30" t="s">
        <v>5</v>
      </c>
      <c r="B30">
        <v>2018</v>
      </c>
      <c r="C30">
        <v>8</v>
      </c>
      <c r="D30">
        <v>10</v>
      </c>
      <c r="E30">
        <v>917.6</v>
      </c>
      <c r="F30" s="1">
        <f t="shared" si="0"/>
        <v>43150</v>
      </c>
      <c r="G30" s="1">
        <f t="shared" si="1"/>
        <v>43164</v>
      </c>
      <c r="H30">
        <f t="shared" si="2"/>
        <v>2</v>
      </c>
    </row>
    <row r="31" spans="1:8" hidden="1" x14ac:dyDescent="0.35">
      <c r="A31" t="s">
        <v>5</v>
      </c>
      <c r="B31">
        <v>2018</v>
      </c>
      <c r="C31">
        <v>8</v>
      </c>
      <c r="D31">
        <v>11</v>
      </c>
      <c r="E31">
        <v>738.4</v>
      </c>
      <c r="F31" s="1">
        <f t="shared" si="0"/>
        <v>43150</v>
      </c>
      <c r="G31" s="1">
        <f t="shared" si="1"/>
        <v>43171</v>
      </c>
      <c r="H31">
        <f t="shared" si="2"/>
        <v>3</v>
      </c>
    </row>
    <row r="32" spans="1:8" hidden="1" x14ac:dyDescent="0.35">
      <c r="A32" t="s">
        <v>5</v>
      </c>
      <c r="B32">
        <v>2018</v>
      </c>
      <c r="C32">
        <v>8</v>
      </c>
      <c r="D32">
        <v>12</v>
      </c>
      <c r="E32">
        <v>709.5</v>
      </c>
      <c r="F32" s="1">
        <f t="shared" si="0"/>
        <v>43150</v>
      </c>
      <c r="G32" s="1">
        <f t="shared" si="1"/>
        <v>43178</v>
      </c>
      <c r="H32">
        <f t="shared" si="2"/>
        <v>4</v>
      </c>
    </row>
    <row r="33" spans="1:8" hidden="1" x14ac:dyDescent="0.35">
      <c r="A33" t="s">
        <v>5</v>
      </c>
      <c r="B33">
        <v>2018</v>
      </c>
      <c r="C33">
        <v>8</v>
      </c>
      <c r="D33">
        <v>13</v>
      </c>
      <c r="E33">
        <v>458.8</v>
      </c>
      <c r="F33" s="1">
        <f t="shared" si="0"/>
        <v>43150</v>
      </c>
      <c r="G33" s="1">
        <f t="shared" si="1"/>
        <v>43185</v>
      </c>
      <c r="H33">
        <f t="shared" si="2"/>
        <v>5</v>
      </c>
    </row>
    <row r="34" spans="1:8" hidden="1" x14ac:dyDescent="0.35">
      <c r="A34" t="s">
        <v>5</v>
      </c>
      <c r="B34">
        <v>2018</v>
      </c>
      <c r="C34">
        <v>8</v>
      </c>
      <c r="D34">
        <v>14</v>
      </c>
      <c r="E34">
        <v>613.6</v>
      </c>
      <c r="F34" s="1">
        <f t="shared" si="0"/>
        <v>43150</v>
      </c>
      <c r="G34" s="1">
        <f t="shared" si="1"/>
        <v>43192</v>
      </c>
      <c r="H34">
        <f t="shared" si="2"/>
        <v>6</v>
      </c>
    </row>
    <row r="35" spans="1:8" hidden="1" x14ac:dyDescent="0.35">
      <c r="A35" t="s">
        <v>5</v>
      </c>
      <c r="B35">
        <v>2018</v>
      </c>
      <c r="C35">
        <v>8</v>
      </c>
      <c r="D35">
        <v>15</v>
      </c>
      <c r="E35">
        <v>484.1</v>
      </c>
      <c r="F35" s="1">
        <f t="shared" si="0"/>
        <v>43150</v>
      </c>
      <c r="G35" s="1">
        <f t="shared" si="1"/>
        <v>43199</v>
      </c>
      <c r="H35">
        <f t="shared" si="2"/>
        <v>7</v>
      </c>
    </row>
    <row r="36" spans="1:8" hidden="1" x14ac:dyDescent="0.35">
      <c r="A36" t="s">
        <v>5</v>
      </c>
      <c r="B36">
        <v>2018</v>
      </c>
      <c r="C36">
        <v>8</v>
      </c>
      <c r="D36">
        <v>16</v>
      </c>
      <c r="E36">
        <v>644.79999999999995</v>
      </c>
      <c r="F36" s="1">
        <f t="shared" si="0"/>
        <v>43150</v>
      </c>
      <c r="G36" s="1">
        <f t="shared" si="1"/>
        <v>43206</v>
      </c>
      <c r="H36">
        <f t="shared" si="2"/>
        <v>8</v>
      </c>
    </row>
    <row r="37" spans="1:8" hidden="1" x14ac:dyDescent="0.35">
      <c r="A37" t="s">
        <v>5</v>
      </c>
      <c r="B37">
        <v>2018</v>
      </c>
      <c r="C37">
        <v>8</v>
      </c>
      <c r="D37">
        <v>17</v>
      </c>
      <c r="E37">
        <v>588</v>
      </c>
      <c r="F37" s="1">
        <f t="shared" si="0"/>
        <v>43150</v>
      </c>
      <c r="G37" s="1">
        <f t="shared" si="1"/>
        <v>43213</v>
      </c>
      <c r="H37">
        <f t="shared" si="2"/>
        <v>9</v>
      </c>
    </row>
    <row r="38" spans="1:8" hidden="1" x14ac:dyDescent="0.35">
      <c r="A38" t="s">
        <v>5</v>
      </c>
      <c r="B38">
        <v>2018</v>
      </c>
      <c r="C38">
        <v>9</v>
      </c>
      <c r="D38">
        <v>10</v>
      </c>
      <c r="E38">
        <v>762.6</v>
      </c>
      <c r="F38" s="1">
        <f t="shared" si="0"/>
        <v>43157</v>
      </c>
      <c r="G38" s="1">
        <f t="shared" si="1"/>
        <v>43164</v>
      </c>
      <c r="H38">
        <f t="shared" si="2"/>
        <v>1</v>
      </c>
    </row>
    <row r="39" spans="1:8" x14ac:dyDescent="0.35">
      <c r="A39" t="s">
        <v>5</v>
      </c>
      <c r="B39">
        <v>2018</v>
      </c>
      <c r="C39">
        <v>9</v>
      </c>
      <c r="D39">
        <v>11</v>
      </c>
      <c r="E39">
        <v>769.6</v>
      </c>
      <c r="F39" s="1">
        <f t="shared" si="0"/>
        <v>43157</v>
      </c>
      <c r="G39" s="1">
        <f t="shared" si="1"/>
        <v>43171</v>
      </c>
      <c r="H39">
        <f t="shared" si="2"/>
        <v>2</v>
      </c>
    </row>
    <row r="40" spans="1:8" hidden="1" x14ac:dyDescent="0.35">
      <c r="A40" t="s">
        <v>5</v>
      </c>
      <c r="B40">
        <v>2018</v>
      </c>
      <c r="C40">
        <v>9</v>
      </c>
      <c r="D40">
        <v>12</v>
      </c>
      <c r="E40">
        <v>781</v>
      </c>
      <c r="F40" s="1">
        <f t="shared" si="0"/>
        <v>43157</v>
      </c>
      <c r="G40" s="1">
        <f t="shared" si="1"/>
        <v>43178</v>
      </c>
      <c r="H40">
        <f t="shared" si="2"/>
        <v>3</v>
      </c>
    </row>
    <row r="41" spans="1:8" hidden="1" x14ac:dyDescent="0.35">
      <c r="A41" t="s">
        <v>5</v>
      </c>
      <c r="B41">
        <v>2018</v>
      </c>
      <c r="C41">
        <v>9</v>
      </c>
      <c r="D41">
        <v>13</v>
      </c>
      <c r="E41">
        <v>477.3</v>
      </c>
      <c r="F41" s="1">
        <f t="shared" si="0"/>
        <v>43157</v>
      </c>
      <c r="G41" s="1">
        <f t="shared" si="1"/>
        <v>43185</v>
      </c>
      <c r="H41">
        <f t="shared" si="2"/>
        <v>4</v>
      </c>
    </row>
    <row r="42" spans="1:8" hidden="1" x14ac:dyDescent="0.35">
      <c r="A42" t="s">
        <v>5</v>
      </c>
      <c r="B42">
        <v>2018</v>
      </c>
      <c r="C42">
        <v>9</v>
      </c>
      <c r="D42">
        <v>14</v>
      </c>
      <c r="E42">
        <v>731.6</v>
      </c>
      <c r="F42" s="1">
        <f t="shared" si="0"/>
        <v>43157</v>
      </c>
      <c r="G42" s="1">
        <f t="shared" si="1"/>
        <v>43192</v>
      </c>
      <c r="H42">
        <f t="shared" si="2"/>
        <v>5</v>
      </c>
    </row>
    <row r="43" spans="1:8" hidden="1" x14ac:dyDescent="0.35">
      <c r="A43" t="s">
        <v>5</v>
      </c>
      <c r="B43">
        <v>2018</v>
      </c>
      <c r="C43">
        <v>9</v>
      </c>
      <c r="D43">
        <v>15</v>
      </c>
      <c r="E43">
        <v>488.8</v>
      </c>
      <c r="F43" s="1">
        <f t="shared" si="0"/>
        <v>43157</v>
      </c>
      <c r="G43" s="1">
        <f t="shared" si="1"/>
        <v>43199</v>
      </c>
      <c r="H43">
        <f t="shared" si="2"/>
        <v>6</v>
      </c>
    </row>
    <row r="44" spans="1:8" hidden="1" x14ac:dyDescent="0.35">
      <c r="A44" t="s">
        <v>5</v>
      </c>
      <c r="B44">
        <v>2018</v>
      </c>
      <c r="C44">
        <v>9</v>
      </c>
      <c r="D44">
        <v>16</v>
      </c>
      <c r="E44">
        <v>638.6</v>
      </c>
      <c r="F44" s="1">
        <f t="shared" si="0"/>
        <v>43157</v>
      </c>
      <c r="G44" s="1">
        <f t="shared" si="1"/>
        <v>43206</v>
      </c>
      <c r="H44">
        <f t="shared" si="2"/>
        <v>7</v>
      </c>
    </row>
    <row r="45" spans="1:8" hidden="1" x14ac:dyDescent="0.35">
      <c r="A45" t="s">
        <v>5</v>
      </c>
      <c r="B45">
        <v>2018</v>
      </c>
      <c r="C45">
        <v>9</v>
      </c>
      <c r="D45">
        <v>17</v>
      </c>
      <c r="E45">
        <v>582.4</v>
      </c>
      <c r="F45" s="1">
        <f t="shared" si="0"/>
        <v>43157</v>
      </c>
      <c r="G45" s="1">
        <f t="shared" si="1"/>
        <v>43213</v>
      </c>
      <c r="H45">
        <f t="shared" si="2"/>
        <v>8</v>
      </c>
    </row>
    <row r="46" spans="1:8" hidden="1" x14ac:dyDescent="0.35">
      <c r="A46" t="s">
        <v>5</v>
      </c>
      <c r="B46">
        <v>2018</v>
      </c>
      <c r="C46">
        <v>9</v>
      </c>
      <c r="D46">
        <v>18</v>
      </c>
      <c r="E46">
        <v>577.5</v>
      </c>
      <c r="F46" s="1">
        <f t="shared" si="0"/>
        <v>43157</v>
      </c>
      <c r="G46" s="1">
        <f t="shared" si="1"/>
        <v>43220</v>
      </c>
      <c r="H46">
        <f t="shared" si="2"/>
        <v>9</v>
      </c>
    </row>
    <row r="47" spans="1:8" hidden="1" x14ac:dyDescent="0.35">
      <c r="A47" t="s">
        <v>5</v>
      </c>
      <c r="B47">
        <v>2018</v>
      </c>
      <c r="C47">
        <v>10</v>
      </c>
      <c r="D47">
        <v>10</v>
      </c>
      <c r="E47">
        <v>620</v>
      </c>
      <c r="F47" s="1">
        <f t="shared" si="0"/>
        <v>43164</v>
      </c>
      <c r="G47" s="1">
        <f t="shared" si="1"/>
        <v>43164</v>
      </c>
      <c r="H47">
        <f t="shared" si="2"/>
        <v>0</v>
      </c>
    </row>
    <row r="48" spans="1:8" hidden="1" x14ac:dyDescent="0.35">
      <c r="A48" t="s">
        <v>5</v>
      </c>
      <c r="B48">
        <v>2018</v>
      </c>
      <c r="C48">
        <v>10</v>
      </c>
      <c r="D48">
        <v>11</v>
      </c>
      <c r="E48">
        <v>639.6</v>
      </c>
      <c r="F48" s="1">
        <f t="shared" si="0"/>
        <v>43164</v>
      </c>
      <c r="G48" s="1">
        <f t="shared" si="1"/>
        <v>43171</v>
      </c>
      <c r="H48">
        <f t="shared" si="2"/>
        <v>1</v>
      </c>
    </row>
    <row r="49" spans="1:8" x14ac:dyDescent="0.35">
      <c r="A49" t="s">
        <v>5</v>
      </c>
      <c r="B49">
        <v>2018</v>
      </c>
      <c r="C49">
        <v>10</v>
      </c>
      <c r="D49">
        <v>12</v>
      </c>
      <c r="E49">
        <v>814</v>
      </c>
      <c r="F49" s="1">
        <f t="shared" si="0"/>
        <v>43164</v>
      </c>
      <c r="G49" s="1">
        <f t="shared" si="1"/>
        <v>43178</v>
      </c>
      <c r="H49">
        <f t="shared" si="2"/>
        <v>2</v>
      </c>
    </row>
    <row r="50" spans="1:8" hidden="1" x14ac:dyDescent="0.35">
      <c r="A50" t="s">
        <v>5</v>
      </c>
      <c r="B50">
        <v>2018</v>
      </c>
      <c r="C50">
        <v>10</v>
      </c>
      <c r="D50">
        <v>13</v>
      </c>
      <c r="E50">
        <v>525.4</v>
      </c>
      <c r="F50" s="1">
        <f t="shared" si="0"/>
        <v>43164</v>
      </c>
      <c r="G50" s="1">
        <f t="shared" si="1"/>
        <v>43185</v>
      </c>
      <c r="H50">
        <f t="shared" si="2"/>
        <v>3</v>
      </c>
    </row>
    <row r="51" spans="1:8" hidden="1" x14ac:dyDescent="0.35">
      <c r="A51" t="s">
        <v>5</v>
      </c>
      <c r="B51">
        <v>2018</v>
      </c>
      <c r="C51">
        <v>10</v>
      </c>
      <c r="D51">
        <v>14</v>
      </c>
      <c r="E51">
        <v>761.1</v>
      </c>
      <c r="F51" s="1">
        <f t="shared" si="0"/>
        <v>43164</v>
      </c>
      <c r="G51" s="1">
        <f t="shared" si="1"/>
        <v>43192</v>
      </c>
      <c r="H51">
        <f t="shared" si="2"/>
        <v>4</v>
      </c>
    </row>
    <row r="52" spans="1:8" hidden="1" x14ac:dyDescent="0.35">
      <c r="A52" t="s">
        <v>5</v>
      </c>
      <c r="B52">
        <v>2018</v>
      </c>
      <c r="C52">
        <v>10</v>
      </c>
      <c r="D52">
        <v>15</v>
      </c>
      <c r="E52">
        <v>582.79999999999995</v>
      </c>
      <c r="F52" s="1">
        <f t="shared" si="0"/>
        <v>43164</v>
      </c>
      <c r="G52" s="1">
        <f t="shared" si="1"/>
        <v>43199</v>
      </c>
      <c r="H52">
        <f t="shared" si="2"/>
        <v>5</v>
      </c>
    </row>
    <row r="53" spans="1:8" hidden="1" x14ac:dyDescent="0.35">
      <c r="A53" t="s">
        <v>5</v>
      </c>
      <c r="B53">
        <v>2018</v>
      </c>
      <c r="C53">
        <v>10</v>
      </c>
      <c r="D53">
        <v>16</v>
      </c>
      <c r="E53">
        <v>644.79999999999995</v>
      </c>
      <c r="F53" s="1">
        <f t="shared" si="0"/>
        <v>43164</v>
      </c>
      <c r="G53" s="1">
        <f t="shared" si="1"/>
        <v>43206</v>
      </c>
      <c r="H53">
        <f t="shared" si="2"/>
        <v>6</v>
      </c>
    </row>
    <row r="54" spans="1:8" hidden="1" x14ac:dyDescent="0.35">
      <c r="A54" t="s">
        <v>5</v>
      </c>
      <c r="B54">
        <v>2018</v>
      </c>
      <c r="C54">
        <v>10</v>
      </c>
      <c r="D54">
        <v>17</v>
      </c>
      <c r="E54">
        <v>576.79999999999995</v>
      </c>
      <c r="F54" s="1">
        <f t="shared" si="0"/>
        <v>43164</v>
      </c>
      <c r="G54" s="1">
        <f t="shared" si="1"/>
        <v>43213</v>
      </c>
      <c r="H54">
        <f t="shared" si="2"/>
        <v>7</v>
      </c>
    </row>
    <row r="55" spans="1:8" hidden="1" x14ac:dyDescent="0.35">
      <c r="A55" t="s">
        <v>5</v>
      </c>
      <c r="B55">
        <v>2018</v>
      </c>
      <c r="C55">
        <v>10</v>
      </c>
      <c r="D55">
        <v>18</v>
      </c>
      <c r="E55">
        <v>572</v>
      </c>
      <c r="F55" s="1">
        <f t="shared" si="0"/>
        <v>43164</v>
      </c>
      <c r="G55" s="1">
        <f t="shared" si="1"/>
        <v>43220</v>
      </c>
      <c r="H55">
        <f t="shared" si="2"/>
        <v>8</v>
      </c>
    </row>
    <row r="56" spans="1:8" hidden="1" x14ac:dyDescent="0.35">
      <c r="A56" t="s">
        <v>5</v>
      </c>
      <c r="B56">
        <v>2018</v>
      </c>
      <c r="C56">
        <v>10</v>
      </c>
      <c r="D56">
        <v>19</v>
      </c>
      <c r="E56">
        <v>472.5</v>
      </c>
      <c r="F56" s="1">
        <f t="shared" si="0"/>
        <v>43164</v>
      </c>
      <c r="G56" s="1">
        <f t="shared" si="1"/>
        <v>43227</v>
      </c>
      <c r="H56">
        <f t="shared" si="2"/>
        <v>9</v>
      </c>
    </row>
    <row r="57" spans="1:8" hidden="1" x14ac:dyDescent="0.35">
      <c r="A57" t="s">
        <v>5</v>
      </c>
      <c r="B57">
        <v>2018</v>
      </c>
      <c r="C57">
        <v>11</v>
      </c>
      <c r="D57">
        <v>11</v>
      </c>
      <c r="E57">
        <v>520</v>
      </c>
      <c r="F57" s="1">
        <f t="shared" si="0"/>
        <v>43171</v>
      </c>
      <c r="G57" s="1">
        <f t="shared" si="1"/>
        <v>43171</v>
      </c>
      <c r="H57">
        <f t="shared" si="2"/>
        <v>0</v>
      </c>
    </row>
    <row r="58" spans="1:8" hidden="1" x14ac:dyDescent="0.35">
      <c r="A58" t="s">
        <v>5</v>
      </c>
      <c r="B58">
        <v>2018</v>
      </c>
      <c r="C58">
        <v>11</v>
      </c>
      <c r="D58">
        <v>12</v>
      </c>
      <c r="E58">
        <v>676.5</v>
      </c>
      <c r="F58" s="1">
        <f t="shared" si="0"/>
        <v>43171</v>
      </c>
      <c r="G58" s="1">
        <f t="shared" si="1"/>
        <v>43178</v>
      </c>
      <c r="H58">
        <f t="shared" si="2"/>
        <v>1</v>
      </c>
    </row>
    <row r="59" spans="1:8" x14ac:dyDescent="0.35">
      <c r="A59" t="s">
        <v>5</v>
      </c>
      <c r="B59">
        <v>2018</v>
      </c>
      <c r="C59">
        <v>11</v>
      </c>
      <c r="D59">
        <v>13</v>
      </c>
      <c r="E59">
        <v>547.6</v>
      </c>
      <c r="F59" s="1">
        <f t="shared" si="0"/>
        <v>43171</v>
      </c>
      <c r="G59" s="1">
        <f t="shared" si="1"/>
        <v>43185</v>
      </c>
      <c r="H59">
        <f t="shared" si="2"/>
        <v>2</v>
      </c>
    </row>
    <row r="60" spans="1:8" hidden="1" x14ac:dyDescent="0.35">
      <c r="A60" t="s">
        <v>5</v>
      </c>
      <c r="B60">
        <v>2018</v>
      </c>
      <c r="C60">
        <v>11</v>
      </c>
      <c r="D60">
        <v>14</v>
      </c>
      <c r="E60">
        <v>837.8</v>
      </c>
      <c r="F60" s="1">
        <f t="shared" si="0"/>
        <v>43171</v>
      </c>
      <c r="G60" s="1">
        <f t="shared" si="1"/>
        <v>43192</v>
      </c>
      <c r="H60">
        <f t="shared" si="2"/>
        <v>3</v>
      </c>
    </row>
    <row r="61" spans="1:8" hidden="1" x14ac:dyDescent="0.35">
      <c r="A61" t="s">
        <v>5</v>
      </c>
      <c r="B61">
        <v>2018</v>
      </c>
      <c r="C61">
        <v>11</v>
      </c>
      <c r="D61">
        <v>15</v>
      </c>
      <c r="E61">
        <v>606.29999999999995</v>
      </c>
      <c r="F61" s="1">
        <f t="shared" si="0"/>
        <v>43171</v>
      </c>
      <c r="G61" s="1">
        <f t="shared" si="1"/>
        <v>43199</v>
      </c>
      <c r="H61">
        <f t="shared" si="2"/>
        <v>4</v>
      </c>
    </row>
    <row r="62" spans="1:8" hidden="1" x14ac:dyDescent="0.35">
      <c r="A62" t="s">
        <v>5</v>
      </c>
      <c r="B62">
        <v>2018</v>
      </c>
      <c r="C62">
        <v>11</v>
      </c>
      <c r="D62">
        <v>16</v>
      </c>
      <c r="E62">
        <v>768.8</v>
      </c>
      <c r="F62" s="1">
        <f t="shared" si="0"/>
        <v>43171</v>
      </c>
      <c r="G62" s="1">
        <f t="shared" si="1"/>
        <v>43206</v>
      </c>
      <c r="H62">
        <f t="shared" si="2"/>
        <v>5</v>
      </c>
    </row>
    <row r="63" spans="1:8" hidden="1" x14ac:dyDescent="0.35">
      <c r="A63" t="s">
        <v>5</v>
      </c>
      <c r="B63">
        <v>2018</v>
      </c>
      <c r="C63">
        <v>11</v>
      </c>
      <c r="D63">
        <v>17</v>
      </c>
      <c r="E63">
        <v>582.4</v>
      </c>
      <c r="F63" s="1">
        <f t="shared" si="0"/>
        <v>43171</v>
      </c>
      <c r="G63" s="1">
        <f t="shared" si="1"/>
        <v>43213</v>
      </c>
      <c r="H63">
        <f t="shared" si="2"/>
        <v>6</v>
      </c>
    </row>
    <row r="64" spans="1:8" hidden="1" x14ac:dyDescent="0.35">
      <c r="A64" t="s">
        <v>5</v>
      </c>
      <c r="B64">
        <v>2018</v>
      </c>
      <c r="C64">
        <v>11</v>
      </c>
      <c r="D64">
        <v>18</v>
      </c>
      <c r="E64">
        <v>566.5</v>
      </c>
      <c r="F64" s="1">
        <f t="shared" si="0"/>
        <v>43171</v>
      </c>
      <c r="G64" s="1">
        <f t="shared" si="1"/>
        <v>43220</v>
      </c>
      <c r="H64">
        <f t="shared" si="2"/>
        <v>7</v>
      </c>
    </row>
    <row r="65" spans="1:8" hidden="1" x14ac:dyDescent="0.35">
      <c r="A65" t="s">
        <v>5</v>
      </c>
      <c r="B65">
        <v>2018</v>
      </c>
      <c r="C65">
        <v>11</v>
      </c>
      <c r="D65">
        <v>19</v>
      </c>
      <c r="E65">
        <v>468</v>
      </c>
      <c r="F65" s="1">
        <f t="shared" si="0"/>
        <v>43171</v>
      </c>
      <c r="G65" s="1">
        <f t="shared" si="1"/>
        <v>43227</v>
      </c>
      <c r="H65">
        <f t="shared" si="2"/>
        <v>8</v>
      </c>
    </row>
    <row r="66" spans="1:8" hidden="1" x14ac:dyDescent="0.35">
      <c r="A66" t="s">
        <v>5</v>
      </c>
      <c r="B66">
        <v>2018</v>
      </c>
      <c r="C66">
        <v>12</v>
      </c>
      <c r="D66">
        <v>12</v>
      </c>
      <c r="E66">
        <v>550</v>
      </c>
      <c r="F66" s="1">
        <f t="shared" si="0"/>
        <v>43178</v>
      </c>
      <c r="G66" s="1">
        <f t="shared" si="1"/>
        <v>43178</v>
      </c>
      <c r="H66">
        <f t="shared" si="2"/>
        <v>0</v>
      </c>
    </row>
    <row r="67" spans="1:8" hidden="1" x14ac:dyDescent="0.35">
      <c r="A67" t="s">
        <v>5</v>
      </c>
      <c r="B67">
        <v>2018</v>
      </c>
      <c r="C67">
        <v>12</v>
      </c>
      <c r="D67">
        <v>13</v>
      </c>
      <c r="E67">
        <v>455.1</v>
      </c>
      <c r="F67" s="1">
        <f t="shared" ref="F67:F101" si="3">MAX(DATE(B67,1,1),DATE(B67,1,1)-WEEKDAY(DATE(B67,1,1),2)+(C67- 1)*7+1)</f>
        <v>43178</v>
      </c>
      <c r="G67" s="1">
        <f t="shared" ref="G67:G101" si="4">MAX(DATE(B67,1,1),DATE(B67,1,1)-WEEKDAY(DATE(B67,1,1),2)+(D67-1)*7+1)</f>
        <v>43185</v>
      </c>
      <c r="H67">
        <f t="shared" ref="H67:H101" si="5">D67-C67</f>
        <v>1</v>
      </c>
    </row>
    <row r="68" spans="1:8" x14ac:dyDescent="0.35">
      <c r="A68" t="s">
        <v>5</v>
      </c>
      <c r="B68">
        <v>2018</v>
      </c>
      <c r="C68">
        <v>12</v>
      </c>
      <c r="D68">
        <v>14</v>
      </c>
      <c r="E68">
        <v>873.2</v>
      </c>
      <c r="F68" s="1">
        <f t="shared" si="3"/>
        <v>43178</v>
      </c>
      <c r="G68" s="1">
        <f t="shared" si="4"/>
        <v>43192</v>
      </c>
      <c r="H68">
        <f t="shared" si="5"/>
        <v>2</v>
      </c>
    </row>
    <row r="69" spans="1:8" hidden="1" x14ac:dyDescent="0.35">
      <c r="A69" t="s">
        <v>5</v>
      </c>
      <c r="B69">
        <v>2018</v>
      </c>
      <c r="C69">
        <v>12</v>
      </c>
      <c r="D69">
        <v>15</v>
      </c>
      <c r="E69">
        <v>667.4</v>
      </c>
      <c r="F69" s="1">
        <f t="shared" si="3"/>
        <v>43178</v>
      </c>
      <c r="G69" s="1">
        <f t="shared" si="4"/>
        <v>43199</v>
      </c>
      <c r="H69">
        <f t="shared" si="5"/>
        <v>3</v>
      </c>
    </row>
    <row r="70" spans="1:8" hidden="1" x14ac:dyDescent="0.35">
      <c r="A70" t="s">
        <v>5</v>
      </c>
      <c r="B70">
        <v>2018</v>
      </c>
      <c r="C70">
        <v>12</v>
      </c>
      <c r="D70">
        <v>16</v>
      </c>
      <c r="E70">
        <v>799.8</v>
      </c>
      <c r="F70" s="1">
        <f t="shared" si="3"/>
        <v>43178</v>
      </c>
      <c r="G70" s="1">
        <f t="shared" si="4"/>
        <v>43206</v>
      </c>
      <c r="H70">
        <f t="shared" si="5"/>
        <v>4</v>
      </c>
    </row>
    <row r="71" spans="1:8" hidden="1" x14ac:dyDescent="0.35">
      <c r="A71" t="s">
        <v>5</v>
      </c>
      <c r="B71">
        <v>2018</v>
      </c>
      <c r="C71">
        <v>12</v>
      </c>
      <c r="D71">
        <v>17</v>
      </c>
      <c r="E71">
        <v>694.4</v>
      </c>
      <c r="F71" s="1">
        <f t="shared" si="3"/>
        <v>43178</v>
      </c>
      <c r="G71" s="1">
        <f t="shared" si="4"/>
        <v>43213</v>
      </c>
      <c r="H71">
        <f t="shared" si="5"/>
        <v>5</v>
      </c>
    </row>
    <row r="72" spans="1:8" hidden="1" x14ac:dyDescent="0.35">
      <c r="A72" t="s">
        <v>5</v>
      </c>
      <c r="B72">
        <v>2018</v>
      </c>
      <c r="C72">
        <v>12</v>
      </c>
      <c r="D72">
        <v>18</v>
      </c>
      <c r="E72">
        <v>572</v>
      </c>
      <c r="F72" s="1">
        <f t="shared" si="3"/>
        <v>43178</v>
      </c>
      <c r="G72" s="1">
        <f t="shared" si="4"/>
        <v>43220</v>
      </c>
      <c r="H72">
        <f t="shared" si="5"/>
        <v>6</v>
      </c>
    </row>
    <row r="73" spans="1:8" hidden="1" x14ac:dyDescent="0.35">
      <c r="A73" t="s">
        <v>5</v>
      </c>
      <c r="B73">
        <v>2018</v>
      </c>
      <c r="C73">
        <v>12</v>
      </c>
      <c r="D73">
        <v>19</v>
      </c>
      <c r="E73">
        <v>463.5</v>
      </c>
      <c r="F73" s="1">
        <f t="shared" si="3"/>
        <v>43178</v>
      </c>
      <c r="G73" s="1">
        <f t="shared" si="4"/>
        <v>43227</v>
      </c>
      <c r="H73">
        <f t="shared" si="5"/>
        <v>7</v>
      </c>
    </row>
    <row r="74" spans="1:8" hidden="1" x14ac:dyDescent="0.35">
      <c r="A74" t="s">
        <v>5</v>
      </c>
      <c r="B74">
        <v>2018</v>
      </c>
      <c r="C74">
        <v>13</v>
      </c>
      <c r="D74">
        <v>13</v>
      </c>
      <c r="E74">
        <v>370</v>
      </c>
      <c r="F74" s="1">
        <f t="shared" si="3"/>
        <v>43185</v>
      </c>
      <c r="G74" s="1">
        <f t="shared" si="4"/>
        <v>43185</v>
      </c>
      <c r="H74">
        <f t="shared" si="5"/>
        <v>0</v>
      </c>
    </row>
    <row r="75" spans="1:8" hidden="1" x14ac:dyDescent="0.35">
      <c r="A75" t="s">
        <v>5</v>
      </c>
      <c r="B75">
        <v>2018</v>
      </c>
      <c r="C75">
        <v>13</v>
      </c>
      <c r="D75">
        <v>14</v>
      </c>
      <c r="E75">
        <v>725.7</v>
      </c>
      <c r="F75" s="1">
        <f t="shared" si="3"/>
        <v>43185</v>
      </c>
      <c r="G75" s="1">
        <f t="shared" si="4"/>
        <v>43192</v>
      </c>
      <c r="H75">
        <f t="shared" si="5"/>
        <v>1</v>
      </c>
    </row>
    <row r="76" spans="1:8" x14ac:dyDescent="0.35">
      <c r="A76" t="s">
        <v>5</v>
      </c>
      <c r="B76">
        <v>2018</v>
      </c>
      <c r="C76">
        <v>13</v>
      </c>
      <c r="D76">
        <v>15</v>
      </c>
      <c r="E76">
        <v>695.6</v>
      </c>
      <c r="F76" s="1">
        <f t="shared" si="3"/>
        <v>43185</v>
      </c>
      <c r="G76" s="1">
        <f t="shared" si="4"/>
        <v>43199</v>
      </c>
      <c r="H76">
        <f t="shared" si="5"/>
        <v>2</v>
      </c>
    </row>
    <row r="77" spans="1:8" hidden="1" x14ac:dyDescent="0.35">
      <c r="A77" t="s">
        <v>5</v>
      </c>
      <c r="B77">
        <v>2018</v>
      </c>
      <c r="C77">
        <v>13</v>
      </c>
      <c r="D77">
        <v>16</v>
      </c>
      <c r="E77">
        <v>880.4</v>
      </c>
      <c r="F77" s="1">
        <f t="shared" si="3"/>
        <v>43185</v>
      </c>
      <c r="G77" s="1">
        <f t="shared" si="4"/>
        <v>43206</v>
      </c>
      <c r="H77">
        <f t="shared" si="5"/>
        <v>3</v>
      </c>
    </row>
    <row r="78" spans="1:8" hidden="1" x14ac:dyDescent="0.35">
      <c r="A78" t="s">
        <v>5</v>
      </c>
      <c r="B78">
        <v>2018</v>
      </c>
      <c r="C78">
        <v>13</v>
      </c>
      <c r="D78">
        <v>17</v>
      </c>
      <c r="E78">
        <v>722.4</v>
      </c>
      <c r="F78" s="1">
        <f t="shared" si="3"/>
        <v>43185</v>
      </c>
      <c r="G78" s="1">
        <f t="shared" si="4"/>
        <v>43213</v>
      </c>
      <c r="H78">
        <f t="shared" si="5"/>
        <v>4</v>
      </c>
    </row>
    <row r="79" spans="1:8" hidden="1" x14ac:dyDescent="0.35">
      <c r="A79" t="s">
        <v>5</v>
      </c>
      <c r="B79">
        <v>2018</v>
      </c>
      <c r="C79">
        <v>13</v>
      </c>
      <c r="D79">
        <v>18</v>
      </c>
      <c r="E79">
        <v>682</v>
      </c>
      <c r="F79" s="1">
        <f t="shared" si="3"/>
        <v>43185</v>
      </c>
      <c r="G79" s="1">
        <f t="shared" si="4"/>
        <v>43220</v>
      </c>
      <c r="H79">
        <f t="shared" si="5"/>
        <v>5</v>
      </c>
    </row>
    <row r="80" spans="1:8" hidden="1" x14ac:dyDescent="0.35">
      <c r="A80" t="s">
        <v>5</v>
      </c>
      <c r="B80">
        <v>2018</v>
      </c>
      <c r="C80">
        <v>13</v>
      </c>
      <c r="D80">
        <v>19</v>
      </c>
      <c r="E80">
        <v>468</v>
      </c>
      <c r="F80" s="1">
        <f t="shared" si="3"/>
        <v>43185</v>
      </c>
      <c r="G80" s="1">
        <f t="shared" si="4"/>
        <v>43227</v>
      </c>
      <c r="H80">
        <f t="shared" si="5"/>
        <v>6</v>
      </c>
    </row>
    <row r="81" spans="1:8" hidden="1" x14ac:dyDescent="0.35">
      <c r="A81" t="s">
        <v>5</v>
      </c>
      <c r="B81">
        <v>2018</v>
      </c>
      <c r="C81">
        <v>14</v>
      </c>
      <c r="D81">
        <v>14</v>
      </c>
      <c r="E81">
        <v>590</v>
      </c>
      <c r="F81" s="1">
        <f t="shared" si="3"/>
        <v>43192</v>
      </c>
      <c r="G81" s="1">
        <f t="shared" si="4"/>
        <v>43192</v>
      </c>
      <c r="H81">
        <f t="shared" si="5"/>
        <v>0</v>
      </c>
    </row>
    <row r="82" spans="1:8" hidden="1" x14ac:dyDescent="0.35">
      <c r="A82" t="s">
        <v>5</v>
      </c>
      <c r="B82">
        <v>2018</v>
      </c>
      <c r="C82">
        <v>14</v>
      </c>
      <c r="D82">
        <v>15</v>
      </c>
      <c r="E82">
        <v>578.1</v>
      </c>
      <c r="F82" s="1">
        <f t="shared" si="3"/>
        <v>43192</v>
      </c>
      <c r="G82" s="1">
        <f t="shared" si="4"/>
        <v>43199</v>
      </c>
      <c r="H82">
        <f t="shared" si="5"/>
        <v>1</v>
      </c>
    </row>
    <row r="83" spans="1:8" x14ac:dyDescent="0.35">
      <c r="A83" t="s">
        <v>5</v>
      </c>
      <c r="B83">
        <v>2018</v>
      </c>
      <c r="C83">
        <v>14</v>
      </c>
      <c r="D83">
        <v>16</v>
      </c>
      <c r="E83">
        <v>917.6</v>
      </c>
      <c r="F83" s="1">
        <f t="shared" si="3"/>
        <v>43192</v>
      </c>
      <c r="G83" s="1">
        <f t="shared" si="4"/>
        <v>43206</v>
      </c>
      <c r="H83">
        <f t="shared" si="5"/>
        <v>2</v>
      </c>
    </row>
    <row r="84" spans="1:8" hidden="1" x14ac:dyDescent="0.35">
      <c r="A84" t="s">
        <v>5</v>
      </c>
      <c r="B84">
        <v>2018</v>
      </c>
      <c r="C84">
        <v>14</v>
      </c>
      <c r="D84">
        <v>17</v>
      </c>
      <c r="E84">
        <v>795.2</v>
      </c>
      <c r="F84" s="1">
        <f t="shared" si="3"/>
        <v>43192</v>
      </c>
      <c r="G84" s="1">
        <f t="shared" si="4"/>
        <v>43213</v>
      </c>
      <c r="H84">
        <f t="shared" si="5"/>
        <v>3</v>
      </c>
    </row>
    <row r="85" spans="1:8" hidden="1" x14ac:dyDescent="0.35">
      <c r="A85" t="s">
        <v>5</v>
      </c>
      <c r="B85">
        <v>2018</v>
      </c>
      <c r="C85">
        <v>14</v>
      </c>
      <c r="D85">
        <v>18</v>
      </c>
      <c r="E85">
        <v>709.5</v>
      </c>
      <c r="F85" s="1">
        <f t="shared" si="3"/>
        <v>43192</v>
      </c>
      <c r="G85" s="1">
        <f t="shared" si="4"/>
        <v>43220</v>
      </c>
      <c r="H85">
        <f t="shared" si="5"/>
        <v>4</v>
      </c>
    </row>
    <row r="86" spans="1:8" hidden="1" x14ac:dyDescent="0.35">
      <c r="A86" t="s">
        <v>5</v>
      </c>
      <c r="B86">
        <v>2018</v>
      </c>
      <c r="C86">
        <v>14</v>
      </c>
      <c r="D86">
        <v>19</v>
      </c>
      <c r="E86">
        <v>558</v>
      </c>
      <c r="F86" s="1">
        <f t="shared" si="3"/>
        <v>43192</v>
      </c>
      <c r="G86" s="1">
        <f t="shared" si="4"/>
        <v>43227</v>
      </c>
      <c r="H86">
        <f t="shared" si="5"/>
        <v>5</v>
      </c>
    </row>
    <row r="87" spans="1:8" hidden="1" x14ac:dyDescent="0.35">
      <c r="A87" t="s">
        <v>5</v>
      </c>
      <c r="B87">
        <v>2018</v>
      </c>
      <c r="C87">
        <v>15</v>
      </c>
      <c r="D87">
        <v>15</v>
      </c>
      <c r="E87">
        <v>470</v>
      </c>
      <c r="F87" s="1">
        <f t="shared" si="3"/>
        <v>43199</v>
      </c>
      <c r="G87" s="1">
        <f t="shared" si="4"/>
        <v>43199</v>
      </c>
      <c r="H87">
        <f t="shared" si="5"/>
        <v>0</v>
      </c>
    </row>
    <row r="88" spans="1:8" hidden="1" x14ac:dyDescent="0.35">
      <c r="A88" t="s">
        <v>5</v>
      </c>
      <c r="B88">
        <v>2018</v>
      </c>
      <c r="C88">
        <v>15</v>
      </c>
      <c r="D88">
        <v>16</v>
      </c>
      <c r="E88">
        <v>762.6</v>
      </c>
      <c r="F88" s="1">
        <f t="shared" si="3"/>
        <v>43199</v>
      </c>
      <c r="G88" s="1">
        <f t="shared" si="4"/>
        <v>43206</v>
      </c>
      <c r="H88">
        <f t="shared" si="5"/>
        <v>1</v>
      </c>
    </row>
    <row r="89" spans="1:8" x14ac:dyDescent="0.35">
      <c r="A89" t="s">
        <v>5</v>
      </c>
      <c r="B89">
        <v>2018</v>
      </c>
      <c r="C89">
        <v>15</v>
      </c>
      <c r="D89">
        <v>17</v>
      </c>
      <c r="E89">
        <v>828.8</v>
      </c>
      <c r="F89" s="1">
        <f t="shared" si="3"/>
        <v>43199</v>
      </c>
      <c r="G89" s="1">
        <f t="shared" si="4"/>
        <v>43213</v>
      </c>
      <c r="H89">
        <f t="shared" si="5"/>
        <v>2</v>
      </c>
    </row>
    <row r="90" spans="1:8" hidden="1" x14ac:dyDescent="0.35">
      <c r="A90" t="s">
        <v>5</v>
      </c>
      <c r="B90">
        <v>2018</v>
      </c>
      <c r="C90">
        <v>15</v>
      </c>
      <c r="D90">
        <v>18</v>
      </c>
      <c r="E90">
        <v>781</v>
      </c>
      <c r="F90" s="1">
        <f t="shared" si="3"/>
        <v>43199</v>
      </c>
      <c r="G90" s="1">
        <f t="shared" si="4"/>
        <v>43220</v>
      </c>
      <c r="H90">
        <f t="shared" si="5"/>
        <v>3</v>
      </c>
    </row>
    <row r="91" spans="1:8" hidden="1" x14ac:dyDescent="0.35">
      <c r="A91" t="s">
        <v>5</v>
      </c>
      <c r="B91">
        <v>2018</v>
      </c>
      <c r="C91">
        <v>15</v>
      </c>
      <c r="D91">
        <v>19</v>
      </c>
      <c r="E91">
        <v>580.5</v>
      </c>
      <c r="F91" s="1">
        <f t="shared" si="3"/>
        <v>43199</v>
      </c>
      <c r="G91" s="1">
        <f t="shared" si="4"/>
        <v>43227</v>
      </c>
      <c r="H91">
        <f t="shared" si="5"/>
        <v>4</v>
      </c>
    </row>
    <row r="92" spans="1:8" hidden="1" x14ac:dyDescent="0.35">
      <c r="A92" t="s">
        <v>5</v>
      </c>
      <c r="B92">
        <v>2018</v>
      </c>
      <c r="C92">
        <v>16</v>
      </c>
      <c r="D92">
        <v>16</v>
      </c>
      <c r="E92">
        <v>620</v>
      </c>
      <c r="F92" s="1">
        <f t="shared" si="3"/>
        <v>43206</v>
      </c>
      <c r="G92" s="1">
        <f t="shared" si="4"/>
        <v>43206</v>
      </c>
      <c r="H92">
        <f t="shared" si="5"/>
        <v>0</v>
      </c>
    </row>
    <row r="93" spans="1:8" hidden="1" x14ac:dyDescent="0.35">
      <c r="A93" t="s">
        <v>5</v>
      </c>
      <c r="B93">
        <v>2018</v>
      </c>
      <c r="C93">
        <v>16</v>
      </c>
      <c r="D93">
        <v>17</v>
      </c>
      <c r="E93">
        <v>688.8</v>
      </c>
      <c r="F93" s="1">
        <f t="shared" si="3"/>
        <v>43206</v>
      </c>
      <c r="G93" s="1">
        <f t="shared" si="4"/>
        <v>43213</v>
      </c>
      <c r="H93">
        <f t="shared" si="5"/>
        <v>1</v>
      </c>
    </row>
    <row r="94" spans="1:8" x14ac:dyDescent="0.35">
      <c r="A94" t="s">
        <v>5</v>
      </c>
      <c r="B94">
        <v>2018</v>
      </c>
      <c r="C94">
        <v>16</v>
      </c>
      <c r="D94">
        <v>18</v>
      </c>
      <c r="E94">
        <v>814</v>
      </c>
      <c r="F94" s="1">
        <f t="shared" si="3"/>
        <v>43206</v>
      </c>
      <c r="G94" s="1">
        <f t="shared" si="4"/>
        <v>43220</v>
      </c>
      <c r="H94">
        <f t="shared" si="5"/>
        <v>2</v>
      </c>
    </row>
    <row r="95" spans="1:8" hidden="1" x14ac:dyDescent="0.35">
      <c r="A95" t="s">
        <v>5</v>
      </c>
      <c r="B95">
        <v>2018</v>
      </c>
      <c r="C95">
        <v>16</v>
      </c>
      <c r="D95">
        <v>19</v>
      </c>
      <c r="E95">
        <v>639</v>
      </c>
      <c r="F95" s="1">
        <f t="shared" si="3"/>
        <v>43206</v>
      </c>
      <c r="G95" s="1">
        <f t="shared" si="4"/>
        <v>43227</v>
      </c>
      <c r="H95">
        <f t="shared" si="5"/>
        <v>3</v>
      </c>
    </row>
    <row r="96" spans="1:8" hidden="1" x14ac:dyDescent="0.35">
      <c r="A96" t="s">
        <v>5</v>
      </c>
      <c r="B96">
        <v>2018</v>
      </c>
      <c r="C96">
        <v>17</v>
      </c>
      <c r="D96">
        <v>17</v>
      </c>
      <c r="E96">
        <v>560</v>
      </c>
      <c r="F96" s="1">
        <f t="shared" si="3"/>
        <v>43213</v>
      </c>
      <c r="G96" s="1">
        <f t="shared" si="4"/>
        <v>43213</v>
      </c>
      <c r="H96">
        <f t="shared" si="5"/>
        <v>0</v>
      </c>
    </row>
    <row r="97" spans="1:8" hidden="1" x14ac:dyDescent="0.35">
      <c r="A97" t="s">
        <v>5</v>
      </c>
      <c r="B97">
        <v>2018</v>
      </c>
      <c r="C97">
        <v>17</v>
      </c>
      <c r="D97">
        <v>18</v>
      </c>
      <c r="E97">
        <v>676.5</v>
      </c>
      <c r="F97" s="1">
        <f t="shared" si="3"/>
        <v>43213</v>
      </c>
      <c r="G97" s="1">
        <f t="shared" si="4"/>
        <v>43220</v>
      </c>
      <c r="H97">
        <f t="shared" si="5"/>
        <v>1</v>
      </c>
    </row>
    <row r="98" spans="1:8" x14ac:dyDescent="0.35">
      <c r="A98" t="s">
        <v>5</v>
      </c>
      <c r="B98">
        <v>2018</v>
      </c>
      <c r="C98">
        <v>17</v>
      </c>
      <c r="D98">
        <v>19</v>
      </c>
      <c r="E98">
        <v>666</v>
      </c>
      <c r="F98" s="1">
        <f t="shared" si="3"/>
        <v>43213</v>
      </c>
      <c r="G98" s="1">
        <f t="shared" si="4"/>
        <v>43227</v>
      </c>
      <c r="H98">
        <f t="shared" si="5"/>
        <v>2</v>
      </c>
    </row>
    <row r="99" spans="1:8" hidden="1" x14ac:dyDescent="0.35">
      <c r="A99" t="s">
        <v>5</v>
      </c>
      <c r="B99">
        <v>2018</v>
      </c>
      <c r="C99">
        <v>18</v>
      </c>
      <c r="D99">
        <v>18</v>
      </c>
      <c r="E99">
        <v>550</v>
      </c>
      <c r="F99" s="1">
        <f t="shared" si="3"/>
        <v>43220</v>
      </c>
      <c r="G99" s="1">
        <f t="shared" si="4"/>
        <v>43220</v>
      </c>
      <c r="H99">
        <f t="shared" si="5"/>
        <v>0</v>
      </c>
    </row>
    <row r="100" spans="1:8" hidden="1" x14ac:dyDescent="0.35">
      <c r="A100" t="s">
        <v>5</v>
      </c>
      <c r="B100">
        <v>2018</v>
      </c>
      <c r="C100">
        <v>18</v>
      </c>
      <c r="D100">
        <v>19</v>
      </c>
      <c r="E100">
        <v>553.5</v>
      </c>
      <c r="F100" s="1">
        <f t="shared" si="3"/>
        <v>43220</v>
      </c>
      <c r="G100" s="1">
        <f t="shared" si="4"/>
        <v>43227</v>
      </c>
      <c r="H100">
        <f t="shared" si="5"/>
        <v>1</v>
      </c>
    </row>
    <row r="101" spans="1:8" hidden="1" x14ac:dyDescent="0.35">
      <c r="A101" t="s">
        <v>5</v>
      </c>
      <c r="B101">
        <v>2018</v>
      </c>
      <c r="C101">
        <v>19</v>
      </c>
      <c r="D101">
        <v>19</v>
      </c>
      <c r="E101">
        <v>450</v>
      </c>
      <c r="F101" s="1">
        <f t="shared" si="3"/>
        <v>43227</v>
      </c>
      <c r="G101" s="1">
        <f t="shared" si="4"/>
        <v>43227</v>
      </c>
      <c r="H101">
        <f t="shared" si="5"/>
        <v>0</v>
      </c>
    </row>
  </sheetData>
  <autoFilter ref="A1:H101" xr:uid="{109B2D03-F55D-4643-ABDD-DF4707306064}">
    <filterColumn colId="7">
      <filters>
        <filter val="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3244-705E-43BE-A227-6F1BCFFD2DE8}">
  <dimension ref="A1:D101"/>
  <sheetViews>
    <sheetView workbookViewId="0">
      <selection activeCell="D1" sqref="D1:D101"/>
    </sheetView>
  </sheetViews>
  <sheetFormatPr defaultRowHeight="14.5" x14ac:dyDescent="0.35"/>
  <cols>
    <col min="2" max="2" width="10.1796875" bestFit="1" customWidth="1"/>
    <col min="3" max="3" width="12" bestFit="1" customWidth="1"/>
  </cols>
  <sheetData>
    <row r="1" spans="1:4" x14ac:dyDescent="0.35">
      <c r="A1" t="s">
        <v>0</v>
      </c>
      <c r="B1" t="s">
        <v>8</v>
      </c>
      <c r="C1" t="s">
        <v>9</v>
      </c>
      <c r="D1" t="s">
        <v>3</v>
      </c>
    </row>
    <row r="2" spans="1:4" x14ac:dyDescent="0.35">
      <c r="A2" t="s">
        <v>5</v>
      </c>
      <c r="B2" s="1">
        <v>43101</v>
      </c>
      <c r="C2" s="1">
        <v>43164</v>
      </c>
      <c r="D2">
        <v>651</v>
      </c>
    </row>
    <row r="3" spans="1:4" x14ac:dyDescent="0.35">
      <c r="A3" t="s">
        <v>5</v>
      </c>
      <c r="B3" s="1">
        <v>43108</v>
      </c>
      <c r="C3" s="1">
        <v>43164</v>
      </c>
      <c r="D3">
        <v>645</v>
      </c>
    </row>
    <row r="4" spans="1:4" x14ac:dyDescent="0.35">
      <c r="A4" t="s">
        <v>5</v>
      </c>
      <c r="B4" s="1">
        <v>43108</v>
      </c>
      <c r="C4" s="1">
        <v>43171</v>
      </c>
      <c r="D4">
        <v>546</v>
      </c>
    </row>
    <row r="5" spans="1:4" x14ac:dyDescent="0.35">
      <c r="A5" t="s">
        <v>5</v>
      </c>
      <c r="B5" s="1">
        <v>43115</v>
      </c>
      <c r="C5" s="1">
        <v>43164</v>
      </c>
      <c r="D5">
        <v>639</v>
      </c>
    </row>
    <row r="6" spans="1:4" x14ac:dyDescent="0.35">
      <c r="A6" t="s">
        <v>5</v>
      </c>
      <c r="B6" s="1">
        <v>43115</v>
      </c>
      <c r="C6" s="1">
        <v>43171</v>
      </c>
      <c r="D6">
        <v>541</v>
      </c>
    </row>
    <row r="7" spans="1:4" x14ac:dyDescent="0.35">
      <c r="A7" t="s">
        <v>5</v>
      </c>
      <c r="B7" s="1">
        <v>43115</v>
      </c>
      <c r="C7" s="1">
        <v>43178</v>
      </c>
      <c r="D7">
        <v>578</v>
      </c>
    </row>
    <row r="8" spans="1:4" x14ac:dyDescent="0.35">
      <c r="A8" t="s">
        <v>5</v>
      </c>
      <c r="B8" s="1">
        <v>43122</v>
      </c>
      <c r="C8" s="1">
        <v>43164</v>
      </c>
      <c r="D8">
        <v>644.79999999999995</v>
      </c>
    </row>
    <row r="9" spans="1:4" x14ac:dyDescent="0.35">
      <c r="A9" t="s">
        <v>5</v>
      </c>
      <c r="B9" s="1">
        <v>43122</v>
      </c>
      <c r="C9" s="1">
        <v>43171</v>
      </c>
      <c r="D9">
        <v>535.6</v>
      </c>
    </row>
    <row r="10" spans="1:4" x14ac:dyDescent="0.35">
      <c r="A10" t="s">
        <v>5</v>
      </c>
      <c r="B10" s="1">
        <v>43122</v>
      </c>
      <c r="C10" s="1">
        <v>43178</v>
      </c>
      <c r="D10">
        <v>572</v>
      </c>
    </row>
    <row r="11" spans="1:4" x14ac:dyDescent="0.35">
      <c r="A11" t="s">
        <v>5</v>
      </c>
      <c r="B11" s="1">
        <v>43122</v>
      </c>
      <c r="C11" s="1">
        <v>43185</v>
      </c>
      <c r="D11">
        <v>388.5</v>
      </c>
    </row>
    <row r="12" spans="1:4" x14ac:dyDescent="0.35">
      <c r="A12" t="s">
        <v>5</v>
      </c>
      <c r="B12" s="1">
        <v>43129</v>
      </c>
      <c r="C12" s="1">
        <v>43164</v>
      </c>
      <c r="D12">
        <v>768.8</v>
      </c>
    </row>
    <row r="13" spans="1:4" x14ac:dyDescent="0.35">
      <c r="A13" t="s">
        <v>5</v>
      </c>
      <c r="B13" s="1">
        <v>43129</v>
      </c>
      <c r="C13" s="1">
        <v>43171</v>
      </c>
      <c r="D13">
        <v>540.79999999999995</v>
      </c>
    </row>
    <row r="14" spans="1:4" x14ac:dyDescent="0.35">
      <c r="A14" t="s">
        <v>5</v>
      </c>
      <c r="B14" s="1">
        <v>43129</v>
      </c>
      <c r="C14" s="1">
        <v>43178</v>
      </c>
      <c r="D14">
        <v>566.5</v>
      </c>
    </row>
    <row r="15" spans="1:4" x14ac:dyDescent="0.35">
      <c r="A15" t="s">
        <v>5</v>
      </c>
      <c r="B15" s="1">
        <v>43129</v>
      </c>
      <c r="C15" s="1">
        <v>43185</v>
      </c>
      <c r="D15">
        <v>384.8</v>
      </c>
    </row>
    <row r="16" spans="1:4" x14ac:dyDescent="0.35">
      <c r="A16" t="s">
        <v>5</v>
      </c>
      <c r="B16" s="1">
        <v>43129</v>
      </c>
      <c r="C16" s="1">
        <v>43192</v>
      </c>
      <c r="D16">
        <v>619.5</v>
      </c>
    </row>
    <row r="17" spans="1:4" x14ac:dyDescent="0.35">
      <c r="A17" t="s">
        <v>5</v>
      </c>
      <c r="B17" s="1">
        <v>43136</v>
      </c>
      <c r="C17" s="1">
        <v>43164</v>
      </c>
      <c r="D17">
        <v>799.8</v>
      </c>
    </row>
    <row r="18" spans="1:4" x14ac:dyDescent="0.35">
      <c r="A18" t="s">
        <v>5</v>
      </c>
      <c r="B18" s="1">
        <v>43136</v>
      </c>
      <c r="C18" s="1">
        <v>43171</v>
      </c>
      <c r="D18">
        <v>644.79999999999995</v>
      </c>
    </row>
    <row r="19" spans="1:4" x14ac:dyDescent="0.35">
      <c r="A19" t="s">
        <v>5</v>
      </c>
      <c r="B19" s="1">
        <v>43136</v>
      </c>
      <c r="C19" s="1">
        <v>43178</v>
      </c>
      <c r="D19">
        <v>572</v>
      </c>
    </row>
    <row r="20" spans="1:4" x14ac:dyDescent="0.35">
      <c r="A20" t="s">
        <v>5</v>
      </c>
      <c r="B20" s="1">
        <v>43136</v>
      </c>
      <c r="C20" s="1">
        <v>43185</v>
      </c>
      <c r="D20">
        <v>381.1</v>
      </c>
    </row>
    <row r="21" spans="1:4" x14ac:dyDescent="0.35">
      <c r="A21" t="s">
        <v>5</v>
      </c>
      <c r="B21" s="1">
        <v>43136</v>
      </c>
      <c r="C21" s="1">
        <v>43192</v>
      </c>
      <c r="D21">
        <v>613.6</v>
      </c>
    </row>
    <row r="22" spans="1:4" x14ac:dyDescent="0.35">
      <c r="A22" t="s">
        <v>5</v>
      </c>
      <c r="B22" s="1">
        <v>43136</v>
      </c>
      <c r="C22" s="1">
        <v>43199</v>
      </c>
      <c r="D22">
        <v>493.5</v>
      </c>
    </row>
    <row r="23" spans="1:4" x14ac:dyDescent="0.35">
      <c r="A23" t="s">
        <v>5</v>
      </c>
      <c r="B23" s="1">
        <v>43143</v>
      </c>
      <c r="C23" s="1">
        <v>43164</v>
      </c>
      <c r="D23">
        <v>880.4</v>
      </c>
    </row>
    <row r="24" spans="1:4" x14ac:dyDescent="0.35">
      <c r="A24" t="s">
        <v>5</v>
      </c>
      <c r="B24" s="1">
        <v>43143</v>
      </c>
      <c r="C24" s="1">
        <v>43171</v>
      </c>
      <c r="D24">
        <v>670.8</v>
      </c>
    </row>
    <row r="25" spans="1:4" x14ac:dyDescent="0.35">
      <c r="A25" t="s">
        <v>5</v>
      </c>
      <c r="B25" s="1">
        <v>43143</v>
      </c>
      <c r="C25" s="1">
        <v>43178</v>
      </c>
      <c r="D25">
        <v>682</v>
      </c>
    </row>
    <row r="26" spans="1:4" x14ac:dyDescent="0.35">
      <c r="A26" t="s">
        <v>5</v>
      </c>
      <c r="B26" s="1">
        <v>43143</v>
      </c>
      <c r="C26" s="1">
        <v>43185</v>
      </c>
      <c r="D26">
        <v>384.8</v>
      </c>
    </row>
    <row r="27" spans="1:4" x14ac:dyDescent="0.35">
      <c r="A27" t="s">
        <v>5</v>
      </c>
      <c r="B27" s="1">
        <v>43143</v>
      </c>
      <c r="C27" s="1">
        <v>43192</v>
      </c>
      <c r="D27">
        <v>607.70000000000005</v>
      </c>
    </row>
    <row r="28" spans="1:4" x14ac:dyDescent="0.35">
      <c r="A28" t="s">
        <v>5</v>
      </c>
      <c r="B28" s="1">
        <v>43143</v>
      </c>
      <c r="C28" s="1">
        <v>43199</v>
      </c>
      <c r="D28">
        <v>488.8</v>
      </c>
    </row>
    <row r="29" spans="1:4" x14ac:dyDescent="0.35">
      <c r="A29" t="s">
        <v>5</v>
      </c>
      <c r="B29" s="1">
        <v>43143</v>
      </c>
      <c r="C29" s="1">
        <v>43206</v>
      </c>
      <c r="D29">
        <v>651</v>
      </c>
    </row>
    <row r="30" spans="1:4" x14ac:dyDescent="0.35">
      <c r="A30" t="s">
        <v>5</v>
      </c>
      <c r="B30" s="1">
        <v>43150</v>
      </c>
      <c r="C30" s="1">
        <v>43164</v>
      </c>
      <c r="D30">
        <v>917.6</v>
      </c>
    </row>
    <row r="31" spans="1:4" x14ac:dyDescent="0.35">
      <c r="A31" t="s">
        <v>5</v>
      </c>
      <c r="B31" s="1">
        <v>43150</v>
      </c>
      <c r="C31" s="1">
        <v>43171</v>
      </c>
      <c r="D31">
        <v>738.4</v>
      </c>
    </row>
    <row r="32" spans="1:4" x14ac:dyDescent="0.35">
      <c r="A32" t="s">
        <v>5</v>
      </c>
      <c r="B32" s="1">
        <v>43150</v>
      </c>
      <c r="C32" s="1">
        <v>43178</v>
      </c>
      <c r="D32">
        <v>709.5</v>
      </c>
    </row>
    <row r="33" spans="1:4" x14ac:dyDescent="0.35">
      <c r="A33" t="s">
        <v>5</v>
      </c>
      <c r="B33" s="1">
        <v>43150</v>
      </c>
      <c r="C33" s="1">
        <v>43185</v>
      </c>
      <c r="D33">
        <v>458.8</v>
      </c>
    </row>
    <row r="34" spans="1:4" x14ac:dyDescent="0.35">
      <c r="A34" t="s">
        <v>5</v>
      </c>
      <c r="B34" s="1">
        <v>43150</v>
      </c>
      <c r="C34" s="1">
        <v>43192</v>
      </c>
      <c r="D34">
        <v>613.6</v>
      </c>
    </row>
    <row r="35" spans="1:4" x14ac:dyDescent="0.35">
      <c r="A35" t="s">
        <v>5</v>
      </c>
      <c r="B35" s="1">
        <v>43150</v>
      </c>
      <c r="C35" s="1">
        <v>43199</v>
      </c>
      <c r="D35">
        <v>484.1</v>
      </c>
    </row>
    <row r="36" spans="1:4" x14ac:dyDescent="0.35">
      <c r="A36" t="s">
        <v>5</v>
      </c>
      <c r="B36" s="1">
        <v>43150</v>
      </c>
      <c r="C36" s="1">
        <v>43206</v>
      </c>
      <c r="D36">
        <v>644.79999999999995</v>
      </c>
    </row>
    <row r="37" spans="1:4" x14ac:dyDescent="0.35">
      <c r="A37" t="s">
        <v>5</v>
      </c>
      <c r="B37" s="1">
        <v>43150</v>
      </c>
      <c r="C37" s="1">
        <v>43213</v>
      </c>
      <c r="D37">
        <v>588</v>
      </c>
    </row>
    <row r="38" spans="1:4" x14ac:dyDescent="0.35">
      <c r="A38" t="s">
        <v>5</v>
      </c>
      <c r="B38" s="1">
        <v>43157</v>
      </c>
      <c r="C38" s="1">
        <v>43164</v>
      </c>
      <c r="D38">
        <v>762.6</v>
      </c>
    </row>
    <row r="39" spans="1:4" x14ac:dyDescent="0.35">
      <c r="A39" t="s">
        <v>5</v>
      </c>
      <c r="B39" s="1">
        <v>43157</v>
      </c>
      <c r="C39" s="1">
        <v>43171</v>
      </c>
      <c r="D39">
        <v>769.6</v>
      </c>
    </row>
    <row r="40" spans="1:4" x14ac:dyDescent="0.35">
      <c r="A40" t="s">
        <v>5</v>
      </c>
      <c r="B40" s="1">
        <v>43157</v>
      </c>
      <c r="C40" s="1">
        <v>43178</v>
      </c>
      <c r="D40">
        <v>781</v>
      </c>
    </row>
    <row r="41" spans="1:4" x14ac:dyDescent="0.35">
      <c r="A41" t="s">
        <v>5</v>
      </c>
      <c r="B41" s="1">
        <v>43157</v>
      </c>
      <c r="C41" s="1">
        <v>43185</v>
      </c>
      <c r="D41">
        <v>477.3</v>
      </c>
    </row>
    <row r="42" spans="1:4" x14ac:dyDescent="0.35">
      <c r="A42" t="s">
        <v>5</v>
      </c>
      <c r="B42" s="1">
        <v>43157</v>
      </c>
      <c r="C42" s="1">
        <v>43192</v>
      </c>
      <c r="D42">
        <v>731.6</v>
      </c>
    </row>
    <row r="43" spans="1:4" x14ac:dyDescent="0.35">
      <c r="A43" t="s">
        <v>5</v>
      </c>
      <c r="B43" s="1">
        <v>43157</v>
      </c>
      <c r="C43" s="1">
        <v>43199</v>
      </c>
      <c r="D43">
        <v>488.8</v>
      </c>
    </row>
    <row r="44" spans="1:4" x14ac:dyDescent="0.35">
      <c r="A44" t="s">
        <v>5</v>
      </c>
      <c r="B44" s="1">
        <v>43157</v>
      </c>
      <c r="C44" s="1">
        <v>43206</v>
      </c>
      <c r="D44">
        <v>638.6</v>
      </c>
    </row>
    <row r="45" spans="1:4" x14ac:dyDescent="0.35">
      <c r="A45" t="s">
        <v>5</v>
      </c>
      <c r="B45" s="1">
        <v>43157</v>
      </c>
      <c r="C45" s="1">
        <v>43213</v>
      </c>
      <c r="D45">
        <v>582.4</v>
      </c>
    </row>
    <row r="46" spans="1:4" x14ac:dyDescent="0.35">
      <c r="A46" t="s">
        <v>5</v>
      </c>
      <c r="B46" s="1">
        <v>43157</v>
      </c>
      <c r="C46" s="1">
        <v>43220</v>
      </c>
      <c r="D46">
        <v>577.5</v>
      </c>
    </row>
    <row r="47" spans="1:4" x14ac:dyDescent="0.35">
      <c r="A47" t="s">
        <v>5</v>
      </c>
      <c r="B47" s="1">
        <v>43164</v>
      </c>
      <c r="C47" s="1">
        <v>43164</v>
      </c>
      <c r="D47">
        <v>620</v>
      </c>
    </row>
    <row r="48" spans="1:4" x14ac:dyDescent="0.35">
      <c r="A48" t="s">
        <v>5</v>
      </c>
      <c r="B48" s="1">
        <v>43164</v>
      </c>
      <c r="C48" s="1">
        <v>43171</v>
      </c>
      <c r="D48">
        <v>639.6</v>
      </c>
    </row>
    <row r="49" spans="1:4" x14ac:dyDescent="0.35">
      <c r="A49" t="s">
        <v>5</v>
      </c>
      <c r="B49" s="1">
        <v>43164</v>
      </c>
      <c r="C49" s="1">
        <v>43178</v>
      </c>
      <c r="D49">
        <v>814</v>
      </c>
    </row>
    <row r="50" spans="1:4" x14ac:dyDescent="0.35">
      <c r="A50" t="s">
        <v>5</v>
      </c>
      <c r="B50" s="1">
        <v>43164</v>
      </c>
      <c r="C50" s="1">
        <v>43185</v>
      </c>
      <c r="D50">
        <v>525.4</v>
      </c>
    </row>
    <row r="51" spans="1:4" x14ac:dyDescent="0.35">
      <c r="A51" t="s">
        <v>5</v>
      </c>
      <c r="B51" s="1">
        <v>43164</v>
      </c>
      <c r="C51" s="1">
        <v>43192</v>
      </c>
      <c r="D51">
        <v>761.1</v>
      </c>
    </row>
    <row r="52" spans="1:4" x14ac:dyDescent="0.35">
      <c r="A52" t="s">
        <v>5</v>
      </c>
      <c r="B52" s="1">
        <v>43164</v>
      </c>
      <c r="C52" s="1">
        <v>43199</v>
      </c>
      <c r="D52">
        <v>582.79999999999995</v>
      </c>
    </row>
    <row r="53" spans="1:4" x14ac:dyDescent="0.35">
      <c r="A53" t="s">
        <v>5</v>
      </c>
      <c r="B53" s="1">
        <v>43164</v>
      </c>
      <c r="C53" s="1">
        <v>43206</v>
      </c>
      <c r="D53">
        <v>644.79999999999995</v>
      </c>
    </row>
    <row r="54" spans="1:4" x14ac:dyDescent="0.35">
      <c r="A54" t="s">
        <v>5</v>
      </c>
      <c r="B54" s="1">
        <v>43164</v>
      </c>
      <c r="C54" s="1">
        <v>43213</v>
      </c>
      <c r="D54">
        <v>576.79999999999995</v>
      </c>
    </row>
    <row r="55" spans="1:4" x14ac:dyDescent="0.35">
      <c r="A55" t="s">
        <v>5</v>
      </c>
      <c r="B55" s="1">
        <v>43164</v>
      </c>
      <c r="C55" s="1">
        <v>43220</v>
      </c>
      <c r="D55">
        <v>572</v>
      </c>
    </row>
    <row r="56" spans="1:4" x14ac:dyDescent="0.35">
      <c r="A56" t="s">
        <v>5</v>
      </c>
      <c r="B56" s="1">
        <v>43164</v>
      </c>
      <c r="C56" s="1">
        <v>43227</v>
      </c>
      <c r="D56">
        <v>472.5</v>
      </c>
    </row>
    <row r="57" spans="1:4" x14ac:dyDescent="0.35">
      <c r="A57" t="s">
        <v>5</v>
      </c>
      <c r="B57" s="1">
        <v>43171</v>
      </c>
      <c r="C57" s="1">
        <v>43171</v>
      </c>
      <c r="D57">
        <v>520</v>
      </c>
    </row>
    <row r="58" spans="1:4" x14ac:dyDescent="0.35">
      <c r="A58" t="s">
        <v>5</v>
      </c>
      <c r="B58" s="1">
        <v>43171</v>
      </c>
      <c r="C58" s="1">
        <v>43178</v>
      </c>
      <c r="D58">
        <v>676.5</v>
      </c>
    </row>
    <row r="59" spans="1:4" x14ac:dyDescent="0.35">
      <c r="A59" t="s">
        <v>5</v>
      </c>
      <c r="B59" s="1">
        <v>43171</v>
      </c>
      <c r="C59" s="1">
        <v>43185</v>
      </c>
      <c r="D59">
        <v>547.6</v>
      </c>
    </row>
    <row r="60" spans="1:4" x14ac:dyDescent="0.35">
      <c r="A60" t="s">
        <v>5</v>
      </c>
      <c r="B60" s="1">
        <v>43171</v>
      </c>
      <c r="C60" s="1">
        <v>43192</v>
      </c>
      <c r="D60">
        <v>837.8</v>
      </c>
    </row>
    <row r="61" spans="1:4" x14ac:dyDescent="0.35">
      <c r="A61" t="s">
        <v>5</v>
      </c>
      <c r="B61" s="1">
        <v>43171</v>
      </c>
      <c r="C61" s="1">
        <v>43199</v>
      </c>
      <c r="D61">
        <v>606.29999999999995</v>
      </c>
    </row>
    <row r="62" spans="1:4" x14ac:dyDescent="0.35">
      <c r="A62" t="s">
        <v>5</v>
      </c>
      <c r="B62" s="1">
        <v>43171</v>
      </c>
      <c r="C62" s="1">
        <v>43206</v>
      </c>
      <c r="D62">
        <v>768.8</v>
      </c>
    </row>
    <row r="63" spans="1:4" x14ac:dyDescent="0.35">
      <c r="A63" t="s">
        <v>5</v>
      </c>
      <c r="B63" s="1">
        <v>43171</v>
      </c>
      <c r="C63" s="1">
        <v>43213</v>
      </c>
      <c r="D63">
        <v>582.4</v>
      </c>
    </row>
    <row r="64" spans="1:4" x14ac:dyDescent="0.35">
      <c r="A64" t="s">
        <v>5</v>
      </c>
      <c r="B64" s="1">
        <v>43171</v>
      </c>
      <c r="C64" s="1">
        <v>43220</v>
      </c>
      <c r="D64">
        <v>566.5</v>
      </c>
    </row>
    <row r="65" spans="1:4" x14ac:dyDescent="0.35">
      <c r="A65" t="s">
        <v>5</v>
      </c>
      <c r="B65" s="1">
        <v>43171</v>
      </c>
      <c r="C65" s="1">
        <v>43227</v>
      </c>
      <c r="D65">
        <v>468</v>
      </c>
    </row>
    <row r="66" spans="1:4" x14ac:dyDescent="0.35">
      <c r="A66" t="s">
        <v>5</v>
      </c>
      <c r="B66" s="1">
        <v>43178</v>
      </c>
      <c r="C66" s="1">
        <v>43178</v>
      </c>
      <c r="D66">
        <v>550</v>
      </c>
    </row>
    <row r="67" spans="1:4" x14ac:dyDescent="0.35">
      <c r="A67" t="s">
        <v>5</v>
      </c>
      <c r="B67" s="1">
        <v>43178</v>
      </c>
      <c r="C67" s="1">
        <v>43185</v>
      </c>
      <c r="D67">
        <v>455.1</v>
      </c>
    </row>
    <row r="68" spans="1:4" x14ac:dyDescent="0.35">
      <c r="A68" t="s">
        <v>5</v>
      </c>
      <c r="B68" s="1">
        <v>43178</v>
      </c>
      <c r="C68" s="1">
        <v>43192</v>
      </c>
      <c r="D68">
        <v>873.2</v>
      </c>
    </row>
    <row r="69" spans="1:4" x14ac:dyDescent="0.35">
      <c r="A69" t="s">
        <v>5</v>
      </c>
      <c r="B69" s="1">
        <v>43178</v>
      </c>
      <c r="C69" s="1">
        <v>43199</v>
      </c>
      <c r="D69">
        <v>667.4</v>
      </c>
    </row>
    <row r="70" spans="1:4" x14ac:dyDescent="0.35">
      <c r="A70" t="s">
        <v>5</v>
      </c>
      <c r="B70" s="1">
        <v>43178</v>
      </c>
      <c r="C70" s="1">
        <v>43206</v>
      </c>
      <c r="D70">
        <v>799.8</v>
      </c>
    </row>
    <row r="71" spans="1:4" x14ac:dyDescent="0.35">
      <c r="A71" t="s">
        <v>5</v>
      </c>
      <c r="B71" s="1">
        <v>43178</v>
      </c>
      <c r="C71" s="1">
        <v>43213</v>
      </c>
      <c r="D71">
        <v>694.4</v>
      </c>
    </row>
    <row r="72" spans="1:4" x14ac:dyDescent="0.35">
      <c r="A72" t="s">
        <v>5</v>
      </c>
      <c r="B72" s="1">
        <v>43178</v>
      </c>
      <c r="C72" s="1">
        <v>43220</v>
      </c>
      <c r="D72">
        <v>572</v>
      </c>
    </row>
    <row r="73" spans="1:4" x14ac:dyDescent="0.35">
      <c r="A73" t="s">
        <v>5</v>
      </c>
      <c r="B73" s="1">
        <v>43178</v>
      </c>
      <c r="C73" s="1">
        <v>43227</v>
      </c>
      <c r="D73">
        <v>463.5</v>
      </c>
    </row>
    <row r="74" spans="1:4" x14ac:dyDescent="0.35">
      <c r="A74" t="s">
        <v>5</v>
      </c>
      <c r="B74" s="1">
        <v>43185</v>
      </c>
      <c r="C74" s="1">
        <v>43185</v>
      </c>
      <c r="D74">
        <v>370</v>
      </c>
    </row>
    <row r="75" spans="1:4" x14ac:dyDescent="0.35">
      <c r="A75" t="s">
        <v>5</v>
      </c>
      <c r="B75" s="1">
        <v>43185</v>
      </c>
      <c r="C75" s="1">
        <v>43192</v>
      </c>
      <c r="D75">
        <v>725.7</v>
      </c>
    </row>
    <row r="76" spans="1:4" x14ac:dyDescent="0.35">
      <c r="A76" t="s">
        <v>5</v>
      </c>
      <c r="B76" s="1">
        <v>43185</v>
      </c>
      <c r="C76" s="1">
        <v>43199</v>
      </c>
      <c r="D76">
        <v>695.6</v>
      </c>
    </row>
    <row r="77" spans="1:4" x14ac:dyDescent="0.35">
      <c r="A77" t="s">
        <v>5</v>
      </c>
      <c r="B77" s="1">
        <v>43185</v>
      </c>
      <c r="C77" s="1">
        <v>43206</v>
      </c>
      <c r="D77">
        <v>880.4</v>
      </c>
    </row>
    <row r="78" spans="1:4" x14ac:dyDescent="0.35">
      <c r="A78" t="s">
        <v>5</v>
      </c>
      <c r="B78" s="1">
        <v>43185</v>
      </c>
      <c r="C78" s="1">
        <v>43213</v>
      </c>
      <c r="D78">
        <v>722.4</v>
      </c>
    </row>
    <row r="79" spans="1:4" x14ac:dyDescent="0.35">
      <c r="A79" t="s">
        <v>5</v>
      </c>
      <c r="B79" s="1">
        <v>43185</v>
      </c>
      <c r="C79" s="1">
        <v>43220</v>
      </c>
      <c r="D79">
        <v>682</v>
      </c>
    </row>
    <row r="80" spans="1:4" x14ac:dyDescent="0.35">
      <c r="A80" t="s">
        <v>5</v>
      </c>
      <c r="B80" s="1">
        <v>43185</v>
      </c>
      <c r="C80" s="1">
        <v>43227</v>
      </c>
      <c r="D80">
        <v>468</v>
      </c>
    </row>
    <row r="81" spans="1:4" x14ac:dyDescent="0.35">
      <c r="A81" t="s">
        <v>5</v>
      </c>
      <c r="B81" s="1">
        <v>43192</v>
      </c>
      <c r="C81" s="1">
        <v>43192</v>
      </c>
      <c r="D81">
        <v>590</v>
      </c>
    </row>
    <row r="82" spans="1:4" x14ac:dyDescent="0.35">
      <c r="A82" t="s">
        <v>5</v>
      </c>
      <c r="B82" s="1">
        <v>43192</v>
      </c>
      <c r="C82" s="1">
        <v>43199</v>
      </c>
      <c r="D82">
        <v>578.1</v>
      </c>
    </row>
    <row r="83" spans="1:4" x14ac:dyDescent="0.35">
      <c r="A83" t="s">
        <v>5</v>
      </c>
      <c r="B83" s="1">
        <v>43192</v>
      </c>
      <c r="C83" s="1">
        <v>43206</v>
      </c>
      <c r="D83">
        <v>917.6</v>
      </c>
    </row>
    <row r="84" spans="1:4" x14ac:dyDescent="0.35">
      <c r="A84" t="s">
        <v>5</v>
      </c>
      <c r="B84" s="1">
        <v>43192</v>
      </c>
      <c r="C84" s="1">
        <v>43213</v>
      </c>
      <c r="D84">
        <v>795.2</v>
      </c>
    </row>
    <row r="85" spans="1:4" x14ac:dyDescent="0.35">
      <c r="A85" t="s">
        <v>5</v>
      </c>
      <c r="B85" s="1">
        <v>43192</v>
      </c>
      <c r="C85" s="1">
        <v>43220</v>
      </c>
      <c r="D85">
        <v>709.5</v>
      </c>
    </row>
    <row r="86" spans="1:4" x14ac:dyDescent="0.35">
      <c r="A86" t="s">
        <v>5</v>
      </c>
      <c r="B86" s="1">
        <v>43192</v>
      </c>
      <c r="C86" s="1">
        <v>43227</v>
      </c>
      <c r="D86">
        <v>558</v>
      </c>
    </row>
    <row r="87" spans="1:4" x14ac:dyDescent="0.35">
      <c r="A87" t="s">
        <v>5</v>
      </c>
      <c r="B87" s="1">
        <v>43199</v>
      </c>
      <c r="C87" s="1">
        <v>43199</v>
      </c>
      <c r="D87">
        <v>470</v>
      </c>
    </row>
    <row r="88" spans="1:4" x14ac:dyDescent="0.35">
      <c r="A88" t="s">
        <v>5</v>
      </c>
      <c r="B88" s="1">
        <v>43199</v>
      </c>
      <c r="C88" s="1">
        <v>43206</v>
      </c>
      <c r="D88">
        <v>762.6</v>
      </c>
    </row>
    <row r="89" spans="1:4" x14ac:dyDescent="0.35">
      <c r="A89" t="s">
        <v>5</v>
      </c>
      <c r="B89" s="1">
        <v>43199</v>
      </c>
      <c r="C89" s="1">
        <v>43213</v>
      </c>
      <c r="D89">
        <v>828.8</v>
      </c>
    </row>
    <row r="90" spans="1:4" x14ac:dyDescent="0.35">
      <c r="A90" t="s">
        <v>5</v>
      </c>
      <c r="B90" s="1">
        <v>43199</v>
      </c>
      <c r="C90" s="1">
        <v>43220</v>
      </c>
      <c r="D90">
        <v>781</v>
      </c>
    </row>
    <row r="91" spans="1:4" x14ac:dyDescent="0.35">
      <c r="A91" t="s">
        <v>5</v>
      </c>
      <c r="B91" s="1">
        <v>43199</v>
      </c>
      <c r="C91" s="1">
        <v>43227</v>
      </c>
      <c r="D91">
        <v>580.5</v>
      </c>
    </row>
    <row r="92" spans="1:4" x14ac:dyDescent="0.35">
      <c r="A92" t="s">
        <v>5</v>
      </c>
      <c r="B92" s="1">
        <v>43206</v>
      </c>
      <c r="C92" s="1">
        <v>43206</v>
      </c>
      <c r="D92">
        <v>620</v>
      </c>
    </row>
    <row r="93" spans="1:4" x14ac:dyDescent="0.35">
      <c r="A93" t="s">
        <v>5</v>
      </c>
      <c r="B93" s="1">
        <v>43206</v>
      </c>
      <c r="C93" s="1">
        <v>43213</v>
      </c>
      <c r="D93">
        <v>688.8</v>
      </c>
    </row>
    <row r="94" spans="1:4" x14ac:dyDescent="0.35">
      <c r="A94" t="s">
        <v>5</v>
      </c>
      <c r="B94" s="1">
        <v>43206</v>
      </c>
      <c r="C94" s="1">
        <v>43220</v>
      </c>
      <c r="D94">
        <v>814</v>
      </c>
    </row>
    <row r="95" spans="1:4" x14ac:dyDescent="0.35">
      <c r="A95" t="s">
        <v>5</v>
      </c>
      <c r="B95" s="1">
        <v>43206</v>
      </c>
      <c r="C95" s="1">
        <v>43227</v>
      </c>
      <c r="D95">
        <v>639</v>
      </c>
    </row>
    <row r="96" spans="1:4" x14ac:dyDescent="0.35">
      <c r="A96" t="s">
        <v>5</v>
      </c>
      <c r="B96" s="1">
        <v>43213</v>
      </c>
      <c r="C96" s="1">
        <v>43213</v>
      </c>
      <c r="D96">
        <v>560</v>
      </c>
    </row>
    <row r="97" spans="1:4" x14ac:dyDescent="0.35">
      <c r="A97" t="s">
        <v>5</v>
      </c>
      <c r="B97" s="1">
        <v>43213</v>
      </c>
      <c r="C97" s="1">
        <v>43220</v>
      </c>
      <c r="D97">
        <v>676.5</v>
      </c>
    </row>
    <row r="98" spans="1:4" x14ac:dyDescent="0.35">
      <c r="A98" t="s">
        <v>5</v>
      </c>
      <c r="B98" s="1">
        <v>43213</v>
      </c>
      <c r="C98" s="1">
        <v>43227</v>
      </c>
      <c r="D98">
        <v>666</v>
      </c>
    </row>
    <row r="99" spans="1:4" x14ac:dyDescent="0.35">
      <c r="A99" t="s">
        <v>5</v>
      </c>
      <c r="B99" s="1">
        <v>43220</v>
      </c>
      <c r="C99" s="1">
        <v>43220</v>
      </c>
      <c r="D99">
        <v>550</v>
      </c>
    </row>
    <row r="100" spans="1:4" x14ac:dyDescent="0.35">
      <c r="A100" t="s">
        <v>5</v>
      </c>
      <c r="B100" s="1">
        <v>43220</v>
      </c>
      <c r="C100" s="1">
        <v>43227</v>
      </c>
      <c r="D100">
        <v>553.5</v>
      </c>
    </row>
    <row r="101" spans="1:4" x14ac:dyDescent="0.35">
      <c r="A101" t="s">
        <v>5</v>
      </c>
      <c r="B101" s="1">
        <v>43227</v>
      </c>
      <c r="C101" s="1">
        <v>43227</v>
      </c>
      <c r="D101"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F735-F797-48E9-AB62-6825808250AD}">
  <dimension ref="E1:O19"/>
  <sheetViews>
    <sheetView tabSelected="1" workbookViewId="0">
      <selection activeCell="I24" sqref="I24"/>
    </sheetView>
  </sheetViews>
  <sheetFormatPr defaultRowHeight="14.5" x14ac:dyDescent="0.35"/>
  <cols>
    <col min="5" max="5" width="13.90625" bestFit="1" customWidth="1"/>
    <col min="11" max="11" width="13.90625" bestFit="1" customWidth="1"/>
  </cols>
  <sheetData>
    <row r="1" spans="5:15" x14ac:dyDescent="0.35">
      <c r="E1" t="s">
        <v>24</v>
      </c>
      <c r="K1" t="s">
        <v>25</v>
      </c>
    </row>
    <row r="2" spans="5:15" x14ac:dyDescent="0.35">
      <c r="E2" t="s">
        <v>13</v>
      </c>
      <c r="F2" t="s">
        <v>12</v>
      </c>
      <c r="G2" t="s">
        <v>14</v>
      </c>
      <c r="H2" t="s">
        <v>15</v>
      </c>
      <c r="I2" t="s">
        <v>16</v>
      </c>
      <c r="K2" t="s">
        <v>13</v>
      </c>
      <c r="L2" t="s">
        <v>12</v>
      </c>
      <c r="M2" t="s">
        <v>14</v>
      </c>
      <c r="N2" t="s">
        <v>15</v>
      </c>
      <c r="O2" t="s">
        <v>16</v>
      </c>
    </row>
    <row r="3" spans="5:15" x14ac:dyDescent="0.35">
      <c r="E3">
        <v>762.6</v>
      </c>
      <c r="F3">
        <v>620</v>
      </c>
      <c r="G3">
        <f>E3-F3</f>
        <v>142.60000000000002</v>
      </c>
      <c r="H3">
        <f>ABS(E3-F3)</f>
        <v>142.60000000000002</v>
      </c>
      <c r="I3">
        <f>POWER(G3,2)</f>
        <v>20334.760000000006</v>
      </c>
      <c r="K3">
        <v>917.6</v>
      </c>
      <c r="L3">
        <v>620</v>
      </c>
      <c r="M3">
        <f>K3-L3</f>
        <v>297.60000000000002</v>
      </c>
      <c r="N3">
        <f>ABS(K3-L3)</f>
        <v>297.60000000000002</v>
      </c>
      <c r="O3">
        <f>POWER(M3,2)</f>
        <v>88565.760000000009</v>
      </c>
    </row>
    <row r="4" spans="5:15" x14ac:dyDescent="0.35">
      <c r="E4">
        <v>639.6</v>
      </c>
      <c r="F4">
        <v>520</v>
      </c>
      <c r="G4">
        <f t="shared" ref="G4:G12" si="0">E4-F4</f>
        <v>119.60000000000002</v>
      </c>
      <c r="H4">
        <f t="shared" ref="H4:H12" si="1">ABS(E4-F4)</f>
        <v>119.60000000000002</v>
      </c>
      <c r="I4">
        <f t="shared" ref="I4:I12" si="2">POWER(G4,2)</f>
        <v>14304.160000000005</v>
      </c>
      <c r="K4">
        <v>769.6</v>
      </c>
      <c r="L4">
        <v>520</v>
      </c>
      <c r="M4">
        <f t="shared" ref="M4:M12" si="3">K4-L4</f>
        <v>249.60000000000002</v>
      </c>
      <c r="N4">
        <f t="shared" ref="N4:N12" si="4">ABS(K4-L4)</f>
        <v>249.60000000000002</v>
      </c>
      <c r="O4">
        <f t="shared" ref="O4:O12" si="5">POWER(M4,2)</f>
        <v>62300.160000000011</v>
      </c>
    </row>
    <row r="5" spans="5:15" x14ac:dyDescent="0.35">
      <c r="E5">
        <v>676.5</v>
      </c>
      <c r="F5">
        <v>550</v>
      </c>
      <c r="G5">
        <f t="shared" si="0"/>
        <v>126.5</v>
      </c>
      <c r="H5">
        <f t="shared" si="1"/>
        <v>126.5</v>
      </c>
      <c r="I5">
        <f t="shared" si="2"/>
        <v>16002.25</v>
      </c>
      <c r="K5">
        <v>814</v>
      </c>
      <c r="L5">
        <v>550</v>
      </c>
      <c r="M5">
        <f t="shared" si="3"/>
        <v>264</v>
      </c>
      <c r="N5">
        <f t="shared" si="4"/>
        <v>264</v>
      </c>
      <c r="O5">
        <f t="shared" si="5"/>
        <v>69696</v>
      </c>
    </row>
    <row r="6" spans="5:15" x14ac:dyDescent="0.35">
      <c r="E6">
        <v>455.1</v>
      </c>
      <c r="F6">
        <v>370</v>
      </c>
      <c r="G6">
        <f t="shared" si="0"/>
        <v>85.100000000000023</v>
      </c>
      <c r="H6">
        <f t="shared" si="1"/>
        <v>85.100000000000023</v>
      </c>
      <c r="I6">
        <f t="shared" si="2"/>
        <v>7242.0100000000039</v>
      </c>
      <c r="K6">
        <v>547.6</v>
      </c>
      <c r="L6">
        <v>370</v>
      </c>
      <c r="M6">
        <f t="shared" si="3"/>
        <v>177.60000000000002</v>
      </c>
      <c r="N6">
        <f t="shared" si="4"/>
        <v>177.60000000000002</v>
      </c>
      <c r="O6">
        <f t="shared" si="5"/>
        <v>31541.760000000009</v>
      </c>
    </row>
    <row r="7" spans="5:15" x14ac:dyDescent="0.35">
      <c r="E7">
        <v>725.7</v>
      </c>
      <c r="F7">
        <v>590</v>
      </c>
      <c r="G7">
        <f t="shared" si="0"/>
        <v>135.70000000000005</v>
      </c>
      <c r="H7">
        <f t="shared" si="1"/>
        <v>135.70000000000005</v>
      </c>
      <c r="I7">
        <f t="shared" si="2"/>
        <v>18414.490000000013</v>
      </c>
      <c r="K7">
        <v>873.2</v>
      </c>
      <c r="L7">
        <v>590</v>
      </c>
      <c r="M7">
        <f t="shared" si="3"/>
        <v>283.20000000000005</v>
      </c>
      <c r="N7">
        <f t="shared" si="4"/>
        <v>283.20000000000005</v>
      </c>
      <c r="O7">
        <f t="shared" si="5"/>
        <v>80202.24000000002</v>
      </c>
    </row>
    <row r="8" spans="5:15" x14ac:dyDescent="0.35">
      <c r="E8">
        <v>578.1</v>
      </c>
      <c r="F8">
        <v>470</v>
      </c>
      <c r="G8">
        <f t="shared" si="0"/>
        <v>108.10000000000002</v>
      </c>
      <c r="H8">
        <f t="shared" si="1"/>
        <v>108.10000000000002</v>
      </c>
      <c r="I8">
        <f t="shared" si="2"/>
        <v>11685.610000000004</v>
      </c>
      <c r="K8">
        <v>695.6</v>
      </c>
      <c r="L8">
        <v>470</v>
      </c>
      <c r="M8">
        <f t="shared" si="3"/>
        <v>225.60000000000002</v>
      </c>
      <c r="N8">
        <f t="shared" si="4"/>
        <v>225.60000000000002</v>
      </c>
      <c r="O8">
        <f t="shared" si="5"/>
        <v>50895.360000000008</v>
      </c>
    </row>
    <row r="9" spans="5:15" x14ac:dyDescent="0.35">
      <c r="E9">
        <v>762.6</v>
      </c>
      <c r="F9">
        <v>620</v>
      </c>
      <c r="G9">
        <f t="shared" si="0"/>
        <v>142.60000000000002</v>
      </c>
      <c r="H9">
        <f t="shared" si="1"/>
        <v>142.60000000000002</v>
      </c>
      <c r="I9">
        <f t="shared" si="2"/>
        <v>20334.760000000006</v>
      </c>
      <c r="K9">
        <v>917.6</v>
      </c>
      <c r="L9">
        <v>620</v>
      </c>
      <c r="M9">
        <f t="shared" si="3"/>
        <v>297.60000000000002</v>
      </c>
      <c r="N9">
        <f t="shared" si="4"/>
        <v>297.60000000000002</v>
      </c>
      <c r="O9">
        <f t="shared" si="5"/>
        <v>88565.760000000009</v>
      </c>
    </row>
    <row r="10" spans="5:15" x14ac:dyDescent="0.35">
      <c r="E10">
        <v>688.8</v>
      </c>
      <c r="F10">
        <v>560</v>
      </c>
      <c r="G10">
        <f t="shared" si="0"/>
        <v>128.79999999999995</v>
      </c>
      <c r="H10">
        <f t="shared" si="1"/>
        <v>128.79999999999995</v>
      </c>
      <c r="I10">
        <f t="shared" si="2"/>
        <v>16589.439999999988</v>
      </c>
      <c r="K10">
        <v>828.8</v>
      </c>
      <c r="L10">
        <v>560</v>
      </c>
      <c r="M10">
        <f t="shared" si="3"/>
        <v>268.79999999999995</v>
      </c>
      <c r="N10">
        <f t="shared" si="4"/>
        <v>268.79999999999995</v>
      </c>
      <c r="O10">
        <f t="shared" si="5"/>
        <v>72253.439999999973</v>
      </c>
    </row>
    <row r="11" spans="5:15" x14ac:dyDescent="0.35">
      <c r="E11">
        <v>676.5</v>
      </c>
      <c r="F11">
        <v>550</v>
      </c>
      <c r="G11">
        <f t="shared" si="0"/>
        <v>126.5</v>
      </c>
      <c r="H11">
        <f t="shared" si="1"/>
        <v>126.5</v>
      </c>
      <c r="I11">
        <f t="shared" si="2"/>
        <v>16002.25</v>
      </c>
      <c r="K11">
        <v>814</v>
      </c>
      <c r="L11">
        <v>550</v>
      </c>
      <c r="M11">
        <f t="shared" si="3"/>
        <v>264</v>
      </c>
      <c r="N11">
        <f t="shared" si="4"/>
        <v>264</v>
      </c>
      <c r="O11">
        <f t="shared" si="5"/>
        <v>69696</v>
      </c>
    </row>
    <row r="12" spans="5:15" x14ac:dyDescent="0.35">
      <c r="E12">
        <v>553.5</v>
      </c>
      <c r="F12">
        <v>450</v>
      </c>
      <c r="G12">
        <f t="shared" si="0"/>
        <v>103.5</v>
      </c>
      <c r="H12">
        <f t="shared" si="1"/>
        <v>103.5</v>
      </c>
      <c r="I12">
        <f t="shared" si="2"/>
        <v>10712.25</v>
      </c>
      <c r="K12">
        <v>666</v>
      </c>
      <c r="L12">
        <v>450</v>
      </c>
      <c r="M12">
        <f t="shared" si="3"/>
        <v>216</v>
      </c>
      <c r="N12">
        <f t="shared" si="4"/>
        <v>216</v>
      </c>
      <c r="O12">
        <f t="shared" si="5"/>
        <v>46656</v>
      </c>
    </row>
    <row r="13" spans="5:15" x14ac:dyDescent="0.35">
      <c r="E13" s="5">
        <f>SUM(E3:E12)</f>
        <v>6519</v>
      </c>
      <c r="F13" s="2">
        <f>SUM(F3:F12)</f>
        <v>5300</v>
      </c>
      <c r="G13" s="3">
        <f>SUM(G3:G12)</f>
        <v>1219</v>
      </c>
      <c r="H13" s="4">
        <f>SUM(H3:H12)</f>
        <v>1219</v>
      </c>
      <c r="K13" s="5">
        <f>SUM(K3:K12)</f>
        <v>7844.0000000000009</v>
      </c>
      <c r="L13" s="2">
        <f>SUM(L3:L12)</f>
        <v>5300</v>
      </c>
      <c r="M13" s="3">
        <f>SUM(M3:M12)</f>
        <v>2544</v>
      </c>
      <c r="N13" s="4">
        <f>SUM(N3:N12)</f>
        <v>2544</v>
      </c>
    </row>
    <row r="14" spans="5:15" x14ac:dyDescent="0.35">
      <c r="F14" t="s">
        <v>17</v>
      </c>
      <c r="G14">
        <f>AVERAGE(G3:G12)</f>
        <v>121.9</v>
      </c>
      <c r="H14">
        <f>AVERAGE(H3:H12)</f>
        <v>121.9</v>
      </c>
      <c r="I14">
        <f>AVERAGE(I3:I12)</f>
        <v>15162.198000000004</v>
      </c>
      <c r="L14" t="s">
        <v>17</v>
      </c>
      <c r="M14">
        <f>AVERAGE(M3:M12)</f>
        <v>254.4</v>
      </c>
      <c r="N14">
        <f>AVERAGE(N3:N12)</f>
        <v>254.4</v>
      </c>
      <c r="O14">
        <f>AVERAGE(O3:O12)</f>
        <v>66037.247999999992</v>
      </c>
    </row>
    <row r="15" spans="5:15" x14ac:dyDescent="0.35">
      <c r="F15" s="6" t="s">
        <v>18</v>
      </c>
      <c r="G15">
        <f>G13/F13</f>
        <v>0.23</v>
      </c>
      <c r="H15" s="6" t="s">
        <v>19</v>
      </c>
      <c r="I15">
        <f>SQRT(I14)</f>
        <v>123.13487726879011</v>
      </c>
      <c r="L15" s="6" t="s">
        <v>18</v>
      </c>
      <c r="M15">
        <f>M13/L13</f>
        <v>0.48</v>
      </c>
      <c r="N15" s="6" t="s">
        <v>19</v>
      </c>
      <c r="O15">
        <f>SQRT(O14)</f>
        <v>256.97713516964888</v>
      </c>
    </row>
    <row r="16" spans="5:15" x14ac:dyDescent="0.35">
      <c r="F16" s="6" t="s">
        <v>20</v>
      </c>
      <c r="G16">
        <f>AVERAGE(H3:H12)</f>
        <v>121.9</v>
      </c>
      <c r="L16" s="6" t="s">
        <v>20</v>
      </c>
      <c r="M16">
        <f>AVERAGE(N3:N12)</f>
        <v>254.4</v>
      </c>
    </row>
    <row r="17" spans="6:13" x14ac:dyDescent="0.35">
      <c r="F17" s="6" t="s">
        <v>21</v>
      </c>
      <c r="G17">
        <f>AVERAGE(I3:I12)</f>
        <v>15162.198000000004</v>
      </c>
      <c r="L17" s="6" t="s">
        <v>21</v>
      </c>
      <c r="M17">
        <f>AVERAGE(O3:O12)</f>
        <v>66037.247999999992</v>
      </c>
    </row>
    <row r="18" spans="6:13" x14ac:dyDescent="0.35">
      <c r="F18" s="6" t="s">
        <v>22</v>
      </c>
      <c r="G18">
        <f>H13/F13</f>
        <v>0.23</v>
      </c>
      <c r="L18" s="6" t="s">
        <v>22</v>
      </c>
      <c r="M18">
        <f>N13/L13</f>
        <v>0.48</v>
      </c>
    </row>
    <row r="19" spans="6:13" x14ac:dyDescent="0.35">
      <c r="F19" s="6" t="s">
        <v>23</v>
      </c>
      <c r="G19">
        <f>E13/F13</f>
        <v>1.23</v>
      </c>
      <c r="L19" s="6" t="s">
        <v>23</v>
      </c>
      <c r="M19">
        <f>K13/L13</f>
        <v>1.4800000000000002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initialDS</vt:lpstr>
      <vt:lpstr>manipDS</vt:lpstr>
      <vt:lpstr>manipulated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jnurgazina</dc:creator>
  <cp:lastModifiedBy>jnurgazina</cp:lastModifiedBy>
  <dcterms:created xsi:type="dcterms:W3CDTF">2019-10-03T08:44:00Z</dcterms:created>
  <dcterms:modified xsi:type="dcterms:W3CDTF">2019-10-03T10:24:09Z</dcterms:modified>
</cp:coreProperties>
</file>