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9eb37745d40031/文件/"/>
    </mc:Choice>
  </mc:AlternateContent>
  <xr:revisionPtr revIDLastSave="133" documentId="8_{CA73D420-9795-4908-AFC1-949AB4C9B289}" xr6:coauthVersionLast="47" xr6:coauthVersionMax="47" xr10:uidLastSave="{F8621477-76C0-4F99-BA46-9FEE09331F7D}"/>
  <bookViews>
    <workbookView xWindow="-98" yWindow="-98" windowWidth="21795" windowHeight="12975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" i="1" l="1"/>
  <c r="M18" i="1"/>
  <c r="K7" i="1" a="1"/>
  <c r="K7" i="1"/>
  <c r="L2" i="1"/>
  <c r="H17" i="1"/>
  <c r="D17" i="1"/>
  <c r="C17" i="1"/>
  <c r="J17" i="1"/>
  <c r="L12" i="1"/>
  <c r="L11" i="1"/>
  <c r="L10" i="1"/>
  <c r="L9" i="1"/>
  <c r="L8" i="1"/>
  <c r="L7" i="1"/>
  <c r="L6" i="1"/>
  <c r="L5" i="1"/>
  <c r="L4" i="1"/>
  <c r="L3" i="1"/>
  <c r="L14" i="1"/>
  <c r="L15" i="1"/>
  <c r="L13" i="1"/>
  <c r="K3" i="1" a="1"/>
  <c r="K3" i="1"/>
  <c r="K4" i="1" a="1"/>
  <c r="K4" i="1"/>
  <c r="K5" i="1" a="1"/>
  <c r="K5" i="1"/>
  <c r="K6" i="1" a="1"/>
  <c r="K6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<sst xmlns="http://schemas.openxmlformats.org/spreadsheetml/2006/main" count="35" uniqueCount="35">
  <si>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</si>
  <si>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</si>
  <si>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</si>
  <si>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</si>
  <si>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</si>
  <si>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</si>
  <si>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</si>
  <si>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</si>
  <si>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</si>
  <si>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</si>
  <si>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</si>
  <si>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</si>
  <si>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</si>
  <si>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</si>
  <si>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</si>
  <si>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</si>
  <si>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</si>
  <si>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</si>
  <si>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</si>
  <si>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</si>
  <si>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</si>
  <si>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</si>
  <si>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</si>
  <si>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</si>
  <si>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</si>
  <si>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</si>
  <si>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</si>
  <si>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</si>
  <si>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</si>
  <si>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</si>
  <si>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</si>
  <si>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何大美</t>
    <phoneticPr fontId="2" type="noConversion"/>
  </si>
  <si>
    <t>pass</t>
    <phoneticPr fontId="2" type="noConversion"/>
  </si>
  <si>
    <t>fail</t>
    <phoneticPr fontId="2" type="noConversion"/>
  </si>
  <si>
    <t>數量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</si>
</sst>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</a:t>
            </a:r>
            <a:r>
              <a:rPr lang="en-US" altLang="zh-TW" baseline="0"/>
              <a:t> score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</c:v>
                </c:pt>
                <c:pt idx="4">
                  <c:v>84.7</c:v>
                </c:pt>
                <c:pt idx="5">
                  <c:v>80.8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1F-4A80-879D-91682698D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5020432"/>
        <c:axId val="1335018512"/>
      </c:barChart>
      <c:catAx>
        <c:axId val="133502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5018512"/>
        <c:crosses val="autoZero"/>
        <c:auto val="1"/>
        <c:lblAlgn val="ctr"/>
        <c:lblOffset val="100"/>
        <c:noMultiLvlLbl val="0"/>
      </c:catAx>
      <c:valAx>
        <c:axId val="133501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3502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proportion</a:t>
            </a:r>
            <a:r>
              <a:rPr lang="en-US" altLang="zh-TW" baseline="0"/>
              <a:t> of pass and fail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工作表1!$M$17</c:f>
              <c:strCache>
                <c:ptCount val="1"/>
                <c:pt idx="0">
                  <c:v>數量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工作表1!$L$18:$L$19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工作表1!$M$18:$M$19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A-4F7F-B724-B109FE368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24</xdr:row>
      <xdr:rowOff>40481</xdr:rowOff>
    </xdr:from>
    <xdr:to>
      <xdr:col>10</xdr:col>
      <xdr:colOff>333375</xdr:colOff>
      <xdr:row>37</xdr:row>
      <xdr:rowOff>121443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2B9A666A-E8B2-5AE4-0E10-7D8003A898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400050</xdr:colOff>
      <xdr:row>19</xdr:row>
      <xdr:rowOff>40481</xdr:rowOff>
    </xdr:from>
    <xdr:to>
      <xdr:col>14</xdr:col>
      <xdr:colOff>304800</xdr:colOff>
      <xdr:row>32</xdr:row>
      <xdr:rowOff>121444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1563F10D-46E3-1D9D-5EA6-D28ADC5435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M24"/>
  <sheetViews>
    <sheetView tabSelected="1" topLeftCell="B10" workbookViewId="0">
      <selection activeCell="P37" sqref="P37"/>
    </sheetView>
  </sheetViews>
  <sheetFormatPr defaultRowHeight="16.149999999999999"/>
  <cols>
    <col min="3" max="4" width="13" bestFit="1" customWidth="1"/>
    <col min="8" max="8" width="18.6640625" bestFit="1" customWidth="1"/>
    <col min="10" max="10" width="16.1328125" bestFit="1" customWidth="1"/>
    <col min="11" max="11" width="24.19921875" customWidth="1"/>
    <col min="12" max="12" width="23" customWidth="1"/>
  </cols>
  <sheetData>
    <row r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3" t="s">
        <v>21</v>
      </c>
      <c r="I1" s="1" t="s">
        <v>20</v>
      </c>
      <c r="J1" s="3" t="s">
        <v>22</v>
      </c>
      <c r="K1" s="3" t="s">
        <v>23</v>
      </c>
      <c r="L1" s="3" t="s">
        <v>24</v>
      </c>
    </row>
    <row r="2" spans="1:12">
      <c r="A2" s="1">
        <v>4</v>
      </c>
      <c r="B2" s="1" t="s">
        <v>31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AVERAGE(C2,D2,E2,F2,G2)</f>
        <v>94.4</v>
      </c>
      <c r="I2" s="1">
        <v>89</v>
      </c>
      <c r="J2">
        <f>AVERAGE(H2,I2)</f>
        <v>91.7</v>
      </c>
      <c r="K2" t="str" cm="1">
        <f t="array" ref="K2">_xlfn.IFS(J2&gt;=90,"A",J2&gt;=80,"B",J2&gt;=70,"C",J2&gt;=60,"D",J2&lt;=59,"F")</f>
        <v>A</v>
      </c>
      <c r="L2" t="str">
        <f t="shared" ref="L1:L16" si="0">IF(J2&gt;=60,"pass","fail")</f>
        <v>pass</v>
      </c>
    </row>
    <row r="3" spans="1:12">
      <c r="A3" s="1">
        <v>3</v>
      </c>
      <c r="B3" s="1" t="s">
        <v>0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1">AVERAGE(C3,D3,E3,F3,G3)</f>
        <v>86</v>
      </c>
      <c r="I3" s="1">
        <v>94</v>
      </c>
      <c r="J3">
        <f t="shared" ref="J3:J15" si="2">AVERAGE(H3,I3)</f>
        <v>90</v>
      </c>
      <c r="K3" t="str" cm="1">
        <f t="array" ref="K3">_xlfn.IFS(J3&gt;=90,"A",J3&gt;=80,"B",J3&gt;=70,"C",J3&gt;=60,"D",J3&lt;=59,"F")</f>
        <v>A</v>
      </c>
      <c r="L3" t="str">
        <f t="shared" si="0"/>
        <v>pass</v>
      </c>
    </row>
    <row r="4" spans="1:12">
      <c r="A4" s="1">
        <v>10</v>
      </c>
      <c r="B4" s="1" t="s">
        <v>1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1"/>
        <v>82.4</v>
      </c>
      <c r="I4" s="1">
        <v>80</v>
      </c>
      <c r="J4">
        <f t="shared" si="2"/>
        <v>81.2</v>
      </c>
      <c r="K4" t="str" cm="1">
        <f t="array" ref="K4">_xlfn.IFS(J4&gt;=90,"A",J4&gt;=80,"B",J4&gt;=70,"C",J4&gt;=60,"D",J4&lt;=59,"F")</f>
        <v>B</v>
      </c>
      <c r="L4" t="str">
        <f t="shared" si="0"/>
        <v>pass</v>
      </c>
    </row>
    <row r="5" spans="1:12">
      <c r="A5" s="1">
        <v>6</v>
      </c>
      <c r="B5" s="1" t="s">
        <v>2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1"/>
        <v>81.599999999999994</v>
      </c>
      <c r="I5" s="1">
        <v>80</v>
      </c>
      <c r="J5">
        <f t="shared" si="2"/>
        <v>80.8</v>
      </c>
      <c r="K5" t="str" cm="1">
        <f t="array" ref="K5">_xlfn.IFS(J5&gt;=90,"A",J5&gt;=80,"B",J5&gt;=70,"C",J5&gt;=60,"D",J5&lt;=59,"F")</f>
        <v>B</v>
      </c>
      <c r="L5" t="str">
        <f t="shared" si="0"/>
        <v>pass</v>
      </c>
    </row>
    <row r="6" spans="1:12">
      <c r="A6" s="1">
        <v>2</v>
      </c>
      <c r="B6" s="1" t="s">
        <v>3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1"/>
        <v>81.400000000000006</v>
      </c>
      <c r="I6" s="1">
        <v>88</v>
      </c>
      <c r="J6">
        <f t="shared" si="2"/>
        <v>84.7</v>
      </c>
      <c r="K6" t="str" cm="1">
        <f t="array" ref="K6">_xlfn.IFS(J6&gt;=90,"A",J6&gt;=80,"B",J6&gt;=70,"C",J6&gt;=60,"D",J6&lt;=59,"F")</f>
        <v>B</v>
      </c>
      <c r="L6" t="str">
        <f t="shared" si="0"/>
        <v>pass</v>
      </c>
    </row>
    <row r="7" spans="1:12">
      <c r="A7" s="1">
        <v>5</v>
      </c>
      <c r="B7" s="1" t="s">
        <v>4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1"/>
        <v>80.599999999999994</v>
      </c>
      <c r="I7" s="1">
        <v>81</v>
      </c>
      <c r="J7">
        <f t="shared" si="2"/>
        <v>80.8</v>
      </c>
      <c r="K7" t="str" cm="1">
        <f t="array" ref="K7">_xlfn.IFS(J7&gt;=90,"A",J7&gt;=80,"B",J7&gt;=70,"C",J7&gt;=60,"D",J7&lt;=59,"F")</f>
        <v>B</v>
      </c>
      <c r="L7" t="str">
        <f t="shared" si="0"/>
        <v>pass</v>
      </c>
    </row>
    <row r="8" spans="1:12">
      <c r="A8" s="1">
        <v>7</v>
      </c>
      <c r="B8" s="1" t="s">
        <v>5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1"/>
        <v>78.8</v>
      </c>
      <c r="I8" s="1">
        <v>77</v>
      </c>
      <c r="J8">
        <f t="shared" si="2"/>
        <v>77.900000000000006</v>
      </c>
      <c r="K8" t="str" cm="1">
        <f t="array" ref="K8">_xlfn.IFS(J8&gt;=90,"A",J8&gt;=80,"B",J8&gt;=70,"C",J8&gt;=60,"D",J8&lt;=59,"F")</f>
        <v>C</v>
      </c>
      <c r="L8" t="str">
        <f t="shared" si="0"/>
        <v>pass</v>
      </c>
    </row>
    <row r="9" spans="1:12">
      <c r="A9" s="1">
        <v>9</v>
      </c>
      <c r="B9" s="1" t="s">
        <v>6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1"/>
        <v>75.400000000000006</v>
      </c>
      <c r="I9" s="1">
        <v>73</v>
      </c>
      <c r="J9">
        <f t="shared" si="2"/>
        <v>74.2</v>
      </c>
      <c r="K9" t="str" cm="1">
        <f t="array" ref="K9">_xlfn.IFS(J9&gt;=90,"A",J9&gt;=80,"B",J9&gt;=70,"C",J9&gt;=60,"D",J9&lt;=59,"F")</f>
        <v>C</v>
      </c>
      <c r="L9" t="str">
        <f t="shared" si="0"/>
        <v>pass</v>
      </c>
    </row>
    <row r="10" spans="1:12">
      <c r="A10" s="1">
        <v>13</v>
      </c>
      <c r="B10" s="1" t="s">
        <v>7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1"/>
        <v>73.400000000000006</v>
      </c>
      <c r="I10" s="1">
        <v>77</v>
      </c>
      <c r="J10">
        <f t="shared" si="2"/>
        <v>75.2</v>
      </c>
      <c r="K10" t="str" cm="1">
        <f t="array" ref="K10">_xlfn.IFS(J10&gt;=90,"A",J10&gt;=80,"B",J10&gt;=70,"C",J10&gt;=60,"D",J10&lt;=59,"F")</f>
        <v>C</v>
      </c>
      <c r="L10" t="str">
        <f t="shared" si="0"/>
        <v>pass</v>
      </c>
    </row>
    <row r="11" spans="1:12">
      <c r="A11" s="1">
        <v>1</v>
      </c>
      <c r="B11" s="1" t="s">
        <v>8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1"/>
        <v>73.2</v>
      </c>
      <c r="I11" s="1">
        <v>82</v>
      </c>
      <c r="J11">
        <f t="shared" si="2"/>
        <v>77.599999999999994</v>
      </c>
      <c r="K11" t="str" cm="1">
        <f t="array" ref="K11">_xlfn.IFS(J11&gt;=90,"A",J11&gt;=80,"B",J11&gt;=70,"C",J11&gt;=60,"D",J11&lt;=59,"F")</f>
        <v>C</v>
      </c>
      <c r="L11" t="str">
        <f t="shared" si="0"/>
        <v>pass</v>
      </c>
    </row>
    <row r="12" spans="1:12">
      <c r="A12" s="1">
        <v>8</v>
      </c>
      <c r="B12" s="1" t="s">
        <v>9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1"/>
        <v>73.2</v>
      </c>
      <c r="I12" s="1">
        <v>88</v>
      </c>
      <c r="J12">
        <f t="shared" si="2"/>
        <v>80.599999999999994</v>
      </c>
      <c r="K12" t="str" cm="1">
        <f t="array" ref="K12">_xlfn.IFS(J12&gt;=90,"A",J12&gt;=80,"B",J12&gt;=70,"C",J12&gt;=60,"D",J12&lt;=59,"F")</f>
        <v>B</v>
      </c>
      <c r="L12" t="str">
        <f t="shared" si="0"/>
        <v>pass</v>
      </c>
    </row>
    <row r="13" spans="1:12">
      <c r="A13" s="1">
        <v>12</v>
      </c>
      <c r="B13" s="1" t="s">
        <v>10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1"/>
        <v>66</v>
      </c>
      <c r="I13" s="1">
        <v>52</v>
      </c>
      <c r="J13">
        <f t="shared" si="2"/>
        <v>59</v>
      </c>
      <c r="K13" t="str" cm="1">
        <f t="array" ref="K13">_xlfn.IFS(J13&gt;=90,"A",J13&gt;=80,"B",J13&gt;=70,"C",J13&gt;=60,"D",J13&lt;=59,"F")</f>
        <v>F</v>
      </c>
      <c r="L13" t="str">
        <f t="shared" si="0"/>
        <v>fail</v>
      </c>
    </row>
    <row r="14" spans="1:12">
      <c r="A14" s="1">
        <v>11</v>
      </c>
      <c r="B14" s="1" t="s">
        <v>11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1"/>
        <v>64.8</v>
      </c>
      <c r="I14" s="1">
        <v>69</v>
      </c>
      <c r="J14">
        <f t="shared" si="2"/>
        <v>66.900000000000006</v>
      </c>
      <c r="K14" t="str" cm="1">
        <f t="array" ref="K14">_xlfn.IFS(J14&gt;=90,"A",J14&gt;=80,"B",J14&gt;=70,"C",J14&gt;=60,"D",J14&lt;=59,"F")</f>
        <v>D</v>
      </c>
      <c r="L14" t="str">
        <f t="shared" si="0"/>
        <v>pass</v>
      </c>
    </row>
    <row r="15" spans="1:12">
      <c r="A15" s="1">
        <v>14</v>
      </c>
      <c r="B15" s="1" t="s">
        <v>12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1"/>
        <v>57.2</v>
      </c>
      <c r="I15" s="1">
        <v>54</v>
      </c>
      <c r="J15">
        <f t="shared" si="2"/>
        <v>55.6</v>
      </c>
      <c r="K15" t="str" cm="1">
        <f t="array" ref="K15">_xlfn.IFS(J15&gt;=90,"A",J15&gt;=80,"B",J15&gt;=70,"C",J15&gt;=60,"D",J15&lt;=59,"F")</f>
        <v>F</v>
      </c>
      <c r="L15" t="str">
        <f t="shared" si="0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25</v>
      </c>
      <c r="L16" s="4" t="s">
        <v>30</v>
      </c>
    </row>
    <row r="17" spans="3:13">
      <c r="C17">
        <f>MAX(C2:C15)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  <c r="M17" t="s">
        <v>34</v>
      </c>
    </row>
    <row r="18" spans="3:13">
      <c r="L18" t="s">
        <v>32</v>
      </c>
      <c r="M18">
        <f>COUNTIF(L2:L15,"pass")</f>
        <v>12</v>
      </c>
    </row>
    <row r="19" spans="3:13">
      <c r="L19" t="s">
        <v>33</v>
      </c>
      <c r="M19">
        <f>COUNTIF(L2:L15,"fail")</f>
        <v>2</v>
      </c>
    </row>
    <row r="24" spans="3:13">
      <c r="J24" s="4" t="s">
        <v>29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亭慧 劉</cp:lastModifiedBy>
  <dcterms:created xsi:type="dcterms:W3CDTF">2023-10-19T05:27:10Z</dcterms:created>
  <dcterms:modified xsi:type="dcterms:W3CDTF">2024-10-11T07:53:28Z</dcterms:modified>
</cp:coreProperties>
</file>