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500" windowWidth="28125"/>
  </bookViews>
  <sheets>
    <sheet name="广告投放数据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3">
    <numFmt formatCode="0_ " numFmtId="164"/>
    <numFmt formatCode="0_);[Red]\(0\)" numFmtId="165"/>
    <numFmt formatCode="0.00_ " numFmtId="166"/>
  </numFmts>
  <fonts count="30">
    <font>
      <name val="宋体"/>
      <charset val="134"/>
      <color theme="1"/>
      <sz val="12"/>
      <scheme val="minor"/>
    </font>
    <font>
      <name val="微软雅黑"/>
      <charset val="134"/>
      <sz val="10"/>
    </font>
    <font>
      <name val="微软雅黑"/>
      <charset val="134"/>
      <color theme="1"/>
      <sz val="10"/>
    </font>
    <font>
      <name val="微软雅黑"/>
      <charset val="134"/>
      <color rgb="FFFF0000"/>
      <sz val="10"/>
    </font>
    <font>
      <name val="微软雅黑"/>
      <charset val="134"/>
      <b val="1"/>
      <color theme="1"/>
      <sz val="14"/>
    </font>
    <font>
      <name val="微软雅黑"/>
      <charset val="134"/>
      <b val="1"/>
      <color rgb="FFFF0000"/>
      <sz val="14"/>
    </font>
    <font>
      <name val="微软雅黑"/>
      <charset val="134"/>
      <color theme="0" tint="-0.499984740745262"/>
      <sz val="10"/>
    </font>
    <font>
      <name val="微软雅黑"/>
      <charset val="134"/>
      <color rgb="FF7030A0"/>
      <sz val="10"/>
    </font>
    <font>
      <name val="微软雅黑"/>
      <charset val="134"/>
      <color theme="1"/>
      <sz val="10"/>
    </font>
    <font>
      <name val="微软雅黑"/>
      <charset val="134"/>
      <color rgb="FFFF0000"/>
      <sz val="10"/>
    </font>
    <font>
      <name val="宋体"/>
      <charset val="134"/>
      <b val="1"/>
      <color theme="3"/>
      <sz val="13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FA7D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applyAlignment="1" borderId="0" fillId="0" fontId="0" numFmtId="0">
      <alignment vertical="center"/>
    </xf>
    <xf applyAlignment="1" borderId="0" fillId="0" fontId="11" numFmtId="42">
      <alignment vertical="center"/>
    </xf>
    <xf applyAlignment="1" borderId="0" fillId="16" fontId="18" numFmtId="0">
      <alignment vertical="center"/>
    </xf>
    <xf applyAlignment="1" borderId="4" fillId="4" fontId="15" numFmtId="0">
      <alignment vertical="center"/>
    </xf>
    <xf applyAlignment="1" borderId="0" fillId="0" fontId="11" numFmtId="44">
      <alignment vertical="center"/>
    </xf>
    <xf applyAlignment="1" borderId="0" fillId="0" fontId="11" numFmtId="41">
      <alignment vertical="center"/>
    </xf>
    <xf applyAlignment="1" borderId="0" fillId="12" fontId="18" numFmtId="0">
      <alignment vertical="center"/>
    </xf>
    <xf applyAlignment="1" borderId="0" fillId="8" fontId="19" numFmtId="0">
      <alignment vertical="center"/>
    </xf>
    <xf applyAlignment="1" borderId="0" fillId="0" fontId="11" numFmtId="43">
      <alignment vertical="center"/>
    </xf>
    <xf applyAlignment="1" borderId="0" fillId="15" fontId="17" numFmtId="0">
      <alignment vertical="center"/>
    </xf>
    <xf applyAlignment="1" borderId="0" fillId="0" fontId="14" numFmtId="0">
      <alignment vertical="center"/>
    </xf>
    <xf applyAlignment="1" borderId="0" fillId="0" fontId="11" numFmtId="9">
      <alignment vertical="center"/>
    </xf>
    <xf applyAlignment="1" borderId="0" fillId="0" fontId="22" numFmtId="0">
      <alignment vertical="center"/>
    </xf>
    <xf applyAlignment="1" borderId="5" fillId="17" fontId="11" numFmtId="0">
      <alignment vertical="center"/>
    </xf>
    <xf applyAlignment="1" borderId="0" fillId="21" fontId="17" numFmtId="0">
      <alignment vertical="center"/>
    </xf>
    <xf applyAlignment="1" borderId="0" fillId="0" fontId="21" numFmtId="0">
      <alignment vertical="center"/>
    </xf>
    <xf applyAlignment="1" borderId="0" fillId="0" fontId="26" numFmtId="0">
      <alignment vertical="center"/>
    </xf>
    <xf applyAlignment="1" borderId="0" fillId="0" fontId="13" numFmtId="0">
      <alignment vertical="center"/>
    </xf>
    <xf applyAlignment="1" borderId="0" fillId="0" fontId="16" numFmtId="0">
      <alignment vertical="center"/>
    </xf>
    <xf applyAlignment="1" borderId="2" fillId="0" fontId="25" numFmtId="0">
      <alignment vertical="center"/>
    </xf>
    <xf applyAlignment="1" borderId="2" fillId="0" fontId="10" numFmtId="0">
      <alignment vertical="center"/>
    </xf>
    <xf applyAlignment="1" borderId="0" fillId="11" fontId="17" numFmtId="0">
      <alignment vertical="center"/>
    </xf>
    <xf applyAlignment="1" borderId="7" fillId="0" fontId="21" numFmtId="0">
      <alignment vertical="center"/>
    </xf>
    <xf applyAlignment="1" borderId="0" fillId="7" fontId="17" numFmtId="0">
      <alignment vertical="center"/>
    </xf>
    <xf applyAlignment="1" borderId="3" fillId="3" fontId="12" numFmtId="0">
      <alignment vertical="center"/>
    </xf>
    <xf applyAlignment="1" borderId="4" fillId="3" fontId="27" numFmtId="0">
      <alignment vertical="center"/>
    </xf>
    <xf applyAlignment="1" borderId="6" fillId="20" fontId="24" numFmtId="0">
      <alignment vertical="center"/>
    </xf>
    <xf applyAlignment="1" borderId="0" fillId="14" fontId="18" numFmtId="0">
      <alignment vertical="center"/>
    </xf>
    <xf applyAlignment="1" borderId="0" fillId="28" fontId="17" numFmtId="0">
      <alignment vertical="center"/>
    </xf>
    <xf applyAlignment="1" borderId="9" fillId="0" fontId="29" numFmtId="0">
      <alignment vertical="center"/>
    </xf>
    <xf applyAlignment="1" borderId="8" fillId="0" fontId="28" numFmtId="0">
      <alignment vertical="center"/>
    </xf>
    <xf applyAlignment="1" borderId="0" fillId="13" fontId="20" numFmtId="0">
      <alignment vertical="center"/>
    </xf>
    <xf applyAlignment="1" borderId="0" fillId="19" fontId="23" numFmtId="0">
      <alignment vertical="center"/>
    </xf>
    <xf applyAlignment="1" borderId="0" fillId="10" fontId="18" numFmtId="0">
      <alignment vertical="center"/>
    </xf>
    <xf applyAlignment="1" borderId="0" fillId="33" fontId="17" numFmtId="0">
      <alignment vertical="center"/>
    </xf>
    <xf applyAlignment="1" borderId="0" fillId="32" fontId="18" numFmtId="0">
      <alignment vertical="center"/>
    </xf>
    <xf applyAlignment="1" borderId="0" fillId="6" fontId="18" numFmtId="0">
      <alignment vertical="center"/>
    </xf>
    <xf applyAlignment="1" borderId="0" fillId="31" fontId="18" numFmtId="0">
      <alignment vertical="center"/>
    </xf>
    <xf applyAlignment="1" borderId="0" fillId="24" fontId="18" numFmtId="0">
      <alignment vertical="center"/>
    </xf>
    <xf applyAlignment="1" borderId="0" fillId="9" fontId="17" numFmtId="0">
      <alignment vertical="center"/>
    </xf>
    <xf applyAlignment="1" borderId="0" fillId="30" fontId="17" numFmtId="0">
      <alignment vertical="center"/>
    </xf>
    <xf applyAlignment="1" borderId="0" fillId="27" fontId="18" numFmtId="0">
      <alignment vertical="center"/>
    </xf>
    <xf applyAlignment="1" borderId="0" fillId="23" fontId="18" numFmtId="0">
      <alignment vertical="center"/>
    </xf>
    <xf applyAlignment="1" borderId="0" fillId="26" fontId="17" numFmtId="0">
      <alignment vertical="center"/>
    </xf>
    <xf applyAlignment="1" borderId="0" fillId="22" fontId="18" numFmtId="0">
      <alignment vertical="center"/>
    </xf>
    <xf applyAlignment="1" borderId="0" fillId="29" fontId="17" numFmtId="0">
      <alignment vertical="center"/>
    </xf>
    <xf applyAlignment="1" borderId="0" fillId="5" fontId="17" numFmtId="0">
      <alignment vertical="center"/>
    </xf>
    <xf applyAlignment="1" borderId="0" fillId="25" fontId="18" numFmtId="0">
      <alignment vertical="center"/>
    </xf>
    <xf applyAlignment="1" borderId="0" fillId="18" fontId="17" numFmtId="0">
      <alignment vertical="center"/>
    </xf>
  </cellStyleXfs>
  <cellXfs count="61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 wrapText="1"/>
    </xf>
    <xf applyAlignment="1" borderId="1" fillId="0" fontId="4" numFmtId="165" pivotButton="0" quotePrefix="0" xfId="0">
      <alignment horizontal="center" vertical="center" wrapText="1"/>
    </xf>
    <xf applyAlignment="1" borderId="1" fillId="0" fontId="5" numFmtId="165" pivotButton="0" quotePrefix="0" xfId="0">
      <alignment horizontal="center" vertical="center" wrapText="1"/>
    </xf>
    <xf applyAlignment="1" borderId="1" fillId="0" fontId="6" numFmtId="165" pivotButton="0" quotePrefix="0" xfId="0">
      <alignment horizontal="center" vertical="center" wrapText="1"/>
    </xf>
    <xf applyAlignment="1" borderId="1" fillId="0" fontId="3" numFmtId="165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 wrapText="1"/>
    </xf>
    <xf applyAlignment="1" borderId="1" fillId="0" fontId="3" numFmtId="10" pivotButton="0" quotePrefix="0" xfId="0">
      <alignment horizontal="center" vertical="center" wrapText="1"/>
    </xf>
    <xf applyAlignment="1" borderId="1" fillId="0" fontId="1" numFmtId="1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166" pivotButton="0" quotePrefix="0" xfId="0">
      <alignment horizontal="center" vertical="center"/>
    </xf>
    <xf applyAlignment="1" borderId="1" fillId="0" fontId="1" numFmtId="9" pivotButton="0" quotePrefix="0" xfId="0">
      <alignment horizontal="center" vertical="center"/>
    </xf>
    <xf applyAlignment="1" borderId="1" fillId="0" fontId="1" numFmtId="166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/>
    </xf>
    <xf applyAlignment="1" borderId="1" fillId="2" fontId="1" numFmtId="49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 wrapText="1"/>
    </xf>
    <xf applyAlignment="1" borderId="1" fillId="2" fontId="1" numFmtId="166" pivotButton="0" quotePrefix="0" xfId="0">
      <alignment horizontal="center" vertical="center"/>
    </xf>
    <xf applyAlignment="1" borderId="1" fillId="2" fontId="1" numFmtId="9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2" numFmtId="166" pivotButton="0" quotePrefix="0" xfId="0">
      <alignment horizontal="center" vertical="center"/>
    </xf>
    <xf applyAlignment="1" borderId="1" fillId="0" fontId="3" numFmtId="166" pivotButton="0" quotePrefix="0" xfId="0">
      <alignment horizontal="center" vertical="center"/>
    </xf>
    <xf applyAlignment="1" borderId="1" fillId="0" fontId="4" numFmtId="164" pivotButton="0" quotePrefix="0" xfId="0">
      <alignment horizontal="center" vertical="center" wrapText="1"/>
    </xf>
    <xf applyAlignment="1" borderId="1" fillId="0" fontId="7" numFmtId="165" pivotButton="0" quotePrefix="0" xfId="0">
      <alignment horizontal="center" vertical="center" wrapText="1"/>
    </xf>
    <xf applyAlignment="1" borderId="1" fillId="0" fontId="7" numFmtId="164" pivotButton="0" quotePrefix="0" xfId="0">
      <alignment horizontal="center" vertical="center" wrapText="1"/>
    </xf>
    <xf applyAlignment="1" borderId="1" fillId="0" fontId="2" numFmtId="10" pivotButton="0" quotePrefix="0" xfId="0">
      <alignment horizontal="center" vertical="center" wrapText="1"/>
    </xf>
    <xf applyAlignment="1" borderId="1" fillId="0" fontId="3" numFmtId="166" pivotButton="0" quotePrefix="0" xfId="0">
      <alignment horizontal="center" vertical="center" wrapText="1"/>
    </xf>
    <xf applyAlignment="1" borderId="1" fillId="0" fontId="8" numFmtId="164" pivotButton="0" quotePrefix="0" xfId="0">
      <alignment horizontal="center" vertical="center" wrapText="1"/>
    </xf>
    <xf applyAlignment="1" borderId="1" fillId="0" fontId="9" numFmtId="10" pivotButton="0" quotePrefix="0" xfId="0">
      <alignment horizontal="center" vertical="center" wrapText="1"/>
    </xf>
    <xf applyAlignment="1" borderId="1" fillId="0" fontId="8" numFmtId="166" pivotButton="0" quotePrefix="0" xfId="0">
      <alignment horizontal="center" vertical="center" wrapText="1"/>
    </xf>
    <xf applyAlignment="1" borderId="1" fillId="0" fontId="1" numFmtId="164" pivotButton="0" quotePrefix="0" xfId="0">
      <alignment horizontal="center" vertical="center"/>
    </xf>
    <xf applyAlignment="1" borderId="1" fillId="0" fontId="1" numFmtId="10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/>
    </xf>
    <xf applyAlignment="1" borderId="1" fillId="2" fontId="1" numFmtId="1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/>
    </xf>
    <xf borderId="0" fillId="0" fontId="0" numFmtId="0" pivotButton="0" quotePrefix="0" xfId="0"/>
    <xf applyAlignment="1" borderId="1" fillId="0" fontId="4" numFmtId="165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borderId="15" fillId="0" fontId="0" numFmtId="0" pivotButton="0" quotePrefix="0" xfId="0"/>
    <xf applyAlignment="1" borderId="1" fillId="0" fontId="6" numFmtId="165" pivotButton="0" quotePrefix="0" xfId="0">
      <alignment horizontal="center" vertical="center" wrapText="1"/>
    </xf>
    <xf applyAlignment="1" borderId="1" fillId="0" fontId="7" numFmtId="165" pivotButton="0" quotePrefix="0" xfId="0">
      <alignment horizontal="center" vertical="center" wrapText="1"/>
    </xf>
    <xf borderId="16" fillId="0" fontId="0" numFmtId="0" pivotButton="0" quotePrefix="0" xfId="0"/>
    <xf applyAlignment="1" borderId="1" fillId="0" fontId="2" numFmtId="165" pivotButton="0" quotePrefix="0" xfId="0">
      <alignment horizontal="center" vertical="center" wrapText="1"/>
    </xf>
    <xf applyAlignment="1" borderId="1" fillId="0" fontId="3" numFmtId="166" pivotButton="0" quotePrefix="0" xfId="0">
      <alignment horizontal="center" vertical="center" wrapText="1"/>
    </xf>
    <xf applyAlignment="1" borderId="1" fillId="0" fontId="8" numFmtId="164" pivotButton="0" quotePrefix="0" xfId="0">
      <alignment horizontal="center" vertical="center" wrapText="1"/>
    </xf>
    <xf applyAlignment="1" borderId="1" fillId="0" fontId="8" numFmtId="166" pivotButton="0" quotePrefix="0" xfId="0">
      <alignment horizontal="center" vertical="center" wrapText="1"/>
    </xf>
    <xf applyAlignment="1" borderId="1" fillId="0" fontId="1" numFmtId="166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166" pivotButton="0" quotePrefix="0" xfId="0">
      <alignment horizontal="center" vertical="center" wrapText="1"/>
    </xf>
    <xf applyAlignment="1" borderId="1" fillId="2" fontId="1" numFmtId="166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/>
    </xf>
    <xf applyAlignment="1" borderId="1" fillId="0" fontId="2" numFmtId="166" pivotButton="0" quotePrefix="0" xfId="0">
      <alignment horizontal="center" vertical="center"/>
    </xf>
    <xf applyAlignment="1" borderId="1" fillId="0" fontId="3" numFmtId="166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4"/>
  <sheetViews>
    <sheetView tabSelected="1" workbookViewId="0" zoomScale="147" zoomScaleNormal="147">
      <selection activeCell="N13" sqref="N13"/>
    </sheetView>
  </sheetViews>
  <sheetFormatPr baseColWidth="8" defaultColWidth="8.4" defaultRowHeight="16.5"/>
  <cols>
    <col customWidth="1" max="1" min="1" style="2" width="10.7"/>
    <col customWidth="1" max="2" min="2" style="2" width="14.1"/>
    <col customWidth="1" max="6" min="3" style="2" width="10.7"/>
    <col customWidth="1" max="7" min="7" style="3" width="10.7"/>
    <col customWidth="1" max="10" min="8" style="2" width="10.7"/>
    <col customWidth="1" max="11" min="11" style="41" width="10.7"/>
    <col customWidth="1" max="13" min="12" style="2" width="10.7"/>
    <col customWidth="1" max="16384" min="14" style="5" width="8.4"/>
  </cols>
  <sheetData>
    <row customHeight="1" ht="21" r="1" s="42">
      <c r="A1" s="6" t="inlineStr">
        <is>
          <t>星期</t>
        </is>
      </c>
      <c r="B1" s="6" t="inlineStr">
        <is>
          <t>日期</t>
        </is>
      </c>
      <c r="C1" s="43" t="inlineStr">
        <is>
          <t>京东快车</t>
        </is>
      </c>
      <c r="D1" s="44" t="n"/>
      <c r="E1" s="44" t="n"/>
      <c r="F1" s="44" t="n"/>
      <c r="G1" s="44" t="n"/>
      <c r="H1" s="44" t="n"/>
      <c r="I1" s="44" t="n"/>
      <c r="J1" s="44" t="n"/>
      <c r="K1" s="44" t="n"/>
      <c r="L1" s="44" t="n"/>
      <c r="M1" s="45" t="n"/>
    </row>
    <row r="2">
      <c r="A2" s="46" t="n"/>
      <c r="B2" s="46" t="n"/>
      <c r="C2" s="47" t="inlineStr">
        <is>
          <t>全部</t>
        </is>
      </c>
      <c r="D2" s="44" t="n"/>
      <c r="E2" s="44" t="n"/>
      <c r="F2" s="44" t="n"/>
      <c r="G2" s="44" t="n"/>
      <c r="H2" s="45" t="n"/>
      <c r="I2" s="48" t="inlineStr">
        <is>
          <t>实际已付款</t>
        </is>
      </c>
      <c r="J2" s="44" t="n"/>
      <c r="K2" s="44" t="n"/>
      <c r="L2" s="44" t="n"/>
      <c r="M2" s="45" t="n"/>
    </row>
    <row r="3">
      <c r="A3" s="49" t="n"/>
      <c r="B3" s="49" t="n"/>
      <c r="C3" s="50" t="inlineStr">
        <is>
          <t>花费</t>
        </is>
      </c>
      <c r="D3" s="50" t="inlineStr">
        <is>
          <t>点击量</t>
        </is>
      </c>
      <c r="E3" s="50" t="inlineStr">
        <is>
          <t>PPC</t>
        </is>
      </c>
      <c r="F3" s="50" t="inlineStr">
        <is>
          <t>点击率</t>
        </is>
      </c>
      <c r="G3" s="12" t="inlineStr">
        <is>
          <t>加购数</t>
        </is>
      </c>
      <c r="H3" s="13" t="inlineStr">
        <is>
          <t>加购率</t>
        </is>
      </c>
      <c r="I3" s="31" t="inlineStr">
        <is>
          <t>成交单数</t>
        </is>
      </c>
      <c r="J3" s="51" t="inlineStr">
        <is>
          <t>成交额</t>
        </is>
      </c>
      <c r="K3" s="52" t="inlineStr">
        <is>
          <t>平均客单价</t>
        </is>
      </c>
      <c r="L3" s="34" t="inlineStr">
        <is>
          <t>转化率%</t>
        </is>
      </c>
      <c r="M3" s="53" t="inlineStr">
        <is>
          <t>成交ROI</t>
        </is>
      </c>
    </row>
    <row customFormat="1" customHeight="1" ht="24" r="4" s="1">
      <c r="A4" s="14" t="inlineStr">
        <is>
          <t>周二</t>
        </is>
      </c>
      <c r="B4" s="15" t="inlineStr">
        <is>
          <t>2020年9月1日</t>
        </is>
      </c>
      <c r="C4" s="14" t="n">
        <v>1512.17</v>
      </c>
      <c r="D4" s="25" t="n">
        <v>1163</v>
      </c>
      <c r="E4" s="54" t="n">
        <v>1.30023215821152</v>
      </c>
      <c r="F4" s="25" t="n">
        <v>2.64</v>
      </c>
      <c r="G4" s="25" t="n">
        <v>183</v>
      </c>
      <c r="H4" s="18" t="n">
        <v>0.157351676698194</v>
      </c>
      <c r="I4" s="14" t="n">
        <v>65</v>
      </c>
      <c r="J4" s="14" t="n">
        <v>37922.3</v>
      </c>
      <c r="K4" s="55" t="n">
        <v>583.42</v>
      </c>
      <c r="L4" s="37" t="n">
        <v>0.0558899398108341</v>
      </c>
      <c r="M4" s="54" t="n">
        <v>25.0780666194938</v>
      </c>
    </row>
    <row customFormat="1" customHeight="1" ht="24" r="5" s="1">
      <c r="A5" s="14" t="inlineStr">
        <is>
          <t>周三</t>
        </is>
      </c>
      <c r="B5" s="15" t="inlineStr">
        <is>
          <t>2020年9月2日</t>
        </is>
      </c>
      <c r="C5" s="14" t="n">
        <v>1551.17</v>
      </c>
      <c r="D5" s="14" t="n">
        <v>1173</v>
      </c>
      <c r="E5" s="54" t="n">
        <v>1.32239556692242</v>
      </c>
      <c r="F5" s="54" t="n">
        <v>2.3</v>
      </c>
      <c r="G5" s="14" t="n">
        <v>142</v>
      </c>
      <c r="H5" s="18" t="n">
        <v>0.121057118499574</v>
      </c>
      <c r="I5" s="14" t="n">
        <v>49</v>
      </c>
      <c r="J5" s="14" t="n">
        <v>23386.7</v>
      </c>
      <c r="K5" s="55" t="n">
        <v>477.279591836735</v>
      </c>
      <c r="L5" s="37" t="n">
        <v>0.0417732310315431</v>
      </c>
      <c r="M5" s="54" t="n">
        <v>15.0768129863265</v>
      </c>
    </row>
    <row customFormat="1" customHeight="1" ht="24" r="6" s="1">
      <c r="A6" s="14" t="inlineStr">
        <is>
          <t>周四</t>
        </is>
      </c>
      <c r="B6" s="15" t="inlineStr">
        <is>
          <t>2020年9月3日</t>
        </is>
      </c>
      <c r="C6" s="54" t="n">
        <v>1310.34</v>
      </c>
      <c r="D6" s="25" t="n">
        <v>1214</v>
      </c>
      <c r="E6" s="54" t="n">
        <v>1.07935749588138</v>
      </c>
      <c r="F6" s="54" t="n">
        <v>3.23</v>
      </c>
      <c r="G6" s="25" t="n">
        <v>180</v>
      </c>
      <c r="H6" s="18" t="n">
        <v>0.14827018121911</v>
      </c>
      <c r="I6" s="14" t="n">
        <v>56</v>
      </c>
      <c r="J6" s="14" t="n">
        <v>85836.60000000001</v>
      </c>
      <c r="K6" s="55" t="n">
        <v>1532.79642857143</v>
      </c>
      <c r="L6" s="37" t="n">
        <v>0.0461285008237232</v>
      </c>
      <c r="M6" s="54" t="n">
        <v>65.5071202893905</v>
      </c>
    </row>
    <row customFormat="1" customHeight="1" ht="24" r="7" s="1">
      <c r="A7" s="14" t="inlineStr">
        <is>
          <t>周五</t>
        </is>
      </c>
      <c r="B7" s="15" t="inlineStr">
        <is>
          <t>2020年9月4日</t>
        </is>
      </c>
      <c r="C7" s="54" t="n">
        <v>1464.94</v>
      </c>
      <c r="D7" s="14" t="n">
        <v>1212</v>
      </c>
      <c r="E7" s="54" t="n">
        <v>1.20869636963696</v>
      </c>
      <c r="F7" s="25" t="n">
        <v>2.97</v>
      </c>
      <c r="G7" s="25" t="n">
        <v>225</v>
      </c>
      <c r="H7" s="18" t="n">
        <v>0.185643564356436</v>
      </c>
      <c r="I7" s="14" t="n">
        <v>44</v>
      </c>
      <c r="J7" s="14" t="n">
        <v>64229.3</v>
      </c>
      <c r="K7" s="55" t="n">
        <v>1459.75681818182</v>
      </c>
      <c r="L7" s="37" t="n">
        <v>0.0363036303630363</v>
      </c>
      <c r="M7" s="54" t="n">
        <v>43.8443212691305</v>
      </c>
    </row>
    <row customFormat="1" customHeight="1" ht="24" r="8" s="1">
      <c r="A8" s="14" t="inlineStr">
        <is>
          <t>周六</t>
        </is>
      </c>
      <c r="B8" s="15" t="inlineStr">
        <is>
          <t>2020年9月5日</t>
        </is>
      </c>
      <c r="C8" s="56" t="n">
        <v>1431.83</v>
      </c>
      <c r="D8" s="25" t="n">
        <v>1191</v>
      </c>
      <c r="E8" s="54" t="n">
        <v>1.20220822837951</v>
      </c>
      <c r="F8" s="25" t="n">
        <v>3.08</v>
      </c>
      <c r="G8" s="14" t="n">
        <v>166</v>
      </c>
      <c r="H8" s="18" t="n">
        <v>0.139378673383711</v>
      </c>
      <c r="I8" s="14" t="n">
        <v>52</v>
      </c>
      <c r="J8" s="14" t="n">
        <v>90027.39999999999</v>
      </c>
      <c r="K8" s="55" t="n">
        <v>1731.29615384615</v>
      </c>
      <c r="L8" s="37" t="n">
        <v>0.0436607892527288</v>
      </c>
      <c r="M8" s="54" t="n">
        <v>62.8757603905492</v>
      </c>
    </row>
    <row customFormat="1" customHeight="1" ht="24" r="9" s="1">
      <c r="A9" s="20" t="inlineStr">
        <is>
          <t>周日</t>
        </is>
      </c>
      <c r="B9" s="21" t="inlineStr">
        <is>
          <t>2020年9月6日</t>
        </is>
      </c>
      <c r="C9" s="40" t="n">
        <v>1668.45</v>
      </c>
      <c r="D9" s="20" t="n">
        <v>1511</v>
      </c>
      <c r="E9" s="57" t="n">
        <v>1.1042025148908</v>
      </c>
      <c r="F9" s="57" t="n">
        <v>3.07</v>
      </c>
      <c r="G9" s="20" t="n">
        <v>197</v>
      </c>
      <c r="H9" s="24" t="n">
        <v>0.130377233620119</v>
      </c>
      <c r="I9" s="20" t="n">
        <v>59</v>
      </c>
      <c r="J9" s="20" t="n">
        <v>20292.5</v>
      </c>
      <c r="K9" s="58" t="n">
        <v>343.940677966102</v>
      </c>
      <c r="L9" s="39" t="n">
        <v>0.0390469887491727</v>
      </c>
      <c r="M9" s="57" t="n">
        <v>12.1624861398304</v>
      </c>
    </row>
    <row customFormat="1" customHeight="1" ht="24" r="10" s="1">
      <c r="A10" s="14" t="inlineStr">
        <is>
          <t>周一</t>
        </is>
      </c>
      <c r="B10" s="15" t="inlineStr">
        <is>
          <t>2020年9月7日</t>
        </is>
      </c>
      <c r="C10" s="25" t="n">
        <v>1621.1</v>
      </c>
      <c r="D10" s="14" t="n">
        <v>1348</v>
      </c>
      <c r="E10" s="54" t="n">
        <v>1.20259643916914</v>
      </c>
      <c r="F10" s="54" t="n">
        <v>3.04</v>
      </c>
      <c r="G10" s="25" t="n">
        <v>202</v>
      </c>
      <c r="H10" s="18" t="n">
        <v>0.149851632047478</v>
      </c>
      <c r="I10" s="14" t="n">
        <v>56</v>
      </c>
      <c r="J10" s="14" t="n">
        <v>43767</v>
      </c>
      <c r="K10" s="55" t="n">
        <v>781.553571428571</v>
      </c>
      <c r="L10" s="37" t="n">
        <v>0.0415430267062315</v>
      </c>
      <c r="M10" s="54" t="n">
        <v>26.9983344642527</v>
      </c>
    </row>
    <row customFormat="1" customHeight="1" ht="24" r="11" s="1">
      <c r="A11" s="14" t="inlineStr">
        <is>
          <t>周二</t>
        </is>
      </c>
      <c r="B11" s="15" t="inlineStr">
        <is>
          <t>2020年9月8日</t>
        </is>
      </c>
      <c r="C11" s="14" t="n">
        <v>1327.12</v>
      </c>
      <c r="D11" s="14" t="n">
        <v>1163</v>
      </c>
      <c r="E11" s="54" t="n">
        <v>1.14111779879622</v>
      </c>
      <c r="F11" s="25" t="n">
        <v>2.81</v>
      </c>
      <c r="G11" s="25" t="n">
        <v>140</v>
      </c>
      <c r="H11" s="18" t="n">
        <v>0.120378331900258</v>
      </c>
      <c r="I11" s="14" t="n">
        <v>52</v>
      </c>
      <c r="J11" s="14" t="n">
        <v>70645.60000000001</v>
      </c>
      <c r="K11" s="55" t="n">
        <v>1358.56923076923</v>
      </c>
      <c r="L11" s="37" t="n">
        <v>0.0447119518486672</v>
      </c>
      <c r="M11" s="54" t="n">
        <v>53.2322623425161</v>
      </c>
    </row>
    <row customFormat="1" customHeight="1" ht="24" r="12" s="1">
      <c r="A12" s="14" t="inlineStr">
        <is>
          <t>周三</t>
        </is>
      </c>
      <c r="B12" s="15" t="inlineStr">
        <is>
          <t>2020年9月9日</t>
        </is>
      </c>
      <c r="C12" s="25" t="n">
        <v>1175.18</v>
      </c>
      <c r="D12" s="14" t="n">
        <v>934</v>
      </c>
      <c r="E12" s="54" t="n">
        <v>1.25822269807281</v>
      </c>
      <c r="F12" s="54" t="n">
        <v>2.62</v>
      </c>
      <c r="G12" s="14" t="n">
        <v>154</v>
      </c>
      <c r="H12" s="18" t="n">
        <v>0.164882226980728</v>
      </c>
      <c r="I12" s="14" t="n">
        <v>57</v>
      </c>
      <c r="J12" s="14" t="n">
        <v>94686.89999999999</v>
      </c>
      <c r="K12" s="55" t="n">
        <v>1661.17368421053</v>
      </c>
      <c r="L12" s="37" t="n">
        <v>0.0610278372591006</v>
      </c>
      <c r="M12" s="54" t="n">
        <v>80.5722527612791</v>
      </c>
    </row>
    <row customFormat="1" customHeight="1" ht="24" r="13" s="1">
      <c r="A13" s="14" t="inlineStr">
        <is>
          <t>周四</t>
        </is>
      </c>
      <c r="B13" s="15" t="inlineStr">
        <is>
          <t>2020年9月10日</t>
        </is>
      </c>
      <c r="C13" s="14" t="n">
        <v>1355.37</v>
      </c>
      <c r="D13" s="14" t="n">
        <v>1266</v>
      </c>
      <c r="E13" s="54" t="n">
        <v>1.07059241706161</v>
      </c>
      <c r="F13" s="56" t="n">
        <v>3.09</v>
      </c>
      <c r="G13" s="14" t="n">
        <v>141</v>
      </c>
      <c r="H13" s="18" t="n">
        <v>0.111374407582938</v>
      </c>
      <c r="I13" s="14" t="n">
        <v>46</v>
      </c>
      <c r="J13" s="14" t="n">
        <v>41477.7</v>
      </c>
      <c r="K13" s="55" t="n">
        <v>901.689130434783</v>
      </c>
      <c r="L13" s="37" t="n">
        <v>0.0363349131121643</v>
      </c>
      <c r="M13" s="54" t="n">
        <v>30.6024923083734</v>
      </c>
    </row>
    <row customFormat="1" customHeight="1" ht="24" r="14" s="1">
      <c r="A14" s="14" t="inlineStr">
        <is>
          <t>周五</t>
        </is>
      </c>
      <c r="B14" s="15" t="inlineStr">
        <is>
          <t>2020年9月11日</t>
        </is>
      </c>
      <c r="C14" s="14" t="n">
        <v>604.49</v>
      </c>
      <c r="D14" s="25" t="n">
        <v>521</v>
      </c>
      <c r="E14" s="54" t="n">
        <v>1.160249520153551</v>
      </c>
      <c r="F14" s="14" t="n">
        <v>2.15</v>
      </c>
      <c r="G14" s="25" t="n">
        <v>60</v>
      </c>
      <c r="H14" s="18" t="inlineStr">
        <is>
          <t>11.52%</t>
        </is>
      </c>
      <c r="I14" s="14" t="n">
        <v>57</v>
      </c>
      <c r="J14" s="14" t="n">
        <v>96014</v>
      </c>
      <c r="K14" s="55" t="n">
        <v>1684.456140350877</v>
      </c>
      <c r="L14" s="37" t="inlineStr">
        <is>
          <t>10.94%</t>
        </is>
      </c>
      <c r="M14" s="54" t="n">
        <v>158.8347201773396</v>
      </c>
    </row>
    <row customFormat="1" customHeight="1" ht="24" r="15" s="1">
      <c r="A15" s="14" t="inlineStr">
        <is>
          <t>周六</t>
        </is>
      </c>
      <c r="B15" s="15" t="inlineStr">
        <is>
          <t>2020年9月12日</t>
        </is>
      </c>
      <c r="C15" s="56" t="n"/>
      <c r="D15" s="25" t="n"/>
      <c r="E15" s="54" t="n"/>
      <c r="F15" s="54" t="n"/>
      <c r="G15" s="14" t="n"/>
      <c r="H15" s="18" t="n"/>
      <c r="I15" s="14" t="n"/>
      <c r="J15" s="14" t="n"/>
      <c r="K15" s="55" t="n"/>
      <c r="L15" s="37" t="n"/>
      <c r="M15" s="54" t="n"/>
    </row>
    <row customFormat="1" customHeight="1" ht="24" r="16" s="1">
      <c r="A16" s="20" t="inlineStr">
        <is>
          <t>周日</t>
        </is>
      </c>
      <c r="B16" s="21" t="inlineStr">
        <is>
          <t>2020年9月13日</t>
        </is>
      </c>
      <c r="C16" s="20" t="n"/>
      <c r="D16" s="40" t="n"/>
      <c r="E16" s="57" t="n"/>
      <c r="F16" s="40" t="n"/>
      <c r="G16" s="20" t="n"/>
      <c r="H16" s="24" t="n"/>
      <c r="I16" s="20" t="n"/>
      <c r="J16" s="20" t="n"/>
      <c r="K16" s="58" t="n"/>
      <c r="L16" s="39" t="n"/>
      <c r="M16" s="57" t="n"/>
    </row>
    <row customFormat="1" customHeight="1" ht="24" r="17" s="1">
      <c r="A17" s="14" t="inlineStr">
        <is>
          <t>周一</t>
        </is>
      </c>
      <c r="B17" s="15" t="inlineStr">
        <is>
          <t>2020年9月14日</t>
        </is>
      </c>
      <c r="C17" s="54" t="n"/>
      <c r="D17" s="25" t="n"/>
      <c r="E17" s="54" t="n"/>
      <c r="F17" s="25" t="n"/>
      <c r="G17" s="14" t="n"/>
      <c r="H17" s="18" t="n"/>
      <c r="I17" s="14" t="n"/>
      <c r="J17" s="14" t="n"/>
      <c r="K17" s="55" t="n"/>
      <c r="L17" s="37" t="n"/>
      <c r="M17" s="54" t="n"/>
    </row>
    <row customFormat="1" customHeight="1" ht="24" r="18" s="1">
      <c r="A18" s="14" t="inlineStr">
        <is>
          <t>周二</t>
        </is>
      </c>
      <c r="B18" s="15" t="inlineStr">
        <is>
          <t>2020年9月15日</t>
        </is>
      </c>
      <c r="C18" s="14" t="n"/>
      <c r="D18" s="14" t="n"/>
      <c r="E18" s="54" t="n"/>
      <c r="F18" s="25" t="n"/>
      <c r="G18" s="14" t="n"/>
      <c r="H18" s="18" t="n"/>
      <c r="I18" s="14" t="n"/>
      <c r="J18" s="14" t="n"/>
      <c r="K18" s="55" t="n"/>
      <c r="L18" s="37" t="n"/>
      <c r="M18" s="54" t="n"/>
    </row>
    <row customFormat="1" customHeight="1" ht="24" r="19" s="1">
      <c r="A19" s="14" t="inlineStr">
        <is>
          <t>周三</t>
        </is>
      </c>
      <c r="B19" s="15" t="inlineStr">
        <is>
          <t>2020年9月16日</t>
        </is>
      </c>
      <c r="C19" s="56" t="n"/>
      <c r="D19" s="14" t="n"/>
      <c r="E19" s="54" t="n"/>
      <c r="F19" s="14" t="n"/>
      <c r="G19" s="25" t="n"/>
      <c r="H19" s="18" t="n"/>
      <c r="I19" s="14" t="n"/>
      <c r="J19" s="14" t="n"/>
      <c r="K19" s="55" t="n"/>
      <c r="L19" s="37" t="n"/>
      <c r="M19" s="54" t="n"/>
    </row>
    <row customFormat="1" customHeight="1" ht="24" r="20" s="1">
      <c r="A20" s="14" t="inlineStr">
        <is>
          <t>周四</t>
        </is>
      </c>
      <c r="B20" s="15" t="inlineStr">
        <is>
          <t>2020年9月17日</t>
        </is>
      </c>
      <c r="C20" s="54" t="n"/>
      <c r="D20" s="25" t="n"/>
      <c r="E20" s="54" t="n"/>
      <c r="F20" s="25" t="n"/>
      <c r="G20" s="14" t="n"/>
      <c r="H20" s="18" t="n"/>
      <c r="I20" s="14" t="n"/>
      <c r="J20" s="14" t="n"/>
      <c r="K20" s="55" t="n"/>
      <c r="L20" s="37" t="n"/>
      <c r="M20" s="54" t="n"/>
    </row>
    <row customFormat="1" customHeight="1" ht="24" r="21" s="1">
      <c r="A21" s="14" t="inlineStr">
        <is>
          <t>周五</t>
        </is>
      </c>
      <c r="B21" s="15" t="inlineStr">
        <is>
          <t>2020年9月18日</t>
        </is>
      </c>
      <c r="C21" s="56" t="n"/>
      <c r="D21" s="25" t="n"/>
      <c r="E21" s="54" t="n"/>
      <c r="F21" s="14" t="n"/>
      <c r="G21" s="14" t="n"/>
      <c r="H21" s="18" t="n"/>
      <c r="I21" s="14" t="n"/>
      <c r="J21" s="14" t="n"/>
      <c r="K21" s="55" t="n"/>
      <c r="L21" s="37" t="n"/>
      <c r="M21" s="54" t="n"/>
    </row>
    <row customFormat="1" customHeight="1" ht="24" r="22" s="1">
      <c r="A22" s="14" t="inlineStr">
        <is>
          <t>周六</t>
        </is>
      </c>
      <c r="B22" s="15" t="inlineStr">
        <is>
          <t>2020年9月19日</t>
        </is>
      </c>
      <c r="C22" s="14" t="n"/>
      <c r="D22" s="25" t="n"/>
      <c r="E22" s="54" t="n"/>
      <c r="F22" s="25" t="n"/>
      <c r="G22" s="14" t="n"/>
      <c r="H22" s="18" t="n"/>
      <c r="I22" s="14" t="n"/>
      <c r="J22" s="14" t="n"/>
      <c r="K22" s="55" t="n"/>
      <c r="L22" s="37" t="n"/>
      <c r="M22" s="54" t="n"/>
    </row>
    <row customFormat="1" customHeight="1" ht="24" r="23" s="1">
      <c r="A23" s="20" t="inlineStr">
        <is>
          <t>周日</t>
        </is>
      </c>
      <c r="B23" s="21" t="inlineStr">
        <is>
          <t>2020年9月20日</t>
        </is>
      </c>
      <c r="C23" s="20" t="n"/>
      <c r="D23" s="20" t="n"/>
      <c r="E23" s="57" t="n"/>
      <c r="F23" s="57" t="n"/>
      <c r="G23" s="40" t="n"/>
      <c r="H23" s="24" t="n"/>
      <c r="I23" s="20" t="n"/>
      <c r="J23" s="20" t="n"/>
      <c r="K23" s="58" t="n"/>
      <c r="L23" s="39" t="n"/>
      <c r="M23" s="57" t="n"/>
    </row>
    <row customFormat="1" customHeight="1" ht="24" r="24" s="1">
      <c r="A24" s="14" t="inlineStr">
        <is>
          <t>周一</t>
        </is>
      </c>
      <c r="B24" s="15" t="inlineStr">
        <is>
          <t>2020年9月21日</t>
        </is>
      </c>
      <c r="C24" s="25" t="n"/>
      <c r="D24" s="14" t="n"/>
      <c r="E24" s="54" t="n"/>
      <c r="F24" s="14" t="n"/>
      <c r="G24" s="14" t="n"/>
      <c r="H24" s="18" t="n"/>
      <c r="I24" s="14" t="n"/>
      <c r="J24" s="14" t="n"/>
      <c r="K24" s="55" t="n"/>
      <c r="L24" s="37" t="n"/>
      <c r="M24" s="54" t="n"/>
    </row>
    <row customFormat="1" customHeight="1" ht="24" r="25" s="1">
      <c r="A25" s="14" t="inlineStr">
        <is>
          <t>周二</t>
        </is>
      </c>
      <c r="B25" s="15" t="inlineStr">
        <is>
          <t>2020年9月22日</t>
        </is>
      </c>
      <c r="C25" s="14" t="n"/>
      <c r="D25" s="25" t="n"/>
      <c r="E25" s="54" t="n"/>
      <c r="F25" s="54" t="n"/>
      <c r="G25" s="14" t="n"/>
      <c r="H25" s="18" t="n"/>
      <c r="I25" s="14" t="n"/>
      <c r="J25" s="14" t="n"/>
      <c r="K25" s="55" t="n"/>
      <c r="L25" s="37" t="n"/>
      <c r="M25" s="54" t="n"/>
    </row>
    <row customFormat="1" customHeight="1" ht="24" r="26" s="1">
      <c r="A26" s="14" t="inlineStr">
        <is>
          <t>周三</t>
        </is>
      </c>
      <c r="B26" s="15" t="inlineStr">
        <is>
          <t>2020年9月23日</t>
        </is>
      </c>
      <c r="C26" s="14" t="n"/>
      <c r="D26" s="25" t="n"/>
      <c r="E26" s="54" t="n"/>
      <c r="F26" s="54" t="n"/>
      <c r="G26" s="14" t="n"/>
      <c r="H26" s="18" t="n"/>
      <c r="I26" s="14" t="n"/>
      <c r="J26" s="14" t="n"/>
      <c r="K26" s="55" t="n"/>
      <c r="L26" s="37" t="n"/>
      <c r="M26" s="54" t="n"/>
    </row>
    <row customFormat="1" customHeight="1" ht="24" r="27" s="1">
      <c r="A27" s="14" t="inlineStr">
        <is>
          <t>周四</t>
        </is>
      </c>
      <c r="B27" s="15" t="inlineStr">
        <is>
          <t>2020年9月24日</t>
        </is>
      </c>
      <c r="C27" s="14" t="n"/>
      <c r="D27" s="25" t="n"/>
      <c r="E27" s="54" t="n"/>
      <c r="F27" s="25" t="n"/>
      <c r="G27" s="14" t="n"/>
      <c r="H27" s="18" t="n"/>
      <c r="I27" s="14" t="n"/>
      <c r="J27" s="14" t="n"/>
      <c r="K27" s="55" t="n"/>
      <c r="L27" s="37" t="n"/>
      <c r="M27" s="54" t="n"/>
    </row>
    <row customFormat="1" customHeight="1" ht="24" r="28" s="1">
      <c r="A28" s="14" t="inlineStr">
        <is>
          <t>周五</t>
        </is>
      </c>
      <c r="B28" s="15" t="inlineStr">
        <is>
          <t>2020年9月25日</t>
        </is>
      </c>
      <c r="C28" s="14" t="n"/>
      <c r="D28" s="25" t="n"/>
      <c r="E28" s="54" t="n"/>
      <c r="F28" s="25" t="n"/>
      <c r="G28" s="14" t="n"/>
      <c r="H28" s="18" t="n"/>
      <c r="I28" s="14" t="n"/>
      <c r="J28" s="14" t="n"/>
      <c r="K28" s="55" t="n"/>
      <c r="L28" s="37" t="n"/>
      <c r="M28" s="54" t="n"/>
    </row>
    <row customFormat="1" customHeight="1" ht="24" r="29" s="1">
      <c r="A29" s="14" t="inlineStr">
        <is>
          <t>周六</t>
        </is>
      </c>
      <c r="B29" s="15" t="inlineStr">
        <is>
          <t>2020年9月26日</t>
        </is>
      </c>
      <c r="C29" s="54" t="n"/>
      <c r="D29" s="14" t="n"/>
      <c r="E29" s="54" t="n"/>
      <c r="F29" s="14" t="n"/>
      <c r="G29" s="14" t="n"/>
      <c r="H29" s="18" t="n"/>
      <c r="I29" s="14" t="n"/>
      <c r="J29" s="25" t="n"/>
      <c r="K29" s="55" t="n"/>
      <c r="L29" s="37" t="n"/>
      <c r="M29" s="54" t="n"/>
    </row>
    <row customFormat="1" customHeight="1" ht="24" r="30" s="1">
      <c r="A30" s="20" t="inlineStr">
        <is>
          <t>周日</t>
        </is>
      </c>
      <c r="B30" s="21" t="inlineStr">
        <is>
          <t>2020年9月27日</t>
        </is>
      </c>
      <c r="C30" s="20" t="n"/>
      <c r="D30" s="20" t="n"/>
      <c r="E30" s="57" t="n"/>
      <c r="F30" s="40" t="n"/>
      <c r="G30" s="20" t="n"/>
      <c r="H30" s="24" t="n"/>
      <c r="I30" s="20" t="n"/>
      <c r="J30" s="40" t="n"/>
      <c r="K30" s="58" t="n"/>
      <c r="L30" s="39" t="n"/>
      <c r="M30" s="57" t="n"/>
    </row>
    <row customFormat="1" customHeight="1" ht="24" r="31" s="1">
      <c r="A31" s="14" t="inlineStr">
        <is>
          <t>周一</t>
        </is>
      </c>
      <c r="B31" s="15" t="inlineStr">
        <is>
          <t>2020年9月28日</t>
        </is>
      </c>
      <c r="C31" s="54" t="n"/>
      <c r="D31" s="14" t="n"/>
      <c r="E31" s="54" t="n"/>
      <c r="F31" s="25" t="n"/>
      <c r="G31" s="14" t="n"/>
      <c r="H31" s="18" t="n"/>
      <c r="I31" s="14" t="n"/>
      <c r="J31" s="25" t="n"/>
      <c r="K31" s="55" t="n"/>
      <c r="L31" s="37" t="n"/>
      <c r="M31" s="54" t="n"/>
    </row>
    <row customFormat="1" customHeight="1" ht="24" r="32" s="1">
      <c r="A32" s="14" t="inlineStr">
        <is>
          <t>周二</t>
        </is>
      </c>
      <c r="B32" s="15" t="inlineStr">
        <is>
          <t>2020年9月29日</t>
        </is>
      </c>
      <c r="C32" s="14" t="n"/>
      <c r="D32" s="25" t="n"/>
      <c r="E32" s="54" t="n"/>
      <c r="F32" s="54" t="n"/>
      <c r="G32" s="14" t="n"/>
      <c r="H32" s="18" t="n"/>
      <c r="I32" s="14" t="n"/>
      <c r="J32" s="14" t="n"/>
      <c r="K32" s="55" t="n"/>
      <c r="L32" s="37" t="n"/>
      <c r="M32" s="54" t="n"/>
    </row>
    <row customFormat="1" customHeight="1" ht="24" r="33" s="1">
      <c r="A33" s="14" t="inlineStr">
        <is>
          <t>周三</t>
        </is>
      </c>
      <c r="B33" s="15" t="inlineStr">
        <is>
          <t>2020年9月30日</t>
        </is>
      </c>
      <c r="C33" s="25" t="n"/>
      <c r="D33" s="25" t="n"/>
      <c r="E33" s="54" t="n"/>
      <c r="F33" s="54" t="n"/>
      <c r="G33" s="14" t="n"/>
      <c r="H33" s="18" t="n"/>
      <c r="I33" s="14" t="n"/>
      <c r="J33" s="14" t="n"/>
      <c r="K33" s="55" t="n"/>
      <c r="L33" s="37" t="n"/>
      <c r="M33" s="54" t="n"/>
    </row>
    <row customHeight="1" ht="24" r="34" s="42">
      <c r="A34" s="2" t="inlineStr">
        <is>
          <t>合计</t>
        </is>
      </c>
      <c r="B34" s="45" t="n"/>
      <c r="C34" s="2">
        <f>SUM(C4:C21)</f>
        <v/>
      </c>
      <c r="D34" s="2">
        <f>AVERAGE(D4:D28)</f>
        <v/>
      </c>
      <c r="E34" s="54">
        <f>C34/D34</f>
        <v/>
      </c>
      <c r="F34" s="59">
        <f>AVERAGE(F4:F28)</f>
        <v/>
      </c>
      <c r="G34" s="60">
        <f>AVERAGE(G4:G28)</f>
        <v/>
      </c>
      <c r="H34" s="18">
        <f>G34/D34</f>
        <v/>
      </c>
      <c r="I34" s="59">
        <f>AVERAGE(I4:I28)</f>
        <v/>
      </c>
      <c r="J34" s="2">
        <f>SUM(J4:J28)</f>
        <v/>
      </c>
      <c r="K34" s="55">
        <f>J34/I34</f>
        <v/>
      </c>
      <c r="L34" s="37">
        <f>I34/D34</f>
        <v/>
      </c>
      <c r="M34" s="54">
        <f>J34/C34</f>
        <v/>
      </c>
    </row>
  </sheetData>
  <mergeCells count="6">
    <mergeCell ref="C1:M1"/>
    <mergeCell ref="C2:H2"/>
    <mergeCell ref="I2:M2"/>
    <mergeCell ref="A34:B34"/>
    <mergeCell ref="A1:A3"/>
    <mergeCell ref="B1:B3"/>
  </mergeCells>
  <pageMargins bottom="1" footer="0.511805555555556" header="0.511805555555556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edz</dc:creator>
  <dcterms:created xsi:type="dcterms:W3CDTF">2020-11-01T22:40:00Z</dcterms:created>
  <dcterms:modified xsi:type="dcterms:W3CDTF">2020-11-26T07:33:30Z</dcterms:modified>
  <cp:lastModifiedBy>风变-hr</cp:lastModifiedBy>
</cp:coreProperties>
</file>