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A_Projects\regional GDP disaggregation and nowcasting\github files\disaggregation files\"/>
    </mc:Choice>
  </mc:AlternateContent>
  <xr:revisionPtr revIDLastSave="0" documentId="13_ncr:1_{E1526469-29BF-48C8-A71A-4F6A1CF6409F}" xr6:coauthVersionLast="47" xr6:coauthVersionMax="47" xr10:uidLastSave="{00000000-0000-0000-0000-000000000000}"/>
  <bookViews>
    <workbookView xWindow="-110" yWindow="-110" windowWidth="19420" windowHeight="11020" tabRatio="662" firstSheet="2" activeTab="10" xr2:uid="{DFB542B8-CA21-4EFD-A056-6CC5E8E22FF7}"/>
  </bookViews>
  <sheets>
    <sheet name="gdp_real" sheetId="1" r:id="rId1"/>
    <sheet name="gdp_real_pol_q" sheetId="3" r:id="rId2"/>
    <sheet name="gdp_nominal" sheetId="8" r:id="rId3"/>
    <sheet name="gdp_nominal_pol_q" sheetId="7" r:id="rId4"/>
    <sheet name="pp" sheetId="6" r:id="rId5"/>
    <sheet name="cpi" sheetId="9" r:id="rId6"/>
    <sheet name="inv" sheetId="10" r:id="rId7"/>
    <sheet name="wag" sheetId="12" r:id="rId8"/>
    <sheet name="unemp" sheetId="11" r:id="rId9"/>
    <sheet name="X_growth_rates" sheetId="13" r:id="rId10"/>
    <sheet name="X_growth_rates_pooled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3" l="1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B67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R67" i="13"/>
  <c r="R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B66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AX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H2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R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P2" i="13"/>
  <c r="Q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B2" i="13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C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B2" i="10"/>
  <c r="BG88" i="12"/>
  <c r="BP87" i="12"/>
  <c r="BH87" i="12"/>
  <c r="BQ86" i="12"/>
  <c r="BI86" i="12"/>
  <c r="BR85" i="12"/>
  <c r="BJ85" i="12"/>
  <c r="BS84" i="12"/>
  <c r="BK84" i="12"/>
  <c r="BT83" i="12"/>
  <c r="BL83" i="12"/>
  <c r="BD83" i="12"/>
  <c r="BM82" i="12"/>
  <c r="BE82" i="12"/>
  <c r="BN81" i="12"/>
  <c r="BF81" i="12"/>
  <c r="BO80" i="12"/>
  <c r="BG80" i="12"/>
  <c r="BP79" i="12"/>
  <c r="BH79" i="12"/>
  <c r="BQ78" i="12"/>
  <c r="BI78" i="12"/>
  <c r="BR77" i="12"/>
  <c r="BJ77" i="12"/>
  <c r="BH138" i="10"/>
  <c r="BF134" i="10"/>
  <c r="BG133" i="10"/>
  <c r="BG129" i="10"/>
  <c r="BH128" i="10"/>
  <c r="BO124" i="10"/>
  <c r="BI124" i="10"/>
  <c r="BQ122" i="10"/>
  <c r="BM120" i="10"/>
  <c r="BO118" i="10"/>
  <c r="BF117" i="10"/>
  <c r="BQ116" i="10"/>
  <c r="BH115" i="10"/>
  <c r="BD113" i="10"/>
  <c r="BL111" i="10"/>
  <c r="BF111" i="10"/>
  <c r="BN109" i="10"/>
  <c r="BH109" i="10"/>
  <c r="BP107" i="10"/>
  <c r="BJ107" i="10"/>
  <c r="BL105" i="10"/>
  <c r="BT103" i="10"/>
  <c r="BN103" i="10"/>
  <c r="BE102" i="10"/>
  <c r="BP101" i="10"/>
  <c r="BG100" i="10"/>
  <c r="BR99" i="10"/>
  <c r="BI98" i="10"/>
  <c r="BT97" i="10"/>
  <c r="BE96" i="10"/>
  <c r="BQ94" i="10"/>
  <c r="BE94" i="10"/>
  <c r="BR93" i="10"/>
  <c r="BG93" i="10"/>
  <c r="BF93" i="10"/>
  <c r="BL92" i="10"/>
  <c r="BT91" i="10"/>
  <c r="BI91" i="10"/>
  <c r="BH91" i="10"/>
  <c r="BO90" i="10"/>
  <c r="BN90" i="10"/>
  <c r="BE90" i="10"/>
  <c r="BT89" i="10"/>
  <c r="BJ89" i="10"/>
  <c r="BR88" i="10"/>
  <c r="BJ88" i="10"/>
  <c r="BL87" i="10"/>
  <c r="BT86" i="10"/>
  <c r="BM86" i="10"/>
  <c r="BL86" i="10"/>
  <c r="BE86" i="10"/>
  <c r="BD86" i="10"/>
  <c r="BN85" i="10"/>
  <c r="BM85" i="10"/>
  <c r="BF85" i="10"/>
  <c r="BE85" i="10"/>
  <c r="BO84" i="10"/>
  <c r="BN84" i="10"/>
  <c r="BG84" i="10"/>
  <c r="BF84" i="10"/>
  <c r="BP83" i="10"/>
  <c r="BO83" i="10"/>
  <c r="BH83" i="10"/>
  <c r="BG83" i="10"/>
  <c r="BQ82" i="10"/>
  <c r="BP82" i="10"/>
  <c r="BI82" i="10"/>
  <c r="BH82" i="10"/>
  <c r="BQ81" i="10"/>
  <c r="BI81" i="10"/>
  <c r="BR80" i="10"/>
  <c r="BT79" i="10"/>
  <c r="BL79" i="10"/>
  <c r="BT78" i="10"/>
  <c r="BM78" i="10"/>
  <c r="BL78" i="10"/>
  <c r="BE78" i="10"/>
  <c r="BD78" i="10"/>
  <c r="BN77" i="10"/>
  <c r="BM77" i="10"/>
  <c r="BF77" i="10"/>
  <c r="BE77" i="10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AJ94" i="9"/>
  <c r="AI94" i="9"/>
  <c r="AH94" i="9"/>
  <c r="AG94" i="9"/>
  <c r="AG74" i="9" s="1"/>
  <c r="AF94" i="9"/>
  <c r="AE94" i="9"/>
  <c r="AD94" i="9"/>
  <c r="AC94" i="9"/>
  <c r="AB94" i="9"/>
  <c r="AA94" i="9"/>
  <c r="Z94" i="9"/>
  <c r="Y94" i="9"/>
  <c r="Y74" i="9" s="1"/>
  <c r="X94" i="9"/>
  <c r="W94" i="9"/>
  <c r="V94" i="9"/>
  <c r="U94" i="9"/>
  <c r="T94" i="9"/>
  <c r="AJ93" i="9"/>
  <c r="AI93" i="9"/>
  <c r="AH93" i="9"/>
  <c r="AH74" i="9" s="1"/>
  <c r="AG93" i="9"/>
  <c r="AF93" i="9"/>
  <c r="AE93" i="9"/>
  <c r="AD93" i="9"/>
  <c r="AC93" i="9"/>
  <c r="AB93" i="9"/>
  <c r="AA93" i="9"/>
  <c r="Z93" i="9"/>
  <c r="Z74" i="9" s="1"/>
  <c r="Y93" i="9"/>
  <c r="X93" i="9"/>
  <c r="W93" i="9"/>
  <c r="V93" i="9"/>
  <c r="U93" i="9"/>
  <c r="T93" i="9"/>
  <c r="AJ92" i="9"/>
  <c r="AI92" i="9"/>
  <c r="AI74" i="9" s="1"/>
  <c r="AH92" i="9"/>
  <c r="AG92" i="9"/>
  <c r="AF92" i="9"/>
  <c r="AE92" i="9"/>
  <c r="AD92" i="9"/>
  <c r="AC92" i="9"/>
  <c r="AB92" i="9"/>
  <c r="AA92" i="9"/>
  <c r="AA74" i="9" s="1"/>
  <c r="Z92" i="9"/>
  <c r="Y92" i="9"/>
  <c r="X92" i="9"/>
  <c r="W92" i="9"/>
  <c r="V92" i="9"/>
  <c r="U92" i="9"/>
  <c r="T92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AJ90" i="9"/>
  <c r="AI90" i="9"/>
  <c r="AH90" i="9"/>
  <c r="AG90" i="9"/>
  <c r="AF90" i="9"/>
  <c r="AE90" i="9"/>
  <c r="AD90" i="9"/>
  <c r="AC90" i="9"/>
  <c r="AC74" i="9" s="1"/>
  <c r="AB90" i="9"/>
  <c r="AA90" i="9"/>
  <c r="Z90" i="9"/>
  <c r="Y90" i="9"/>
  <c r="X90" i="9"/>
  <c r="W90" i="9"/>
  <c r="V90" i="9"/>
  <c r="U90" i="9"/>
  <c r="U74" i="9" s="1"/>
  <c r="T90" i="9"/>
  <c r="AJ89" i="9"/>
  <c r="AI89" i="9"/>
  <c r="AH89" i="9"/>
  <c r="AG89" i="9"/>
  <c r="AF89" i="9"/>
  <c r="AE89" i="9"/>
  <c r="AD89" i="9"/>
  <c r="AD74" i="9" s="1"/>
  <c r="AC89" i="9"/>
  <c r="AB89" i="9"/>
  <c r="AA89" i="9"/>
  <c r="Z89" i="9"/>
  <c r="Y89" i="9"/>
  <c r="X89" i="9"/>
  <c r="W89" i="9"/>
  <c r="V89" i="9"/>
  <c r="V74" i="9" s="1"/>
  <c r="U89" i="9"/>
  <c r="T89" i="9"/>
  <c r="AJ88" i="9"/>
  <c r="AI88" i="9"/>
  <c r="AH88" i="9"/>
  <c r="AG88" i="9"/>
  <c r="AF88" i="9"/>
  <c r="AF74" i="9" s="1"/>
  <c r="AE88" i="9"/>
  <c r="AE74" i="9" s="1"/>
  <c r="AD88" i="9"/>
  <c r="AC88" i="9"/>
  <c r="AB88" i="9"/>
  <c r="AA88" i="9"/>
  <c r="Z88" i="9"/>
  <c r="Y88" i="9"/>
  <c r="X88" i="9"/>
  <c r="X74" i="9" s="1"/>
  <c r="W88" i="9"/>
  <c r="W74" i="9" s="1"/>
  <c r="V88" i="9"/>
  <c r="U88" i="9"/>
  <c r="T88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AJ74" i="9"/>
  <c r="AB74" i="9"/>
  <c r="T74" i="9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T74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76" i="6"/>
  <c r="AJ9" i="12"/>
  <c r="AJ13" i="12" s="1"/>
  <c r="AJ17" i="12" s="1"/>
  <c r="AJ21" i="12" s="1"/>
  <c r="AJ25" i="12" s="1"/>
  <c r="AJ29" i="12" s="1"/>
  <c r="AJ33" i="12" s="1"/>
  <c r="AJ37" i="12" s="1"/>
  <c r="AJ41" i="12" s="1"/>
  <c r="AJ45" i="12" s="1"/>
  <c r="AJ49" i="12" s="1"/>
  <c r="AJ53" i="12" s="1"/>
  <c r="AJ57" i="12" s="1"/>
  <c r="AJ61" i="12" s="1"/>
  <c r="AJ65" i="12" s="1"/>
  <c r="AD9" i="12"/>
  <c r="AB9" i="12"/>
  <c r="AB13" i="12" s="1"/>
  <c r="AB17" i="12" s="1"/>
  <c r="AB21" i="12" s="1"/>
  <c r="AB25" i="12" s="1"/>
  <c r="AB29" i="12" s="1"/>
  <c r="AB33" i="12" s="1"/>
  <c r="AB37" i="12" s="1"/>
  <c r="AB41" i="12" s="1"/>
  <c r="AB45" i="12" s="1"/>
  <c r="AB49" i="12" s="1"/>
  <c r="AB53" i="12" s="1"/>
  <c r="AB57" i="12" s="1"/>
  <c r="AB61" i="12" s="1"/>
  <c r="AB65" i="12" s="1"/>
  <c r="V9" i="12"/>
  <c r="AJ8" i="12"/>
  <c r="AJ12" i="12" s="1"/>
  <c r="AJ16" i="12" s="1"/>
  <c r="AJ20" i="12" s="1"/>
  <c r="AJ24" i="12" s="1"/>
  <c r="AJ28" i="12" s="1"/>
  <c r="AJ32" i="12" s="1"/>
  <c r="AJ36" i="12" s="1"/>
  <c r="AJ40" i="12" s="1"/>
  <c r="AJ44" i="12" s="1"/>
  <c r="AJ48" i="12" s="1"/>
  <c r="AJ52" i="12" s="1"/>
  <c r="AJ56" i="12" s="1"/>
  <c r="AJ60" i="12" s="1"/>
  <c r="AJ64" i="12" s="1"/>
  <c r="AJ68" i="12" s="1"/>
  <c r="AB8" i="12"/>
  <c r="AB12" i="12" s="1"/>
  <c r="AB16" i="12" s="1"/>
  <c r="AB20" i="12" s="1"/>
  <c r="AB24" i="12" s="1"/>
  <c r="AB28" i="12" s="1"/>
  <c r="AB32" i="12" s="1"/>
  <c r="AB36" i="12" s="1"/>
  <c r="AB40" i="12" s="1"/>
  <c r="AB44" i="12" s="1"/>
  <c r="AB48" i="12" s="1"/>
  <c r="AB52" i="12" s="1"/>
  <c r="AB56" i="12" s="1"/>
  <c r="AB60" i="12" s="1"/>
  <c r="AB64" i="12" s="1"/>
  <c r="AB68" i="12" s="1"/>
  <c r="AJ7" i="12"/>
  <c r="AJ11" i="12" s="1"/>
  <c r="AJ15" i="12" s="1"/>
  <c r="AJ19" i="12" s="1"/>
  <c r="AJ23" i="12" s="1"/>
  <c r="AJ27" i="12" s="1"/>
  <c r="AJ31" i="12" s="1"/>
  <c r="AJ35" i="12" s="1"/>
  <c r="AJ39" i="12" s="1"/>
  <c r="AJ43" i="12" s="1"/>
  <c r="AJ47" i="12" s="1"/>
  <c r="AJ51" i="12" s="1"/>
  <c r="AJ55" i="12" s="1"/>
  <c r="AJ59" i="12" s="1"/>
  <c r="AJ63" i="12" s="1"/>
  <c r="AJ67" i="12" s="1"/>
  <c r="AD7" i="12"/>
  <c r="AD11" i="12" s="1"/>
  <c r="AD15" i="12" s="1"/>
  <c r="AD19" i="12" s="1"/>
  <c r="AD23" i="12" s="1"/>
  <c r="AD27" i="12" s="1"/>
  <c r="AD31" i="12" s="1"/>
  <c r="AD35" i="12" s="1"/>
  <c r="AB7" i="12"/>
  <c r="AB11" i="12" s="1"/>
  <c r="AB15" i="12" s="1"/>
  <c r="AB19" i="12" s="1"/>
  <c r="AB23" i="12" s="1"/>
  <c r="AB27" i="12" s="1"/>
  <c r="AB31" i="12" s="1"/>
  <c r="AB35" i="12" s="1"/>
  <c r="AB39" i="12" s="1"/>
  <c r="AB43" i="12" s="1"/>
  <c r="AB47" i="12" s="1"/>
  <c r="AB51" i="12" s="1"/>
  <c r="AB55" i="12" s="1"/>
  <c r="AB59" i="12" s="1"/>
  <c r="AB63" i="12" s="1"/>
  <c r="AB67" i="12" s="1"/>
  <c r="V7" i="12"/>
  <c r="V11" i="12" s="1"/>
  <c r="V15" i="12" s="1"/>
  <c r="V19" i="12" s="1"/>
  <c r="V23" i="12" s="1"/>
  <c r="V27" i="12" s="1"/>
  <c r="V31" i="12" s="1"/>
  <c r="V35" i="12" s="1"/>
  <c r="V39" i="12" s="1"/>
  <c r="AJ6" i="12"/>
  <c r="AJ10" i="12" s="1"/>
  <c r="AJ14" i="12" s="1"/>
  <c r="AJ18" i="12" s="1"/>
  <c r="AJ22" i="12" s="1"/>
  <c r="AJ26" i="12" s="1"/>
  <c r="AJ30" i="12" s="1"/>
  <c r="AJ34" i="12" s="1"/>
  <c r="AJ38" i="12" s="1"/>
  <c r="AJ42" i="12" s="1"/>
  <c r="AJ46" i="12" s="1"/>
  <c r="AJ50" i="12" s="1"/>
  <c r="AJ54" i="12" s="1"/>
  <c r="AJ58" i="12" s="1"/>
  <c r="AJ62" i="12" s="1"/>
  <c r="AJ66" i="12" s="1"/>
  <c r="AB6" i="12"/>
  <c r="AB10" i="12" s="1"/>
  <c r="AB14" i="12" s="1"/>
  <c r="AB18" i="12" s="1"/>
  <c r="AB22" i="12" s="1"/>
  <c r="AB26" i="12" s="1"/>
  <c r="AB30" i="12" s="1"/>
  <c r="AB34" i="12" s="1"/>
  <c r="AB38" i="12" s="1"/>
  <c r="AB42" i="12" s="1"/>
  <c r="AB46" i="12" s="1"/>
  <c r="AB50" i="12" s="1"/>
  <c r="AB54" i="12" s="1"/>
  <c r="AB58" i="12" s="1"/>
  <c r="AB62" i="12" s="1"/>
  <c r="AB66" i="12" s="1"/>
  <c r="B7" i="9"/>
  <c r="C7" i="9"/>
  <c r="D7" i="9"/>
  <c r="E7" i="9"/>
  <c r="F7" i="9"/>
  <c r="G7" i="9"/>
  <c r="G11" i="9" s="1"/>
  <c r="G15" i="9" s="1"/>
  <c r="G19" i="9" s="1"/>
  <c r="G23" i="9" s="1"/>
  <c r="G27" i="9" s="1"/>
  <c r="G31" i="9" s="1"/>
  <c r="G35" i="9" s="1"/>
  <c r="G39" i="9" s="1"/>
  <c r="G43" i="9" s="1"/>
  <c r="G47" i="9" s="1"/>
  <c r="G51" i="9" s="1"/>
  <c r="G55" i="9" s="1"/>
  <c r="G59" i="9" s="1"/>
  <c r="G63" i="9" s="1"/>
  <c r="G67" i="9" s="1"/>
  <c r="H7" i="9"/>
  <c r="I7" i="9"/>
  <c r="J7" i="9"/>
  <c r="K7" i="9"/>
  <c r="L7" i="9"/>
  <c r="M7" i="9"/>
  <c r="N7" i="9"/>
  <c r="O7" i="9"/>
  <c r="O11" i="9" s="1"/>
  <c r="O15" i="9" s="1"/>
  <c r="O19" i="9" s="1"/>
  <c r="O23" i="9" s="1"/>
  <c r="O27" i="9" s="1"/>
  <c r="O31" i="9" s="1"/>
  <c r="O35" i="9" s="1"/>
  <c r="O39" i="9" s="1"/>
  <c r="O43" i="9" s="1"/>
  <c r="O47" i="9" s="1"/>
  <c r="O51" i="9" s="1"/>
  <c r="O55" i="9" s="1"/>
  <c r="O59" i="9" s="1"/>
  <c r="O63" i="9" s="1"/>
  <c r="O67" i="9" s="1"/>
  <c r="P7" i="9"/>
  <c r="Q7" i="9"/>
  <c r="R7" i="9"/>
  <c r="B8" i="9"/>
  <c r="C8" i="9"/>
  <c r="D8" i="9"/>
  <c r="E8" i="9"/>
  <c r="F8" i="9"/>
  <c r="F12" i="9" s="1"/>
  <c r="F16" i="9" s="1"/>
  <c r="F20" i="9" s="1"/>
  <c r="F24" i="9" s="1"/>
  <c r="F28" i="9" s="1"/>
  <c r="F32" i="9" s="1"/>
  <c r="F36" i="9" s="1"/>
  <c r="F40" i="9" s="1"/>
  <c r="F44" i="9" s="1"/>
  <c r="F48" i="9" s="1"/>
  <c r="F52" i="9" s="1"/>
  <c r="F56" i="9" s="1"/>
  <c r="F60" i="9" s="1"/>
  <c r="F64" i="9" s="1"/>
  <c r="F68" i="9" s="1"/>
  <c r="G8" i="9"/>
  <c r="H8" i="9"/>
  <c r="I8" i="9"/>
  <c r="J8" i="9"/>
  <c r="K8" i="9"/>
  <c r="L8" i="9"/>
  <c r="M8" i="9"/>
  <c r="N8" i="9"/>
  <c r="N12" i="9" s="1"/>
  <c r="N16" i="9" s="1"/>
  <c r="N20" i="9" s="1"/>
  <c r="N24" i="9" s="1"/>
  <c r="N28" i="9" s="1"/>
  <c r="N32" i="9" s="1"/>
  <c r="N36" i="9" s="1"/>
  <c r="N40" i="9" s="1"/>
  <c r="N44" i="9" s="1"/>
  <c r="N48" i="9" s="1"/>
  <c r="N52" i="9" s="1"/>
  <c r="N56" i="9" s="1"/>
  <c r="N60" i="9" s="1"/>
  <c r="N64" i="9" s="1"/>
  <c r="N68" i="9" s="1"/>
  <c r="O8" i="9"/>
  <c r="P8" i="9"/>
  <c r="Q8" i="9"/>
  <c r="R8" i="9"/>
  <c r="B9" i="9"/>
  <c r="C9" i="9"/>
  <c r="D9" i="9"/>
  <c r="E9" i="9"/>
  <c r="E13" i="9" s="1"/>
  <c r="F9" i="9"/>
  <c r="G9" i="9"/>
  <c r="H9" i="9"/>
  <c r="I9" i="9"/>
  <c r="J9" i="9"/>
  <c r="K9" i="9"/>
  <c r="L9" i="9"/>
  <c r="M9" i="9"/>
  <c r="M13" i="9" s="1"/>
  <c r="M17" i="9" s="1"/>
  <c r="M21" i="9" s="1"/>
  <c r="M25" i="9" s="1"/>
  <c r="M29" i="9" s="1"/>
  <c r="M33" i="9" s="1"/>
  <c r="M37" i="9" s="1"/>
  <c r="M41" i="9" s="1"/>
  <c r="M45" i="9" s="1"/>
  <c r="M49" i="9" s="1"/>
  <c r="M53" i="9" s="1"/>
  <c r="M57" i="9" s="1"/>
  <c r="M61" i="9" s="1"/>
  <c r="M65" i="9" s="1"/>
  <c r="N9" i="9"/>
  <c r="O9" i="9"/>
  <c r="O13" i="9" s="1"/>
  <c r="O17" i="9" s="1"/>
  <c r="O21" i="9" s="1"/>
  <c r="O25" i="9" s="1"/>
  <c r="O29" i="9" s="1"/>
  <c r="O33" i="9" s="1"/>
  <c r="O37" i="9" s="1"/>
  <c r="O41" i="9" s="1"/>
  <c r="O45" i="9" s="1"/>
  <c r="O49" i="9" s="1"/>
  <c r="O53" i="9" s="1"/>
  <c r="O57" i="9" s="1"/>
  <c r="O61" i="9" s="1"/>
  <c r="O65" i="9" s="1"/>
  <c r="P9" i="9"/>
  <c r="Q9" i="9"/>
  <c r="R9" i="9"/>
  <c r="B10" i="9"/>
  <c r="C10" i="9"/>
  <c r="D10" i="9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E10" i="9"/>
  <c r="F10" i="9"/>
  <c r="G10" i="9"/>
  <c r="H10" i="9"/>
  <c r="I10" i="9"/>
  <c r="J10" i="9"/>
  <c r="K10" i="9"/>
  <c r="L10" i="9"/>
  <c r="L14" i="9" s="1"/>
  <c r="L18" i="9" s="1"/>
  <c r="L22" i="9" s="1"/>
  <c r="L26" i="9" s="1"/>
  <c r="L30" i="9" s="1"/>
  <c r="L34" i="9" s="1"/>
  <c r="L38" i="9" s="1"/>
  <c r="L42" i="9" s="1"/>
  <c r="L46" i="9" s="1"/>
  <c r="L50" i="9" s="1"/>
  <c r="L54" i="9" s="1"/>
  <c r="L58" i="9" s="1"/>
  <c r="L62" i="9" s="1"/>
  <c r="L66" i="9" s="1"/>
  <c r="M10" i="9"/>
  <c r="N10" i="9"/>
  <c r="O10" i="9"/>
  <c r="P10" i="9"/>
  <c r="Q10" i="9"/>
  <c r="R10" i="9"/>
  <c r="B11" i="9"/>
  <c r="C11" i="9"/>
  <c r="C15" i="9" s="1"/>
  <c r="C19" i="9" s="1"/>
  <c r="C23" i="9" s="1"/>
  <c r="C27" i="9" s="1"/>
  <c r="C31" i="9" s="1"/>
  <c r="C35" i="9" s="1"/>
  <c r="C39" i="9" s="1"/>
  <c r="C43" i="9" s="1"/>
  <c r="C47" i="9" s="1"/>
  <c r="C51" i="9" s="1"/>
  <c r="C55" i="9" s="1"/>
  <c r="C59" i="9" s="1"/>
  <c r="C63" i="9" s="1"/>
  <c r="C67" i="9" s="1"/>
  <c r="D11" i="9"/>
  <c r="E11" i="9"/>
  <c r="F11" i="9"/>
  <c r="H11" i="9"/>
  <c r="I11" i="9"/>
  <c r="J11" i="9"/>
  <c r="K11" i="9"/>
  <c r="K15" i="9" s="1"/>
  <c r="K19" i="9" s="1"/>
  <c r="K23" i="9" s="1"/>
  <c r="K27" i="9" s="1"/>
  <c r="K31" i="9" s="1"/>
  <c r="K35" i="9" s="1"/>
  <c r="K39" i="9" s="1"/>
  <c r="K43" i="9" s="1"/>
  <c r="K47" i="9" s="1"/>
  <c r="K51" i="9" s="1"/>
  <c r="K55" i="9" s="1"/>
  <c r="K59" i="9" s="1"/>
  <c r="K63" i="9" s="1"/>
  <c r="K67" i="9" s="1"/>
  <c r="L11" i="9"/>
  <c r="M11" i="9"/>
  <c r="N11" i="9"/>
  <c r="P11" i="9"/>
  <c r="Q11" i="9"/>
  <c r="R11" i="9"/>
  <c r="B12" i="9"/>
  <c r="B16" i="9" s="1"/>
  <c r="C12" i="9"/>
  <c r="D12" i="9"/>
  <c r="E12" i="9"/>
  <c r="G12" i="9"/>
  <c r="H12" i="9"/>
  <c r="I12" i="9"/>
  <c r="J12" i="9"/>
  <c r="J16" i="9" s="1"/>
  <c r="K12" i="9"/>
  <c r="L12" i="9"/>
  <c r="M12" i="9"/>
  <c r="O12" i="9"/>
  <c r="P12" i="9"/>
  <c r="Q12" i="9"/>
  <c r="R12" i="9"/>
  <c r="R16" i="9" s="1"/>
  <c r="B13" i="9"/>
  <c r="C13" i="9"/>
  <c r="D13" i="9"/>
  <c r="F13" i="9"/>
  <c r="G13" i="9"/>
  <c r="H13" i="9"/>
  <c r="I13" i="9"/>
  <c r="I17" i="9" s="1"/>
  <c r="J13" i="9"/>
  <c r="K13" i="9"/>
  <c r="L13" i="9"/>
  <c r="N13" i="9"/>
  <c r="P13" i="9"/>
  <c r="Q13" i="9"/>
  <c r="Q17" i="9" s="1"/>
  <c r="R13" i="9"/>
  <c r="B14" i="9"/>
  <c r="C14" i="9"/>
  <c r="E14" i="9"/>
  <c r="F14" i="9"/>
  <c r="G14" i="9"/>
  <c r="H14" i="9"/>
  <c r="H18" i="9" s="1"/>
  <c r="H22" i="9" s="1"/>
  <c r="H26" i="9" s="1"/>
  <c r="H30" i="9" s="1"/>
  <c r="H34" i="9" s="1"/>
  <c r="H38" i="9" s="1"/>
  <c r="H42" i="9" s="1"/>
  <c r="H46" i="9" s="1"/>
  <c r="H50" i="9" s="1"/>
  <c r="H54" i="9" s="1"/>
  <c r="H58" i="9" s="1"/>
  <c r="H62" i="9" s="1"/>
  <c r="H66" i="9" s="1"/>
  <c r="I14" i="9"/>
  <c r="J14" i="9"/>
  <c r="K14" i="9"/>
  <c r="M14" i="9"/>
  <c r="N14" i="9"/>
  <c r="O14" i="9"/>
  <c r="P14" i="9"/>
  <c r="P18" i="9" s="1"/>
  <c r="Q14" i="9"/>
  <c r="R14" i="9"/>
  <c r="B15" i="9"/>
  <c r="D15" i="9"/>
  <c r="E15" i="9"/>
  <c r="F15" i="9"/>
  <c r="H15" i="9"/>
  <c r="I15" i="9"/>
  <c r="J15" i="9"/>
  <c r="L15" i="9"/>
  <c r="M15" i="9"/>
  <c r="N15" i="9"/>
  <c r="P15" i="9"/>
  <c r="Q15" i="9"/>
  <c r="R15" i="9"/>
  <c r="C16" i="9"/>
  <c r="D16" i="9"/>
  <c r="E16" i="9"/>
  <c r="G16" i="9"/>
  <c r="H16" i="9"/>
  <c r="I16" i="9"/>
  <c r="K16" i="9"/>
  <c r="L16" i="9"/>
  <c r="M16" i="9"/>
  <c r="O16" i="9"/>
  <c r="P16" i="9"/>
  <c r="Q16" i="9"/>
  <c r="B17" i="9"/>
  <c r="C17" i="9"/>
  <c r="D17" i="9"/>
  <c r="E17" i="9"/>
  <c r="E21" i="9" s="1"/>
  <c r="E25" i="9" s="1"/>
  <c r="E29" i="9" s="1"/>
  <c r="E33" i="9" s="1"/>
  <c r="E37" i="9" s="1"/>
  <c r="E41" i="9" s="1"/>
  <c r="E45" i="9" s="1"/>
  <c r="E49" i="9" s="1"/>
  <c r="E53" i="9" s="1"/>
  <c r="E57" i="9" s="1"/>
  <c r="E61" i="9" s="1"/>
  <c r="E65" i="9" s="1"/>
  <c r="F17" i="9"/>
  <c r="G17" i="9"/>
  <c r="H17" i="9"/>
  <c r="J17" i="9"/>
  <c r="K17" i="9"/>
  <c r="L17" i="9"/>
  <c r="N17" i="9"/>
  <c r="P17" i="9"/>
  <c r="R17" i="9"/>
  <c r="B18" i="9"/>
  <c r="C18" i="9"/>
  <c r="E18" i="9"/>
  <c r="F18" i="9"/>
  <c r="F22" i="9" s="1"/>
  <c r="F26" i="9" s="1"/>
  <c r="F30" i="9" s="1"/>
  <c r="G18" i="9"/>
  <c r="I18" i="9"/>
  <c r="J18" i="9"/>
  <c r="K18" i="9"/>
  <c r="M18" i="9"/>
  <c r="N18" i="9"/>
  <c r="N22" i="9" s="1"/>
  <c r="N26" i="9" s="1"/>
  <c r="N30" i="9" s="1"/>
  <c r="O18" i="9"/>
  <c r="Q18" i="9"/>
  <c r="R18" i="9"/>
  <c r="B19" i="9"/>
  <c r="D19" i="9"/>
  <c r="E19" i="9"/>
  <c r="E23" i="9" s="1"/>
  <c r="E27" i="9" s="1"/>
  <c r="E31" i="9" s="1"/>
  <c r="F19" i="9"/>
  <c r="H19" i="9"/>
  <c r="I19" i="9"/>
  <c r="J19" i="9"/>
  <c r="L19" i="9"/>
  <c r="M19" i="9"/>
  <c r="M23" i="9" s="1"/>
  <c r="M27" i="9" s="1"/>
  <c r="M31" i="9" s="1"/>
  <c r="N19" i="9"/>
  <c r="P19" i="9"/>
  <c r="Q19" i="9"/>
  <c r="R19" i="9"/>
  <c r="B20" i="9"/>
  <c r="B24" i="9" s="1"/>
  <c r="B28" i="9" s="1"/>
  <c r="B32" i="9" s="1"/>
  <c r="B36" i="9" s="1"/>
  <c r="B40" i="9" s="1"/>
  <c r="B44" i="9" s="1"/>
  <c r="B48" i="9" s="1"/>
  <c r="B52" i="9" s="1"/>
  <c r="B56" i="9" s="1"/>
  <c r="B60" i="9" s="1"/>
  <c r="B64" i="9" s="1"/>
  <c r="B68" i="9" s="1"/>
  <c r="C20" i="9"/>
  <c r="D20" i="9"/>
  <c r="D24" i="9" s="1"/>
  <c r="D28" i="9" s="1"/>
  <c r="D32" i="9" s="1"/>
  <c r="E20" i="9"/>
  <c r="G20" i="9"/>
  <c r="H20" i="9"/>
  <c r="I20" i="9"/>
  <c r="J20" i="9"/>
  <c r="J24" i="9" s="1"/>
  <c r="J28" i="9" s="1"/>
  <c r="J32" i="9" s="1"/>
  <c r="J36" i="9" s="1"/>
  <c r="J40" i="9" s="1"/>
  <c r="J44" i="9" s="1"/>
  <c r="J48" i="9" s="1"/>
  <c r="J52" i="9" s="1"/>
  <c r="J56" i="9" s="1"/>
  <c r="J60" i="9" s="1"/>
  <c r="J64" i="9" s="1"/>
  <c r="J68" i="9" s="1"/>
  <c r="K20" i="9"/>
  <c r="L20" i="9"/>
  <c r="L24" i="9" s="1"/>
  <c r="L28" i="9" s="1"/>
  <c r="L32" i="9" s="1"/>
  <c r="M20" i="9"/>
  <c r="O20" i="9"/>
  <c r="P20" i="9"/>
  <c r="Q20" i="9"/>
  <c r="R20" i="9"/>
  <c r="R24" i="9" s="1"/>
  <c r="B21" i="9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D21" i="9"/>
  <c r="F21" i="9"/>
  <c r="G21" i="9"/>
  <c r="H21" i="9"/>
  <c r="I21" i="9"/>
  <c r="I25" i="9" s="1"/>
  <c r="I29" i="9" s="1"/>
  <c r="I33" i="9" s="1"/>
  <c r="I37" i="9" s="1"/>
  <c r="I41" i="9" s="1"/>
  <c r="I45" i="9" s="1"/>
  <c r="I49" i="9" s="1"/>
  <c r="I53" i="9" s="1"/>
  <c r="I57" i="9" s="1"/>
  <c r="I61" i="9" s="1"/>
  <c r="I65" i="9" s="1"/>
  <c r="J21" i="9"/>
  <c r="K21" i="9"/>
  <c r="K25" i="9" s="1"/>
  <c r="K29" i="9" s="1"/>
  <c r="K33" i="9" s="1"/>
  <c r="K37" i="9" s="1"/>
  <c r="K41" i="9" s="1"/>
  <c r="K45" i="9" s="1"/>
  <c r="K49" i="9" s="1"/>
  <c r="K53" i="9" s="1"/>
  <c r="K57" i="9" s="1"/>
  <c r="K61" i="9" s="1"/>
  <c r="K65" i="9" s="1"/>
  <c r="L21" i="9"/>
  <c r="N21" i="9"/>
  <c r="P21" i="9"/>
  <c r="Q21" i="9"/>
  <c r="Q25" i="9" s="1"/>
  <c r="R21" i="9"/>
  <c r="B22" i="9"/>
  <c r="B26" i="9" s="1"/>
  <c r="B30" i="9" s="1"/>
  <c r="B34" i="9" s="1"/>
  <c r="C22" i="9"/>
  <c r="E22" i="9"/>
  <c r="G22" i="9"/>
  <c r="I22" i="9"/>
  <c r="J22" i="9"/>
  <c r="J26" i="9" s="1"/>
  <c r="K22" i="9"/>
  <c r="M22" i="9"/>
  <c r="O22" i="9"/>
  <c r="P22" i="9"/>
  <c r="P26" i="9" s="1"/>
  <c r="P30" i="9" s="1"/>
  <c r="P34" i="9" s="1"/>
  <c r="P38" i="9" s="1"/>
  <c r="P42" i="9" s="1"/>
  <c r="P46" i="9" s="1"/>
  <c r="P50" i="9" s="1"/>
  <c r="P54" i="9" s="1"/>
  <c r="P58" i="9" s="1"/>
  <c r="P62" i="9" s="1"/>
  <c r="P66" i="9" s="1"/>
  <c r="Q22" i="9"/>
  <c r="R22" i="9"/>
  <c r="R26" i="9" s="1"/>
  <c r="B23" i="9"/>
  <c r="D23" i="9"/>
  <c r="F23" i="9"/>
  <c r="H23" i="9"/>
  <c r="I23" i="9"/>
  <c r="I27" i="9" s="1"/>
  <c r="I31" i="9" s="1"/>
  <c r="I35" i="9" s="1"/>
  <c r="I39" i="9" s="1"/>
  <c r="I43" i="9" s="1"/>
  <c r="I47" i="9" s="1"/>
  <c r="I51" i="9" s="1"/>
  <c r="I55" i="9" s="1"/>
  <c r="I59" i="9" s="1"/>
  <c r="I63" i="9" s="1"/>
  <c r="I67" i="9" s="1"/>
  <c r="J23" i="9"/>
  <c r="L23" i="9"/>
  <c r="N23" i="9"/>
  <c r="P23" i="9"/>
  <c r="Q23" i="9"/>
  <c r="Q27" i="9" s="1"/>
  <c r="Q31" i="9" s="1"/>
  <c r="Q35" i="9" s="1"/>
  <c r="Q39" i="9" s="1"/>
  <c r="Q43" i="9" s="1"/>
  <c r="Q47" i="9" s="1"/>
  <c r="Q51" i="9" s="1"/>
  <c r="Q55" i="9" s="1"/>
  <c r="Q59" i="9" s="1"/>
  <c r="Q63" i="9" s="1"/>
  <c r="Q67" i="9" s="1"/>
  <c r="R23" i="9"/>
  <c r="C24" i="9"/>
  <c r="E24" i="9"/>
  <c r="G24" i="9"/>
  <c r="H24" i="9"/>
  <c r="H28" i="9" s="1"/>
  <c r="I24" i="9"/>
  <c r="K24" i="9"/>
  <c r="M24" i="9"/>
  <c r="O24" i="9"/>
  <c r="P24" i="9"/>
  <c r="P28" i="9" s="1"/>
  <c r="Q24" i="9"/>
  <c r="B25" i="9"/>
  <c r="D25" i="9"/>
  <c r="F25" i="9"/>
  <c r="G25" i="9"/>
  <c r="G29" i="9" s="1"/>
  <c r="G33" i="9" s="1"/>
  <c r="G37" i="9" s="1"/>
  <c r="G41" i="9" s="1"/>
  <c r="G45" i="9" s="1"/>
  <c r="G49" i="9" s="1"/>
  <c r="G53" i="9" s="1"/>
  <c r="G57" i="9" s="1"/>
  <c r="G61" i="9" s="1"/>
  <c r="G65" i="9" s="1"/>
  <c r="H25" i="9"/>
  <c r="J25" i="9"/>
  <c r="L25" i="9"/>
  <c r="N25" i="9"/>
  <c r="P25" i="9"/>
  <c r="R25" i="9"/>
  <c r="C26" i="9"/>
  <c r="E26" i="9"/>
  <c r="G26" i="9"/>
  <c r="I26" i="9"/>
  <c r="K26" i="9"/>
  <c r="M26" i="9"/>
  <c r="O26" i="9"/>
  <c r="Q26" i="9"/>
  <c r="B27" i="9"/>
  <c r="D27" i="9"/>
  <c r="F27" i="9"/>
  <c r="H27" i="9"/>
  <c r="J27" i="9"/>
  <c r="L27" i="9"/>
  <c r="N27" i="9"/>
  <c r="P27" i="9"/>
  <c r="R27" i="9"/>
  <c r="C28" i="9"/>
  <c r="E28" i="9"/>
  <c r="G28" i="9"/>
  <c r="I28" i="9"/>
  <c r="K28" i="9"/>
  <c r="M28" i="9"/>
  <c r="O28" i="9"/>
  <c r="Q28" i="9"/>
  <c r="R28" i="9"/>
  <c r="R32" i="9" s="1"/>
  <c r="B29" i="9"/>
  <c r="D29" i="9"/>
  <c r="F29" i="9"/>
  <c r="H29" i="9"/>
  <c r="J29" i="9"/>
  <c r="L29" i="9"/>
  <c r="N29" i="9"/>
  <c r="P29" i="9"/>
  <c r="Q29" i="9"/>
  <c r="Q33" i="9" s="1"/>
  <c r="R29" i="9"/>
  <c r="C30" i="9"/>
  <c r="E30" i="9"/>
  <c r="G30" i="9"/>
  <c r="I30" i="9"/>
  <c r="J30" i="9"/>
  <c r="J34" i="9" s="1"/>
  <c r="J38" i="9" s="1"/>
  <c r="J42" i="9" s="1"/>
  <c r="J46" i="9" s="1"/>
  <c r="J50" i="9" s="1"/>
  <c r="J54" i="9" s="1"/>
  <c r="J58" i="9" s="1"/>
  <c r="J62" i="9" s="1"/>
  <c r="J66" i="9" s="1"/>
  <c r="K30" i="9"/>
  <c r="M30" i="9"/>
  <c r="O30" i="9"/>
  <c r="Q30" i="9"/>
  <c r="R30" i="9"/>
  <c r="R34" i="9" s="1"/>
  <c r="R38" i="9" s="1"/>
  <c r="R42" i="9" s="1"/>
  <c r="R46" i="9" s="1"/>
  <c r="R50" i="9" s="1"/>
  <c r="R54" i="9" s="1"/>
  <c r="R58" i="9" s="1"/>
  <c r="R62" i="9" s="1"/>
  <c r="R66" i="9" s="1"/>
  <c r="B31" i="9"/>
  <c r="D31" i="9"/>
  <c r="D35" i="9" s="1"/>
  <c r="D39" i="9" s="1"/>
  <c r="D43" i="9" s="1"/>
  <c r="D47" i="9" s="1"/>
  <c r="D51" i="9" s="1"/>
  <c r="D55" i="9" s="1"/>
  <c r="D59" i="9" s="1"/>
  <c r="D63" i="9" s="1"/>
  <c r="D67" i="9" s="1"/>
  <c r="F31" i="9"/>
  <c r="H31" i="9"/>
  <c r="J31" i="9"/>
  <c r="L31" i="9"/>
  <c r="L35" i="9" s="1"/>
  <c r="L39" i="9" s="1"/>
  <c r="L43" i="9" s="1"/>
  <c r="L47" i="9" s="1"/>
  <c r="L51" i="9" s="1"/>
  <c r="L55" i="9" s="1"/>
  <c r="L59" i="9" s="1"/>
  <c r="L63" i="9" s="1"/>
  <c r="L67" i="9" s="1"/>
  <c r="N31" i="9"/>
  <c r="P31" i="9"/>
  <c r="R31" i="9"/>
  <c r="C32" i="9"/>
  <c r="E32" i="9"/>
  <c r="G32" i="9"/>
  <c r="G36" i="9" s="1"/>
  <c r="G40" i="9" s="1"/>
  <c r="G44" i="9" s="1"/>
  <c r="G48" i="9" s="1"/>
  <c r="G52" i="9" s="1"/>
  <c r="G56" i="9" s="1"/>
  <c r="G60" i="9" s="1"/>
  <c r="G64" i="9" s="1"/>
  <c r="G68" i="9" s="1"/>
  <c r="H32" i="9"/>
  <c r="H36" i="9" s="1"/>
  <c r="H40" i="9" s="1"/>
  <c r="H44" i="9" s="1"/>
  <c r="H48" i="9" s="1"/>
  <c r="H52" i="9" s="1"/>
  <c r="H56" i="9" s="1"/>
  <c r="H60" i="9" s="1"/>
  <c r="H64" i="9" s="1"/>
  <c r="H68" i="9" s="1"/>
  <c r="I32" i="9"/>
  <c r="I36" i="9" s="1"/>
  <c r="I40" i="9" s="1"/>
  <c r="I44" i="9" s="1"/>
  <c r="I48" i="9" s="1"/>
  <c r="I52" i="9" s="1"/>
  <c r="I56" i="9" s="1"/>
  <c r="I60" i="9" s="1"/>
  <c r="I64" i="9" s="1"/>
  <c r="I68" i="9" s="1"/>
  <c r="K32" i="9"/>
  <c r="M32" i="9"/>
  <c r="M36" i="9" s="1"/>
  <c r="M40" i="9" s="1"/>
  <c r="M44" i="9" s="1"/>
  <c r="M48" i="9" s="1"/>
  <c r="M52" i="9" s="1"/>
  <c r="M56" i="9" s="1"/>
  <c r="M60" i="9" s="1"/>
  <c r="M64" i="9" s="1"/>
  <c r="M68" i="9" s="1"/>
  <c r="O32" i="9"/>
  <c r="P32" i="9"/>
  <c r="P36" i="9" s="1"/>
  <c r="P40" i="9" s="1"/>
  <c r="P44" i="9" s="1"/>
  <c r="P48" i="9" s="1"/>
  <c r="P52" i="9" s="1"/>
  <c r="P56" i="9" s="1"/>
  <c r="P60" i="9" s="1"/>
  <c r="P64" i="9" s="1"/>
  <c r="P68" i="9" s="1"/>
  <c r="Q32" i="9"/>
  <c r="B33" i="9"/>
  <c r="B37" i="9" s="1"/>
  <c r="B41" i="9" s="1"/>
  <c r="B45" i="9" s="1"/>
  <c r="B49" i="9" s="1"/>
  <c r="B53" i="9" s="1"/>
  <c r="B57" i="9" s="1"/>
  <c r="B61" i="9" s="1"/>
  <c r="B65" i="9" s="1"/>
  <c r="D33" i="9"/>
  <c r="D37" i="9" s="1"/>
  <c r="D41" i="9" s="1"/>
  <c r="D45" i="9" s="1"/>
  <c r="D49" i="9" s="1"/>
  <c r="D53" i="9" s="1"/>
  <c r="D57" i="9" s="1"/>
  <c r="D61" i="9" s="1"/>
  <c r="D65" i="9" s="1"/>
  <c r="F33" i="9"/>
  <c r="H33" i="9"/>
  <c r="J33" i="9"/>
  <c r="J37" i="9" s="1"/>
  <c r="J41" i="9" s="1"/>
  <c r="J45" i="9" s="1"/>
  <c r="J49" i="9" s="1"/>
  <c r="J53" i="9" s="1"/>
  <c r="J57" i="9" s="1"/>
  <c r="J61" i="9" s="1"/>
  <c r="J65" i="9" s="1"/>
  <c r="L33" i="9"/>
  <c r="N33" i="9"/>
  <c r="N37" i="9" s="1"/>
  <c r="N41" i="9" s="1"/>
  <c r="N45" i="9" s="1"/>
  <c r="N49" i="9" s="1"/>
  <c r="N53" i="9" s="1"/>
  <c r="N57" i="9" s="1"/>
  <c r="N61" i="9" s="1"/>
  <c r="N65" i="9" s="1"/>
  <c r="P33" i="9"/>
  <c r="P37" i="9" s="1"/>
  <c r="P41" i="9" s="1"/>
  <c r="P45" i="9" s="1"/>
  <c r="P49" i="9" s="1"/>
  <c r="P53" i="9" s="1"/>
  <c r="P57" i="9" s="1"/>
  <c r="P61" i="9" s="1"/>
  <c r="P65" i="9" s="1"/>
  <c r="R33" i="9"/>
  <c r="C34" i="9"/>
  <c r="E34" i="9"/>
  <c r="F34" i="9"/>
  <c r="F38" i="9" s="1"/>
  <c r="F42" i="9" s="1"/>
  <c r="F46" i="9" s="1"/>
  <c r="F50" i="9" s="1"/>
  <c r="F54" i="9" s="1"/>
  <c r="F58" i="9" s="1"/>
  <c r="F62" i="9" s="1"/>
  <c r="F66" i="9" s="1"/>
  <c r="G34" i="9"/>
  <c r="G38" i="9" s="1"/>
  <c r="G42" i="9" s="1"/>
  <c r="G46" i="9" s="1"/>
  <c r="G50" i="9" s="1"/>
  <c r="G54" i="9" s="1"/>
  <c r="G58" i="9" s="1"/>
  <c r="G62" i="9" s="1"/>
  <c r="G66" i="9" s="1"/>
  <c r="I34" i="9"/>
  <c r="K34" i="9"/>
  <c r="K38" i="9" s="1"/>
  <c r="K42" i="9" s="1"/>
  <c r="K46" i="9" s="1"/>
  <c r="K50" i="9" s="1"/>
  <c r="K54" i="9" s="1"/>
  <c r="K58" i="9" s="1"/>
  <c r="K62" i="9" s="1"/>
  <c r="K66" i="9" s="1"/>
  <c r="M34" i="9"/>
  <c r="N34" i="9"/>
  <c r="N38" i="9" s="1"/>
  <c r="N42" i="9" s="1"/>
  <c r="N46" i="9" s="1"/>
  <c r="N50" i="9" s="1"/>
  <c r="N54" i="9" s="1"/>
  <c r="N58" i="9" s="1"/>
  <c r="N62" i="9" s="1"/>
  <c r="N66" i="9" s="1"/>
  <c r="O34" i="9"/>
  <c r="Q34" i="9"/>
  <c r="Q38" i="9" s="1"/>
  <c r="Q42" i="9" s="1"/>
  <c r="Q46" i="9" s="1"/>
  <c r="Q50" i="9" s="1"/>
  <c r="Q54" i="9" s="1"/>
  <c r="Q58" i="9" s="1"/>
  <c r="Q62" i="9" s="1"/>
  <c r="Q66" i="9" s="1"/>
  <c r="B35" i="9"/>
  <c r="B39" i="9" s="1"/>
  <c r="B43" i="9" s="1"/>
  <c r="B47" i="9" s="1"/>
  <c r="B51" i="9" s="1"/>
  <c r="B55" i="9" s="1"/>
  <c r="B59" i="9" s="1"/>
  <c r="B63" i="9" s="1"/>
  <c r="B67" i="9" s="1"/>
  <c r="E35" i="9"/>
  <c r="E39" i="9" s="1"/>
  <c r="F35" i="9"/>
  <c r="H35" i="9"/>
  <c r="H39" i="9" s="1"/>
  <c r="H43" i="9" s="1"/>
  <c r="H47" i="9" s="1"/>
  <c r="H51" i="9" s="1"/>
  <c r="H55" i="9" s="1"/>
  <c r="H59" i="9" s="1"/>
  <c r="H63" i="9" s="1"/>
  <c r="H67" i="9" s="1"/>
  <c r="J35" i="9"/>
  <c r="M35" i="9"/>
  <c r="M39" i="9" s="1"/>
  <c r="N35" i="9"/>
  <c r="N39" i="9" s="1"/>
  <c r="N43" i="9" s="1"/>
  <c r="N47" i="9" s="1"/>
  <c r="N51" i="9" s="1"/>
  <c r="N55" i="9" s="1"/>
  <c r="N59" i="9" s="1"/>
  <c r="N63" i="9" s="1"/>
  <c r="N67" i="9" s="1"/>
  <c r="P35" i="9"/>
  <c r="R35" i="9"/>
  <c r="C36" i="9"/>
  <c r="D36" i="9"/>
  <c r="D40" i="9" s="1"/>
  <c r="D44" i="9" s="1"/>
  <c r="D48" i="9" s="1"/>
  <c r="D52" i="9" s="1"/>
  <c r="D56" i="9" s="1"/>
  <c r="D60" i="9" s="1"/>
  <c r="D64" i="9" s="1"/>
  <c r="D68" i="9" s="1"/>
  <c r="E36" i="9"/>
  <c r="E40" i="9" s="1"/>
  <c r="E44" i="9" s="1"/>
  <c r="E48" i="9" s="1"/>
  <c r="E52" i="9" s="1"/>
  <c r="E56" i="9" s="1"/>
  <c r="E60" i="9" s="1"/>
  <c r="E64" i="9" s="1"/>
  <c r="E68" i="9" s="1"/>
  <c r="K36" i="9"/>
  <c r="L36" i="9"/>
  <c r="L40" i="9" s="1"/>
  <c r="L44" i="9" s="1"/>
  <c r="L48" i="9" s="1"/>
  <c r="L52" i="9" s="1"/>
  <c r="L56" i="9" s="1"/>
  <c r="L60" i="9" s="1"/>
  <c r="L64" i="9" s="1"/>
  <c r="L68" i="9" s="1"/>
  <c r="O36" i="9"/>
  <c r="O40" i="9" s="1"/>
  <c r="O44" i="9" s="1"/>
  <c r="O48" i="9" s="1"/>
  <c r="O52" i="9" s="1"/>
  <c r="O56" i="9" s="1"/>
  <c r="O60" i="9" s="1"/>
  <c r="O64" i="9" s="1"/>
  <c r="O68" i="9" s="1"/>
  <c r="Q36" i="9"/>
  <c r="Q40" i="9" s="1"/>
  <c r="Q44" i="9" s="1"/>
  <c r="Q48" i="9" s="1"/>
  <c r="Q52" i="9" s="1"/>
  <c r="Q56" i="9" s="1"/>
  <c r="Q60" i="9" s="1"/>
  <c r="Q64" i="9" s="1"/>
  <c r="Q68" i="9" s="1"/>
  <c r="R36" i="9"/>
  <c r="R40" i="9" s="1"/>
  <c r="F37" i="9"/>
  <c r="F41" i="9" s="1"/>
  <c r="F45" i="9" s="1"/>
  <c r="F49" i="9" s="1"/>
  <c r="F53" i="9" s="1"/>
  <c r="F57" i="9" s="1"/>
  <c r="F61" i="9" s="1"/>
  <c r="F65" i="9" s="1"/>
  <c r="H37" i="9"/>
  <c r="L37" i="9"/>
  <c r="L41" i="9" s="1"/>
  <c r="L45" i="9" s="1"/>
  <c r="L49" i="9" s="1"/>
  <c r="L53" i="9" s="1"/>
  <c r="L57" i="9" s="1"/>
  <c r="L61" i="9" s="1"/>
  <c r="L65" i="9" s="1"/>
  <c r="Q37" i="9"/>
  <c r="Q41" i="9" s="1"/>
  <c r="Q45" i="9" s="1"/>
  <c r="Q49" i="9" s="1"/>
  <c r="Q53" i="9" s="1"/>
  <c r="Q57" i="9" s="1"/>
  <c r="Q61" i="9" s="1"/>
  <c r="Q65" i="9" s="1"/>
  <c r="R37" i="9"/>
  <c r="B38" i="9"/>
  <c r="B42" i="9" s="1"/>
  <c r="B46" i="9" s="1"/>
  <c r="B50" i="9" s="1"/>
  <c r="B54" i="9" s="1"/>
  <c r="B58" i="9" s="1"/>
  <c r="B62" i="9" s="1"/>
  <c r="B66" i="9" s="1"/>
  <c r="C38" i="9"/>
  <c r="C42" i="9" s="1"/>
  <c r="C46" i="9" s="1"/>
  <c r="C50" i="9" s="1"/>
  <c r="C54" i="9" s="1"/>
  <c r="C58" i="9" s="1"/>
  <c r="C62" i="9" s="1"/>
  <c r="C66" i="9" s="1"/>
  <c r="E38" i="9"/>
  <c r="I38" i="9"/>
  <c r="M38" i="9"/>
  <c r="M42" i="9" s="1"/>
  <c r="M46" i="9" s="1"/>
  <c r="M50" i="9" s="1"/>
  <c r="M54" i="9" s="1"/>
  <c r="M58" i="9" s="1"/>
  <c r="M62" i="9" s="1"/>
  <c r="M66" i="9" s="1"/>
  <c r="O38" i="9"/>
  <c r="O42" i="9" s="1"/>
  <c r="O46" i="9" s="1"/>
  <c r="O50" i="9" s="1"/>
  <c r="O54" i="9" s="1"/>
  <c r="O58" i="9" s="1"/>
  <c r="O62" i="9" s="1"/>
  <c r="O66" i="9" s="1"/>
  <c r="F39" i="9"/>
  <c r="J39" i="9"/>
  <c r="J43" i="9" s="1"/>
  <c r="J47" i="9" s="1"/>
  <c r="J51" i="9" s="1"/>
  <c r="J55" i="9" s="1"/>
  <c r="J59" i="9" s="1"/>
  <c r="J63" i="9" s="1"/>
  <c r="J67" i="9" s="1"/>
  <c r="P39" i="9"/>
  <c r="R39" i="9"/>
  <c r="R43" i="9" s="1"/>
  <c r="R47" i="9" s="1"/>
  <c r="R51" i="9" s="1"/>
  <c r="R55" i="9" s="1"/>
  <c r="R59" i="9" s="1"/>
  <c r="R63" i="9" s="1"/>
  <c r="R67" i="9" s="1"/>
  <c r="C40" i="9"/>
  <c r="K40" i="9"/>
  <c r="K44" i="9" s="1"/>
  <c r="K48" i="9" s="1"/>
  <c r="K52" i="9" s="1"/>
  <c r="K56" i="9" s="1"/>
  <c r="K60" i="9" s="1"/>
  <c r="K64" i="9" s="1"/>
  <c r="K68" i="9" s="1"/>
  <c r="H41" i="9"/>
  <c r="H45" i="9" s="1"/>
  <c r="H49" i="9" s="1"/>
  <c r="H53" i="9" s="1"/>
  <c r="H57" i="9" s="1"/>
  <c r="H61" i="9" s="1"/>
  <c r="H65" i="9" s="1"/>
  <c r="R41" i="9"/>
  <c r="E42" i="9"/>
  <c r="I42" i="9"/>
  <c r="I46" i="9" s="1"/>
  <c r="I50" i="9" s="1"/>
  <c r="I54" i="9" s="1"/>
  <c r="I58" i="9" s="1"/>
  <c r="I62" i="9" s="1"/>
  <c r="I66" i="9" s="1"/>
  <c r="E43" i="9"/>
  <c r="F43" i="9"/>
  <c r="M43" i="9"/>
  <c r="M47" i="9" s="1"/>
  <c r="M51" i="9" s="1"/>
  <c r="M55" i="9" s="1"/>
  <c r="M59" i="9" s="1"/>
  <c r="M63" i="9" s="1"/>
  <c r="M67" i="9" s="1"/>
  <c r="P43" i="9"/>
  <c r="C44" i="9"/>
  <c r="R44" i="9"/>
  <c r="R48" i="9" s="1"/>
  <c r="R52" i="9" s="1"/>
  <c r="R56" i="9" s="1"/>
  <c r="R60" i="9" s="1"/>
  <c r="R64" i="9" s="1"/>
  <c r="R68" i="9" s="1"/>
  <c r="R45" i="9"/>
  <c r="E46" i="9"/>
  <c r="E50" i="9" s="1"/>
  <c r="E54" i="9" s="1"/>
  <c r="E58" i="9" s="1"/>
  <c r="E62" i="9" s="1"/>
  <c r="E66" i="9" s="1"/>
  <c r="E47" i="9"/>
  <c r="F47" i="9"/>
  <c r="F51" i="9" s="1"/>
  <c r="F55" i="9" s="1"/>
  <c r="F59" i="9" s="1"/>
  <c r="F63" i="9" s="1"/>
  <c r="F67" i="9" s="1"/>
  <c r="P47" i="9"/>
  <c r="C48" i="9"/>
  <c r="R49" i="9"/>
  <c r="R53" i="9" s="1"/>
  <c r="R57" i="9" s="1"/>
  <c r="R61" i="9" s="1"/>
  <c r="R65" i="9" s="1"/>
  <c r="E51" i="9"/>
  <c r="E55" i="9" s="1"/>
  <c r="E59" i="9" s="1"/>
  <c r="E63" i="9" s="1"/>
  <c r="E67" i="9" s="1"/>
  <c r="P51" i="9"/>
  <c r="P55" i="9" s="1"/>
  <c r="P59" i="9" s="1"/>
  <c r="P63" i="9" s="1"/>
  <c r="P67" i="9" s="1"/>
  <c r="C52" i="9"/>
  <c r="C56" i="9"/>
  <c r="C60" i="9" s="1"/>
  <c r="C64" i="9" s="1"/>
  <c r="C68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B6" i="9"/>
  <c r="BD7" i="12"/>
  <c r="BD76" i="12" s="1"/>
  <c r="BE7" i="12"/>
  <c r="U7" i="12" s="1"/>
  <c r="U11" i="12" s="1"/>
  <c r="U15" i="12" s="1"/>
  <c r="U19" i="12" s="1"/>
  <c r="U23" i="12" s="1"/>
  <c r="U27" i="12" s="1"/>
  <c r="U31" i="12" s="1"/>
  <c r="U35" i="12" s="1"/>
  <c r="U39" i="12" s="1"/>
  <c r="U43" i="12" s="1"/>
  <c r="U47" i="12" s="1"/>
  <c r="U51" i="12" s="1"/>
  <c r="U55" i="12" s="1"/>
  <c r="U59" i="12" s="1"/>
  <c r="U63" i="12" s="1"/>
  <c r="U67" i="12" s="1"/>
  <c r="BF7" i="12"/>
  <c r="BF76" i="12" s="1"/>
  <c r="BG7" i="12"/>
  <c r="BG76" i="12" s="1"/>
  <c r="BH7" i="12"/>
  <c r="BH76" i="12" s="1"/>
  <c r="BI7" i="12"/>
  <c r="BI76" i="12" s="1"/>
  <c r="BJ7" i="12"/>
  <c r="BJ76" i="12" s="1"/>
  <c r="BK7" i="12"/>
  <c r="AA7" i="12" s="1"/>
  <c r="AA11" i="12" s="1"/>
  <c r="AA15" i="12" s="1"/>
  <c r="AA19" i="12" s="1"/>
  <c r="AA23" i="12" s="1"/>
  <c r="AA27" i="12" s="1"/>
  <c r="AA31" i="12" s="1"/>
  <c r="AA35" i="12" s="1"/>
  <c r="AA39" i="12" s="1"/>
  <c r="AA43" i="12" s="1"/>
  <c r="AA47" i="12" s="1"/>
  <c r="AA51" i="12" s="1"/>
  <c r="AA55" i="12" s="1"/>
  <c r="AA59" i="12" s="1"/>
  <c r="AA63" i="12" s="1"/>
  <c r="AA67" i="12" s="1"/>
  <c r="BL7" i="12"/>
  <c r="BL76" i="12" s="1"/>
  <c r="BM7" i="12"/>
  <c r="AC7" i="12" s="1"/>
  <c r="AC11" i="12" s="1"/>
  <c r="AC15" i="12" s="1"/>
  <c r="AC19" i="12" s="1"/>
  <c r="AC23" i="12" s="1"/>
  <c r="AC27" i="12" s="1"/>
  <c r="AC31" i="12" s="1"/>
  <c r="AC35" i="12" s="1"/>
  <c r="AC39" i="12" s="1"/>
  <c r="AC43" i="12" s="1"/>
  <c r="AC47" i="12" s="1"/>
  <c r="AC51" i="12" s="1"/>
  <c r="AC55" i="12" s="1"/>
  <c r="AC59" i="12" s="1"/>
  <c r="AC63" i="12" s="1"/>
  <c r="AC67" i="12" s="1"/>
  <c r="BN7" i="12"/>
  <c r="BN76" i="12" s="1"/>
  <c r="BO7" i="12"/>
  <c r="BO76" i="12" s="1"/>
  <c r="BP7" i="12"/>
  <c r="BP76" i="12" s="1"/>
  <c r="BQ7" i="12"/>
  <c r="BQ76" i="12" s="1"/>
  <c r="BR7" i="12"/>
  <c r="BR76" i="12" s="1"/>
  <c r="BS7" i="12"/>
  <c r="AI7" i="12" s="1"/>
  <c r="AI11" i="12" s="1"/>
  <c r="AI15" i="12" s="1"/>
  <c r="AI19" i="12" s="1"/>
  <c r="AI23" i="12" s="1"/>
  <c r="AI27" i="12" s="1"/>
  <c r="AI31" i="12" s="1"/>
  <c r="AI35" i="12" s="1"/>
  <c r="AI39" i="12" s="1"/>
  <c r="AI43" i="12" s="1"/>
  <c r="AI47" i="12" s="1"/>
  <c r="AI51" i="12" s="1"/>
  <c r="AI55" i="12" s="1"/>
  <c r="AI59" i="12" s="1"/>
  <c r="AI63" i="12" s="1"/>
  <c r="AI67" i="12" s="1"/>
  <c r="BT7" i="12"/>
  <c r="BT76" i="12" s="1"/>
  <c r="BD8" i="12"/>
  <c r="BD77" i="12" s="1"/>
  <c r="BE8" i="12"/>
  <c r="BE77" i="12" s="1"/>
  <c r="BF8" i="12"/>
  <c r="BF77" i="12" s="1"/>
  <c r="BG8" i="12"/>
  <c r="BG77" i="12" s="1"/>
  <c r="BH8" i="12"/>
  <c r="BH77" i="12" s="1"/>
  <c r="BI8" i="12"/>
  <c r="BI77" i="12" s="1"/>
  <c r="BJ8" i="12"/>
  <c r="Z8" i="12" s="1"/>
  <c r="Z12" i="12" s="1"/>
  <c r="Z16" i="12" s="1"/>
  <c r="Z20" i="12" s="1"/>
  <c r="Z24" i="12" s="1"/>
  <c r="Z28" i="12" s="1"/>
  <c r="Z32" i="12" s="1"/>
  <c r="Z36" i="12" s="1"/>
  <c r="Z40" i="12" s="1"/>
  <c r="Z44" i="12" s="1"/>
  <c r="Z48" i="12" s="1"/>
  <c r="Z52" i="12" s="1"/>
  <c r="Z56" i="12" s="1"/>
  <c r="Z60" i="12" s="1"/>
  <c r="Z64" i="12" s="1"/>
  <c r="Z68" i="12" s="1"/>
  <c r="BK8" i="12"/>
  <c r="AA8" i="12" s="1"/>
  <c r="AA12" i="12" s="1"/>
  <c r="AA16" i="12" s="1"/>
  <c r="AA20" i="12" s="1"/>
  <c r="AA24" i="12" s="1"/>
  <c r="AA28" i="12" s="1"/>
  <c r="AA32" i="12" s="1"/>
  <c r="AA36" i="12" s="1"/>
  <c r="AA40" i="12" s="1"/>
  <c r="AA44" i="12" s="1"/>
  <c r="AA48" i="12" s="1"/>
  <c r="AA52" i="12" s="1"/>
  <c r="AA56" i="12" s="1"/>
  <c r="AA60" i="12" s="1"/>
  <c r="AA64" i="12" s="1"/>
  <c r="AA68" i="12" s="1"/>
  <c r="BL8" i="12"/>
  <c r="BL77" i="12" s="1"/>
  <c r="BM8" i="12"/>
  <c r="BM77" i="12" s="1"/>
  <c r="BN8" i="12"/>
  <c r="BN77" i="12" s="1"/>
  <c r="BO8" i="12"/>
  <c r="BO77" i="12" s="1"/>
  <c r="BP8" i="12"/>
  <c r="BP77" i="12" s="1"/>
  <c r="BQ8" i="12"/>
  <c r="BQ77" i="12" s="1"/>
  <c r="BR8" i="12"/>
  <c r="AH8" i="12" s="1"/>
  <c r="AH12" i="12" s="1"/>
  <c r="AH16" i="12" s="1"/>
  <c r="AH20" i="12" s="1"/>
  <c r="AH24" i="12" s="1"/>
  <c r="AH28" i="12" s="1"/>
  <c r="AH32" i="12" s="1"/>
  <c r="AH36" i="12" s="1"/>
  <c r="AH40" i="12" s="1"/>
  <c r="AH44" i="12" s="1"/>
  <c r="AH48" i="12" s="1"/>
  <c r="AH52" i="12" s="1"/>
  <c r="AH56" i="12" s="1"/>
  <c r="AH60" i="12" s="1"/>
  <c r="AH64" i="12" s="1"/>
  <c r="AH68" i="12" s="1"/>
  <c r="BS8" i="12"/>
  <c r="AI8" i="12" s="1"/>
  <c r="AI12" i="12" s="1"/>
  <c r="AI16" i="12" s="1"/>
  <c r="AI20" i="12" s="1"/>
  <c r="AI24" i="12" s="1"/>
  <c r="AI28" i="12" s="1"/>
  <c r="AI32" i="12" s="1"/>
  <c r="AI36" i="12" s="1"/>
  <c r="AI40" i="12" s="1"/>
  <c r="AI44" i="12" s="1"/>
  <c r="AI48" i="12" s="1"/>
  <c r="AI52" i="12" s="1"/>
  <c r="AI56" i="12" s="1"/>
  <c r="AI60" i="12" s="1"/>
  <c r="AI64" i="12" s="1"/>
  <c r="AI68" i="12" s="1"/>
  <c r="BT8" i="12"/>
  <c r="BT77" i="12" s="1"/>
  <c r="BD9" i="12"/>
  <c r="BD78" i="12" s="1"/>
  <c r="BE9" i="12"/>
  <c r="BE78" i="12" s="1"/>
  <c r="BF9" i="12"/>
  <c r="BF78" i="12" s="1"/>
  <c r="BG9" i="12"/>
  <c r="BG78" i="12" s="1"/>
  <c r="BH9" i="12"/>
  <c r="BH78" i="12" s="1"/>
  <c r="BI9" i="12"/>
  <c r="Y9" i="12" s="1"/>
  <c r="Y13" i="12" s="1"/>
  <c r="Y17" i="12" s="1"/>
  <c r="Y21" i="12" s="1"/>
  <c r="Y25" i="12" s="1"/>
  <c r="Y29" i="12" s="1"/>
  <c r="Y33" i="12" s="1"/>
  <c r="Y37" i="12" s="1"/>
  <c r="Y41" i="12" s="1"/>
  <c r="Y45" i="12" s="1"/>
  <c r="Y49" i="12" s="1"/>
  <c r="Y53" i="12" s="1"/>
  <c r="Y57" i="12" s="1"/>
  <c r="Y61" i="12" s="1"/>
  <c r="Y65" i="12" s="1"/>
  <c r="BJ9" i="12"/>
  <c r="Z9" i="12" s="1"/>
  <c r="Z13" i="12" s="1"/>
  <c r="Z17" i="12" s="1"/>
  <c r="Z21" i="12" s="1"/>
  <c r="Z25" i="12" s="1"/>
  <c r="Z29" i="12" s="1"/>
  <c r="Z33" i="12" s="1"/>
  <c r="Z37" i="12" s="1"/>
  <c r="Z41" i="12" s="1"/>
  <c r="Z45" i="12" s="1"/>
  <c r="Z49" i="12" s="1"/>
  <c r="Z53" i="12" s="1"/>
  <c r="Z57" i="12" s="1"/>
  <c r="Z61" i="12" s="1"/>
  <c r="Z65" i="12" s="1"/>
  <c r="BK9" i="12"/>
  <c r="AA9" i="12" s="1"/>
  <c r="AA13" i="12" s="1"/>
  <c r="AA17" i="12" s="1"/>
  <c r="AA21" i="12" s="1"/>
  <c r="AA25" i="12" s="1"/>
  <c r="AA29" i="12" s="1"/>
  <c r="AA33" i="12" s="1"/>
  <c r="AA37" i="12" s="1"/>
  <c r="AA41" i="12" s="1"/>
  <c r="AA45" i="12" s="1"/>
  <c r="AA49" i="12" s="1"/>
  <c r="AA53" i="12" s="1"/>
  <c r="AA57" i="12" s="1"/>
  <c r="AA61" i="12" s="1"/>
  <c r="AA65" i="12" s="1"/>
  <c r="BL9" i="12"/>
  <c r="BL78" i="12" s="1"/>
  <c r="BM9" i="12"/>
  <c r="BM78" i="12" s="1"/>
  <c r="BN9" i="12"/>
  <c r="BN78" i="12" s="1"/>
  <c r="BO9" i="12"/>
  <c r="BO78" i="12" s="1"/>
  <c r="BP9" i="12"/>
  <c r="BP78" i="12" s="1"/>
  <c r="BQ9" i="12"/>
  <c r="AG9" i="12" s="1"/>
  <c r="AG13" i="12" s="1"/>
  <c r="AG17" i="12" s="1"/>
  <c r="AG21" i="12" s="1"/>
  <c r="AG25" i="12" s="1"/>
  <c r="AG29" i="12" s="1"/>
  <c r="AG33" i="12" s="1"/>
  <c r="AG37" i="12" s="1"/>
  <c r="AG41" i="12" s="1"/>
  <c r="AG45" i="12" s="1"/>
  <c r="AG49" i="12" s="1"/>
  <c r="AG53" i="12" s="1"/>
  <c r="AG57" i="12" s="1"/>
  <c r="AG61" i="12" s="1"/>
  <c r="AG65" i="12" s="1"/>
  <c r="BR9" i="12"/>
  <c r="AH9" i="12" s="1"/>
  <c r="AH13" i="12" s="1"/>
  <c r="AH17" i="12" s="1"/>
  <c r="AH21" i="12" s="1"/>
  <c r="AH25" i="12" s="1"/>
  <c r="AH29" i="12" s="1"/>
  <c r="AH33" i="12" s="1"/>
  <c r="AH37" i="12" s="1"/>
  <c r="AH41" i="12" s="1"/>
  <c r="AH45" i="12" s="1"/>
  <c r="AH49" i="12" s="1"/>
  <c r="AH53" i="12" s="1"/>
  <c r="AH57" i="12" s="1"/>
  <c r="AH61" i="12" s="1"/>
  <c r="AH65" i="12" s="1"/>
  <c r="BS9" i="12"/>
  <c r="AI9" i="12" s="1"/>
  <c r="AI13" i="12" s="1"/>
  <c r="AI17" i="12" s="1"/>
  <c r="AI21" i="12" s="1"/>
  <c r="AI25" i="12" s="1"/>
  <c r="AI29" i="12" s="1"/>
  <c r="AI33" i="12" s="1"/>
  <c r="AI37" i="12" s="1"/>
  <c r="AI41" i="12" s="1"/>
  <c r="AI45" i="12" s="1"/>
  <c r="AI49" i="12" s="1"/>
  <c r="AI53" i="12" s="1"/>
  <c r="AI57" i="12" s="1"/>
  <c r="AI61" i="12" s="1"/>
  <c r="AI65" i="12" s="1"/>
  <c r="BT9" i="12"/>
  <c r="BT78" i="12" s="1"/>
  <c r="BD10" i="12"/>
  <c r="BD79" i="12" s="1"/>
  <c r="BE10" i="12"/>
  <c r="BE79" i="12" s="1"/>
  <c r="BF10" i="12"/>
  <c r="BF79" i="12" s="1"/>
  <c r="BG10" i="12"/>
  <c r="BG79" i="12" s="1"/>
  <c r="BH10" i="12"/>
  <c r="BI10" i="12"/>
  <c r="BI79" i="12" s="1"/>
  <c r="BJ10" i="12"/>
  <c r="BJ79" i="12" s="1"/>
  <c r="BK10" i="12"/>
  <c r="BK79" i="12" s="1"/>
  <c r="BL10" i="12"/>
  <c r="BL79" i="12" s="1"/>
  <c r="BM10" i="12"/>
  <c r="BM79" i="12" s="1"/>
  <c r="BN10" i="12"/>
  <c r="BN79" i="12" s="1"/>
  <c r="BO10" i="12"/>
  <c r="BO79" i="12" s="1"/>
  <c r="BP10" i="12"/>
  <c r="BQ10" i="12"/>
  <c r="BQ79" i="12" s="1"/>
  <c r="BR10" i="12"/>
  <c r="BR79" i="12" s="1"/>
  <c r="BS10" i="12"/>
  <c r="BS79" i="12" s="1"/>
  <c r="BT10" i="12"/>
  <c r="BT79" i="12" s="1"/>
  <c r="BD11" i="12"/>
  <c r="BD80" i="12" s="1"/>
  <c r="BE11" i="12"/>
  <c r="BE80" i="12" s="1"/>
  <c r="BF11" i="12"/>
  <c r="BF80" i="12" s="1"/>
  <c r="BG11" i="12"/>
  <c r="BH11" i="12"/>
  <c r="BH80" i="12" s="1"/>
  <c r="BI11" i="12"/>
  <c r="BI80" i="12" s="1"/>
  <c r="BJ11" i="12"/>
  <c r="BJ80" i="12" s="1"/>
  <c r="BK11" i="12"/>
  <c r="BK80" i="12" s="1"/>
  <c r="BL11" i="12"/>
  <c r="BL80" i="12" s="1"/>
  <c r="BM11" i="12"/>
  <c r="BM80" i="12" s="1"/>
  <c r="BN11" i="12"/>
  <c r="BN80" i="12" s="1"/>
  <c r="BO11" i="12"/>
  <c r="BP11" i="12"/>
  <c r="BP80" i="12" s="1"/>
  <c r="BQ11" i="12"/>
  <c r="BQ80" i="12" s="1"/>
  <c r="BR11" i="12"/>
  <c r="BR80" i="12" s="1"/>
  <c r="BS11" i="12"/>
  <c r="BS80" i="12" s="1"/>
  <c r="BT11" i="12"/>
  <c r="BT80" i="12" s="1"/>
  <c r="BD12" i="12"/>
  <c r="BD81" i="12" s="1"/>
  <c r="BE12" i="12"/>
  <c r="BE81" i="12" s="1"/>
  <c r="BF12" i="12"/>
  <c r="BG12" i="12"/>
  <c r="BG81" i="12" s="1"/>
  <c r="BH12" i="12"/>
  <c r="BH81" i="12" s="1"/>
  <c r="BI12" i="12"/>
  <c r="BI81" i="12" s="1"/>
  <c r="BJ12" i="12"/>
  <c r="BJ81" i="12" s="1"/>
  <c r="BK12" i="12"/>
  <c r="BK81" i="12" s="1"/>
  <c r="BL12" i="12"/>
  <c r="BL81" i="12" s="1"/>
  <c r="BM12" i="12"/>
  <c r="BM81" i="12" s="1"/>
  <c r="BN12" i="12"/>
  <c r="BO12" i="12"/>
  <c r="BO81" i="12" s="1"/>
  <c r="BP12" i="12"/>
  <c r="BP81" i="12" s="1"/>
  <c r="BQ12" i="12"/>
  <c r="BQ81" i="12" s="1"/>
  <c r="BR12" i="12"/>
  <c r="BR81" i="12" s="1"/>
  <c r="BS12" i="12"/>
  <c r="BS81" i="12" s="1"/>
  <c r="BT12" i="12"/>
  <c r="BT81" i="12" s="1"/>
  <c r="BD13" i="12"/>
  <c r="BD82" i="12" s="1"/>
  <c r="BE13" i="12"/>
  <c r="BF13" i="12"/>
  <c r="BF82" i="12" s="1"/>
  <c r="BG13" i="12"/>
  <c r="BG82" i="12" s="1"/>
  <c r="BH13" i="12"/>
  <c r="BH82" i="12" s="1"/>
  <c r="BI13" i="12"/>
  <c r="BI82" i="12" s="1"/>
  <c r="BJ13" i="12"/>
  <c r="BJ82" i="12" s="1"/>
  <c r="BK13" i="12"/>
  <c r="BK82" i="12" s="1"/>
  <c r="BL13" i="12"/>
  <c r="BL82" i="12" s="1"/>
  <c r="BM13" i="12"/>
  <c r="BN13" i="12"/>
  <c r="BN82" i="12" s="1"/>
  <c r="BO13" i="12"/>
  <c r="BO82" i="12" s="1"/>
  <c r="BP13" i="12"/>
  <c r="BP82" i="12" s="1"/>
  <c r="BQ13" i="12"/>
  <c r="BQ82" i="12" s="1"/>
  <c r="BR13" i="12"/>
  <c r="BR82" i="12" s="1"/>
  <c r="BS13" i="12"/>
  <c r="BS82" i="12" s="1"/>
  <c r="BT13" i="12"/>
  <c r="BT82" i="12" s="1"/>
  <c r="BD14" i="12"/>
  <c r="BE14" i="12"/>
  <c r="BE83" i="12" s="1"/>
  <c r="BF14" i="12"/>
  <c r="BF83" i="12" s="1"/>
  <c r="BG14" i="12"/>
  <c r="BG83" i="12" s="1"/>
  <c r="BH14" i="12"/>
  <c r="BH83" i="12" s="1"/>
  <c r="BI14" i="12"/>
  <c r="BI83" i="12" s="1"/>
  <c r="BJ14" i="12"/>
  <c r="BJ83" i="12" s="1"/>
  <c r="BK14" i="12"/>
  <c r="BK83" i="12" s="1"/>
  <c r="BL14" i="12"/>
  <c r="BM14" i="12"/>
  <c r="BM83" i="12" s="1"/>
  <c r="BN14" i="12"/>
  <c r="BN83" i="12" s="1"/>
  <c r="BO14" i="12"/>
  <c r="BO83" i="12" s="1"/>
  <c r="BP14" i="12"/>
  <c r="BP83" i="12" s="1"/>
  <c r="BQ14" i="12"/>
  <c r="BQ83" i="12" s="1"/>
  <c r="BR14" i="12"/>
  <c r="BR83" i="12" s="1"/>
  <c r="BS14" i="12"/>
  <c r="BS83" i="12" s="1"/>
  <c r="BT14" i="12"/>
  <c r="BD15" i="12"/>
  <c r="BD84" i="12" s="1"/>
  <c r="BE15" i="12"/>
  <c r="BE84" i="12" s="1"/>
  <c r="BF15" i="12"/>
  <c r="BF84" i="12" s="1"/>
  <c r="BG15" i="12"/>
  <c r="BG84" i="12" s="1"/>
  <c r="BH15" i="12"/>
  <c r="BH84" i="12" s="1"/>
  <c r="BI15" i="12"/>
  <c r="BI84" i="12" s="1"/>
  <c r="BJ15" i="12"/>
  <c r="BJ84" i="12" s="1"/>
  <c r="BK15" i="12"/>
  <c r="BL15" i="12"/>
  <c r="BL84" i="12" s="1"/>
  <c r="BM15" i="12"/>
  <c r="BM84" i="12" s="1"/>
  <c r="BN15" i="12"/>
  <c r="BN84" i="12" s="1"/>
  <c r="BO15" i="12"/>
  <c r="BO84" i="12" s="1"/>
  <c r="BP15" i="12"/>
  <c r="BP84" i="12" s="1"/>
  <c r="BQ15" i="12"/>
  <c r="BQ84" i="12" s="1"/>
  <c r="BR15" i="12"/>
  <c r="BR84" i="12" s="1"/>
  <c r="BS15" i="12"/>
  <c r="BT15" i="12"/>
  <c r="BT84" i="12" s="1"/>
  <c r="BD16" i="12"/>
  <c r="BD85" i="12" s="1"/>
  <c r="BE16" i="12"/>
  <c r="BE85" i="12" s="1"/>
  <c r="BF16" i="12"/>
  <c r="BF85" i="12" s="1"/>
  <c r="BG16" i="12"/>
  <c r="BG85" i="12" s="1"/>
  <c r="BH16" i="12"/>
  <c r="BH85" i="12" s="1"/>
  <c r="BI16" i="12"/>
  <c r="BI85" i="12" s="1"/>
  <c r="BJ16" i="12"/>
  <c r="BK16" i="12"/>
  <c r="BK85" i="12" s="1"/>
  <c r="BL16" i="12"/>
  <c r="BL85" i="12" s="1"/>
  <c r="BM16" i="12"/>
  <c r="BM85" i="12" s="1"/>
  <c r="BN16" i="12"/>
  <c r="BN85" i="12" s="1"/>
  <c r="BO16" i="12"/>
  <c r="BO85" i="12" s="1"/>
  <c r="BP16" i="12"/>
  <c r="BP85" i="12" s="1"/>
  <c r="BQ16" i="12"/>
  <c r="BQ85" i="12" s="1"/>
  <c r="BR16" i="12"/>
  <c r="BS16" i="12"/>
  <c r="BS85" i="12" s="1"/>
  <c r="BT16" i="12"/>
  <c r="BT85" i="12" s="1"/>
  <c r="BD17" i="12"/>
  <c r="BD86" i="12" s="1"/>
  <c r="BE17" i="12"/>
  <c r="BE86" i="12" s="1"/>
  <c r="BF17" i="12"/>
  <c r="BF86" i="12" s="1"/>
  <c r="BG17" i="12"/>
  <c r="BG86" i="12" s="1"/>
  <c r="BH17" i="12"/>
  <c r="BH86" i="12" s="1"/>
  <c r="BI17" i="12"/>
  <c r="BJ17" i="12"/>
  <c r="BJ86" i="12" s="1"/>
  <c r="BK17" i="12"/>
  <c r="BK86" i="12" s="1"/>
  <c r="BL17" i="12"/>
  <c r="BL86" i="12" s="1"/>
  <c r="BM17" i="12"/>
  <c r="BM86" i="12" s="1"/>
  <c r="BN17" i="12"/>
  <c r="BN86" i="12" s="1"/>
  <c r="BO17" i="12"/>
  <c r="BO86" i="12" s="1"/>
  <c r="BP17" i="12"/>
  <c r="BP86" i="12" s="1"/>
  <c r="BQ17" i="12"/>
  <c r="BR17" i="12"/>
  <c r="BR86" i="12" s="1"/>
  <c r="BS17" i="12"/>
  <c r="BS86" i="12" s="1"/>
  <c r="BT17" i="12"/>
  <c r="BT86" i="12" s="1"/>
  <c r="BD18" i="12"/>
  <c r="BD87" i="12" s="1"/>
  <c r="BE18" i="12"/>
  <c r="BE87" i="12" s="1"/>
  <c r="BF18" i="12"/>
  <c r="BF87" i="12" s="1"/>
  <c r="BG18" i="12"/>
  <c r="BG87" i="12" s="1"/>
  <c r="BH18" i="12"/>
  <c r="BI18" i="12"/>
  <c r="BI87" i="12" s="1"/>
  <c r="BJ18" i="12"/>
  <c r="BJ87" i="12" s="1"/>
  <c r="BK18" i="12"/>
  <c r="BK87" i="12" s="1"/>
  <c r="BL18" i="12"/>
  <c r="BL87" i="12" s="1"/>
  <c r="BM18" i="12"/>
  <c r="BM87" i="12" s="1"/>
  <c r="BN18" i="12"/>
  <c r="BN87" i="12" s="1"/>
  <c r="BO18" i="12"/>
  <c r="BO87" i="12" s="1"/>
  <c r="BP18" i="12"/>
  <c r="BQ18" i="12"/>
  <c r="BQ87" i="12" s="1"/>
  <c r="BR18" i="12"/>
  <c r="BR87" i="12" s="1"/>
  <c r="BS18" i="12"/>
  <c r="BS87" i="12" s="1"/>
  <c r="BT18" i="12"/>
  <c r="BT87" i="12" s="1"/>
  <c r="BD19" i="12"/>
  <c r="BD88" i="12" s="1"/>
  <c r="BD74" i="12" s="1"/>
  <c r="BE19" i="12"/>
  <c r="BE88" i="12" s="1"/>
  <c r="BF19" i="12"/>
  <c r="BF88" i="12" s="1"/>
  <c r="BG19" i="12"/>
  <c r="BH19" i="12"/>
  <c r="BH88" i="12" s="1"/>
  <c r="BI19" i="12"/>
  <c r="BI88" i="12" s="1"/>
  <c r="BJ19" i="12"/>
  <c r="BJ88" i="12" s="1"/>
  <c r="BK19" i="12"/>
  <c r="BK88" i="12" s="1"/>
  <c r="BL19" i="12"/>
  <c r="BL88" i="12" s="1"/>
  <c r="BM19" i="12"/>
  <c r="BM88" i="12" s="1"/>
  <c r="BN19" i="12"/>
  <c r="BN88" i="12" s="1"/>
  <c r="BO19" i="12"/>
  <c r="BO88" i="12" s="1"/>
  <c r="BP19" i="12"/>
  <c r="BP88" i="12" s="1"/>
  <c r="BQ19" i="12"/>
  <c r="BQ88" i="12" s="1"/>
  <c r="BR19" i="12"/>
  <c r="BR88" i="12" s="1"/>
  <c r="BS19" i="12"/>
  <c r="BS88" i="12" s="1"/>
  <c r="BT19" i="12"/>
  <c r="BT88" i="12" s="1"/>
  <c r="BD20" i="12"/>
  <c r="BD89" i="12" s="1"/>
  <c r="BE20" i="12"/>
  <c r="BE89" i="12" s="1"/>
  <c r="BF20" i="12"/>
  <c r="BF89" i="12" s="1"/>
  <c r="BG20" i="12"/>
  <c r="BG89" i="12" s="1"/>
  <c r="BH20" i="12"/>
  <c r="BH89" i="12" s="1"/>
  <c r="BI20" i="12"/>
  <c r="BI89" i="12" s="1"/>
  <c r="BJ20" i="12"/>
  <c r="BJ89" i="12" s="1"/>
  <c r="BK20" i="12"/>
  <c r="BK89" i="12" s="1"/>
  <c r="BL20" i="12"/>
  <c r="BL89" i="12" s="1"/>
  <c r="BM20" i="12"/>
  <c r="BM89" i="12" s="1"/>
  <c r="BN20" i="12"/>
  <c r="BN89" i="12" s="1"/>
  <c r="BO20" i="12"/>
  <c r="BO89" i="12" s="1"/>
  <c r="BP20" i="12"/>
  <c r="BP89" i="12" s="1"/>
  <c r="BQ20" i="12"/>
  <c r="BQ89" i="12" s="1"/>
  <c r="BR20" i="12"/>
  <c r="BR89" i="12" s="1"/>
  <c r="BS20" i="12"/>
  <c r="BS89" i="12" s="1"/>
  <c r="BT20" i="12"/>
  <c r="BT89" i="12" s="1"/>
  <c r="BD21" i="12"/>
  <c r="BD90" i="12" s="1"/>
  <c r="BE21" i="12"/>
  <c r="BE90" i="12" s="1"/>
  <c r="BF21" i="12"/>
  <c r="BF90" i="12" s="1"/>
  <c r="BG21" i="12"/>
  <c r="BG90" i="12" s="1"/>
  <c r="BH21" i="12"/>
  <c r="BH90" i="12" s="1"/>
  <c r="BI21" i="12"/>
  <c r="BI90" i="12" s="1"/>
  <c r="BJ21" i="12"/>
  <c r="BJ90" i="12" s="1"/>
  <c r="BK21" i="12"/>
  <c r="BK90" i="12" s="1"/>
  <c r="BL21" i="12"/>
  <c r="BL90" i="12" s="1"/>
  <c r="BM21" i="12"/>
  <c r="BM90" i="12" s="1"/>
  <c r="BN21" i="12"/>
  <c r="BN90" i="12" s="1"/>
  <c r="BO21" i="12"/>
  <c r="BO90" i="12" s="1"/>
  <c r="BP21" i="12"/>
  <c r="BP90" i="12" s="1"/>
  <c r="BQ21" i="12"/>
  <c r="BQ90" i="12" s="1"/>
  <c r="BR21" i="12"/>
  <c r="BR90" i="12" s="1"/>
  <c r="BS21" i="12"/>
  <c r="BS90" i="12" s="1"/>
  <c r="BT21" i="12"/>
  <c r="BT90" i="12" s="1"/>
  <c r="BD22" i="12"/>
  <c r="BD91" i="12" s="1"/>
  <c r="BE22" i="12"/>
  <c r="BE91" i="12" s="1"/>
  <c r="BF22" i="12"/>
  <c r="BF91" i="12" s="1"/>
  <c r="BG22" i="12"/>
  <c r="BG91" i="12" s="1"/>
  <c r="BH22" i="12"/>
  <c r="BH91" i="12" s="1"/>
  <c r="BI22" i="12"/>
  <c r="BI91" i="12" s="1"/>
  <c r="BJ22" i="12"/>
  <c r="BJ91" i="12" s="1"/>
  <c r="BK22" i="12"/>
  <c r="BK91" i="12" s="1"/>
  <c r="BL22" i="12"/>
  <c r="BL91" i="12" s="1"/>
  <c r="BM22" i="12"/>
  <c r="BM91" i="12" s="1"/>
  <c r="BN22" i="12"/>
  <c r="BN91" i="12" s="1"/>
  <c r="BO22" i="12"/>
  <c r="BO91" i="12" s="1"/>
  <c r="BP22" i="12"/>
  <c r="BP91" i="12" s="1"/>
  <c r="BQ22" i="12"/>
  <c r="BQ91" i="12" s="1"/>
  <c r="BR22" i="12"/>
  <c r="BR91" i="12" s="1"/>
  <c r="BS22" i="12"/>
  <c r="BS91" i="12" s="1"/>
  <c r="BT22" i="12"/>
  <c r="BT91" i="12" s="1"/>
  <c r="BD23" i="12"/>
  <c r="BD92" i="12" s="1"/>
  <c r="BE23" i="12"/>
  <c r="BE92" i="12" s="1"/>
  <c r="BF23" i="12"/>
  <c r="BF92" i="12" s="1"/>
  <c r="BG23" i="12"/>
  <c r="BG92" i="12" s="1"/>
  <c r="BH23" i="12"/>
  <c r="BH92" i="12" s="1"/>
  <c r="BI23" i="12"/>
  <c r="BI92" i="12" s="1"/>
  <c r="BJ23" i="12"/>
  <c r="BJ92" i="12" s="1"/>
  <c r="BK23" i="12"/>
  <c r="BK92" i="12" s="1"/>
  <c r="BL23" i="12"/>
  <c r="BL92" i="12" s="1"/>
  <c r="BM23" i="12"/>
  <c r="BM92" i="12" s="1"/>
  <c r="BN23" i="12"/>
  <c r="BN92" i="12" s="1"/>
  <c r="BO23" i="12"/>
  <c r="BO92" i="12" s="1"/>
  <c r="BP23" i="12"/>
  <c r="BP92" i="12" s="1"/>
  <c r="BQ23" i="12"/>
  <c r="BQ92" i="12" s="1"/>
  <c r="BR23" i="12"/>
  <c r="BR92" i="12" s="1"/>
  <c r="BS23" i="12"/>
  <c r="BS92" i="12" s="1"/>
  <c r="BT23" i="12"/>
  <c r="BT92" i="12" s="1"/>
  <c r="BD24" i="12"/>
  <c r="BD93" i="12" s="1"/>
  <c r="BE24" i="12"/>
  <c r="BE93" i="12" s="1"/>
  <c r="BF24" i="12"/>
  <c r="BF93" i="12" s="1"/>
  <c r="BG24" i="12"/>
  <c r="BG93" i="12" s="1"/>
  <c r="BH24" i="12"/>
  <c r="BH93" i="12" s="1"/>
  <c r="BI24" i="12"/>
  <c r="BI93" i="12" s="1"/>
  <c r="BJ24" i="12"/>
  <c r="BJ93" i="12" s="1"/>
  <c r="BK24" i="12"/>
  <c r="BK93" i="12" s="1"/>
  <c r="BL24" i="12"/>
  <c r="BL93" i="12" s="1"/>
  <c r="BM24" i="12"/>
  <c r="BM93" i="12" s="1"/>
  <c r="BN24" i="12"/>
  <c r="BN93" i="12" s="1"/>
  <c r="BO24" i="12"/>
  <c r="BO93" i="12" s="1"/>
  <c r="BP24" i="12"/>
  <c r="BP93" i="12" s="1"/>
  <c r="BQ24" i="12"/>
  <c r="BQ93" i="12" s="1"/>
  <c r="BR24" i="12"/>
  <c r="BR93" i="12" s="1"/>
  <c r="BS24" i="12"/>
  <c r="BS93" i="12" s="1"/>
  <c r="BT24" i="12"/>
  <c r="BT93" i="12" s="1"/>
  <c r="BD25" i="12"/>
  <c r="BD94" i="12" s="1"/>
  <c r="BE25" i="12"/>
  <c r="BE94" i="12" s="1"/>
  <c r="BF25" i="12"/>
  <c r="BF94" i="12" s="1"/>
  <c r="BG25" i="12"/>
  <c r="BG94" i="12" s="1"/>
  <c r="BH25" i="12"/>
  <c r="BH94" i="12" s="1"/>
  <c r="BI25" i="12"/>
  <c r="BI94" i="12" s="1"/>
  <c r="BJ25" i="12"/>
  <c r="BJ94" i="12" s="1"/>
  <c r="BK25" i="12"/>
  <c r="BK94" i="12" s="1"/>
  <c r="BL25" i="12"/>
  <c r="BL94" i="12" s="1"/>
  <c r="BM25" i="12"/>
  <c r="BM94" i="12" s="1"/>
  <c r="BN25" i="12"/>
  <c r="BN94" i="12" s="1"/>
  <c r="BO25" i="12"/>
  <c r="BO94" i="12" s="1"/>
  <c r="BP25" i="12"/>
  <c r="BP94" i="12" s="1"/>
  <c r="BQ25" i="12"/>
  <c r="BQ94" i="12" s="1"/>
  <c r="BR25" i="12"/>
  <c r="BR94" i="12" s="1"/>
  <c r="BS25" i="12"/>
  <c r="BS94" i="12" s="1"/>
  <c r="BT25" i="12"/>
  <c r="BT94" i="12" s="1"/>
  <c r="BD26" i="12"/>
  <c r="BD95" i="12" s="1"/>
  <c r="BE26" i="12"/>
  <c r="BE95" i="12" s="1"/>
  <c r="BF26" i="12"/>
  <c r="BF95" i="12" s="1"/>
  <c r="BG26" i="12"/>
  <c r="BG95" i="12" s="1"/>
  <c r="BH26" i="12"/>
  <c r="BH95" i="12" s="1"/>
  <c r="BI26" i="12"/>
  <c r="BI95" i="12" s="1"/>
  <c r="BJ26" i="12"/>
  <c r="BJ95" i="12" s="1"/>
  <c r="BK26" i="12"/>
  <c r="BK95" i="12" s="1"/>
  <c r="BL26" i="12"/>
  <c r="BL95" i="12" s="1"/>
  <c r="BM26" i="12"/>
  <c r="BM95" i="12" s="1"/>
  <c r="BN26" i="12"/>
  <c r="BN95" i="12" s="1"/>
  <c r="BO26" i="12"/>
  <c r="BO95" i="12" s="1"/>
  <c r="BP26" i="12"/>
  <c r="BP95" i="12" s="1"/>
  <c r="BQ26" i="12"/>
  <c r="BQ95" i="12" s="1"/>
  <c r="BR26" i="12"/>
  <c r="BR95" i="12" s="1"/>
  <c r="BS26" i="12"/>
  <c r="BS95" i="12" s="1"/>
  <c r="BT26" i="12"/>
  <c r="BT95" i="12" s="1"/>
  <c r="BD27" i="12"/>
  <c r="BD96" i="12" s="1"/>
  <c r="BE27" i="12"/>
  <c r="BE96" i="12" s="1"/>
  <c r="BF27" i="12"/>
  <c r="BF96" i="12" s="1"/>
  <c r="BG27" i="12"/>
  <c r="BG96" i="12" s="1"/>
  <c r="BH27" i="12"/>
  <c r="BH96" i="12" s="1"/>
  <c r="BI27" i="12"/>
  <c r="BI96" i="12" s="1"/>
  <c r="BJ27" i="12"/>
  <c r="BJ96" i="12" s="1"/>
  <c r="BK27" i="12"/>
  <c r="BK96" i="12" s="1"/>
  <c r="BL27" i="12"/>
  <c r="BL96" i="12" s="1"/>
  <c r="BM27" i="12"/>
  <c r="BM96" i="12" s="1"/>
  <c r="BN27" i="12"/>
  <c r="BN96" i="12" s="1"/>
  <c r="BO27" i="12"/>
  <c r="BO96" i="12" s="1"/>
  <c r="BP27" i="12"/>
  <c r="BP96" i="12" s="1"/>
  <c r="BQ27" i="12"/>
  <c r="BQ96" i="12" s="1"/>
  <c r="BR27" i="12"/>
  <c r="BR96" i="12" s="1"/>
  <c r="BS27" i="12"/>
  <c r="BS96" i="12" s="1"/>
  <c r="BT27" i="12"/>
  <c r="BT96" i="12" s="1"/>
  <c r="BD28" i="12"/>
  <c r="BD97" i="12" s="1"/>
  <c r="BE28" i="12"/>
  <c r="BE97" i="12" s="1"/>
  <c r="BF28" i="12"/>
  <c r="BF97" i="12" s="1"/>
  <c r="BG28" i="12"/>
  <c r="BG97" i="12" s="1"/>
  <c r="BH28" i="12"/>
  <c r="BH97" i="12" s="1"/>
  <c r="BI28" i="12"/>
  <c r="BI97" i="12" s="1"/>
  <c r="BJ28" i="12"/>
  <c r="BJ97" i="12" s="1"/>
  <c r="BK28" i="12"/>
  <c r="BK97" i="12" s="1"/>
  <c r="BL28" i="12"/>
  <c r="BL97" i="12" s="1"/>
  <c r="BM28" i="12"/>
  <c r="BM97" i="12" s="1"/>
  <c r="BN28" i="12"/>
  <c r="BN97" i="12" s="1"/>
  <c r="BO28" i="12"/>
  <c r="BO97" i="12" s="1"/>
  <c r="BP28" i="12"/>
  <c r="BP97" i="12" s="1"/>
  <c r="BQ28" i="12"/>
  <c r="BQ97" i="12" s="1"/>
  <c r="BR28" i="12"/>
  <c r="BR97" i="12" s="1"/>
  <c r="BS28" i="12"/>
  <c r="BS97" i="12" s="1"/>
  <c r="BT28" i="12"/>
  <c r="BT97" i="12" s="1"/>
  <c r="BD29" i="12"/>
  <c r="BD98" i="12" s="1"/>
  <c r="BE29" i="12"/>
  <c r="BE98" i="12" s="1"/>
  <c r="BF29" i="12"/>
  <c r="BF98" i="12" s="1"/>
  <c r="BG29" i="12"/>
  <c r="BG98" i="12" s="1"/>
  <c r="BH29" i="12"/>
  <c r="BH98" i="12" s="1"/>
  <c r="BI29" i="12"/>
  <c r="BI98" i="12" s="1"/>
  <c r="BJ29" i="12"/>
  <c r="BJ98" i="12" s="1"/>
  <c r="BK29" i="12"/>
  <c r="BK98" i="12" s="1"/>
  <c r="BL29" i="12"/>
  <c r="BL98" i="12" s="1"/>
  <c r="BM29" i="12"/>
  <c r="BM98" i="12" s="1"/>
  <c r="BN29" i="12"/>
  <c r="BN98" i="12" s="1"/>
  <c r="BO29" i="12"/>
  <c r="BO98" i="12" s="1"/>
  <c r="BP29" i="12"/>
  <c r="BP98" i="12" s="1"/>
  <c r="BQ29" i="12"/>
  <c r="BQ98" i="12" s="1"/>
  <c r="BR29" i="12"/>
  <c r="BR98" i="12" s="1"/>
  <c r="BS29" i="12"/>
  <c r="BS98" i="12" s="1"/>
  <c r="BT29" i="12"/>
  <c r="BT98" i="12" s="1"/>
  <c r="BD30" i="12"/>
  <c r="BD99" i="12" s="1"/>
  <c r="BE30" i="12"/>
  <c r="BE99" i="12" s="1"/>
  <c r="BF30" i="12"/>
  <c r="BG30" i="12"/>
  <c r="BG99" i="12" s="1"/>
  <c r="BH30" i="12"/>
  <c r="BH99" i="12" s="1"/>
  <c r="BI30" i="12"/>
  <c r="BI99" i="12" s="1"/>
  <c r="BJ30" i="12"/>
  <c r="BJ99" i="12" s="1"/>
  <c r="BK30" i="12"/>
  <c r="BL30" i="12"/>
  <c r="BL99" i="12" s="1"/>
  <c r="BM30" i="12"/>
  <c r="BM99" i="12" s="1"/>
  <c r="BN30" i="12"/>
  <c r="BO30" i="12"/>
  <c r="BO99" i="12" s="1"/>
  <c r="BP30" i="12"/>
  <c r="BP99" i="12" s="1"/>
  <c r="BQ30" i="12"/>
  <c r="BQ99" i="12" s="1"/>
  <c r="BR30" i="12"/>
  <c r="BR99" i="12" s="1"/>
  <c r="BS30" i="12"/>
  <c r="BT30" i="12"/>
  <c r="BT99" i="12" s="1"/>
  <c r="BD31" i="12"/>
  <c r="BD100" i="12" s="1"/>
  <c r="BE31" i="12"/>
  <c r="BF31" i="12"/>
  <c r="BF100" i="12" s="1"/>
  <c r="BG31" i="12"/>
  <c r="BG100" i="12" s="1"/>
  <c r="BH31" i="12"/>
  <c r="BH100" i="12" s="1"/>
  <c r="BI31" i="12"/>
  <c r="BI100" i="12" s="1"/>
  <c r="BJ31" i="12"/>
  <c r="BK31" i="12"/>
  <c r="BK100" i="12" s="1"/>
  <c r="BL31" i="12"/>
  <c r="BL100" i="12" s="1"/>
  <c r="BM31" i="12"/>
  <c r="BN31" i="12"/>
  <c r="BN100" i="12" s="1"/>
  <c r="BO31" i="12"/>
  <c r="BO100" i="12" s="1"/>
  <c r="BP31" i="12"/>
  <c r="BP100" i="12" s="1"/>
  <c r="BQ31" i="12"/>
  <c r="BQ100" i="12" s="1"/>
  <c r="BR31" i="12"/>
  <c r="BS31" i="12"/>
  <c r="BS100" i="12" s="1"/>
  <c r="BT31" i="12"/>
  <c r="BT100" i="12" s="1"/>
  <c r="BD32" i="12"/>
  <c r="BE32" i="12"/>
  <c r="BE101" i="12" s="1"/>
  <c r="BF32" i="12"/>
  <c r="BF101" i="12" s="1"/>
  <c r="BG32" i="12"/>
  <c r="BG101" i="12" s="1"/>
  <c r="BH32" i="12"/>
  <c r="BH101" i="12" s="1"/>
  <c r="BI32" i="12"/>
  <c r="BJ32" i="12"/>
  <c r="BJ101" i="12" s="1"/>
  <c r="BK32" i="12"/>
  <c r="BK101" i="12" s="1"/>
  <c r="BL32" i="12"/>
  <c r="BM32" i="12"/>
  <c r="BM101" i="12" s="1"/>
  <c r="BN32" i="12"/>
  <c r="BN101" i="12" s="1"/>
  <c r="BO32" i="12"/>
  <c r="BO101" i="12" s="1"/>
  <c r="BP32" i="12"/>
  <c r="BP101" i="12" s="1"/>
  <c r="BQ32" i="12"/>
  <c r="BR32" i="12"/>
  <c r="BR101" i="12" s="1"/>
  <c r="BS32" i="12"/>
  <c r="BS101" i="12" s="1"/>
  <c r="BT32" i="12"/>
  <c r="BD33" i="12"/>
  <c r="BD102" i="12" s="1"/>
  <c r="BE33" i="12"/>
  <c r="BE102" i="12" s="1"/>
  <c r="BF33" i="12"/>
  <c r="BF102" i="12" s="1"/>
  <c r="BG33" i="12"/>
  <c r="BG102" i="12" s="1"/>
  <c r="BH33" i="12"/>
  <c r="BI33" i="12"/>
  <c r="BI102" i="12" s="1"/>
  <c r="BJ33" i="12"/>
  <c r="BJ102" i="12" s="1"/>
  <c r="BK33" i="12"/>
  <c r="BL33" i="12"/>
  <c r="BL102" i="12" s="1"/>
  <c r="BM33" i="12"/>
  <c r="BM102" i="12" s="1"/>
  <c r="BN33" i="12"/>
  <c r="BN102" i="12" s="1"/>
  <c r="BO33" i="12"/>
  <c r="BO102" i="12" s="1"/>
  <c r="BP33" i="12"/>
  <c r="BQ33" i="12"/>
  <c r="BQ102" i="12" s="1"/>
  <c r="BR33" i="12"/>
  <c r="BR102" i="12" s="1"/>
  <c r="BS33" i="12"/>
  <c r="BT33" i="12"/>
  <c r="BT102" i="12" s="1"/>
  <c r="BD34" i="12"/>
  <c r="BD103" i="12" s="1"/>
  <c r="BE34" i="12"/>
  <c r="BE103" i="12" s="1"/>
  <c r="BF34" i="12"/>
  <c r="BF103" i="12" s="1"/>
  <c r="BG34" i="12"/>
  <c r="BH34" i="12"/>
  <c r="BH103" i="12" s="1"/>
  <c r="BI34" i="12"/>
  <c r="BI103" i="12" s="1"/>
  <c r="BJ34" i="12"/>
  <c r="BK34" i="12"/>
  <c r="BK103" i="12" s="1"/>
  <c r="BL34" i="12"/>
  <c r="BL103" i="12" s="1"/>
  <c r="BM34" i="12"/>
  <c r="BM103" i="12" s="1"/>
  <c r="BN34" i="12"/>
  <c r="BN103" i="12" s="1"/>
  <c r="BO34" i="12"/>
  <c r="BP34" i="12"/>
  <c r="BP103" i="12" s="1"/>
  <c r="BQ34" i="12"/>
  <c r="BQ103" i="12" s="1"/>
  <c r="BR34" i="12"/>
  <c r="BS34" i="12"/>
  <c r="BS103" i="12" s="1"/>
  <c r="BT34" i="12"/>
  <c r="BT103" i="12" s="1"/>
  <c r="BD35" i="12"/>
  <c r="BD104" i="12" s="1"/>
  <c r="BE35" i="12"/>
  <c r="BE104" i="12" s="1"/>
  <c r="BF35" i="12"/>
  <c r="BG35" i="12"/>
  <c r="BG104" i="12" s="1"/>
  <c r="BH35" i="12"/>
  <c r="BH104" i="12" s="1"/>
  <c r="BI35" i="12"/>
  <c r="BJ35" i="12"/>
  <c r="BJ104" i="12" s="1"/>
  <c r="BK35" i="12"/>
  <c r="BK104" i="12" s="1"/>
  <c r="BL35" i="12"/>
  <c r="BL104" i="12" s="1"/>
  <c r="BM35" i="12"/>
  <c r="BM104" i="12" s="1"/>
  <c r="BN35" i="12"/>
  <c r="BO35" i="12"/>
  <c r="BO104" i="12" s="1"/>
  <c r="BP35" i="12"/>
  <c r="BP104" i="12" s="1"/>
  <c r="BQ35" i="12"/>
  <c r="BR35" i="12"/>
  <c r="BR104" i="12" s="1"/>
  <c r="BS35" i="12"/>
  <c r="BS104" i="12" s="1"/>
  <c r="BT35" i="12"/>
  <c r="BT104" i="12" s="1"/>
  <c r="BD36" i="12"/>
  <c r="BD105" i="12" s="1"/>
  <c r="BE36" i="12"/>
  <c r="BF36" i="12"/>
  <c r="BF105" i="12" s="1"/>
  <c r="BG36" i="12"/>
  <c r="BG105" i="12" s="1"/>
  <c r="BH36" i="12"/>
  <c r="BI36" i="12"/>
  <c r="BI105" i="12" s="1"/>
  <c r="BJ36" i="12"/>
  <c r="BJ105" i="12" s="1"/>
  <c r="BK36" i="12"/>
  <c r="BK105" i="12" s="1"/>
  <c r="BL36" i="12"/>
  <c r="BL105" i="12" s="1"/>
  <c r="BM36" i="12"/>
  <c r="BN36" i="12"/>
  <c r="BN105" i="12" s="1"/>
  <c r="BO36" i="12"/>
  <c r="BO105" i="12" s="1"/>
  <c r="BP36" i="12"/>
  <c r="BQ36" i="12"/>
  <c r="BQ105" i="12" s="1"/>
  <c r="BR36" i="12"/>
  <c r="BR105" i="12" s="1"/>
  <c r="BS36" i="12"/>
  <c r="BS105" i="12" s="1"/>
  <c r="BT36" i="12"/>
  <c r="BT105" i="12" s="1"/>
  <c r="BD37" i="12"/>
  <c r="BE37" i="12"/>
  <c r="BE106" i="12" s="1"/>
  <c r="BF37" i="12"/>
  <c r="BF106" i="12" s="1"/>
  <c r="BG37" i="12"/>
  <c r="BH37" i="12"/>
  <c r="BH106" i="12" s="1"/>
  <c r="BI37" i="12"/>
  <c r="BI106" i="12" s="1"/>
  <c r="BJ37" i="12"/>
  <c r="BJ106" i="12" s="1"/>
  <c r="BK37" i="12"/>
  <c r="BK106" i="12" s="1"/>
  <c r="BL37" i="12"/>
  <c r="BM37" i="12"/>
  <c r="BM106" i="12" s="1"/>
  <c r="BN37" i="12"/>
  <c r="BN106" i="12" s="1"/>
  <c r="BO37" i="12"/>
  <c r="BP37" i="12"/>
  <c r="BP106" i="12" s="1"/>
  <c r="BQ37" i="12"/>
  <c r="BQ106" i="12" s="1"/>
  <c r="BR37" i="12"/>
  <c r="BR106" i="12" s="1"/>
  <c r="BS37" i="12"/>
  <c r="BS106" i="12" s="1"/>
  <c r="BT37" i="12"/>
  <c r="BD38" i="12"/>
  <c r="BD107" i="12" s="1"/>
  <c r="BE38" i="12"/>
  <c r="BE107" i="12" s="1"/>
  <c r="BF38" i="12"/>
  <c r="BG38" i="12"/>
  <c r="BG107" i="12" s="1"/>
  <c r="BH38" i="12"/>
  <c r="BH107" i="12" s="1"/>
  <c r="BI38" i="12"/>
  <c r="BI107" i="12" s="1"/>
  <c r="BJ38" i="12"/>
  <c r="BJ107" i="12" s="1"/>
  <c r="BK38" i="12"/>
  <c r="BL38" i="12"/>
  <c r="BL107" i="12" s="1"/>
  <c r="BM38" i="12"/>
  <c r="BM107" i="12" s="1"/>
  <c r="BN38" i="12"/>
  <c r="BO38" i="12"/>
  <c r="BO107" i="12" s="1"/>
  <c r="BP38" i="12"/>
  <c r="BP107" i="12" s="1"/>
  <c r="BQ38" i="12"/>
  <c r="BQ107" i="12" s="1"/>
  <c r="BR38" i="12"/>
  <c r="BR107" i="12" s="1"/>
  <c r="BS38" i="12"/>
  <c r="BT38" i="12"/>
  <c r="BT107" i="12" s="1"/>
  <c r="BD39" i="12"/>
  <c r="BD108" i="12" s="1"/>
  <c r="BE39" i="12"/>
  <c r="BF39" i="12"/>
  <c r="BF108" i="12" s="1"/>
  <c r="BG39" i="12"/>
  <c r="BG108" i="12" s="1"/>
  <c r="BH39" i="12"/>
  <c r="BH108" i="12" s="1"/>
  <c r="BI39" i="12"/>
  <c r="BI108" i="12" s="1"/>
  <c r="BJ39" i="12"/>
  <c r="BK39" i="12"/>
  <c r="BK108" i="12" s="1"/>
  <c r="BL39" i="12"/>
  <c r="BL108" i="12" s="1"/>
  <c r="BM39" i="12"/>
  <c r="BN39" i="12"/>
  <c r="BN108" i="12" s="1"/>
  <c r="BO39" i="12"/>
  <c r="BO108" i="12" s="1"/>
  <c r="BP39" i="12"/>
  <c r="BP108" i="12" s="1"/>
  <c r="BQ39" i="12"/>
  <c r="BQ108" i="12" s="1"/>
  <c r="BR39" i="12"/>
  <c r="BS39" i="12"/>
  <c r="BS108" i="12" s="1"/>
  <c r="BT39" i="12"/>
  <c r="BT108" i="12" s="1"/>
  <c r="BD40" i="12"/>
  <c r="BE40" i="12"/>
  <c r="BE109" i="12" s="1"/>
  <c r="BF40" i="12"/>
  <c r="BF109" i="12" s="1"/>
  <c r="BG40" i="12"/>
  <c r="BG109" i="12" s="1"/>
  <c r="BH40" i="12"/>
  <c r="BH109" i="12" s="1"/>
  <c r="BI40" i="12"/>
  <c r="BJ40" i="12"/>
  <c r="BJ109" i="12" s="1"/>
  <c r="BK40" i="12"/>
  <c r="BK109" i="12" s="1"/>
  <c r="BL40" i="12"/>
  <c r="BM40" i="12"/>
  <c r="BM109" i="12" s="1"/>
  <c r="BN40" i="12"/>
  <c r="BN109" i="12" s="1"/>
  <c r="BO40" i="12"/>
  <c r="BO109" i="12" s="1"/>
  <c r="BP40" i="12"/>
  <c r="BP109" i="12" s="1"/>
  <c r="BQ40" i="12"/>
  <c r="BR40" i="12"/>
  <c r="BR109" i="12" s="1"/>
  <c r="BS40" i="12"/>
  <c r="BS109" i="12" s="1"/>
  <c r="BT40" i="12"/>
  <c r="BD41" i="12"/>
  <c r="BD110" i="12" s="1"/>
  <c r="BE41" i="12"/>
  <c r="BE110" i="12" s="1"/>
  <c r="BF41" i="12"/>
  <c r="BF110" i="12" s="1"/>
  <c r="BG41" i="12"/>
  <c r="BG110" i="12" s="1"/>
  <c r="BH41" i="12"/>
  <c r="BI41" i="12"/>
  <c r="BI110" i="12" s="1"/>
  <c r="BJ41" i="12"/>
  <c r="BJ110" i="12" s="1"/>
  <c r="BK41" i="12"/>
  <c r="BL41" i="12"/>
  <c r="BL110" i="12" s="1"/>
  <c r="BM41" i="12"/>
  <c r="BM110" i="12" s="1"/>
  <c r="BN41" i="12"/>
  <c r="BN110" i="12" s="1"/>
  <c r="BO41" i="12"/>
  <c r="BO110" i="12" s="1"/>
  <c r="BP41" i="12"/>
  <c r="BQ41" i="12"/>
  <c r="BQ110" i="12" s="1"/>
  <c r="BR41" i="12"/>
  <c r="BR110" i="12" s="1"/>
  <c r="BS41" i="12"/>
  <c r="BT41" i="12"/>
  <c r="BT110" i="12" s="1"/>
  <c r="BD42" i="12"/>
  <c r="BD111" i="12" s="1"/>
  <c r="BE42" i="12"/>
  <c r="BE111" i="12" s="1"/>
  <c r="BF42" i="12"/>
  <c r="BF111" i="12" s="1"/>
  <c r="BG42" i="12"/>
  <c r="BH42" i="12"/>
  <c r="BH111" i="12" s="1"/>
  <c r="BI42" i="12"/>
  <c r="BI111" i="12" s="1"/>
  <c r="BJ42" i="12"/>
  <c r="BK42" i="12"/>
  <c r="BK111" i="12" s="1"/>
  <c r="BL42" i="12"/>
  <c r="BL111" i="12" s="1"/>
  <c r="BM42" i="12"/>
  <c r="BM111" i="12" s="1"/>
  <c r="BN42" i="12"/>
  <c r="BN111" i="12" s="1"/>
  <c r="BO42" i="12"/>
  <c r="BP42" i="12"/>
  <c r="BP111" i="12" s="1"/>
  <c r="BQ42" i="12"/>
  <c r="BQ111" i="12" s="1"/>
  <c r="BR42" i="12"/>
  <c r="BS42" i="12"/>
  <c r="BS111" i="12" s="1"/>
  <c r="BT42" i="12"/>
  <c r="BT111" i="12" s="1"/>
  <c r="BD43" i="12"/>
  <c r="BD112" i="12" s="1"/>
  <c r="BE43" i="12"/>
  <c r="BE112" i="12" s="1"/>
  <c r="BF43" i="12"/>
  <c r="BG43" i="12"/>
  <c r="BG112" i="12" s="1"/>
  <c r="BH43" i="12"/>
  <c r="BH112" i="12" s="1"/>
  <c r="BI43" i="12"/>
  <c r="BJ43" i="12"/>
  <c r="BJ112" i="12" s="1"/>
  <c r="BK43" i="12"/>
  <c r="BK112" i="12" s="1"/>
  <c r="BL43" i="12"/>
  <c r="BL112" i="12" s="1"/>
  <c r="BM43" i="12"/>
  <c r="BM112" i="12" s="1"/>
  <c r="BN43" i="12"/>
  <c r="BO43" i="12"/>
  <c r="BO112" i="12" s="1"/>
  <c r="BP43" i="12"/>
  <c r="BP112" i="12" s="1"/>
  <c r="BQ43" i="12"/>
  <c r="BR43" i="12"/>
  <c r="BR112" i="12" s="1"/>
  <c r="BS43" i="12"/>
  <c r="BS112" i="12" s="1"/>
  <c r="BT43" i="12"/>
  <c r="BT112" i="12" s="1"/>
  <c r="BD44" i="12"/>
  <c r="BD113" i="12" s="1"/>
  <c r="BE44" i="12"/>
  <c r="BF44" i="12"/>
  <c r="BF113" i="12" s="1"/>
  <c r="BG44" i="12"/>
  <c r="BG113" i="12" s="1"/>
  <c r="BH44" i="12"/>
  <c r="BI44" i="12"/>
  <c r="BI113" i="12" s="1"/>
  <c r="BJ44" i="12"/>
  <c r="BJ113" i="12" s="1"/>
  <c r="BK44" i="12"/>
  <c r="BK113" i="12" s="1"/>
  <c r="BL44" i="12"/>
  <c r="BL113" i="12" s="1"/>
  <c r="BM44" i="12"/>
  <c r="BN44" i="12"/>
  <c r="BN113" i="12" s="1"/>
  <c r="BO44" i="12"/>
  <c r="BO113" i="12" s="1"/>
  <c r="BP44" i="12"/>
  <c r="BQ44" i="12"/>
  <c r="BQ113" i="12" s="1"/>
  <c r="BR44" i="12"/>
  <c r="BR113" i="12" s="1"/>
  <c r="BS44" i="12"/>
  <c r="BS113" i="12" s="1"/>
  <c r="BT44" i="12"/>
  <c r="BT113" i="12" s="1"/>
  <c r="BD45" i="12"/>
  <c r="BE45" i="12"/>
  <c r="BE114" i="12" s="1"/>
  <c r="BF45" i="12"/>
  <c r="BF114" i="12" s="1"/>
  <c r="BG45" i="12"/>
  <c r="BH45" i="12"/>
  <c r="BH114" i="12" s="1"/>
  <c r="BI45" i="12"/>
  <c r="BI114" i="12" s="1"/>
  <c r="BJ45" i="12"/>
  <c r="BJ114" i="12" s="1"/>
  <c r="BK45" i="12"/>
  <c r="BK114" i="12" s="1"/>
  <c r="BL45" i="12"/>
  <c r="BM45" i="12"/>
  <c r="BM114" i="12" s="1"/>
  <c r="BN45" i="12"/>
  <c r="BN114" i="12" s="1"/>
  <c r="BO45" i="12"/>
  <c r="BP45" i="12"/>
  <c r="BP114" i="12" s="1"/>
  <c r="BQ45" i="12"/>
  <c r="BQ114" i="12" s="1"/>
  <c r="BR45" i="12"/>
  <c r="BR114" i="12" s="1"/>
  <c r="BS45" i="12"/>
  <c r="BS114" i="12" s="1"/>
  <c r="BT45" i="12"/>
  <c r="BD46" i="12"/>
  <c r="BD115" i="12" s="1"/>
  <c r="BE46" i="12"/>
  <c r="BE115" i="12" s="1"/>
  <c r="BF46" i="12"/>
  <c r="BG46" i="12"/>
  <c r="BG115" i="12" s="1"/>
  <c r="BH46" i="12"/>
  <c r="BH115" i="12" s="1"/>
  <c r="BI46" i="12"/>
  <c r="BI115" i="12" s="1"/>
  <c r="BJ46" i="12"/>
  <c r="BJ115" i="12" s="1"/>
  <c r="BK46" i="12"/>
  <c r="BL46" i="12"/>
  <c r="BL115" i="12" s="1"/>
  <c r="BM46" i="12"/>
  <c r="BM115" i="12" s="1"/>
  <c r="BN46" i="12"/>
  <c r="BO46" i="12"/>
  <c r="BO115" i="12" s="1"/>
  <c r="BP46" i="12"/>
  <c r="BP115" i="12" s="1"/>
  <c r="BQ46" i="12"/>
  <c r="BQ115" i="12" s="1"/>
  <c r="BR46" i="12"/>
  <c r="BR115" i="12" s="1"/>
  <c r="BS46" i="12"/>
  <c r="BT46" i="12"/>
  <c r="BT115" i="12" s="1"/>
  <c r="BD47" i="12"/>
  <c r="BD116" i="12" s="1"/>
  <c r="BE47" i="12"/>
  <c r="BF47" i="12"/>
  <c r="BF116" i="12" s="1"/>
  <c r="BG47" i="12"/>
  <c r="BG116" i="12" s="1"/>
  <c r="BH47" i="12"/>
  <c r="BH116" i="12" s="1"/>
  <c r="BI47" i="12"/>
  <c r="BI116" i="12" s="1"/>
  <c r="BJ47" i="12"/>
  <c r="BK47" i="12"/>
  <c r="BK116" i="12" s="1"/>
  <c r="BL47" i="12"/>
  <c r="BL116" i="12" s="1"/>
  <c r="BM47" i="12"/>
  <c r="BN47" i="12"/>
  <c r="BN116" i="12" s="1"/>
  <c r="BO47" i="12"/>
  <c r="BO116" i="12" s="1"/>
  <c r="BP47" i="12"/>
  <c r="BP116" i="12" s="1"/>
  <c r="BQ47" i="12"/>
  <c r="BQ116" i="12" s="1"/>
  <c r="BR47" i="12"/>
  <c r="BS47" i="12"/>
  <c r="BS116" i="12" s="1"/>
  <c r="BT47" i="12"/>
  <c r="BT116" i="12" s="1"/>
  <c r="BD48" i="12"/>
  <c r="BE48" i="12"/>
  <c r="BE117" i="12" s="1"/>
  <c r="BF48" i="12"/>
  <c r="BF117" i="12" s="1"/>
  <c r="BG48" i="12"/>
  <c r="BG117" i="12" s="1"/>
  <c r="BH48" i="12"/>
  <c r="BH117" i="12" s="1"/>
  <c r="BI48" i="12"/>
  <c r="BJ48" i="12"/>
  <c r="BJ117" i="12" s="1"/>
  <c r="BK48" i="12"/>
  <c r="BK117" i="12" s="1"/>
  <c r="BL48" i="12"/>
  <c r="BM48" i="12"/>
  <c r="BM117" i="12" s="1"/>
  <c r="BN48" i="12"/>
  <c r="BN117" i="12" s="1"/>
  <c r="BO48" i="12"/>
  <c r="BO117" i="12" s="1"/>
  <c r="BP48" i="12"/>
  <c r="BP117" i="12" s="1"/>
  <c r="BQ48" i="12"/>
  <c r="BR48" i="12"/>
  <c r="BR117" i="12" s="1"/>
  <c r="BS48" i="12"/>
  <c r="BS117" i="12" s="1"/>
  <c r="BT48" i="12"/>
  <c r="BD49" i="12"/>
  <c r="BD118" i="12" s="1"/>
  <c r="BE49" i="12"/>
  <c r="BE118" i="12" s="1"/>
  <c r="BF49" i="12"/>
  <c r="BF118" i="12" s="1"/>
  <c r="BG49" i="12"/>
  <c r="BG118" i="12" s="1"/>
  <c r="BH49" i="12"/>
  <c r="BI49" i="12"/>
  <c r="BI118" i="12" s="1"/>
  <c r="BJ49" i="12"/>
  <c r="BJ118" i="12" s="1"/>
  <c r="BK49" i="12"/>
  <c r="BL49" i="12"/>
  <c r="BL118" i="12" s="1"/>
  <c r="BM49" i="12"/>
  <c r="BM118" i="12" s="1"/>
  <c r="BN49" i="12"/>
  <c r="BN118" i="12" s="1"/>
  <c r="BO49" i="12"/>
  <c r="BO118" i="12" s="1"/>
  <c r="BP49" i="12"/>
  <c r="BQ49" i="12"/>
  <c r="BQ118" i="12" s="1"/>
  <c r="BR49" i="12"/>
  <c r="BR118" i="12" s="1"/>
  <c r="BS49" i="12"/>
  <c r="BT49" i="12"/>
  <c r="BT118" i="12" s="1"/>
  <c r="BD50" i="12"/>
  <c r="BD119" i="12" s="1"/>
  <c r="BE50" i="12"/>
  <c r="BE119" i="12" s="1"/>
  <c r="BF50" i="12"/>
  <c r="BF119" i="12" s="1"/>
  <c r="BG50" i="12"/>
  <c r="BH50" i="12"/>
  <c r="BH119" i="12" s="1"/>
  <c r="BI50" i="12"/>
  <c r="BI119" i="12" s="1"/>
  <c r="BJ50" i="12"/>
  <c r="BK50" i="12"/>
  <c r="BK119" i="12" s="1"/>
  <c r="BL50" i="12"/>
  <c r="BL119" i="12" s="1"/>
  <c r="BM50" i="12"/>
  <c r="BM119" i="12" s="1"/>
  <c r="BN50" i="12"/>
  <c r="BN119" i="12" s="1"/>
  <c r="BO50" i="12"/>
  <c r="BP50" i="12"/>
  <c r="BP119" i="12" s="1"/>
  <c r="BQ50" i="12"/>
  <c r="BQ119" i="12" s="1"/>
  <c r="BR50" i="12"/>
  <c r="BS50" i="12"/>
  <c r="BS119" i="12" s="1"/>
  <c r="BT50" i="12"/>
  <c r="BT119" i="12" s="1"/>
  <c r="BD51" i="12"/>
  <c r="BD120" i="12" s="1"/>
  <c r="BE51" i="12"/>
  <c r="BE120" i="12" s="1"/>
  <c r="BF51" i="12"/>
  <c r="BG51" i="12"/>
  <c r="BG120" i="12" s="1"/>
  <c r="BH51" i="12"/>
  <c r="BH120" i="12" s="1"/>
  <c r="BI51" i="12"/>
  <c r="BJ51" i="12"/>
  <c r="BJ120" i="12" s="1"/>
  <c r="BK51" i="12"/>
  <c r="BK120" i="12" s="1"/>
  <c r="BL51" i="12"/>
  <c r="BL120" i="12" s="1"/>
  <c r="BM51" i="12"/>
  <c r="BM120" i="12" s="1"/>
  <c r="BN51" i="12"/>
  <c r="BO51" i="12"/>
  <c r="BO120" i="12" s="1"/>
  <c r="BP51" i="12"/>
  <c r="BP120" i="12" s="1"/>
  <c r="BQ51" i="12"/>
  <c r="BR51" i="12"/>
  <c r="BR120" i="12" s="1"/>
  <c r="BS51" i="12"/>
  <c r="BS120" i="12" s="1"/>
  <c r="BT51" i="12"/>
  <c r="BT120" i="12" s="1"/>
  <c r="BD52" i="12"/>
  <c r="BD121" i="12" s="1"/>
  <c r="BE52" i="12"/>
  <c r="BF52" i="12"/>
  <c r="BF121" i="12" s="1"/>
  <c r="BG52" i="12"/>
  <c r="BG121" i="12" s="1"/>
  <c r="BH52" i="12"/>
  <c r="BI52" i="12"/>
  <c r="BI121" i="12" s="1"/>
  <c r="BJ52" i="12"/>
  <c r="BJ121" i="12" s="1"/>
  <c r="BK52" i="12"/>
  <c r="BK121" i="12" s="1"/>
  <c r="BL52" i="12"/>
  <c r="BL121" i="12" s="1"/>
  <c r="BM52" i="12"/>
  <c r="BN52" i="12"/>
  <c r="BN121" i="12" s="1"/>
  <c r="BO52" i="12"/>
  <c r="BO121" i="12" s="1"/>
  <c r="BP52" i="12"/>
  <c r="BQ52" i="12"/>
  <c r="BQ121" i="12" s="1"/>
  <c r="BR52" i="12"/>
  <c r="BR121" i="12" s="1"/>
  <c r="BS52" i="12"/>
  <c r="BS121" i="12" s="1"/>
  <c r="BT52" i="12"/>
  <c r="BT121" i="12" s="1"/>
  <c r="BD53" i="12"/>
  <c r="BE53" i="12"/>
  <c r="BE122" i="12" s="1"/>
  <c r="BF53" i="12"/>
  <c r="BF122" i="12" s="1"/>
  <c r="BG53" i="12"/>
  <c r="BH53" i="12"/>
  <c r="BH122" i="12" s="1"/>
  <c r="BI53" i="12"/>
  <c r="BI122" i="12" s="1"/>
  <c r="BJ53" i="12"/>
  <c r="BJ122" i="12" s="1"/>
  <c r="BK53" i="12"/>
  <c r="BK122" i="12" s="1"/>
  <c r="BL53" i="12"/>
  <c r="BM53" i="12"/>
  <c r="BM122" i="12" s="1"/>
  <c r="BN53" i="12"/>
  <c r="BN122" i="12" s="1"/>
  <c r="BO53" i="12"/>
  <c r="BP53" i="12"/>
  <c r="BP122" i="12" s="1"/>
  <c r="BQ53" i="12"/>
  <c r="BQ122" i="12" s="1"/>
  <c r="BR53" i="12"/>
  <c r="BR122" i="12" s="1"/>
  <c r="BS53" i="12"/>
  <c r="BS122" i="12" s="1"/>
  <c r="BT53" i="12"/>
  <c r="BD54" i="12"/>
  <c r="BD123" i="12" s="1"/>
  <c r="BE54" i="12"/>
  <c r="BE123" i="12" s="1"/>
  <c r="BF54" i="12"/>
  <c r="BG54" i="12"/>
  <c r="BG123" i="12" s="1"/>
  <c r="BH54" i="12"/>
  <c r="BH123" i="12" s="1"/>
  <c r="BI54" i="12"/>
  <c r="BI123" i="12" s="1"/>
  <c r="BJ54" i="12"/>
  <c r="BJ123" i="12" s="1"/>
  <c r="BK54" i="12"/>
  <c r="BL54" i="12"/>
  <c r="BL123" i="12" s="1"/>
  <c r="BM54" i="12"/>
  <c r="BM123" i="12" s="1"/>
  <c r="BN54" i="12"/>
  <c r="BO54" i="12"/>
  <c r="BO123" i="12" s="1"/>
  <c r="BP54" i="12"/>
  <c r="BP123" i="12" s="1"/>
  <c r="BQ54" i="12"/>
  <c r="BQ123" i="12" s="1"/>
  <c r="BR54" i="12"/>
  <c r="BR123" i="12" s="1"/>
  <c r="BS54" i="12"/>
  <c r="BT54" i="12"/>
  <c r="BT123" i="12" s="1"/>
  <c r="BD55" i="12"/>
  <c r="BD124" i="12" s="1"/>
  <c r="BE55" i="12"/>
  <c r="BF55" i="12"/>
  <c r="BF124" i="12" s="1"/>
  <c r="BG55" i="12"/>
  <c r="BG124" i="12" s="1"/>
  <c r="BH55" i="12"/>
  <c r="BH124" i="12" s="1"/>
  <c r="BI55" i="12"/>
  <c r="BI124" i="12" s="1"/>
  <c r="BJ55" i="12"/>
  <c r="BK55" i="12"/>
  <c r="BK124" i="12" s="1"/>
  <c r="BL55" i="12"/>
  <c r="BL124" i="12" s="1"/>
  <c r="BM55" i="12"/>
  <c r="BN55" i="12"/>
  <c r="BN124" i="12" s="1"/>
  <c r="BO55" i="12"/>
  <c r="BO124" i="12" s="1"/>
  <c r="BP55" i="12"/>
  <c r="BP124" i="12" s="1"/>
  <c r="BQ55" i="12"/>
  <c r="BQ124" i="12" s="1"/>
  <c r="BR55" i="12"/>
  <c r="BS55" i="12"/>
  <c r="BS124" i="12" s="1"/>
  <c r="BT55" i="12"/>
  <c r="BT124" i="12" s="1"/>
  <c r="BD56" i="12"/>
  <c r="BE56" i="12"/>
  <c r="BE125" i="12" s="1"/>
  <c r="BF56" i="12"/>
  <c r="BF125" i="12" s="1"/>
  <c r="BG56" i="12"/>
  <c r="BG125" i="12" s="1"/>
  <c r="BH56" i="12"/>
  <c r="BH125" i="12" s="1"/>
  <c r="BI56" i="12"/>
  <c r="BJ56" i="12"/>
  <c r="BJ125" i="12" s="1"/>
  <c r="BK56" i="12"/>
  <c r="BK125" i="12" s="1"/>
  <c r="BL56" i="12"/>
  <c r="BM56" i="12"/>
  <c r="BM125" i="12" s="1"/>
  <c r="BN56" i="12"/>
  <c r="BN125" i="12" s="1"/>
  <c r="BO56" i="12"/>
  <c r="BO125" i="12" s="1"/>
  <c r="BP56" i="12"/>
  <c r="BP125" i="12" s="1"/>
  <c r="BQ56" i="12"/>
  <c r="BR56" i="12"/>
  <c r="BR125" i="12" s="1"/>
  <c r="BS56" i="12"/>
  <c r="BS125" i="12" s="1"/>
  <c r="BT56" i="12"/>
  <c r="BD57" i="12"/>
  <c r="BD126" i="12" s="1"/>
  <c r="BE57" i="12"/>
  <c r="BE126" i="12" s="1"/>
  <c r="BF57" i="12"/>
  <c r="BF126" i="12" s="1"/>
  <c r="BG57" i="12"/>
  <c r="BG126" i="12" s="1"/>
  <c r="BH57" i="12"/>
  <c r="BI57" i="12"/>
  <c r="BI126" i="12" s="1"/>
  <c r="BJ57" i="12"/>
  <c r="BJ126" i="12" s="1"/>
  <c r="BK57" i="12"/>
  <c r="BL57" i="12"/>
  <c r="BL126" i="12" s="1"/>
  <c r="BM57" i="12"/>
  <c r="BM126" i="12" s="1"/>
  <c r="BN57" i="12"/>
  <c r="BN126" i="12" s="1"/>
  <c r="BO57" i="12"/>
  <c r="BO126" i="12" s="1"/>
  <c r="BP57" i="12"/>
  <c r="BQ57" i="12"/>
  <c r="BQ126" i="12" s="1"/>
  <c r="BR57" i="12"/>
  <c r="BR126" i="12" s="1"/>
  <c r="BS57" i="12"/>
  <c r="BT57" i="12"/>
  <c r="BT126" i="12" s="1"/>
  <c r="BD58" i="12"/>
  <c r="BD127" i="12" s="1"/>
  <c r="BE58" i="12"/>
  <c r="BE127" i="12" s="1"/>
  <c r="BF58" i="12"/>
  <c r="BF127" i="12" s="1"/>
  <c r="BG58" i="12"/>
  <c r="BH58" i="12"/>
  <c r="BH127" i="12" s="1"/>
  <c r="BI58" i="12"/>
  <c r="BI127" i="12" s="1"/>
  <c r="BJ58" i="12"/>
  <c r="BK58" i="12"/>
  <c r="BK127" i="12" s="1"/>
  <c r="BL58" i="12"/>
  <c r="BL127" i="12" s="1"/>
  <c r="BM58" i="12"/>
  <c r="BM127" i="12" s="1"/>
  <c r="BN58" i="12"/>
  <c r="BN127" i="12" s="1"/>
  <c r="BO58" i="12"/>
  <c r="BP58" i="12"/>
  <c r="BP127" i="12" s="1"/>
  <c r="BQ58" i="12"/>
  <c r="BQ127" i="12" s="1"/>
  <c r="BR58" i="12"/>
  <c r="BS58" i="12"/>
  <c r="BS127" i="12" s="1"/>
  <c r="BT58" i="12"/>
  <c r="BT127" i="12" s="1"/>
  <c r="BD59" i="12"/>
  <c r="BD128" i="12" s="1"/>
  <c r="BE59" i="12"/>
  <c r="BE128" i="12" s="1"/>
  <c r="BF59" i="12"/>
  <c r="BG59" i="12"/>
  <c r="BG128" i="12" s="1"/>
  <c r="BH59" i="12"/>
  <c r="BH128" i="12" s="1"/>
  <c r="BI59" i="12"/>
  <c r="BJ59" i="12"/>
  <c r="BJ128" i="12" s="1"/>
  <c r="BK59" i="12"/>
  <c r="BK128" i="12" s="1"/>
  <c r="BL59" i="12"/>
  <c r="BL128" i="12" s="1"/>
  <c r="BM59" i="12"/>
  <c r="BM128" i="12" s="1"/>
  <c r="BN59" i="12"/>
  <c r="BO59" i="12"/>
  <c r="BO128" i="12" s="1"/>
  <c r="BP59" i="12"/>
  <c r="BP128" i="12" s="1"/>
  <c r="BQ59" i="12"/>
  <c r="BR59" i="12"/>
  <c r="BR128" i="12" s="1"/>
  <c r="BS59" i="12"/>
  <c r="BS128" i="12" s="1"/>
  <c r="BT59" i="12"/>
  <c r="BT128" i="12" s="1"/>
  <c r="BD60" i="12"/>
  <c r="BD129" i="12" s="1"/>
  <c r="BE60" i="12"/>
  <c r="BF60" i="12"/>
  <c r="BF129" i="12" s="1"/>
  <c r="BG60" i="12"/>
  <c r="BG129" i="12" s="1"/>
  <c r="BH60" i="12"/>
  <c r="BI60" i="12"/>
  <c r="BI129" i="12" s="1"/>
  <c r="BJ60" i="12"/>
  <c r="BJ129" i="12" s="1"/>
  <c r="BK60" i="12"/>
  <c r="BK129" i="12" s="1"/>
  <c r="BL60" i="12"/>
  <c r="BL129" i="12" s="1"/>
  <c r="BM60" i="12"/>
  <c r="BN60" i="12"/>
  <c r="BN129" i="12" s="1"/>
  <c r="BO60" i="12"/>
  <c r="BO129" i="12" s="1"/>
  <c r="BP60" i="12"/>
  <c r="BQ60" i="12"/>
  <c r="BQ129" i="12" s="1"/>
  <c r="BR60" i="12"/>
  <c r="BR129" i="12" s="1"/>
  <c r="BS60" i="12"/>
  <c r="BS129" i="12" s="1"/>
  <c r="BT60" i="12"/>
  <c r="BT129" i="12" s="1"/>
  <c r="BD61" i="12"/>
  <c r="BE61" i="12"/>
  <c r="BE130" i="12" s="1"/>
  <c r="BF61" i="12"/>
  <c r="BF130" i="12" s="1"/>
  <c r="BG61" i="12"/>
  <c r="BH61" i="12"/>
  <c r="BH130" i="12" s="1"/>
  <c r="BI61" i="12"/>
  <c r="BI130" i="12" s="1"/>
  <c r="BJ61" i="12"/>
  <c r="BJ130" i="12" s="1"/>
  <c r="BK61" i="12"/>
  <c r="BK130" i="12" s="1"/>
  <c r="BL61" i="12"/>
  <c r="BM61" i="12"/>
  <c r="BM130" i="12" s="1"/>
  <c r="BN61" i="12"/>
  <c r="BN130" i="12" s="1"/>
  <c r="BO61" i="12"/>
  <c r="BP61" i="12"/>
  <c r="BP130" i="12" s="1"/>
  <c r="BQ61" i="12"/>
  <c r="BQ130" i="12" s="1"/>
  <c r="BR61" i="12"/>
  <c r="BR130" i="12" s="1"/>
  <c r="BS61" i="12"/>
  <c r="BS130" i="12" s="1"/>
  <c r="BT61" i="12"/>
  <c r="BD62" i="12"/>
  <c r="BD131" i="12" s="1"/>
  <c r="BE62" i="12"/>
  <c r="BE131" i="12" s="1"/>
  <c r="BF62" i="12"/>
  <c r="BG62" i="12"/>
  <c r="BG131" i="12" s="1"/>
  <c r="BH62" i="12"/>
  <c r="BH131" i="12" s="1"/>
  <c r="BI62" i="12"/>
  <c r="BI131" i="12" s="1"/>
  <c r="BJ62" i="12"/>
  <c r="BJ131" i="12" s="1"/>
  <c r="BK62" i="12"/>
  <c r="BL62" i="12"/>
  <c r="BL131" i="12" s="1"/>
  <c r="BM62" i="12"/>
  <c r="BM131" i="12" s="1"/>
  <c r="BN62" i="12"/>
  <c r="BO62" i="12"/>
  <c r="BO131" i="12" s="1"/>
  <c r="BP62" i="12"/>
  <c r="BP131" i="12" s="1"/>
  <c r="BQ62" i="12"/>
  <c r="BQ131" i="12" s="1"/>
  <c r="BR62" i="12"/>
  <c r="BR131" i="12" s="1"/>
  <c r="BS62" i="12"/>
  <c r="BT62" i="12"/>
  <c r="BT131" i="12" s="1"/>
  <c r="BD63" i="12"/>
  <c r="BD132" i="12" s="1"/>
  <c r="BE63" i="12"/>
  <c r="BF63" i="12"/>
  <c r="BF132" i="12" s="1"/>
  <c r="BG63" i="12"/>
  <c r="BG132" i="12" s="1"/>
  <c r="BH63" i="12"/>
  <c r="BH132" i="12" s="1"/>
  <c r="BI63" i="12"/>
  <c r="BI132" i="12" s="1"/>
  <c r="BJ63" i="12"/>
  <c r="BK63" i="12"/>
  <c r="BK132" i="12" s="1"/>
  <c r="BL63" i="12"/>
  <c r="BL132" i="12" s="1"/>
  <c r="BM63" i="12"/>
  <c r="BN63" i="12"/>
  <c r="BN132" i="12" s="1"/>
  <c r="BO63" i="12"/>
  <c r="BO132" i="12" s="1"/>
  <c r="BP63" i="12"/>
  <c r="BP132" i="12" s="1"/>
  <c r="BQ63" i="12"/>
  <c r="BQ132" i="12" s="1"/>
  <c r="BR63" i="12"/>
  <c r="BS63" i="12"/>
  <c r="BS132" i="12" s="1"/>
  <c r="BT63" i="12"/>
  <c r="BT132" i="12" s="1"/>
  <c r="BD64" i="12"/>
  <c r="BE64" i="12"/>
  <c r="BE133" i="12" s="1"/>
  <c r="BF64" i="12"/>
  <c r="BF133" i="12" s="1"/>
  <c r="BG64" i="12"/>
  <c r="BG133" i="12" s="1"/>
  <c r="BH64" i="12"/>
  <c r="BH133" i="12" s="1"/>
  <c r="BI64" i="12"/>
  <c r="BJ64" i="12"/>
  <c r="BJ133" i="12" s="1"/>
  <c r="BK64" i="12"/>
  <c r="BK133" i="12" s="1"/>
  <c r="BL64" i="12"/>
  <c r="BM64" i="12"/>
  <c r="BM133" i="12" s="1"/>
  <c r="BN64" i="12"/>
  <c r="BN133" i="12" s="1"/>
  <c r="BO64" i="12"/>
  <c r="BO133" i="12" s="1"/>
  <c r="BP64" i="12"/>
  <c r="BP133" i="12" s="1"/>
  <c r="BQ64" i="12"/>
  <c r="BR64" i="12"/>
  <c r="BR133" i="12" s="1"/>
  <c r="BS64" i="12"/>
  <c r="BS133" i="12" s="1"/>
  <c r="BT64" i="12"/>
  <c r="BD65" i="12"/>
  <c r="BD134" i="12" s="1"/>
  <c r="BE65" i="12"/>
  <c r="BE134" i="12" s="1"/>
  <c r="BF65" i="12"/>
  <c r="BF134" i="12" s="1"/>
  <c r="BG65" i="12"/>
  <c r="BG134" i="12" s="1"/>
  <c r="BH65" i="12"/>
  <c r="BI65" i="12"/>
  <c r="BI134" i="12" s="1"/>
  <c r="BJ65" i="12"/>
  <c r="BJ134" i="12" s="1"/>
  <c r="BK65" i="12"/>
  <c r="BL65" i="12"/>
  <c r="BL134" i="12" s="1"/>
  <c r="BM65" i="12"/>
  <c r="BM134" i="12" s="1"/>
  <c r="BN65" i="12"/>
  <c r="BN134" i="12" s="1"/>
  <c r="BO65" i="12"/>
  <c r="BO134" i="12" s="1"/>
  <c r="BP65" i="12"/>
  <c r="BQ65" i="12"/>
  <c r="BQ134" i="12" s="1"/>
  <c r="BR65" i="12"/>
  <c r="BR134" i="12" s="1"/>
  <c r="BS65" i="12"/>
  <c r="BT65" i="12"/>
  <c r="BT134" i="12" s="1"/>
  <c r="BD66" i="12"/>
  <c r="BD135" i="12" s="1"/>
  <c r="BE66" i="12"/>
  <c r="BE135" i="12" s="1"/>
  <c r="BF66" i="12"/>
  <c r="BF135" i="12" s="1"/>
  <c r="BG66" i="12"/>
  <c r="BH66" i="12"/>
  <c r="BH135" i="12" s="1"/>
  <c r="BI66" i="12"/>
  <c r="BI135" i="12" s="1"/>
  <c r="BJ66" i="12"/>
  <c r="BK66" i="12"/>
  <c r="BK135" i="12" s="1"/>
  <c r="BL66" i="12"/>
  <c r="BL135" i="12" s="1"/>
  <c r="BM66" i="12"/>
  <c r="BM135" i="12" s="1"/>
  <c r="BN66" i="12"/>
  <c r="BN135" i="12" s="1"/>
  <c r="BO66" i="12"/>
  <c r="BP66" i="12"/>
  <c r="BP135" i="12" s="1"/>
  <c r="BQ66" i="12"/>
  <c r="BQ135" i="12" s="1"/>
  <c r="BR66" i="12"/>
  <c r="BS66" i="12"/>
  <c r="BS135" i="12" s="1"/>
  <c r="BT66" i="12"/>
  <c r="BT135" i="12" s="1"/>
  <c r="BD67" i="12"/>
  <c r="BD136" i="12" s="1"/>
  <c r="BE67" i="12"/>
  <c r="BE136" i="12" s="1"/>
  <c r="BF67" i="12"/>
  <c r="BG67" i="12"/>
  <c r="BG136" i="12" s="1"/>
  <c r="BH67" i="12"/>
  <c r="BH136" i="12" s="1"/>
  <c r="BI67" i="12"/>
  <c r="BJ67" i="12"/>
  <c r="BJ136" i="12" s="1"/>
  <c r="BK67" i="12"/>
  <c r="BK136" i="12" s="1"/>
  <c r="BL67" i="12"/>
  <c r="BL136" i="12" s="1"/>
  <c r="BM67" i="12"/>
  <c r="BM136" i="12" s="1"/>
  <c r="BN67" i="12"/>
  <c r="BO67" i="12"/>
  <c r="BO136" i="12" s="1"/>
  <c r="BP67" i="12"/>
  <c r="BP136" i="12" s="1"/>
  <c r="BQ67" i="12"/>
  <c r="BR67" i="12"/>
  <c r="BR136" i="12" s="1"/>
  <c r="BS67" i="12"/>
  <c r="BS136" i="12" s="1"/>
  <c r="BT67" i="12"/>
  <c r="BT136" i="12" s="1"/>
  <c r="BD68" i="12"/>
  <c r="BD137" i="12" s="1"/>
  <c r="BE68" i="12"/>
  <c r="BF68" i="12"/>
  <c r="BF137" i="12" s="1"/>
  <c r="BG68" i="12"/>
  <c r="BG137" i="12" s="1"/>
  <c r="BH68" i="12"/>
  <c r="BI68" i="12"/>
  <c r="BI137" i="12" s="1"/>
  <c r="BJ68" i="12"/>
  <c r="BJ137" i="12" s="1"/>
  <c r="BK68" i="12"/>
  <c r="BK137" i="12" s="1"/>
  <c r="BL68" i="12"/>
  <c r="BL137" i="12" s="1"/>
  <c r="BM68" i="12"/>
  <c r="BN68" i="12"/>
  <c r="BN137" i="12" s="1"/>
  <c r="BO68" i="12"/>
  <c r="BO137" i="12" s="1"/>
  <c r="BP68" i="12"/>
  <c r="BQ68" i="12"/>
  <c r="BQ137" i="12" s="1"/>
  <c r="BR68" i="12"/>
  <c r="BR137" i="12" s="1"/>
  <c r="BS68" i="12"/>
  <c r="BS137" i="12" s="1"/>
  <c r="BT68" i="12"/>
  <c r="BT137" i="12" s="1"/>
  <c r="BD69" i="12"/>
  <c r="BE69" i="12"/>
  <c r="BE138" i="12" s="1"/>
  <c r="BF69" i="12"/>
  <c r="BF138" i="12" s="1"/>
  <c r="BG69" i="12"/>
  <c r="BH69" i="12"/>
  <c r="BH138" i="12" s="1"/>
  <c r="BI69" i="12"/>
  <c r="BI138" i="12" s="1"/>
  <c r="BJ69" i="12"/>
  <c r="BJ138" i="12" s="1"/>
  <c r="BK69" i="12"/>
  <c r="BK138" i="12" s="1"/>
  <c r="BL69" i="12"/>
  <c r="BM69" i="12"/>
  <c r="BM138" i="12" s="1"/>
  <c r="BN69" i="12"/>
  <c r="BN138" i="12" s="1"/>
  <c r="BO69" i="12"/>
  <c r="BP69" i="12"/>
  <c r="BP138" i="12" s="1"/>
  <c r="BQ69" i="12"/>
  <c r="BQ138" i="12" s="1"/>
  <c r="BR69" i="12"/>
  <c r="BR138" i="12" s="1"/>
  <c r="BS69" i="12"/>
  <c r="BS138" i="12" s="1"/>
  <c r="BT69" i="12"/>
  <c r="BE6" i="12"/>
  <c r="BE76" i="12" s="1"/>
  <c r="BF6" i="12"/>
  <c r="V6" i="12" s="1"/>
  <c r="V10" i="12" s="1"/>
  <c r="V14" i="12" s="1"/>
  <c r="V18" i="12" s="1"/>
  <c r="V22" i="12" s="1"/>
  <c r="V26" i="12" s="1"/>
  <c r="V30" i="12" s="1"/>
  <c r="V34" i="12" s="1"/>
  <c r="V38" i="12" s="1"/>
  <c r="V42" i="12" s="1"/>
  <c r="V46" i="12" s="1"/>
  <c r="V50" i="12" s="1"/>
  <c r="V54" i="12" s="1"/>
  <c r="V58" i="12" s="1"/>
  <c r="V62" i="12" s="1"/>
  <c r="V66" i="12" s="1"/>
  <c r="BG6" i="12"/>
  <c r="W6" i="12" s="1"/>
  <c r="W10" i="12" s="1"/>
  <c r="W14" i="12" s="1"/>
  <c r="W18" i="12" s="1"/>
  <c r="W22" i="12" s="1"/>
  <c r="W26" i="12" s="1"/>
  <c r="W30" i="12" s="1"/>
  <c r="W34" i="12" s="1"/>
  <c r="W38" i="12" s="1"/>
  <c r="W42" i="12" s="1"/>
  <c r="W46" i="12" s="1"/>
  <c r="W50" i="12" s="1"/>
  <c r="W54" i="12" s="1"/>
  <c r="W58" i="12" s="1"/>
  <c r="W62" i="12" s="1"/>
  <c r="W66" i="12" s="1"/>
  <c r="BH6" i="12"/>
  <c r="X6" i="12" s="1"/>
  <c r="X10" i="12" s="1"/>
  <c r="X14" i="12" s="1"/>
  <c r="X18" i="12" s="1"/>
  <c r="X22" i="12" s="1"/>
  <c r="X26" i="12" s="1"/>
  <c r="X30" i="12" s="1"/>
  <c r="X34" i="12" s="1"/>
  <c r="X38" i="12" s="1"/>
  <c r="X42" i="12" s="1"/>
  <c r="X46" i="12" s="1"/>
  <c r="X50" i="12" s="1"/>
  <c r="X54" i="12" s="1"/>
  <c r="X58" i="12" s="1"/>
  <c r="X62" i="12" s="1"/>
  <c r="X66" i="12" s="1"/>
  <c r="BI6" i="12"/>
  <c r="Y6" i="12" s="1"/>
  <c r="Y10" i="12" s="1"/>
  <c r="Y14" i="12" s="1"/>
  <c r="Y18" i="12" s="1"/>
  <c r="Y22" i="12" s="1"/>
  <c r="Y26" i="12" s="1"/>
  <c r="Y30" i="12" s="1"/>
  <c r="Y34" i="12" s="1"/>
  <c r="Y38" i="12" s="1"/>
  <c r="Y42" i="12" s="1"/>
  <c r="Y46" i="12" s="1"/>
  <c r="Y50" i="12" s="1"/>
  <c r="Y54" i="12" s="1"/>
  <c r="Y58" i="12" s="1"/>
  <c r="Y62" i="12" s="1"/>
  <c r="Y66" i="12" s="1"/>
  <c r="BJ6" i="12"/>
  <c r="Z6" i="12" s="1"/>
  <c r="Z10" i="12" s="1"/>
  <c r="Z14" i="12" s="1"/>
  <c r="Z18" i="12" s="1"/>
  <c r="Z22" i="12" s="1"/>
  <c r="Z26" i="12" s="1"/>
  <c r="Z30" i="12" s="1"/>
  <c r="Z34" i="12" s="1"/>
  <c r="Z38" i="12" s="1"/>
  <c r="Z42" i="12" s="1"/>
  <c r="Z46" i="12" s="1"/>
  <c r="Z50" i="12" s="1"/>
  <c r="Z54" i="12" s="1"/>
  <c r="Z58" i="12" s="1"/>
  <c r="Z62" i="12" s="1"/>
  <c r="Z66" i="12" s="1"/>
  <c r="BK6" i="12"/>
  <c r="AA6" i="12" s="1"/>
  <c r="AA10" i="12" s="1"/>
  <c r="AA14" i="12" s="1"/>
  <c r="AA18" i="12" s="1"/>
  <c r="AA22" i="12" s="1"/>
  <c r="AA26" i="12" s="1"/>
  <c r="AA30" i="12" s="1"/>
  <c r="AA34" i="12" s="1"/>
  <c r="AA38" i="12" s="1"/>
  <c r="AA42" i="12" s="1"/>
  <c r="AA46" i="12" s="1"/>
  <c r="AA50" i="12" s="1"/>
  <c r="AA54" i="12" s="1"/>
  <c r="AA58" i="12" s="1"/>
  <c r="AA62" i="12" s="1"/>
  <c r="AA66" i="12" s="1"/>
  <c r="BL6" i="12"/>
  <c r="BM6" i="12"/>
  <c r="BM76" i="12" s="1"/>
  <c r="BN6" i="12"/>
  <c r="AD6" i="12" s="1"/>
  <c r="AD10" i="12" s="1"/>
  <c r="AD14" i="12" s="1"/>
  <c r="AD18" i="12" s="1"/>
  <c r="AD22" i="12" s="1"/>
  <c r="AD26" i="12" s="1"/>
  <c r="AD30" i="12" s="1"/>
  <c r="AD34" i="12" s="1"/>
  <c r="AD38" i="12" s="1"/>
  <c r="AD42" i="12" s="1"/>
  <c r="AD46" i="12" s="1"/>
  <c r="AD50" i="12" s="1"/>
  <c r="AD54" i="12" s="1"/>
  <c r="AD58" i="12" s="1"/>
  <c r="AD62" i="12" s="1"/>
  <c r="AD66" i="12" s="1"/>
  <c r="BO6" i="12"/>
  <c r="AE6" i="12" s="1"/>
  <c r="AE10" i="12" s="1"/>
  <c r="AE14" i="12" s="1"/>
  <c r="AE18" i="12" s="1"/>
  <c r="AE22" i="12" s="1"/>
  <c r="AE26" i="12" s="1"/>
  <c r="AE30" i="12" s="1"/>
  <c r="AE34" i="12" s="1"/>
  <c r="AE38" i="12" s="1"/>
  <c r="AE42" i="12" s="1"/>
  <c r="AE46" i="12" s="1"/>
  <c r="AE50" i="12" s="1"/>
  <c r="AE54" i="12" s="1"/>
  <c r="AE58" i="12" s="1"/>
  <c r="AE62" i="12" s="1"/>
  <c r="AE66" i="12" s="1"/>
  <c r="BP6" i="12"/>
  <c r="AF6" i="12" s="1"/>
  <c r="AF10" i="12" s="1"/>
  <c r="AF14" i="12" s="1"/>
  <c r="AF18" i="12" s="1"/>
  <c r="AF22" i="12" s="1"/>
  <c r="AF26" i="12" s="1"/>
  <c r="AF30" i="12" s="1"/>
  <c r="AF34" i="12" s="1"/>
  <c r="AF38" i="12" s="1"/>
  <c r="AF42" i="12" s="1"/>
  <c r="AF46" i="12" s="1"/>
  <c r="AF50" i="12" s="1"/>
  <c r="AF54" i="12" s="1"/>
  <c r="AF58" i="12" s="1"/>
  <c r="AF62" i="12" s="1"/>
  <c r="AF66" i="12" s="1"/>
  <c r="BQ6" i="12"/>
  <c r="AG6" i="12" s="1"/>
  <c r="AG10" i="12" s="1"/>
  <c r="AG14" i="12" s="1"/>
  <c r="AG18" i="12" s="1"/>
  <c r="AG22" i="12" s="1"/>
  <c r="AG26" i="12" s="1"/>
  <c r="AG30" i="12" s="1"/>
  <c r="AG34" i="12" s="1"/>
  <c r="AG38" i="12" s="1"/>
  <c r="AG42" i="12" s="1"/>
  <c r="AG46" i="12" s="1"/>
  <c r="AG50" i="12" s="1"/>
  <c r="AG54" i="12" s="1"/>
  <c r="AG58" i="12" s="1"/>
  <c r="AG62" i="12" s="1"/>
  <c r="AG66" i="12" s="1"/>
  <c r="BR6" i="12"/>
  <c r="AH6" i="12" s="1"/>
  <c r="AH10" i="12" s="1"/>
  <c r="AH14" i="12" s="1"/>
  <c r="AH18" i="12" s="1"/>
  <c r="AH22" i="12" s="1"/>
  <c r="AH26" i="12" s="1"/>
  <c r="AH30" i="12" s="1"/>
  <c r="AH34" i="12" s="1"/>
  <c r="AH38" i="12" s="1"/>
  <c r="AH42" i="12" s="1"/>
  <c r="AH46" i="12" s="1"/>
  <c r="AH50" i="12" s="1"/>
  <c r="AH54" i="12" s="1"/>
  <c r="AH58" i="12" s="1"/>
  <c r="AH62" i="12" s="1"/>
  <c r="AH66" i="12" s="1"/>
  <c r="BS6" i="12"/>
  <c r="AI6" i="12" s="1"/>
  <c r="AI10" i="12" s="1"/>
  <c r="AI14" i="12" s="1"/>
  <c r="AI18" i="12" s="1"/>
  <c r="AI22" i="12" s="1"/>
  <c r="AI26" i="12" s="1"/>
  <c r="AI30" i="12" s="1"/>
  <c r="AI34" i="12" s="1"/>
  <c r="AI38" i="12" s="1"/>
  <c r="AI42" i="12" s="1"/>
  <c r="AI46" i="12" s="1"/>
  <c r="AI50" i="12" s="1"/>
  <c r="AI54" i="12" s="1"/>
  <c r="AI58" i="12" s="1"/>
  <c r="AI62" i="12" s="1"/>
  <c r="AI66" i="12" s="1"/>
  <c r="BT6" i="12"/>
  <c r="BD6" i="12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W69" i="11"/>
  <c r="V69" i="11"/>
  <c r="U69" i="11"/>
  <c r="T69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X69" i="11" s="1"/>
  <c r="W68" i="11"/>
  <c r="V68" i="11"/>
  <c r="U68" i="11"/>
  <c r="T68" i="11"/>
  <c r="AJ67" i="11"/>
  <c r="AI67" i="11"/>
  <c r="AH67" i="11"/>
  <c r="AG67" i="11"/>
  <c r="AF67" i="11"/>
  <c r="AE67" i="11"/>
  <c r="AD67" i="11"/>
  <c r="AC67" i="11"/>
  <c r="AA67" i="11"/>
  <c r="Z67" i="11"/>
  <c r="Y67" i="11"/>
  <c r="W67" i="11"/>
  <c r="V67" i="11"/>
  <c r="U67" i="11"/>
  <c r="T67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W66" i="11"/>
  <c r="V66" i="11"/>
  <c r="U66" i="11"/>
  <c r="T66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AJ23" i="11"/>
  <c r="AJ22" i="11" s="1"/>
  <c r="AI23" i="11"/>
  <c r="AI22" i="11" s="1"/>
  <c r="AH23" i="11"/>
  <c r="AH22" i="11" s="1"/>
  <c r="AG23" i="11"/>
  <c r="AF23" i="11"/>
  <c r="AF22" i="11" s="1"/>
  <c r="AE23" i="11"/>
  <c r="AE22" i="11" s="1"/>
  <c r="AD23" i="11"/>
  <c r="AC23" i="11"/>
  <c r="AB23" i="11"/>
  <c r="AB22" i="11" s="1"/>
  <c r="AA23" i="11"/>
  <c r="Z23" i="11"/>
  <c r="Z22" i="11" s="1"/>
  <c r="Y23" i="11"/>
  <c r="X23" i="11"/>
  <c r="X22" i="11" s="1"/>
  <c r="W23" i="11"/>
  <c r="W22" i="11" s="1"/>
  <c r="V23" i="11"/>
  <c r="U23" i="11"/>
  <c r="T23" i="11"/>
  <c r="T22" i="11" s="1"/>
  <c r="AG22" i="11"/>
  <c r="AC22" i="11"/>
  <c r="AA22" i="11"/>
  <c r="Y22" i="11"/>
  <c r="U22" i="11"/>
  <c r="AJ21" i="11"/>
  <c r="AI21" i="11"/>
  <c r="AH21" i="11"/>
  <c r="AG21" i="11"/>
  <c r="AF21" i="11"/>
  <c r="AE21" i="11"/>
  <c r="AD21" i="11"/>
  <c r="AD22" i="11" s="1"/>
  <c r="AC21" i="11"/>
  <c r="AB21" i="11"/>
  <c r="AA21" i="11"/>
  <c r="Z21" i="11"/>
  <c r="Y21" i="11"/>
  <c r="X21" i="11"/>
  <c r="W21" i="11"/>
  <c r="V21" i="11"/>
  <c r="V22" i="11" s="1"/>
  <c r="U21" i="11"/>
  <c r="T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AJ19" i="11"/>
  <c r="AJ18" i="11" s="1"/>
  <c r="AI19" i="11"/>
  <c r="AI18" i="11" s="1"/>
  <c r="AH19" i="11"/>
  <c r="AG19" i="11"/>
  <c r="AF19" i="11"/>
  <c r="AF18" i="11" s="1"/>
  <c r="AE19" i="11"/>
  <c r="AD19" i="11"/>
  <c r="AD18" i="11" s="1"/>
  <c r="AC19" i="11"/>
  <c r="AB19" i="11"/>
  <c r="AB18" i="11" s="1"/>
  <c r="AA19" i="11"/>
  <c r="AA18" i="11" s="1"/>
  <c r="Z19" i="11"/>
  <c r="Y19" i="11"/>
  <c r="X19" i="11"/>
  <c r="X18" i="11" s="1"/>
  <c r="W19" i="11"/>
  <c r="V19" i="11"/>
  <c r="V18" i="11" s="1"/>
  <c r="U19" i="11"/>
  <c r="T19" i="11"/>
  <c r="T18" i="11" s="1"/>
  <c r="AG18" i="11"/>
  <c r="AE18" i="11"/>
  <c r="AC18" i="11"/>
  <c r="Y18" i="11"/>
  <c r="W18" i="11"/>
  <c r="U18" i="11"/>
  <c r="AJ17" i="11"/>
  <c r="AI17" i="11"/>
  <c r="AH17" i="11"/>
  <c r="AH18" i="11" s="1"/>
  <c r="AG17" i="11"/>
  <c r="AF17" i="11"/>
  <c r="AE17" i="11"/>
  <c r="AD17" i="11"/>
  <c r="AC17" i="11"/>
  <c r="AB17" i="11"/>
  <c r="AA17" i="11"/>
  <c r="Z17" i="11"/>
  <c r="Z18" i="11" s="1"/>
  <c r="Y17" i="11"/>
  <c r="X17" i="11"/>
  <c r="W17" i="11"/>
  <c r="V17" i="11"/>
  <c r="U17" i="11"/>
  <c r="T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AJ15" i="11"/>
  <c r="AJ14" i="11" s="1"/>
  <c r="AI15" i="11"/>
  <c r="AH15" i="11"/>
  <c r="AH14" i="11" s="1"/>
  <c r="AG15" i="11"/>
  <c r="AF15" i="11"/>
  <c r="AF14" i="11" s="1"/>
  <c r="AE15" i="11"/>
  <c r="AE14" i="11" s="1"/>
  <c r="AD15" i="11"/>
  <c r="AC15" i="11"/>
  <c r="AB15" i="11"/>
  <c r="AB14" i="11" s="1"/>
  <c r="AA15" i="11"/>
  <c r="Z15" i="11"/>
  <c r="Z14" i="11" s="1"/>
  <c r="Y15" i="11"/>
  <c r="X15" i="11"/>
  <c r="X14" i="11" s="1"/>
  <c r="W15" i="11"/>
  <c r="W14" i="11" s="1"/>
  <c r="V15" i="11"/>
  <c r="U15" i="11"/>
  <c r="T15" i="11"/>
  <c r="T14" i="11" s="1"/>
  <c r="AI14" i="11"/>
  <c r="AG14" i="11"/>
  <c r="AC14" i="11"/>
  <c r="AA14" i="11"/>
  <c r="Y14" i="11"/>
  <c r="U14" i="11"/>
  <c r="AJ13" i="11"/>
  <c r="AI13" i="11"/>
  <c r="AH13" i="11"/>
  <c r="AG13" i="11"/>
  <c r="AF13" i="11"/>
  <c r="AE13" i="11"/>
  <c r="AD13" i="11"/>
  <c r="AD14" i="11" s="1"/>
  <c r="AC13" i="11"/>
  <c r="AB13" i="11"/>
  <c r="AA13" i="11"/>
  <c r="Z13" i="11"/>
  <c r="Y13" i="11"/>
  <c r="X13" i="11"/>
  <c r="W13" i="11"/>
  <c r="V13" i="11"/>
  <c r="V14" i="11" s="1"/>
  <c r="U13" i="11"/>
  <c r="T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AJ11" i="11"/>
  <c r="AJ10" i="11" s="1"/>
  <c r="AI11" i="11"/>
  <c r="AI10" i="11" s="1"/>
  <c r="AH11" i="11"/>
  <c r="AG11" i="11"/>
  <c r="AF11" i="11"/>
  <c r="AF10" i="11" s="1"/>
  <c r="AE11" i="11"/>
  <c r="AD11" i="11"/>
  <c r="AD10" i="11" s="1"/>
  <c r="AC11" i="11"/>
  <c r="AB11" i="11"/>
  <c r="AB10" i="11" s="1"/>
  <c r="AA11" i="11"/>
  <c r="AA10" i="11" s="1"/>
  <c r="Z11" i="11"/>
  <c r="Y11" i="11"/>
  <c r="X11" i="11"/>
  <c r="X10" i="11" s="1"/>
  <c r="W11" i="11"/>
  <c r="V11" i="11"/>
  <c r="V10" i="11" s="1"/>
  <c r="U11" i="11"/>
  <c r="T11" i="11"/>
  <c r="T10" i="11" s="1"/>
  <c r="AG10" i="11"/>
  <c r="AE10" i="11"/>
  <c r="AC10" i="11"/>
  <c r="Y10" i="11"/>
  <c r="W10" i="11"/>
  <c r="U10" i="11"/>
  <c r="AJ9" i="11"/>
  <c r="AI9" i="11"/>
  <c r="AH9" i="11"/>
  <c r="AH10" i="11" s="1"/>
  <c r="AG9" i="11"/>
  <c r="AF9" i="11"/>
  <c r="AE9" i="11"/>
  <c r="AD9" i="11"/>
  <c r="AC9" i="11"/>
  <c r="AB9" i="11"/>
  <c r="AA9" i="11"/>
  <c r="Z9" i="11"/>
  <c r="Z10" i="11" s="1"/>
  <c r="Y9" i="11"/>
  <c r="X9" i="11"/>
  <c r="W9" i="11"/>
  <c r="V9" i="11"/>
  <c r="U9" i="11"/>
  <c r="T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AJ7" i="11"/>
  <c r="AJ6" i="11" s="1"/>
  <c r="AI7" i="11"/>
  <c r="AH7" i="11"/>
  <c r="AH6" i="11" s="1"/>
  <c r="AG7" i="11"/>
  <c r="AF7" i="11"/>
  <c r="AF6" i="11" s="1"/>
  <c r="AE7" i="11"/>
  <c r="AE6" i="11" s="1"/>
  <c r="AD7" i="11"/>
  <c r="AD6" i="11" s="1"/>
  <c r="AC7" i="11"/>
  <c r="AB7" i="11"/>
  <c r="AB6" i="11" s="1"/>
  <c r="AA7" i="11"/>
  <c r="Z7" i="11"/>
  <c r="Z6" i="11" s="1"/>
  <c r="Y7" i="11"/>
  <c r="X7" i="11"/>
  <c r="X6" i="11" s="1"/>
  <c r="W7" i="11"/>
  <c r="W6" i="11" s="1"/>
  <c r="V7" i="11"/>
  <c r="V6" i="11" s="1"/>
  <c r="U7" i="11"/>
  <c r="U6" i="11" s="1"/>
  <c r="T7" i="11"/>
  <c r="T6" i="11" s="1"/>
  <c r="AI6" i="11"/>
  <c r="AG6" i="11"/>
  <c r="AC6" i="11"/>
  <c r="AA6" i="11"/>
  <c r="Y6" i="11"/>
  <c r="BE6" i="10"/>
  <c r="U6" i="10" s="1"/>
  <c r="U10" i="10" s="1"/>
  <c r="U14" i="10" s="1"/>
  <c r="U18" i="10" s="1"/>
  <c r="BM6" i="10"/>
  <c r="AC6" i="10" s="1"/>
  <c r="AC10" i="10" s="1"/>
  <c r="AC14" i="10" s="1"/>
  <c r="AC18" i="10" s="1"/>
  <c r="BE7" i="10"/>
  <c r="U7" i="10" s="1"/>
  <c r="BF7" i="10"/>
  <c r="BG7" i="10"/>
  <c r="BH7" i="10"/>
  <c r="BI7" i="10"/>
  <c r="BJ7" i="10"/>
  <c r="BK7" i="10"/>
  <c r="BL7" i="10"/>
  <c r="BM7" i="10"/>
  <c r="AC7" i="10" s="1"/>
  <c r="BN7" i="10"/>
  <c r="BO7" i="10"/>
  <c r="BP7" i="10"/>
  <c r="BQ7" i="10"/>
  <c r="BR7" i="10"/>
  <c r="BS7" i="10"/>
  <c r="BT7" i="10"/>
  <c r="AJ7" i="10" s="1"/>
  <c r="BE8" i="10"/>
  <c r="U8" i="10" s="1"/>
  <c r="BF8" i="10"/>
  <c r="V8" i="10" s="1"/>
  <c r="BG8" i="10"/>
  <c r="W8" i="10" s="1"/>
  <c r="BH8" i="10"/>
  <c r="X8" i="10" s="1"/>
  <c r="BI8" i="10"/>
  <c r="Y8" i="10" s="1"/>
  <c r="BJ8" i="10"/>
  <c r="Z8" i="10" s="1"/>
  <c r="Z12" i="10" s="1"/>
  <c r="BK8" i="10"/>
  <c r="AA8" i="10" s="1"/>
  <c r="BL8" i="10"/>
  <c r="AB8" i="10" s="1"/>
  <c r="BM8" i="10"/>
  <c r="AC8" i="10" s="1"/>
  <c r="BN8" i="10"/>
  <c r="AD8" i="10" s="1"/>
  <c r="BO8" i="10"/>
  <c r="AE8" i="10" s="1"/>
  <c r="BP8" i="10"/>
  <c r="AF8" i="10" s="1"/>
  <c r="BQ8" i="10"/>
  <c r="AG8" i="10" s="1"/>
  <c r="BR8" i="10"/>
  <c r="AH8" i="10" s="1"/>
  <c r="AH12" i="10" s="1"/>
  <c r="AH16" i="10" s="1"/>
  <c r="AH20" i="10" s="1"/>
  <c r="AH24" i="10" s="1"/>
  <c r="AH28" i="10" s="1"/>
  <c r="AH32" i="10" s="1"/>
  <c r="AH36" i="10" s="1"/>
  <c r="AH40" i="10" s="1"/>
  <c r="AH44" i="10" s="1"/>
  <c r="AH48" i="10" s="1"/>
  <c r="AH52" i="10" s="1"/>
  <c r="AH56" i="10" s="1"/>
  <c r="AH60" i="10" s="1"/>
  <c r="AH64" i="10" s="1"/>
  <c r="AH68" i="10" s="1"/>
  <c r="BS8" i="10"/>
  <c r="AI8" i="10" s="1"/>
  <c r="BT8" i="10"/>
  <c r="AJ8" i="10" s="1"/>
  <c r="BE9" i="10"/>
  <c r="U9" i="10" s="1"/>
  <c r="BF9" i="10"/>
  <c r="V9" i="10" s="1"/>
  <c r="BG9" i="10"/>
  <c r="W9" i="10" s="1"/>
  <c r="BH9" i="10"/>
  <c r="X9" i="10" s="1"/>
  <c r="BI9" i="10"/>
  <c r="Y9" i="10" s="1"/>
  <c r="BJ9" i="10"/>
  <c r="Z9" i="10" s="1"/>
  <c r="Z13" i="10" s="1"/>
  <c r="Z17" i="10" s="1"/>
  <c r="Z21" i="10" s="1"/>
  <c r="Z25" i="10" s="1"/>
  <c r="Z29" i="10" s="1"/>
  <c r="Z33" i="10" s="1"/>
  <c r="Z37" i="10" s="1"/>
  <c r="Z41" i="10" s="1"/>
  <c r="Z45" i="10" s="1"/>
  <c r="Z49" i="10" s="1"/>
  <c r="Z53" i="10" s="1"/>
  <c r="Z57" i="10" s="1"/>
  <c r="Z61" i="10" s="1"/>
  <c r="Z65" i="10" s="1"/>
  <c r="BK9" i="10"/>
  <c r="AA9" i="10" s="1"/>
  <c r="BL9" i="10"/>
  <c r="AB9" i="10" s="1"/>
  <c r="BM9" i="10"/>
  <c r="AC9" i="10" s="1"/>
  <c r="BN9" i="10"/>
  <c r="AD9" i="10" s="1"/>
  <c r="BO9" i="10"/>
  <c r="AE9" i="10" s="1"/>
  <c r="BP9" i="10"/>
  <c r="AF9" i="10" s="1"/>
  <c r="BQ9" i="10"/>
  <c r="AG9" i="10" s="1"/>
  <c r="AG13" i="10" s="1"/>
  <c r="AG17" i="10" s="1"/>
  <c r="AG21" i="10" s="1"/>
  <c r="AG25" i="10" s="1"/>
  <c r="AG29" i="10" s="1"/>
  <c r="AG33" i="10" s="1"/>
  <c r="AG37" i="10" s="1"/>
  <c r="AG41" i="10" s="1"/>
  <c r="AG45" i="10" s="1"/>
  <c r="AG49" i="10" s="1"/>
  <c r="AG53" i="10" s="1"/>
  <c r="AG57" i="10" s="1"/>
  <c r="AG61" i="10" s="1"/>
  <c r="AG65" i="10" s="1"/>
  <c r="BR9" i="10"/>
  <c r="AH9" i="10" s="1"/>
  <c r="BS9" i="10"/>
  <c r="AI9" i="10" s="1"/>
  <c r="BT9" i="10"/>
  <c r="AJ9" i="10" s="1"/>
  <c r="BE11" i="10"/>
  <c r="BE10" i="10" s="1"/>
  <c r="BE79" i="10" s="1"/>
  <c r="BF11" i="10"/>
  <c r="BG11" i="10"/>
  <c r="BG10" i="10" s="1"/>
  <c r="BG79" i="10" s="1"/>
  <c r="BH11" i="10"/>
  <c r="BH10" i="10" s="1"/>
  <c r="BH79" i="10" s="1"/>
  <c r="BI11" i="10"/>
  <c r="BI10" i="10" s="1"/>
  <c r="BI79" i="10" s="1"/>
  <c r="BJ11" i="10"/>
  <c r="BK11" i="10"/>
  <c r="BK10" i="10" s="1"/>
  <c r="BK79" i="10" s="1"/>
  <c r="BL11" i="10"/>
  <c r="BL10" i="10" s="1"/>
  <c r="BM11" i="10"/>
  <c r="BM10" i="10" s="1"/>
  <c r="BM79" i="10" s="1"/>
  <c r="BN11" i="10"/>
  <c r="BN10" i="10" s="1"/>
  <c r="BN79" i="10" s="1"/>
  <c r="BO11" i="10"/>
  <c r="BO10" i="10" s="1"/>
  <c r="BO79" i="10" s="1"/>
  <c r="BP11" i="10"/>
  <c r="BP10" i="10" s="1"/>
  <c r="BP79" i="10" s="1"/>
  <c r="BQ11" i="10"/>
  <c r="BQ10" i="10" s="1"/>
  <c r="BQ79" i="10" s="1"/>
  <c r="BR11" i="10"/>
  <c r="BR10" i="10" s="1"/>
  <c r="BR79" i="10" s="1"/>
  <c r="BS11" i="10"/>
  <c r="BS10" i="10" s="1"/>
  <c r="BS79" i="10" s="1"/>
  <c r="BT11" i="10"/>
  <c r="BT10" i="10" s="1"/>
  <c r="BE12" i="10"/>
  <c r="BE81" i="10" s="1"/>
  <c r="BF12" i="10"/>
  <c r="BF81" i="10" s="1"/>
  <c r="BG12" i="10"/>
  <c r="BG81" i="10" s="1"/>
  <c r="BH12" i="10"/>
  <c r="BH81" i="10" s="1"/>
  <c r="BI12" i="10"/>
  <c r="BJ12" i="10"/>
  <c r="BJ81" i="10" s="1"/>
  <c r="BK12" i="10"/>
  <c r="BK81" i="10" s="1"/>
  <c r="BL12" i="10"/>
  <c r="BL81" i="10" s="1"/>
  <c r="BM12" i="10"/>
  <c r="BM81" i="10" s="1"/>
  <c r="BN12" i="10"/>
  <c r="BN81" i="10" s="1"/>
  <c r="BO12" i="10"/>
  <c r="BO81" i="10" s="1"/>
  <c r="BP12" i="10"/>
  <c r="BP81" i="10" s="1"/>
  <c r="BQ12" i="10"/>
  <c r="BR12" i="10"/>
  <c r="BR81" i="10" s="1"/>
  <c r="BS12" i="10"/>
  <c r="BS81" i="10" s="1"/>
  <c r="BT12" i="10"/>
  <c r="BT81" i="10" s="1"/>
  <c r="BE13" i="10"/>
  <c r="BE82" i="10" s="1"/>
  <c r="BF13" i="10"/>
  <c r="BF82" i="10" s="1"/>
  <c r="BG13" i="10"/>
  <c r="BG82" i="10" s="1"/>
  <c r="BH13" i="10"/>
  <c r="BI13" i="10"/>
  <c r="BJ13" i="10"/>
  <c r="BJ82" i="10" s="1"/>
  <c r="BK13" i="10"/>
  <c r="BK82" i="10" s="1"/>
  <c r="BL13" i="10"/>
  <c r="BL82" i="10" s="1"/>
  <c r="BM13" i="10"/>
  <c r="BM82" i="10" s="1"/>
  <c r="BN13" i="10"/>
  <c r="BN82" i="10" s="1"/>
  <c r="BO13" i="10"/>
  <c r="BO82" i="10" s="1"/>
  <c r="BP13" i="10"/>
  <c r="BQ13" i="10"/>
  <c r="BR13" i="10"/>
  <c r="BR82" i="10" s="1"/>
  <c r="BS13" i="10"/>
  <c r="BS82" i="10" s="1"/>
  <c r="BT13" i="10"/>
  <c r="BT82" i="10" s="1"/>
  <c r="BE15" i="10"/>
  <c r="BE14" i="10" s="1"/>
  <c r="BE83" i="10" s="1"/>
  <c r="BF15" i="10"/>
  <c r="BF14" i="10" s="1"/>
  <c r="BF83" i="10" s="1"/>
  <c r="BG15" i="10"/>
  <c r="BG14" i="10" s="1"/>
  <c r="BH15" i="10"/>
  <c r="BH14" i="10" s="1"/>
  <c r="BI15" i="10"/>
  <c r="BI14" i="10" s="1"/>
  <c r="BI83" i="10" s="1"/>
  <c r="BJ15" i="10"/>
  <c r="BJ14" i="10" s="1"/>
  <c r="BJ83" i="10" s="1"/>
  <c r="BK15" i="10"/>
  <c r="BK14" i="10" s="1"/>
  <c r="BK83" i="10" s="1"/>
  <c r="BL15" i="10"/>
  <c r="BL14" i="10" s="1"/>
  <c r="BL83" i="10" s="1"/>
  <c r="BM15" i="10"/>
  <c r="BM14" i="10" s="1"/>
  <c r="BM83" i="10" s="1"/>
  <c r="BN15" i="10"/>
  <c r="BN14" i="10" s="1"/>
  <c r="BN83" i="10" s="1"/>
  <c r="BO15" i="10"/>
  <c r="BO14" i="10" s="1"/>
  <c r="BP15" i="10"/>
  <c r="BP14" i="10" s="1"/>
  <c r="BQ15" i="10"/>
  <c r="BQ14" i="10" s="1"/>
  <c r="BQ83" i="10" s="1"/>
  <c r="BR15" i="10"/>
  <c r="BR14" i="10" s="1"/>
  <c r="BR83" i="10" s="1"/>
  <c r="BS15" i="10"/>
  <c r="BS14" i="10" s="1"/>
  <c r="BS83" i="10" s="1"/>
  <c r="BT15" i="10"/>
  <c r="BT14" i="10" s="1"/>
  <c r="BT83" i="10" s="1"/>
  <c r="BE16" i="10"/>
  <c r="BF16" i="10"/>
  <c r="BG16" i="10"/>
  <c r="BG85" i="10" s="1"/>
  <c r="BH16" i="10"/>
  <c r="BH85" i="10" s="1"/>
  <c r="BI16" i="10"/>
  <c r="BI85" i="10" s="1"/>
  <c r="BJ16" i="10"/>
  <c r="BJ85" i="10" s="1"/>
  <c r="BK16" i="10"/>
  <c r="BK85" i="10" s="1"/>
  <c r="BL16" i="10"/>
  <c r="BL85" i="10" s="1"/>
  <c r="BM16" i="10"/>
  <c r="BN16" i="10"/>
  <c r="BO16" i="10"/>
  <c r="BO85" i="10" s="1"/>
  <c r="BP16" i="10"/>
  <c r="BP85" i="10" s="1"/>
  <c r="BQ16" i="10"/>
  <c r="BQ85" i="10" s="1"/>
  <c r="BR16" i="10"/>
  <c r="BR85" i="10" s="1"/>
  <c r="BS16" i="10"/>
  <c r="BS85" i="10" s="1"/>
  <c r="BT16" i="10"/>
  <c r="BT85" i="10" s="1"/>
  <c r="BE17" i="10"/>
  <c r="BF17" i="10"/>
  <c r="BF86" i="10" s="1"/>
  <c r="BG17" i="10"/>
  <c r="BG86" i="10" s="1"/>
  <c r="BH17" i="10"/>
  <c r="BH86" i="10" s="1"/>
  <c r="BI17" i="10"/>
  <c r="BI86" i="10" s="1"/>
  <c r="BJ17" i="10"/>
  <c r="BJ86" i="10" s="1"/>
  <c r="BK17" i="10"/>
  <c r="BK86" i="10" s="1"/>
  <c r="BL17" i="10"/>
  <c r="BM17" i="10"/>
  <c r="BN17" i="10"/>
  <c r="BN86" i="10" s="1"/>
  <c r="BO17" i="10"/>
  <c r="BO86" i="10" s="1"/>
  <c r="BP17" i="10"/>
  <c r="BP86" i="10" s="1"/>
  <c r="BQ17" i="10"/>
  <c r="BQ86" i="10" s="1"/>
  <c r="BR17" i="10"/>
  <c r="BR86" i="10" s="1"/>
  <c r="BS17" i="10"/>
  <c r="BS86" i="10" s="1"/>
  <c r="BT17" i="10"/>
  <c r="BE19" i="10"/>
  <c r="BE18" i="10" s="1"/>
  <c r="BE87" i="10" s="1"/>
  <c r="BF19" i="10"/>
  <c r="BG19" i="10"/>
  <c r="BG18" i="10" s="1"/>
  <c r="BG87" i="10" s="1"/>
  <c r="BH19" i="10"/>
  <c r="BH18" i="10" s="1"/>
  <c r="BH87" i="10" s="1"/>
  <c r="BI19" i="10"/>
  <c r="BI18" i="10" s="1"/>
  <c r="BI87" i="10" s="1"/>
  <c r="BJ19" i="10"/>
  <c r="BJ18" i="10" s="1"/>
  <c r="BJ87" i="10" s="1"/>
  <c r="BK19" i="10"/>
  <c r="BL19" i="10"/>
  <c r="BL18" i="10" s="1"/>
  <c r="BM19" i="10"/>
  <c r="BM18" i="10" s="1"/>
  <c r="BM87" i="10" s="1"/>
  <c r="BN19" i="10"/>
  <c r="BO19" i="10"/>
  <c r="BO18" i="10" s="1"/>
  <c r="BO87" i="10" s="1"/>
  <c r="BP19" i="10"/>
  <c r="BP18" i="10" s="1"/>
  <c r="BP87" i="10" s="1"/>
  <c r="BQ19" i="10"/>
  <c r="BQ18" i="10" s="1"/>
  <c r="BQ87" i="10" s="1"/>
  <c r="BR19" i="10"/>
  <c r="BR18" i="10" s="1"/>
  <c r="BR87" i="10" s="1"/>
  <c r="BS19" i="10"/>
  <c r="BT19" i="10"/>
  <c r="BE20" i="10"/>
  <c r="BE89" i="10" s="1"/>
  <c r="BF20" i="10"/>
  <c r="BF89" i="10" s="1"/>
  <c r="BG20" i="10"/>
  <c r="BG89" i="10" s="1"/>
  <c r="BH20" i="10"/>
  <c r="BH89" i="10" s="1"/>
  <c r="BI20" i="10"/>
  <c r="BI89" i="10" s="1"/>
  <c r="BJ20" i="10"/>
  <c r="BK20" i="10"/>
  <c r="BK89" i="10" s="1"/>
  <c r="BL20" i="10"/>
  <c r="BL89" i="10" s="1"/>
  <c r="BM20" i="10"/>
  <c r="BM89" i="10" s="1"/>
  <c r="BN20" i="10"/>
  <c r="BN89" i="10" s="1"/>
  <c r="BO20" i="10"/>
  <c r="BO89" i="10" s="1"/>
  <c r="BP20" i="10"/>
  <c r="BP89" i="10" s="1"/>
  <c r="BQ20" i="10"/>
  <c r="BQ89" i="10" s="1"/>
  <c r="BR20" i="10"/>
  <c r="BR89" i="10" s="1"/>
  <c r="BS20" i="10"/>
  <c r="BS89" i="10" s="1"/>
  <c r="BT20" i="10"/>
  <c r="BE21" i="10"/>
  <c r="BF21" i="10"/>
  <c r="BF90" i="10" s="1"/>
  <c r="BG21" i="10"/>
  <c r="BG90" i="10" s="1"/>
  <c r="BH21" i="10"/>
  <c r="BH90" i="10" s="1"/>
  <c r="BI21" i="10"/>
  <c r="BI90" i="10" s="1"/>
  <c r="BJ21" i="10"/>
  <c r="BJ90" i="10" s="1"/>
  <c r="BK21" i="10"/>
  <c r="BK90" i="10" s="1"/>
  <c r="BL21" i="10"/>
  <c r="BL90" i="10" s="1"/>
  <c r="BM21" i="10"/>
  <c r="BM90" i="10" s="1"/>
  <c r="BN21" i="10"/>
  <c r="BO21" i="10"/>
  <c r="BP21" i="10"/>
  <c r="BP90" i="10" s="1"/>
  <c r="BQ21" i="10"/>
  <c r="BQ90" i="10" s="1"/>
  <c r="BR21" i="10"/>
  <c r="BR90" i="10" s="1"/>
  <c r="BS21" i="10"/>
  <c r="BS90" i="10" s="1"/>
  <c r="BT21" i="10"/>
  <c r="BT90" i="10" s="1"/>
  <c r="BE23" i="10"/>
  <c r="BF23" i="10"/>
  <c r="BG23" i="10"/>
  <c r="BG22" i="10" s="1"/>
  <c r="BG91" i="10" s="1"/>
  <c r="BH23" i="10"/>
  <c r="BH22" i="10" s="1"/>
  <c r="BI23" i="10"/>
  <c r="BI22" i="10" s="1"/>
  <c r="BJ23" i="10"/>
  <c r="BK23" i="10"/>
  <c r="BL23" i="10"/>
  <c r="BL22" i="10" s="1"/>
  <c r="BL91" i="10" s="1"/>
  <c r="BM23" i="10"/>
  <c r="BN23" i="10"/>
  <c r="BO23" i="10"/>
  <c r="BO22" i="10" s="1"/>
  <c r="BO91" i="10" s="1"/>
  <c r="BP23" i="10"/>
  <c r="BP22" i="10" s="1"/>
  <c r="BP91" i="10" s="1"/>
  <c r="BQ23" i="10"/>
  <c r="BQ22" i="10" s="1"/>
  <c r="BQ91" i="10" s="1"/>
  <c r="BR23" i="10"/>
  <c r="BS23" i="10"/>
  <c r="BT23" i="10"/>
  <c r="BT22" i="10" s="1"/>
  <c r="BE24" i="10"/>
  <c r="BE93" i="10" s="1"/>
  <c r="BF24" i="10"/>
  <c r="BG24" i="10"/>
  <c r="BH24" i="10"/>
  <c r="BH93" i="10" s="1"/>
  <c r="BI24" i="10"/>
  <c r="BI93" i="10" s="1"/>
  <c r="BJ24" i="10"/>
  <c r="BJ93" i="10" s="1"/>
  <c r="BK24" i="10"/>
  <c r="BK93" i="10" s="1"/>
  <c r="BL24" i="10"/>
  <c r="BL93" i="10" s="1"/>
  <c r="BM24" i="10"/>
  <c r="BM93" i="10" s="1"/>
  <c r="BN24" i="10"/>
  <c r="BN93" i="10" s="1"/>
  <c r="BO24" i="10"/>
  <c r="BO93" i="10" s="1"/>
  <c r="BP24" i="10"/>
  <c r="BP93" i="10" s="1"/>
  <c r="BQ24" i="10"/>
  <c r="BQ93" i="10" s="1"/>
  <c r="BR24" i="10"/>
  <c r="BS24" i="10"/>
  <c r="BT24" i="10"/>
  <c r="BT93" i="10" s="1"/>
  <c r="BE25" i="10"/>
  <c r="BF25" i="10"/>
  <c r="BF94" i="10" s="1"/>
  <c r="BG25" i="10"/>
  <c r="BG94" i="10" s="1"/>
  <c r="BH25" i="10"/>
  <c r="BH94" i="10" s="1"/>
  <c r="BI25" i="10"/>
  <c r="BI94" i="10" s="1"/>
  <c r="BJ25" i="10"/>
  <c r="BJ94" i="10" s="1"/>
  <c r="BK25" i="10"/>
  <c r="BK94" i="10" s="1"/>
  <c r="BL25" i="10"/>
  <c r="BL94" i="10" s="1"/>
  <c r="BM25" i="10"/>
  <c r="BM94" i="10" s="1"/>
  <c r="BN25" i="10"/>
  <c r="BN94" i="10" s="1"/>
  <c r="BO25" i="10"/>
  <c r="BO94" i="10" s="1"/>
  <c r="BP25" i="10"/>
  <c r="BP94" i="10" s="1"/>
  <c r="BQ25" i="10"/>
  <c r="BR25" i="10"/>
  <c r="BR94" i="10" s="1"/>
  <c r="BS25" i="10"/>
  <c r="BS94" i="10" s="1"/>
  <c r="BT25" i="10"/>
  <c r="BT94" i="10" s="1"/>
  <c r="BE26" i="10"/>
  <c r="BE95" i="10" s="1"/>
  <c r="BF26" i="10"/>
  <c r="BF95" i="10" s="1"/>
  <c r="BG26" i="10"/>
  <c r="BG95" i="10" s="1"/>
  <c r="BH26" i="10"/>
  <c r="BH95" i="10" s="1"/>
  <c r="BI26" i="10"/>
  <c r="BI95" i="10" s="1"/>
  <c r="BJ26" i="10"/>
  <c r="BK26" i="10"/>
  <c r="BK95" i="10" s="1"/>
  <c r="BL26" i="10"/>
  <c r="BL95" i="10" s="1"/>
  <c r="BM26" i="10"/>
  <c r="BM95" i="10" s="1"/>
  <c r="BN26" i="10"/>
  <c r="BN95" i="10" s="1"/>
  <c r="BO26" i="10"/>
  <c r="BO95" i="10" s="1"/>
  <c r="BP26" i="10"/>
  <c r="BP95" i="10" s="1"/>
  <c r="BQ26" i="10"/>
  <c r="BQ95" i="10" s="1"/>
  <c r="BR26" i="10"/>
  <c r="BR95" i="10" s="1"/>
  <c r="BS26" i="10"/>
  <c r="BS95" i="10" s="1"/>
  <c r="BT26" i="10"/>
  <c r="BT95" i="10" s="1"/>
  <c r="BE27" i="10"/>
  <c r="BF27" i="10"/>
  <c r="BF96" i="10" s="1"/>
  <c r="BG27" i="10"/>
  <c r="BG96" i="10" s="1"/>
  <c r="BH27" i="10"/>
  <c r="BH96" i="10" s="1"/>
  <c r="BI27" i="10"/>
  <c r="BI96" i="10" s="1"/>
  <c r="BJ27" i="10"/>
  <c r="BJ96" i="10" s="1"/>
  <c r="BK27" i="10"/>
  <c r="BK96" i="10" s="1"/>
  <c r="BL27" i="10"/>
  <c r="BL96" i="10" s="1"/>
  <c r="BM27" i="10"/>
  <c r="BM96" i="10" s="1"/>
  <c r="BN27" i="10"/>
  <c r="BN96" i="10" s="1"/>
  <c r="BO27" i="10"/>
  <c r="BO96" i="10" s="1"/>
  <c r="BP27" i="10"/>
  <c r="BP96" i="10" s="1"/>
  <c r="BQ27" i="10"/>
  <c r="BQ96" i="10" s="1"/>
  <c r="BR27" i="10"/>
  <c r="BR96" i="10" s="1"/>
  <c r="BS27" i="10"/>
  <c r="BS96" i="10" s="1"/>
  <c r="BT27" i="10"/>
  <c r="BT96" i="10" s="1"/>
  <c r="BE28" i="10"/>
  <c r="BE97" i="10" s="1"/>
  <c r="BF28" i="10"/>
  <c r="BF97" i="10" s="1"/>
  <c r="BG28" i="10"/>
  <c r="BG97" i="10" s="1"/>
  <c r="BH28" i="10"/>
  <c r="BH97" i="10" s="1"/>
  <c r="BI28" i="10"/>
  <c r="BI97" i="10" s="1"/>
  <c r="BJ28" i="10"/>
  <c r="BJ97" i="10" s="1"/>
  <c r="BK28" i="10"/>
  <c r="BK97" i="10" s="1"/>
  <c r="BL28" i="10"/>
  <c r="BL97" i="10" s="1"/>
  <c r="BM28" i="10"/>
  <c r="BM97" i="10" s="1"/>
  <c r="BN28" i="10"/>
  <c r="BN97" i="10" s="1"/>
  <c r="BO28" i="10"/>
  <c r="BO97" i="10" s="1"/>
  <c r="BP28" i="10"/>
  <c r="BP97" i="10" s="1"/>
  <c r="BQ28" i="10"/>
  <c r="BQ97" i="10" s="1"/>
  <c r="BR28" i="10"/>
  <c r="BR97" i="10" s="1"/>
  <c r="BS28" i="10"/>
  <c r="BS97" i="10" s="1"/>
  <c r="BT28" i="10"/>
  <c r="BE29" i="10"/>
  <c r="BE98" i="10" s="1"/>
  <c r="BF29" i="10"/>
  <c r="BF98" i="10" s="1"/>
  <c r="BG29" i="10"/>
  <c r="BG98" i="10" s="1"/>
  <c r="BH29" i="10"/>
  <c r="BH98" i="10" s="1"/>
  <c r="BI29" i="10"/>
  <c r="BJ29" i="10"/>
  <c r="BJ98" i="10" s="1"/>
  <c r="BK29" i="10"/>
  <c r="BK98" i="10" s="1"/>
  <c r="BL29" i="10"/>
  <c r="BL98" i="10" s="1"/>
  <c r="BM29" i="10"/>
  <c r="BM98" i="10" s="1"/>
  <c r="BN29" i="10"/>
  <c r="BN98" i="10" s="1"/>
  <c r="BO29" i="10"/>
  <c r="BO98" i="10" s="1"/>
  <c r="BP29" i="10"/>
  <c r="BP98" i="10" s="1"/>
  <c r="BQ29" i="10"/>
  <c r="BQ98" i="10" s="1"/>
  <c r="BR29" i="10"/>
  <c r="BR98" i="10" s="1"/>
  <c r="BS29" i="10"/>
  <c r="BS98" i="10" s="1"/>
  <c r="BT29" i="10"/>
  <c r="BT98" i="10" s="1"/>
  <c r="BE30" i="10"/>
  <c r="BE99" i="10" s="1"/>
  <c r="BF30" i="10"/>
  <c r="BF99" i="10" s="1"/>
  <c r="BG30" i="10"/>
  <c r="BG99" i="10" s="1"/>
  <c r="BH30" i="10"/>
  <c r="BH99" i="10" s="1"/>
  <c r="BI30" i="10"/>
  <c r="BI99" i="10" s="1"/>
  <c r="BJ30" i="10"/>
  <c r="BJ99" i="10" s="1"/>
  <c r="BK30" i="10"/>
  <c r="BK99" i="10" s="1"/>
  <c r="BL30" i="10"/>
  <c r="BL99" i="10" s="1"/>
  <c r="BM30" i="10"/>
  <c r="BM99" i="10" s="1"/>
  <c r="BN30" i="10"/>
  <c r="BN99" i="10" s="1"/>
  <c r="BO30" i="10"/>
  <c r="BO99" i="10" s="1"/>
  <c r="BP30" i="10"/>
  <c r="BP99" i="10" s="1"/>
  <c r="BQ30" i="10"/>
  <c r="BQ99" i="10" s="1"/>
  <c r="BR30" i="10"/>
  <c r="BS30" i="10"/>
  <c r="BS99" i="10" s="1"/>
  <c r="BT30" i="10"/>
  <c r="BT99" i="10" s="1"/>
  <c r="BE31" i="10"/>
  <c r="BE100" i="10" s="1"/>
  <c r="BF31" i="10"/>
  <c r="BF100" i="10" s="1"/>
  <c r="BG31" i="10"/>
  <c r="BH31" i="10"/>
  <c r="BH100" i="10" s="1"/>
  <c r="BI31" i="10"/>
  <c r="BI100" i="10" s="1"/>
  <c r="BJ31" i="10"/>
  <c r="BJ100" i="10" s="1"/>
  <c r="BK31" i="10"/>
  <c r="BK100" i="10" s="1"/>
  <c r="BL31" i="10"/>
  <c r="BL100" i="10" s="1"/>
  <c r="BM31" i="10"/>
  <c r="BM100" i="10" s="1"/>
  <c r="BN31" i="10"/>
  <c r="BN100" i="10" s="1"/>
  <c r="BO31" i="10"/>
  <c r="BO100" i="10" s="1"/>
  <c r="BP31" i="10"/>
  <c r="BP100" i="10" s="1"/>
  <c r="BQ31" i="10"/>
  <c r="BQ100" i="10" s="1"/>
  <c r="BR31" i="10"/>
  <c r="BR100" i="10" s="1"/>
  <c r="BS31" i="10"/>
  <c r="BS100" i="10" s="1"/>
  <c r="BT31" i="10"/>
  <c r="BT100" i="10" s="1"/>
  <c r="BE32" i="10"/>
  <c r="BE101" i="10" s="1"/>
  <c r="BF32" i="10"/>
  <c r="BF101" i="10" s="1"/>
  <c r="BG32" i="10"/>
  <c r="BG101" i="10" s="1"/>
  <c r="BH32" i="10"/>
  <c r="BH101" i="10" s="1"/>
  <c r="BI32" i="10"/>
  <c r="BI101" i="10" s="1"/>
  <c r="BJ32" i="10"/>
  <c r="BJ101" i="10" s="1"/>
  <c r="BK32" i="10"/>
  <c r="BK101" i="10" s="1"/>
  <c r="BL32" i="10"/>
  <c r="BL101" i="10" s="1"/>
  <c r="BM32" i="10"/>
  <c r="BM101" i="10" s="1"/>
  <c r="BN32" i="10"/>
  <c r="BN101" i="10" s="1"/>
  <c r="BO32" i="10"/>
  <c r="BO101" i="10" s="1"/>
  <c r="BP32" i="10"/>
  <c r="BQ32" i="10"/>
  <c r="BQ101" i="10" s="1"/>
  <c r="BR32" i="10"/>
  <c r="BR101" i="10" s="1"/>
  <c r="BS32" i="10"/>
  <c r="BS101" i="10" s="1"/>
  <c r="BT32" i="10"/>
  <c r="BT101" i="10" s="1"/>
  <c r="BE33" i="10"/>
  <c r="BF33" i="10"/>
  <c r="BF102" i="10" s="1"/>
  <c r="BG33" i="10"/>
  <c r="BG102" i="10" s="1"/>
  <c r="BH33" i="10"/>
  <c r="BH102" i="10" s="1"/>
  <c r="BI33" i="10"/>
  <c r="BI102" i="10" s="1"/>
  <c r="BJ33" i="10"/>
  <c r="BJ102" i="10" s="1"/>
  <c r="BK33" i="10"/>
  <c r="BK102" i="10" s="1"/>
  <c r="BL33" i="10"/>
  <c r="BL102" i="10" s="1"/>
  <c r="BM33" i="10"/>
  <c r="BM102" i="10" s="1"/>
  <c r="BN33" i="10"/>
  <c r="BN102" i="10" s="1"/>
  <c r="BO33" i="10"/>
  <c r="BO102" i="10" s="1"/>
  <c r="BP33" i="10"/>
  <c r="BP102" i="10" s="1"/>
  <c r="BQ33" i="10"/>
  <c r="BQ102" i="10" s="1"/>
  <c r="BR33" i="10"/>
  <c r="BR102" i="10" s="1"/>
  <c r="BS33" i="10"/>
  <c r="BS102" i="10" s="1"/>
  <c r="BT33" i="10"/>
  <c r="BT102" i="10" s="1"/>
  <c r="BE34" i="10"/>
  <c r="BE103" i="10" s="1"/>
  <c r="BF34" i="10"/>
  <c r="BF103" i="10" s="1"/>
  <c r="BG34" i="10"/>
  <c r="BG103" i="10" s="1"/>
  <c r="BH34" i="10"/>
  <c r="BH103" i="10" s="1"/>
  <c r="BI34" i="10"/>
  <c r="BI103" i="10" s="1"/>
  <c r="BJ34" i="10"/>
  <c r="BJ103" i="10" s="1"/>
  <c r="BK34" i="10"/>
  <c r="BK103" i="10" s="1"/>
  <c r="BL34" i="10"/>
  <c r="BL103" i="10" s="1"/>
  <c r="BM34" i="10"/>
  <c r="BM103" i="10" s="1"/>
  <c r="BN34" i="10"/>
  <c r="BO34" i="10"/>
  <c r="BO103" i="10" s="1"/>
  <c r="BP34" i="10"/>
  <c r="BP103" i="10" s="1"/>
  <c r="BQ34" i="10"/>
  <c r="BQ103" i="10" s="1"/>
  <c r="BR34" i="10"/>
  <c r="BR103" i="10" s="1"/>
  <c r="BS34" i="10"/>
  <c r="BS103" i="10" s="1"/>
  <c r="BT34" i="10"/>
  <c r="BE35" i="10"/>
  <c r="BE104" i="10" s="1"/>
  <c r="BF35" i="10"/>
  <c r="BF104" i="10" s="1"/>
  <c r="BG35" i="10"/>
  <c r="BG104" i="10" s="1"/>
  <c r="BH35" i="10"/>
  <c r="BH104" i="10" s="1"/>
  <c r="BI35" i="10"/>
  <c r="BI104" i="10" s="1"/>
  <c r="BJ35" i="10"/>
  <c r="BJ104" i="10" s="1"/>
  <c r="BK35" i="10"/>
  <c r="BK104" i="10" s="1"/>
  <c r="BL35" i="10"/>
  <c r="BL104" i="10" s="1"/>
  <c r="BM35" i="10"/>
  <c r="BM104" i="10" s="1"/>
  <c r="BN35" i="10"/>
  <c r="BN104" i="10" s="1"/>
  <c r="BO35" i="10"/>
  <c r="BO104" i="10" s="1"/>
  <c r="BP35" i="10"/>
  <c r="BP104" i="10" s="1"/>
  <c r="BQ35" i="10"/>
  <c r="BQ104" i="10" s="1"/>
  <c r="BR35" i="10"/>
  <c r="BR104" i="10" s="1"/>
  <c r="BS35" i="10"/>
  <c r="BS104" i="10" s="1"/>
  <c r="BT35" i="10"/>
  <c r="BT104" i="10" s="1"/>
  <c r="BE36" i="10"/>
  <c r="BE105" i="10" s="1"/>
  <c r="BF36" i="10"/>
  <c r="BF105" i="10" s="1"/>
  <c r="BG36" i="10"/>
  <c r="BG105" i="10" s="1"/>
  <c r="BH36" i="10"/>
  <c r="BH105" i="10" s="1"/>
  <c r="BI36" i="10"/>
  <c r="BI105" i="10" s="1"/>
  <c r="BJ36" i="10"/>
  <c r="BJ105" i="10" s="1"/>
  <c r="BK36" i="10"/>
  <c r="BK105" i="10" s="1"/>
  <c r="BL36" i="10"/>
  <c r="BM36" i="10"/>
  <c r="BM105" i="10" s="1"/>
  <c r="BN36" i="10"/>
  <c r="BN105" i="10" s="1"/>
  <c r="BO36" i="10"/>
  <c r="BO105" i="10" s="1"/>
  <c r="BP36" i="10"/>
  <c r="BP105" i="10" s="1"/>
  <c r="BQ36" i="10"/>
  <c r="BQ105" i="10" s="1"/>
  <c r="BR36" i="10"/>
  <c r="BR105" i="10" s="1"/>
  <c r="BS36" i="10"/>
  <c r="BS105" i="10" s="1"/>
  <c r="BT36" i="10"/>
  <c r="BT105" i="10" s="1"/>
  <c r="BE37" i="10"/>
  <c r="BE106" i="10" s="1"/>
  <c r="BF37" i="10"/>
  <c r="BF106" i="10" s="1"/>
  <c r="BG37" i="10"/>
  <c r="BG106" i="10" s="1"/>
  <c r="BH37" i="10"/>
  <c r="BH106" i="10" s="1"/>
  <c r="BI37" i="10"/>
  <c r="BI106" i="10" s="1"/>
  <c r="BJ37" i="10"/>
  <c r="BJ106" i="10" s="1"/>
  <c r="BK37" i="10"/>
  <c r="BK106" i="10" s="1"/>
  <c r="BL37" i="10"/>
  <c r="BL106" i="10" s="1"/>
  <c r="BM37" i="10"/>
  <c r="BM106" i="10" s="1"/>
  <c r="BN37" i="10"/>
  <c r="BN106" i="10" s="1"/>
  <c r="BO37" i="10"/>
  <c r="BO106" i="10" s="1"/>
  <c r="BP37" i="10"/>
  <c r="BP106" i="10" s="1"/>
  <c r="BQ37" i="10"/>
  <c r="BQ106" i="10" s="1"/>
  <c r="BR37" i="10"/>
  <c r="BR106" i="10" s="1"/>
  <c r="BS37" i="10"/>
  <c r="BS106" i="10" s="1"/>
  <c r="BT37" i="10"/>
  <c r="BT106" i="10" s="1"/>
  <c r="BE38" i="10"/>
  <c r="BE107" i="10" s="1"/>
  <c r="BF38" i="10"/>
  <c r="BF107" i="10" s="1"/>
  <c r="BG38" i="10"/>
  <c r="BG107" i="10" s="1"/>
  <c r="BH38" i="10"/>
  <c r="BH107" i="10" s="1"/>
  <c r="BI38" i="10"/>
  <c r="BI107" i="10" s="1"/>
  <c r="BJ38" i="10"/>
  <c r="BK38" i="10"/>
  <c r="BK107" i="10" s="1"/>
  <c r="BL38" i="10"/>
  <c r="BL107" i="10" s="1"/>
  <c r="BM38" i="10"/>
  <c r="BM107" i="10" s="1"/>
  <c r="BN38" i="10"/>
  <c r="BN107" i="10" s="1"/>
  <c r="BO38" i="10"/>
  <c r="BO107" i="10" s="1"/>
  <c r="BP38" i="10"/>
  <c r="BQ38" i="10"/>
  <c r="BQ107" i="10" s="1"/>
  <c r="BR38" i="10"/>
  <c r="BR107" i="10" s="1"/>
  <c r="BS38" i="10"/>
  <c r="BS107" i="10" s="1"/>
  <c r="BT38" i="10"/>
  <c r="BT107" i="10" s="1"/>
  <c r="BE39" i="10"/>
  <c r="BE108" i="10" s="1"/>
  <c r="BF39" i="10"/>
  <c r="BF108" i="10" s="1"/>
  <c r="BG39" i="10"/>
  <c r="BG108" i="10" s="1"/>
  <c r="BH39" i="10"/>
  <c r="BH108" i="10" s="1"/>
  <c r="BI39" i="10"/>
  <c r="BI108" i="10" s="1"/>
  <c r="BJ39" i="10"/>
  <c r="BJ108" i="10" s="1"/>
  <c r="BK39" i="10"/>
  <c r="BK108" i="10" s="1"/>
  <c r="BL39" i="10"/>
  <c r="BL108" i="10" s="1"/>
  <c r="BM39" i="10"/>
  <c r="BM108" i="10" s="1"/>
  <c r="BN39" i="10"/>
  <c r="BN108" i="10" s="1"/>
  <c r="BO39" i="10"/>
  <c r="BO108" i="10" s="1"/>
  <c r="BP39" i="10"/>
  <c r="BP108" i="10" s="1"/>
  <c r="BQ39" i="10"/>
  <c r="BQ108" i="10" s="1"/>
  <c r="BR39" i="10"/>
  <c r="BR108" i="10" s="1"/>
  <c r="BS39" i="10"/>
  <c r="BS108" i="10" s="1"/>
  <c r="BT39" i="10"/>
  <c r="BT108" i="10" s="1"/>
  <c r="BE40" i="10"/>
  <c r="BE109" i="10" s="1"/>
  <c r="BF40" i="10"/>
  <c r="BF109" i="10" s="1"/>
  <c r="BG40" i="10"/>
  <c r="BG109" i="10" s="1"/>
  <c r="BH40" i="10"/>
  <c r="BI40" i="10"/>
  <c r="BI109" i="10" s="1"/>
  <c r="BJ40" i="10"/>
  <c r="BJ109" i="10" s="1"/>
  <c r="BK40" i="10"/>
  <c r="BK109" i="10" s="1"/>
  <c r="BL40" i="10"/>
  <c r="BL109" i="10" s="1"/>
  <c r="BM40" i="10"/>
  <c r="BM109" i="10" s="1"/>
  <c r="BN40" i="10"/>
  <c r="BO40" i="10"/>
  <c r="BO109" i="10" s="1"/>
  <c r="BP40" i="10"/>
  <c r="BP109" i="10" s="1"/>
  <c r="BQ40" i="10"/>
  <c r="BQ109" i="10" s="1"/>
  <c r="BR40" i="10"/>
  <c r="BR109" i="10" s="1"/>
  <c r="BS40" i="10"/>
  <c r="BS109" i="10" s="1"/>
  <c r="BT40" i="10"/>
  <c r="BT109" i="10" s="1"/>
  <c r="BE41" i="10"/>
  <c r="BE110" i="10" s="1"/>
  <c r="BF41" i="10"/>
  <c r="BF110" i="10" s="1"/>
  <c r="BG41" i="10"/>
  <c r="BG110" i="10" s="1"/>
  <c r="BH41" i="10"/>
  <c r="BH110" i="10" s="1"/>
  <c r="BI41" i="10"/>
  <c r="BI110" i="10" s="1"/>
  <c r="BJ41" i="10"/>
  <c r="BJ110" i="10" s="1"/>
  <c r="BK41" i="10"/>
  <c r="BK110" i="10" s="1"/>
  <c r="BL41" i="10"/>
  <c r="BL110" i="10" s="1"/>
  <c r="BM41" i="10"/>
  <c r="BM110" i="10" s="1"/>
  <c r="BN41" i="10"/>
  <c r="BN110" i="10" s="1"/>
  <c r="BO41" i="10"/>
  <c r="BO110" i="10" s="1"/>
  <c r="BP41" i="10"/>
  <c r="BP110" i="10" s="1"/>
  <c r="BQ41" i="10"/>
  <c r="BQ110" i="10" s="1"/>
  <c r="BR41" i="10"/>
  <c r="BR110" i="10" s="1"/>
  <c r="BS41" i="10"/>
  <c r="BS110" i="10" s="1"/>
  <c r="BT41" i="10"/>
  <c r="BT110" i="10" s="1"/>
  <c r="BE42" i="10"/>
  <c r="BE111" i="10" s="1"/>
  <c r="BF42" i="10"/>
  <c r="BG42" i="10"/>
  <c r="BG111" i="10" s="1"/>
  <c r="BH42" i="10"/>
  <c r="BH111" i="10" s="1"/>
  <c r="BI42" i="10"/>
  <c r="BI111" i="10" s="1"/>
  <c r="BJ42" i="10"/>
  <c r="BJ111" i="10" s="1"/>
  <c r="BK42" i="10"/>
  <c r="BK111" i="10" s="1"/>
  <c r="BL42" i="10"/>
  <c r="BM42" i="10"/>
  <c r="BM111" i="10" s="1"/>
  <c r="BN42" i="10"/>
  <c r="BN111" i="10" s="1"/>
  <c r="BO42" i="10"/>
  <c r="BO111" i="10" s="1"/>
  <c r="BP42" i="10"/>
  <c r="BP111" i="10" s="1"/>
  <c r="BQ42" i="10"/>
  <c r="BQ111" i="10" s="1"/>
  <c r="BR42" i="10"/>
  <c r="BR111" i="10" s="1"/>
  <c r="BS42" i="10"/>
  <c r="BS111" i="10" s="1"/>
  <c r="BT42" i="10"/>
  <c r="BT111" i="10" s="1"/>
  <c r="BE43" i="10"/>
  <c r="BE112" i="10" s="1"/>
  <c r="BF43" i="10"/>
  <c r="BF112" i="10" s="1"/>
  <c r="BG43" i="10"/>
  <c r="BG112" i="10" s="1"/>
  <c r="BH43" i="10"/>
  <c r="BH112" i="10" s="1"/>
  <c r="BI43" i="10"/>
  <c r="BI112" i="10" s="1"/>
  <c r="BJ43" i="10"/>
  <c r="BJ112" i="10" s="1"/>
  <c r="BK43" i="10"/>
  <c r="BK112" i="10" s="1"/>
  <c r="BL43" i="10"/>
  <c r="BL112" i="10" s="1"/>
  <c r="BM43" i="10"/>
  <c r="BM112" i="10" s="1"/>
  <c r="BN43" i="10"/>
  <c r="BN112" i="10" s="1"/>
  <c r="BO43" i="10"/>
  <c r="BO112" i="10" s="1"/>
  <c r="BP43" i="10"/>
  <c r="BP112" i="10" s="1"/>
  <c r="BQ43" i="10"/>
  <c r="BQ112" i="10" s="1"/>
  <c r="BR43" i="10"/>
  <c r="BS43" i="10"/>
  <c r="BS112" i="10" s="1"/>
  <c r="BT43" i="10"/>
  <c r="BT112" i="10" s="1"/>
  <c r="BE44" i="10"/>
  <c r="BE113" i="10" s="1"/>
  <c r="BF44" i="10"/>
  <c r="BF113" i="10" s="1"/>
  <c r="BG44" i="10"/>
  <c r="BG113" i="10" s="1"/>
  <c r="BH44" i="10"/>
  <c r="BH113" i="10" s="1"/>
  <c r="BI44" i="10"/>
  <c r="BI113" i="10" s="1"/>
  <c r="BJ44" i="10"/>
  <c r="BJ113" i="10" s="1"/>
  <c r="BK44" i="10"/>
  <c r="BK113" i="10" s="1"/>
  <c r="BL44" i="10"/>
  <c r="BL113" i="10" s="1"/>
  <c r="BM44" i="10"/>
  <c r="BM113" i="10" s="1"/>
  <c r="BN44" i="10"/>
  <c r="BN113" i="10" s="1"/>
  <c r="BO44" i="10"/>
  <c r="BO113" i="10" s="1"/>
  <c r="BP44" i="10"/>
  <c r="BP113" i="10" s="1"/>
  <c r="BQ44" i="10"/>
  <c r="BQ113" i="10" s="1"/>
  <c r="BR44" i="10"/>
  <c r="BR113" i="10" s="1"/>
  <c r="BS44" i="10"/>
  <c r="BT44" i="10"/>
  <c r="BT113" i="10" s="1"/>
  <c r="BE45" i="10"/>
  <c r="BE114" i="10" s="1"/>
  <c r="BF45" i="10"/>
  <c r="BF114" i="10" s="1"/>
  <c r="BG45" i="10"/>
  <c r="BG114" i="10" s="1"/>
  <c r="BH45" i="10"/>
  <c r="BH114" i="10" s="1"/>
  <c r="BI45" i="10"/>
  <c r="BI114" i="10" s="1"/>
  <c r="BJ45" i="10"/>
  <c r="BK45" i="10"/>
  <c r="BK114" i="10" s="1"/>
  <c r="BL45" i="10"/>
  <c r="BL114" i="10" s="1"/>
  <c r="BM45" i="10"/>
  <c r="BM114" i="10" s="1"/>
  <c r="BN45" i="10"/>
  <c r="BN114" i="10" s="1"/>
  <c r="BO45" i="10"/>
  <c r="BO114" i="10" s="1"/>
  <c r="BP45" i="10"/>
  <c r="BP114" i="10" s="1"/>
  <c r="BQ45" i="10"/>
  <c r="BQ114" i="10" s="1"/>
  <c r="BR45" i="10"/>
  <c r="BR114" i="10" s="1"/>
  <c r="BS45" i="10"/>
  <c r="BS114" i="10" s="1"/>
  <c r="BT45" i="10"/>
  <c r="BT114" i="10" s="1"/>
  <c r="BE46" i="10"/>
  <c r="BE115" i="10" s="1"/>
  <c r="BF46" i="10"/>
  <c r="BF115" i="10" s="1"/>
  <c r="BG46" i="10"/>
  <c r="BG115" i="10" s="1"/>
  <c r="BH46" i="10"/>
  <c r="BI46" i="10"/>
  <c r="BI115" i="10" s="1"/>
  <c r="BJ46" i="10"/>
  <c r="BJ115" i="10" s="1"/>
  <c r="BK46" i="10"/>
  <c r="BK115" i="10" s="1"/>
  <c r="BL46" i="10"/>
  <c r="BL115" i="10" s="1"/>
  <c r="BM46" i="10"/>
  <c r="BM115" i="10" s="1"/>
  <c r="BN46" i="10"/>
  <c r="BN115" i="10" s="1"/>
  <c r="BO46" i="10"/>
  <c r="BO115" i="10" s="1"/>
  <c r="BP46" i="10"/>
  <c r="BP115" i="10" s="1"/>
  <c r="BQ46" i="10"/>
  <c r="BQ115" i="10" s="1"/>
  <c r="BR46" i="10"/>
  <c r="BR115" i="10" s="1"/>
  <c r="BS46" i="10"/>
  <c r="BS115" i="10" s="1"/>
  <c r="BT46" i="10"/>
  <c r="BT115" i="10" s="1"/>
  <c r="BE47" i="10"/>
  <c r="BE116" i="10" s="1"/>
  <c r="BF47" i="10"/>
  <c r="BF116" i="10" s="1"/>
  <c r="BG47" i="10"/>
  <c r="BG116" i="10" s="1"/>
  <c r="BH47" i="10"/>
  <c r="BH116" i="10" s="1"/>
  <c r="BI47" i="10"/>
  <c r="BI116" i="10" s="1"/>
  <c r="BJ47" i="10"/>
  <c r="BJ116" i="10" s="1"/>
  <c r="BK47" i="10"/>
  <c r="BK116" i="10" s="1"/>
  <c r="BL47" i="10"/>
  <c r="BL116" i="10" s="1"/>
  <c r="BM47" i="10"/>
  <c r="BM116" i="10" s="1"/>
  <c r="BN47" i="10"/>
  <c r="BN116" i="10" s="1"/>
  <c r="BO47" i="10"/>
  <c r="BO116" i="10" s="1"/>
  <c r="BP47" i="10"/>
  <c r="BP116" i="10" s="1"/>
  <c r="BQ47" i="10"/>
  <c r="BR47" i="10"/>
  <c r="BR116" i="10" s="1"/>
  <c r="BS47" i="10"/>
  <c r="BT47" i="10"/>
  <c r="BT116" i="10" s="1"/>
  <c r="BE48" i="10"/>
  <c r="BE117" i="10" s="1"/>
  <c r="BF48" i="10"/>
  <c r="BG48" i="10"/>
  <c r="BG117" i="10" s="1"/>
  <c r="BH48" i="10"/>
  <c r="BH117" i="10" s="1"/>
  <c r="BI48" i="10"/>
  <c r="BI117" i="10" s="1"/>
  <c r="BJ48" i="10"/>
  <c r="BK48" i="10"/>
  <c r="BK117" i="10" s="1"/>
  <c r="BL48" i="10"/>
  <c r="BL117" i="10" s="1"/>
  <c r="BM48" i="10"/>
  <c r="BM117" i="10" s="1"/>
  <c r="BN48" i="10"/>
  <c r="BN117" i="10" s="1"/>
  <c r="BO48" i="10"/>
  <c r="BO117" i="10" s="1"/>
  <c r="BP48" i="10"/>
  <c r="BP117" i="10" s="1"/>
  <c r="BQ48" i="10"/>
  <c r="BQ117" i="10" s="1"/>
  <c r="BR48" i="10"/>
  <c r="BR117" i="10" s="1"/>
  <c r="BS48" i="10"/>
  <c r="BS117" i="10" s="1"/>
  <c r="BT48" i="10"/>
  <c r="BT117" i="10" s="1"/>
  <c r="BE49" i="10"/>
  <c r="BE118" i="10" s="1"/>
  <c r="BF49" i="10"/>
  <c r="BF118" i="10" s="1"/>
  <c r="BG49" i="10"/>
  <c r="BG118" i="10" s="1"/>
  <c r="BH49" i="10"/>
  <c r="BH118" i="10" s="1"/>
  <c r="BI49" i="10"/>
  <c r="BI118" i="10" s="1"/>
  <c r="BJ49" i="10"/>
  <c r="BJ118" i="10" s="1"/>
  <c r="BK49" i="10"/>
  <c r="BK118" i="10" s="1"/>
  <c r="BL49" i="10"/>
  <c r="BL118" i="10" s="1"/>
  <c r="BM49" i="10"/>
  <c r="BM118" i="10" s="1"/>
  <c r="BN49" i="10"/>
  <c r="BN118" i="10" s="1"/>
  <c r="BO49" i="10"/>
  <c r="BP49" i="10"/>
  <c r="BP118" i="10" s="1"/>
  <c r="BQ49" i="10"/>
  <c r="BQ118" i="10" s="1"/>
  <c r="BR49" i="10"/>
  <c r="BS49" i="10"/>
  <c r="BS118" i="10" s="1"/>
  <c r="BT49" i="10"/>
  <c r="BT118" i="10" s="1"/>
  <c r="BE50" i="10"/>
  <c r="BE119" i="10" s="1"/>
  <c r="BF50" i="10"/>
  <c r="BF119" i="10" s="1"/>
  <c r="BG50" i="10"/>
  <c r="BG119" i="10" s="1"/>
  <c r="BH50" i="10"/>
  <c r="BH119" i="10" s="1"/>
  <c r="BI50" i="10"/>
  <c r="BI119" i="10" s="1"/>
  <c r="BJ50" i="10"/>
  <c r="BJ119" i="10" s="1"/>
  <c r="BK50" i="10"/>
  <c r="BK119" i="10" s="1"/>
  <c r="BL50" i="10"/>
  <c r="BL119" i="10" s="1"/>
  <c r="BM50" i="10"/>
  <c r="BM119" i="10" s="1"/>
  <c r="BN50" i="10"/>
  <c r="BN119" i="10" s="1"/>
  <c r="BO50" i="10"/>
  <c r="BO119" i="10" s="1"/>
  <c r="BP50" i="10"/>
  <c r="BP119" i="10" s="1"/>
  <c r="BQ50" i="10"/>
  <c r="BQ119" i="10" s="1"/>
  <c r="BR50" i="10"/>
  <c r="BR119" i="10" s="1"/>
  <c r="BS50" i="10"/>
  <c r="BS119" i="10" s="1"/>
  <c r="BT50" i="10"/>
  <c r="BT119" i="10" s="1"/>
  <c r="BE51" i="10"/>
  <c r="BE120" i="10" s="1"/>
  <c r="BF51" i="10"/>
  <c r="BF120" i="10" s="1"/>
  <c r="BG51" i="10"/>
  <c r="BG120" i="10" s="1"/>
  <c r="BH51" i="10"/>
  <c r="BH120" i="10" s="1"/>
  <c r="BI51" i="10"/>
  <c r="BI120" i="10" s="1"/>
  <c r="BJ51" i="10"/>
  <c r="BJ120" i="10" s="1"/>
  <c r="BK51" i="10"/>
  <c r="BK120" i="10" s="1"/>
  <c r="BL51" i="10"/>
  <c r="BL120" i="10" s="1"/>
  <c r="BM51" i="10"/>
  <c r="BN51" i="10"/>
  <c r="BN120" i="10" s="1"/>
  <c r="BO51" i="10"/>
  <c r="BO120" i="10" s="1"/>
  <c r="BP51" i="10"/>
  <c r="BP120" i="10" s="1"/>
  <c r="BQ51" i="10"/>
  <c r="BQ120" i="10" s="1"/>
  <c r="BR51" i="10"/>
  <c r="BR120" i="10" s="1"/>
  <c r="BS51" i="10"/>
  <c r="BS120" i="10" s="1"/>
  <c r="BT51" i="10"/>
  <c r="BT120" i="10" s="1"/>
  <c r="BE52" i="10"/>
  <c r="BE121" i="10" s="1"/>
  <c r="BF52" i="10"/>
  <c r="BF121" i="10" s="1"/>
  <c r="BG52" i="10"/>
  <c r="BG121" i="10" s="1"/>
  <c r="BH52" i="10"/>
  <c r="BH121" i="10" s="1"/>
  <c r="BI52" i="10"/>
  <c r="BI121" i="10" s="1"/>
  <c r="BJ52" i="10"/>
  <c r="BJ121" i="10" s="1"/>
  <c r="BK52" i="10"/>
  <c r="BK121" i="10" s="1"/>
  <c r="BL52" i="10"/>
  <c r="BL121" i="10" s="1"/>
  <c r="BM52" i="10"/>
  <c r="BM121" i="10" s="1"/>
  <c r="BN52" i="10"/>
  <c r="BN121" i="10" s="1"/>
  <c r="BO52" i="10"/>
  <c r="BO121" i="10" s="1"/>
  <c r="BP52" i="10"/>
  <c r="BP121" i="10" s="1"/>
  <c r="BQ52" i="10"/>
  <c r="BQ121" i="10" s="1"/>
  <c r="BR52" i="10"/>
  <c r="BR121" i="10" s="1"/>
  <c r="BS52" i="10"/>
  <c r="BS121" i="10" s="1"/>
  <c r="BT52" i="10"/>
  <c r="BT121" i="10" s="1"/>
  <c r="BE53" i="10"/>
  <c r="BE122" i="10" s="1"/>
  <c r="BF53" i="10"/>
  <c r="BF122" i="10" s="1"/>
  <c r="BG53" i="10"/>
  <c r="BG122" i="10" s="1"/>
  <c r="BH53" i="10"/>
  <c r="BH122" i="10" s="1"/>
  <c r="BI53" i="10"/>
  <c r="BI122" i="10" s="1"/>
  <c r="BJ53" i="10"/>
  <c r="BK53" i="10"/>
  <c r="BK122" i="10" s="1"/>
  <c r="BL53" i="10"/>
  <c r="BL122" i="10" s="1"/>
  <c r="BM53" i="10"/>
  <c r="BM122" i="10" s="1"/>
  <c r="BN53" i="10"/>
  <c r="BN122" i="10" s="1"/>
  <c r="BO53" i="10"/>
  <c r="BO122" i="10" s="1"/>
  <c r="BP53" i="10"/>
  <c r="BP122" i="10" s="1"/>
  <c r="BQ53" i="10"/>
  <c r="BR53" i="10"/>
  <c r="BS53" i="10"/>
  <c r="BS122" i="10" s="1"/>
  <c r="BT53" i="10"/>
  <c r="BT122" i="10" s="1"/>
  <c r="BE54" i="10"/>
  <c r="BE123" i="10" s="1"/>
  <c r="BF54" i="10"/>
  <c r="BF123" i="10" s="1"/>
  <c r="BG54" i="10"/>
  <c r="BG123" i="10" s="1"/>
  <c r="BH54" i="10"/>
  <c r="BH123" i="10" s="1"/>
  <c r="BI54" i="10"/>
  <c r="BI123" i="10" s="1"/>
  <c r="BJ54" i="10"/>
  <c r="BJ123" i="10" s="1"/>
  <c r="BK54" i="10"/>
  <c r="BK123" i="10" s="1"/>
  <c r="BL54" i="10"/>
  <c r="BL123" i="10" s="1"/>
  <c r="BM54" i="10"/>
  <c r="BM123" i="10" s="1"/>
  <c r="BN54" i="10"/>
  <c r="BN123" i="10" s="1"/>
  <c r="BO54" i="10"/>
  <c r="BO123" i="10" s="1"/>
  <c r="BP54" i="10"/>
  <c r="BP123" i="10" s="1"/>
  <c r="BQ54" i="10"/>
  <c r="BQ123" i="10" s="1"/>
  <c r="BR54" i="10"/>
  <c r="BR123" i="10" s="1"/>
  <c r="BS54" i="10"/>
  <c r="BS123" i="10" s="1"/>
  <c r="BT54" i="10"/>
  <c r="BT123" i="10" s="1"/>
  <c r="BE55" i="10"/>
  <c r="BE124" i="10" s="1"/>
  <c r="BF55" i="10"/>
  <c r="BF124" i="10" s="1"/>
  <c r="BG55" i="10"/>
  <c r="BG124" i="10" s="1"/>
  <c r="BH55" i="10"/>
  <c r="BH124" i="10" s="1"/>
  <c r="BI55" i="10"/>
  <c r="BJ55" i="10"/>
  <c r="BJ124" i="10" s="1"/>
  <c r="BK55" i="10"/>
  <c r="BL55" i="10"/>
  <c r="BL124" i="10" s="1"/>
  <c r="BM55" i="10"/>
  <c r="BM124" i="10" s="1"/>
  <c r="BN55" i="10"/>
  <c r="BN124" i="10" s="1"/>
  <c r="BO55" i="10"/>
  <c r="BP55" i="10"/>
  <c r="BP124" i="10" s="1"/>
  <c r="BQ55" i="10"/>
  <c r="BQ124" i="10" s="1"/>
  <c r="BR55" i="10"/>
  <c r="BR124" i="10" s="1"/>
  <c r="BS55" i="10"/>
  <c r="BS124" i="10" s="1"/>
  <c r="BT55" i="10"/>
  <c r="BT124" i="10" s="1"/>
  <c r="BE56" i="10"/>
  <c r="BE125" i="10" s="1"/>
  <c r="BF56" i="10"/>
  <c r="BF125" i="10" s="1"/>
  <c r="BG56" i="10"/>
  <c r="BG125" i="10" s="1"/>
  <c r="BH56" i="10"/>
  <c r="BH125" i="10" s="1"/>
  <c r="BI56" i="10"/>
  <c r="BI125" i="10" s="1"/>
  <c r="BJ56" i="10"/>
  <c r="BK56" i="10"/>
  <c r="BK125" i="10" s="1"/>
  <c r="BL56" i="10"/>
  <c r="BL125" i="10" s="1"/>
  <c r="BM56" i="10"/>
  <c r="BM125" i="10" s="1"/>
  <c r="BN56" i="10"/>
  <c r="BN125" i="10" s="1"/>
  <c r="BO56" i="10"/>
  <c r="BO125" i="10" s="1"/>
  <c r="BP56" i="10"/>
  <c r="BP125" i="10" s="1"/>
  <c r="BQ56" i="10"/>
  <c r="BQ125" i="10" s="1"/>
  <c r="BR56" i="10"/>
  <c r="BR125" i="10" s="1"/>
  <c r="BS56" i="10"/>
  <c r="BS125" i="10" s="1"/>
  <c r="BT56" i="10"/>
  <c r="BT125" i="10" s="1"/>
  <c r="BE57" i="10"/>
  <c r="BE126" i="10" s="1"/>
  <c r="BF57" i="10"/>
  <c r="BF126" i="10" s="1"/>
  <c r="BG57" i="10"/>
  <c r="BG126" i="10" s="1"/>
  <c r="BH57" i="10"/>
  <c r="BH126" i="10" s="1"/>
  <c r="BI57" i="10"/>
  <c r="BI126" i="10" s="1"/>
  <c r="BJ57" i="10"/>
  <c r="BJ126" i="10" s="1"/>
  <c r="BK57" i="10"/>
  <c r="BK126" i="10" s="1"/>
  <c r="BL57" i="10"/>
  <c r="BL126" i="10" s="1"/>
  <c r="BM57" i="10"/>
  <c r="BM126" i="10" s="1"/>
  <c r="BN57" i="10"/>
  <c r="BN126" i="10" s="1"/>
  <c r="BO57" i="10"/>
  <c r="BO126" i="10" s="1"/>
  <c r="BP57" i="10"/>
  <c r="BP126" i="10" s="1"/>
  <c r="BQ57" i="10"/>
  <c r="BQ126" i="10" s="1"/>
  <c r="BR57" i="10"/>
  <c r="BR126" i="10" s="1"/>
  <c r="BS57" i="10"/>
  <c r="BS126" i="10" s="1"/>
  <c r="BT57" i="10"/>
  <c r="BT126" i="10" s="1"/>
  <c r="BE58" i="10"/>
  <c r="BE127" i="10" s="1"/>
  <c r="BF58" i="10"/>
  <c r="BF127" i="10" s="1"/>
  <c r="BG58" i="10"/>
  <c r="BG127" i="10" s="1"/>
  <c r="BH58" i="10"/>
  <c r="BH127" i="10" s="1"/>
  <c r="BI58" i="10"/>
  <c r="BI127" i="10" s="1"/>
  <c r="BJ58" i="10"/>
  <c r="BJ127" i="10" s="1"/>
  <c r="BK58" i="10"/>
  <c r="BK127" i="10" s="1"/>
  <c r="BL58" i="10"/>
  <c r="BL127" i="10" s="1"/>
  <c r="BM58" i="10"/>
  <c r="BM127" i="10" s="1"/>
  <c r="BN58" i="10"/>
  <c r="BN127" i="10" s="1"/>
  <c r="BO58" i="10"/>
  <c r="BO127" i="10" s="1"/>
  <c r="BP58" i="10"/>
  <c r="BP127" i="10" s="1"/>
  <c r="BQ58" i="10"/>
  <c r="BQ127" i="10" s="1"/>
  <c r="BR58" i="10"/>
  <c r="BR127" i="10" s="1"/>
  <c r="BS58" i="10"/>
  <c r="BS127" i="10" s="1"/>
  <c r="BT58" i="10"/>
  <c r="BT127" i="10" s="1"/>
  <c r="BE59" i="10"/>
  <c r="BE128" i="10" s="1"/>
  <c r="BF59" i="10"/>
  <c r="BF128" i="10" s="1"/>
  <c r="BG59" i="10"/>
  <c r="BG128" i="10" s="1"/>
  <c r="BH59" i="10"/>
  <c r="BI59" i="10"/>
  <c r="BI128" i="10" s="1"/>
  <c r="BJ59" i="10"/>
  <c r="BJ128" i="10" s="1"/>
  <c r="BK59" i="10"/>
  <c r="BK128" i="10" s="1"/>
  <c r="BL59" i="10"/>
  <c r="BL128" i="10" s="1"/>
  <c r="BM59" i="10"/>
  <c r="BM128" i="10" s="1"/>
  <c r="BN59" i="10"/>
  <c r="BN128" i="10" s="1"/>
  <c r="BO59" i="10"/>
  <c r="BO128" i="10" s="1"/>
  <c r="BP59" i="10"/>
  <c r="BP128" i="10" s="1"/>
  <c r="BQ59" i="10"/>
  <c r="BQ128" i="10" s="1"/>
  <c r="BR59" i="10"/>
  <c r="BR128" i="10" s="1"/>
  <c r="BS59" i="10"/>
  <c r="BT59" i="10"/>
  <c r="BT128" i="10" s="1"/>
  <c r="BE60" i="10"/>
  <c r="BE129" i="10" s="1"/>
  <c r="BF60" i="10"/>
  <c r="BF129" i="10" s="1"/>
  <c r="BG60" i="10"/>
  <c r="BH60" i="10"/>
  <c r="BH129" i="10" s="1"/>
  <c r="BI60" i="10"/>
  <c r="BI129" i="10" s="1"/>
  <c r="BJ60" i="10"/>
  <c r="BJ129" i="10" s="1"/>
  <c r="BK60" i="10"/>
  <c r="BK129" i="10" s="1"/>
  <c r="BL60" i="10"/>
  <c r="BL129" i="10" s="1"/>
  <c r="BM60" i="10"/>
  <c r="BM129" i="10" s="1"/>
  <c r="BN60" i="10"/>
  <c r="BN129" i="10" s="1"/>
  <c r="BO60" i="10"/>
  <c r="BP60" i="10"/>
  <c r="BP129" i="10" s="1"/>
  <c r="BQ60" i="10"/>
  <c r="BQ129" i="10" s="1"/>
  <c r="BR60" i="10"/>
  <c r="BR129" i="10" s="1"/>
  <c r="BS60" i="10"/>
  <c r="BS129" i="10" s="1"/>
  <c r="BT60" i="10"/>
  <c r="BT129" i="10" s="1"/>
  <c r="BE61" i="10"/>
  <c r="BE130" i="10" s="1"/>
  <c r="BF61" i="10"/>
  <c r="BF130" i="10" s="1"/>
  <c r="BG61" i="10"/>
  <c r="BG130" i="10" s="1"/>
  <c r="BH61" i="10"/>
  <c r="BH130" i="10" s="1"/>
  <c r="BI61" i="10"/>
  <c r="BI130" i="10" s="1"/>
  <c r="BJ61" i="10"/>
  <c r="BJ130" i="10" s="1"/>
  <c r="BK61" i="10"/>
  <c r="BK130" i="10" s="1"/>
  <c r="BL61" i="10"/>
  <c r="BL130" i="10" s="1"/>
  <c r="BM61" i="10"/>
  <c r="BM130" i="10" s="1"/>
  <c r="BN61" i="10"/>
  <c r="BN130" i="10" s="1"/>
  <c r="BO61" i="10"/>
  <c r="BO130" i="10" s="1"/>
  <c r="BP61" i="10"/>
  <c r="BP130" i="10" s="1"/>
  <c r="BQ61" i="10"/>
  <c r="BQ130" i="10" s="1"/>
  <c r="BR61" i="10"/>
  <c r="BR130" i="10" s="1"/>
  <c r="BS61" i="10"/>
  <c r="BS130" i="10" s="1"/>
  <c r="BT61" i="10"/>
  <c r="BT130" i="10" s="1"/>
  <c r="BE62" i="10"/>
  <c r="BE131" i="10" s="1"/>
  <c r="BF62" i="10"/>
  <c r="BF131" i="10" s="1"/>
  <c r="BG62" i="10"/>
  <c r="BG131" i="10" s="1"/>
  <c r="BH62" i="10"/>
  <c r="BH131" i="10" s="1"/>
  <c r="BI62" i="10"/>
  <c r="BI131" i="10" s="1"/>
  <c r="BJ62" i="10"/>
  <c r="BJ131" i="10" s="1"/>
  <c r="BK62" i="10"/>
  <c r="BK131" i="10" s="1"/>
  <c r="BL62" i="10"/>
  <c r="BL131" i="10" s="1"/>
  <c r="BM62" i="10"/>
  <c r="BM131" i="10" s="1"/>
  <c r="BN62" i="10"/>
  <c r="BN131" i="10" s="1"/>
  <c r="BO62" i="10"/>
  <c r="BO131" i="10" s="1"/>
  <c r="BP62" i="10"/>
  <c r="BP131" i="10" s="1"/>
  <c r="BQ62" i="10"/>
  <c r="BQ131" i="10" s="1"/>
  <c r="BR62" i="10"/>
  <c r="BR131" i="10" s="1"/>
  <c r="BS62" i="10"/>
  <c r="BS131" i="10" s="1"/>
  <c r="BT62" i="10"/>
  <c r="BT131" i="10" s="1"/>
  <c r="BE63" i="10"/>
  <c r="BE132" i="10" s="1"/>
  <c r="BF63" i="10"/>
  <c r="BF132" i="10" s="1"/>
  <c r="BG63" i="10"/>
  <c r="BG132" i="10" s="1"/>
  <c r="BH63" i="10"/>
  <c r="BH132" i="10" s="1"/>
  <c r="BI63" i="10"/>
  <c r="BI132" i="10" s="1"/>
  <c r="BJ63" i="10"/>
  <c r="BJ132" i="10" s="1"/>
  <c r="BK63" i="10"/>
  <c r="BK132" i="10" s="1"/>
  <c r="BL63" i="10"/>
  <c r="BL132" i="10" s="1"/>
  <c r="BM63" i="10"/>
  <c r="BM132" i="10" s="1"/>
  <c r="BN63" i="10"/>
  <c r="BN132" i="10" s="1"/>
  <c r="BO63" i="10"/>
  <c r="BO132" i="10" s="1"/>
  <c r="BP63" i="10"/>
  <c r="BP132" i="10" s="1"/>
  <c r="BQ63" i="10"/>
  <c r="BQ132" i="10" s="1"/>
  <c r="BR63" i="10"/>
  <c r="BR132" i="10" s="1"/>
  <c r="BS63" i="10"/>
  <c r="BS132" i="10" s="1"/>
  <c r="BT63" i="10"/>
  <c r="BT132" i="10" s="1"/>
  <c r="BE64" i="10"/>
  <c r="BE133" i="10" s="1"/>
  <c r="BF64" i="10"/>
  <c r="BF133" i="10" s="1"/>
  <c r="BG64" i="10"/>
  <c r="BH64" i="10"/>
  <c r="BH133" i="10" s="1"/>
  <c r="BI64" i="10"/>
  <c r="BI133" i="10" s="1"/>
  <c r="BJ64" i="10"/>
  <c r="BJ133" i="10" s="1"/>
  <c r="BK64" i="10"/>
  <c r="BK133" i="10" s="1"/>
  <c r="BL64" i="10"/>
  <c r="BL133" i="10" s="1"/>
  <c r="BM64" i="10"/>
  <c r="BM133" i="10" s="1"/>
  <c r="BN64" i="10"/>
  <c r="BN133" i="10" s="1"/>
  <c r="BO64" i="10"/>
  <c r="BO133" i="10" s="1"/>
  <c r="BP64" i="10"/>
  <c r="BP133" i="10" s="1"/>
  <c r="BQ64" i="10"/>
  <c r="BQ133" i="10" s="1"/>
  <c r="BR64" i="10"/>
  <c r="BR133" i="10" s="1"/>
  <c r="BS64" i="10"/>
  <c r="BS133" i="10" s="1"/>
  <c r="BT64" i="10"/>
  <c r="BT133" i="10" s="1"/>
  <c r="BE65" i="10"/>
  <c r="BE134" i="10" s="1"/>
  <c r="BF65" i="10"/>
  <c r="BG65" i="10"/>
  <c r="BG134" i="10" s="1"/>
  <c r="BH65" i="10"/>
  <c r="BH134" i="10" s="1"/>
  <c r="BI65" i="10"/>
  <c r="BI134" i="10" s="1"/>
  <c r="BJ65" i="10"/>
  <c r="BJ134" i="10" s="1"/>
  <c r="BK65" i="10"/>
  <c r="BK134" i="10" s="1"/>
  <c r="BL65" i="10"/>
  <c r="BL134" i="10" s="1"/>
  <c r="BM65" i="10"/>
  <c r="BM134" i="10" s="1"/>
  <c r="BN65" i="10"/>
  <c r="BN134" i="10" s="1"/>
  <c r="BO65" i="10"/>
  <c r="BO134" i="10" s="1"/>
  <c r="BP65" i="10"/>
  <c r="BP134" i="10" s="1"/>
  <c r="BQ65" i="10"/>
  <c r="BQ134" i="10" s="1"/>
  <c r="BR65" i="10"/>
  <c r="BR134" i="10" s="1"/>
  <c r="BS65" i="10"/>
  <c r="BS134" i="10" s="1"/>
  <c r="BT65" i="10"/>
  <c r="BT134" i="10" s="1"/>
  <c r="BE66" i="10"/>
  <c r="BE135" i="10" s="1"/>
  <c r="BF66" i="10"/>
  <c r="BF135" i="10" s="1"/>
  <c r="BG66" i="10"/>
  <c r="BG135" i="10" s="1"/>
  <c r="BH66" i="10"/>
  <c r="BH135" i="10" s="1"/>
  <c r="BI66" i="10"/>
  <c r="BI135" i="10" s="1"/>
  <c r="BJ66" i="10"/>
  <c r="BJ135" i="10" s="1"/>
  <c r="BK66" i="10"/>
  <c r="BK135" i="10" s="1"/>
  <c r="BL66" i="10"/>
  <c r="BL135" i="10" s="1"/>
  <c r="BM66" i="10"/>
  <c r="BM135" i="10" s="1"/>
  <c r="BN66" i="10"/>
  <c r="BN135" i="10" s="1"/>
  <c r="BO66" i="10"/>
  <c r="BO135" i="10" s="1"/>
  <c r="BP66" i="10"/>
  <c r="BP135" i="10" s="1"/>
  <c r="BQ66" i="10"/>
  <c r="BQ135" i="10" s="1"/>
  <c r="BR66" i="10"/>
  <c r="BR135" i="10" s="1"/>
  <c r="BS66" i="10"/>
  <c r="BS135" i="10" s="1"/>
  <c r="BT66" i="10"/>
  <c r="BT135" i="10" s="1"/>
  <c r="BE67" i="10"/>
  <c r="BE136" i="10" s="1"/>
  <c r="BF67" i="10"/>
  <c r="BF136" i="10" s="1"/>
  <c r="BG67" i="10"/>
  <c r="BG136" i="10" s="1"/>
  <c r="BH67" i="10"/>
  <c r="BH136" i="10" s="1"/>
  <c r="BI67" i="10"/>
  <c r="BI136" i="10" s="1"/>
  <c r="BJ67" i="10"/>
  <c r="BK67" i="10"/>
  <c r="BK136" i="10" s="1"/>
  <c r="BL67" i="10"/>
  <c r="BL136" i="10" s="1"/>
  <c r="BM67" i="10"/>
  <c r="BM136" i="10" s="1"/>
  <c r="BN67" i="10"/>
  <c r="BN136" i="10" s="1"/>
  <c r="BO67" i="10"/>
  <c r="BO136" i="10" s="1"/>
  <c r="BP67" i="10"/>
  <c r="BP136" i="10" s="1"/>
  <c r="BQ67" i="10"/>
  <c r="BQ136" i="10" s="1"/>
  <c r="BR67" i="10"/>
  <c r="BR136" i="10" s="1"/>
  <c r="BS67" i="10"/>
  <c r="BS136" i="10" s="1"/>
  <c r="BT67" i="10"/>
  <c r="BT136" i="10" s="1"/>
  <c r="BE68" i="10"/>
  <c r="BE137" i="10" s="1"/>
  <c r="BF68" i="10"/>
  <c r="BF137" i="10" s="1"/>
  <c r="BG68" i="10"/>
  <c r="BG137" i="10" s="1"/>
  <c r="BH68" i="10"/>
  <c r="BH137" i="10" s="1"/>
  <c r="BI68" i="10"/>
  <c r="BI137" i="10" s="1"/>
  <c r="BJ68" i="10"/>
  <c r="BJ137" i="10" s="1"/>
  <c r="BK68" i="10"/>
  <c r="BK137" i="10" s="1"/>
  <c r="BL68" i="10"/>
  <c r="BL137" i="10" s="1"/>
  <c r="BM68" i="10"/>
  <c r="BM137" i="10" s="1"/>
  <c r="BN68" i="10"/>
  <c r="BN137" i="10" s="1"/>
  <c r="BO68" i="10"/>
  <c r="BO137" i="10" s="1"/>
  <c r="BP68" i="10"/>
  <c r="BP137" i="10" s="1"/>
  <c r="BQ68" i="10"/>
  <c r="BQ137" i="10" s="1"/>
  <c r="BR68" i="10"/>
  <c r="BR137" i="10" s="1"/>
  <c r="BS68" i="10"/>
  <c r="BS137" i="10" s="1"/>
  <c r="BT68" i="10"/>
  <c r="BT137" i="10" s="1"/>
  <c r="BE69" i="10"/>
  <c r="BE138" i="10" s="1"/>
  <c r="BF69" i="10"/>
  <c r="BF138" i="10" s="1"/>
  <c r="BG69" i="10"/>
  <c r="BG138" i="10" s="1"/>
  <c r="BH69" i="10"/>
  <c r="BI69" i="10"/>
  <c r="BI138" i="10" s="1"/>
  <c r="BJ69" i="10"/>
  <c r="BJ138" i="10" s="1"/>
  <c r="BK69" i="10"/>
  <c r="BK138" i="10" s="1"/>
  <c r="BL69" i="10"/>
  <c r="BL138" i="10" s="1"/>
  <c r="BM69" i="10"/>
  <c r="BM138" i="10" s="1"/>
  <c r="BN69" i="10"/>
  <c r="BN138" i="10" s="1"/>
  <c r="BO69" i="10"/>
  <c r="BO138" i="10" s="1"/>
  <c r="BP69" i="10"/>
  <c r="BP138" i="10" s="1"/>
  <c r="BQ69" i="10"/>
  <c r="BQ138" i="10" s="1"/>
  <c r="BR69" i="10"/>
  <c r="BR138" i="10" s="1"/>
  <c r="BS69" i="10"/>
  <c r="BS138" i="10" s="1"/>
  <c r="BT69" i="10"/>
  <c r="BT138" i="10" s="1"/>
  <c r="BD7" i="10"/>
  <c r="BD8" i="10"/>
  <c r="T8" i="10" s="1"/>
  <c r="T12" i="10" s="1"/>
  <c r="BD9" i="10"/>
  <c r="T9" i="10" s="1"/>
  <c r="BD11" i="10"/>
  <c r="BD12" i="10"/>
  <c r="BD81" i="10" s="1"/>
  <c r="BD13" i="10"/>
  <c r="BD82" i="10" s="1"/>
  <c r="BD15" i="10"/>
  <c r="BD14" i="10" s="1"/>
  <c r="BD83" i="10" s="1"/>
  <c r="BD16" i="10"/>
  <c r="BD85" i="10" s="1"/>
  <c r="BD17" i="10"/>
  <c r="BD19" i="10"/>
  <c r="BD20" i="10"/>
  <c r="BD89" i="10" s="1"/>
  <c r="BD21" i="10"/>
  <c r="BD23" i="10"/>
  <c r="BD24" i="10"/>
  <c r="BD93" i="10" s="1"/>
  <c r="BD25" i="10"/>
  <c r="BD94" i="10" s="1"/>
  <c r="BD26" i="10"/>
  <c r="BD27" i="10"/>
  <c r="BD28" i="10"/>
  <c r="BD97" i="10" s="1"/>
  <c r="BD29" i="10"/>
  <c r="BD98" i="10" s="1"/>
  <c r="BD30" i="10"/>
  <c r="BD31" i="10"/>
  <c r="BD32" i="10"/>
  <c r="BD101" i="10" s="1"/>
  <c r="BD33" i="10"/>
  <c r="BD102" i="10" s="1"/>
  <c r="BD34" i="10"/>
  <c r="BD103" i="10" s="1"/>
  <c r="BD35" i="10"/>
  <c r="BD36" i="10"/>
  <c r="BD105" i="10" s="1"/>
  <c r="BD37" i="10"/>
  <c r="BD106" i="10" s="1"/>
  <c r="BD38" i="10"/>
  <c r="BD39" i="10"/>
  <c r="BD40" i="10"/>
  <c r="BD109" i="10" s="1"/>
  <c r="BD41" i="10"/>
  <c r="BD110" i="10" s="1"/>
  <c r="BD42" i="10"/>
  <c r="BD111" i="10" s="1"/>
  <c r="BD43" i="10"/>
  <c r="BD44" i="10"/>
  <c r="BD45" i="10"/>
  <c r="BD114" i="10" s="1"/>
  <c r="BD46" i="10"/>
  <c r="BD47" i="10"/>
  <c r="BD48" i="10"/>
  <c r="BD117" i="10" s="1"/>
  <c r="BD49" i="10"/>
  <c r="BD118" i="10" s="1"/>
  <c r="BD50" i="10"/>
  <c r="BD51" i="10"/>
  <c r="BD52" i="10"/>
  <c r="BD121" i="10" s="1"/>
  <c r="BD53" i="10"/>
  <c r="BD122" i="10" s="1"/>
  <c r="BD54" i="10"/>
  <c r="BD55" i="10"/>
  <c r="BD56" i="10"/>
  <c r="BD125" i="10" s="1"/>
  <c r="BD57" i="10"/>
  <c r="BD126" i="10" s="1"/>
  <c r="BD58" i="10"/>
  <c r="BD59" i="10"/>
  <c r="BD60" i="10"/>
  <c r="BD129" i="10" s="1"/>
  <c r="BD61" i="10"/>
  <c r="BD130" i="10" s="1"/>
  <c r="BD62" i="10"/>
  <c r="BD63" i="10"/>
  <c r="BD132" i="10" s="1"/>
  <c r="BD64" i="10"/>
  <c r="BD133" i="10" s="1"/>
  <c r="BD65" i="10"/>
  <c r="BD134" i="10" s="1"/>
  <c r="BD66" i="10"/>
  <c r="BD67" i="10"/>
  <c r="BD68" i="10"/>
  <c r="BD137" i="10" s="1"/>
  <c r="BD69" i="10"/>
  <c r="BD138" i="10" s="1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6" i="9"/>
  <c r="AB29" i="6"/>
  <c r="AB25" i="6"/>
  <c r="AB70" i="6" s="1"/>
  <c r="W13" i="6"/>
  <c r="W70" i="6"/>
  <c r="W17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E68" i="6"/>
  <c r="U70" i="6"/>
  <c r="V70" i="6"/>
  <c r="X70" i="6"/>
  <c r="Y70" i="6"/>
  <c r="Z70" i="6"/>
  <c r="AA70" i="6"/>
  <c r="AC70" i="6"/>
  <c r="AD70" i="6"/>
  <c r="AE70" i="6"/>
  <c r="AF70" i="6"/>
  <c r="AG70" i="6"/>
  <c r="AH70" i="6"/>
  <c r="AI70" i="6"/>
  <c r="AJ70" i="6"/>
  <c r="U71" i="6"/>
  <c r="V71" i="6"/>
  <c r="X71" i="6"/>
  <c r="Y71" i="6"/>
  <c r="Z71" i="6"/>
  <c r="AA71" i="6"/>
  <c r="AC71" i="6"/>
  <c r="AD71" i="6"/>
  <c r="AE71" i="6"/>
  <c r="AF71" i="6"/>
  <c r="AG71" i="6"/>
  <c r="AH71" i="6"/>
  <c r="AI71" i="6"/>
  <c r="AJ71" i="6"/>
  <c r="T71" i="6"/>
  <c r="T70" i="6"/>
  <c r="B7" i="6"/>
  <c r="C7" i="6"/>
  <c r="C11" i="6" s="1"/>
  <c r="D7" i="6"/>
  <c r="D11" i="6" s="1"/>
  <c r="D15" i="6" s="1"/>
  <c r="D19" i="6" s="1"/>
  <c r="D23" i="6" s="1"/>
  <c r="D27" i="6" s="1"/>
  <c r="D31" i="6" s="1"/>
  <c r="D35" i="6" s="1"/>
  <c r="D39" i="6" s="1"/>
  <c r="D43" i="6" s="1"/>
  <c r="D47" i="6" s="1"/>
  <c r="D51" i="6" s="1"/>
  <c r="D55" i="6" s="1"/>
  <c r="D59" i="6" s="1"/>
  <c r="D63" i="6" s="1"/>
  <c r="D67" i="6" s="1"/>
  <c r="E7" i="6"/>
  <c r="F7" i="6"/>
  <c r="G7" i="6"/>
  <c r="H7" i="6"/>
  <c r="I7" i="6"/>
  <c r="I11" i="6" s="1"/>
  <c r="J7" i="6"/>
  <c r="K7" i="6"/>
  <c r="K11" i="6" s="1"/>
  <c r="L7" i="6"/>
  <c r="L11" i="6" s="1"/>
  <c r="L15" i="6" s="1"/>
  <c r="L19" i="6" s="1"/>
  <c r="L23" i="6" s="1"/>
  <c r="L27" i="6" s="1"/>
  <c r="L31" i="6" s="1"/>
  <c r="L35" i="6" s="1"/>
  <c r="L39" i="6" s="1"/>
  <c r="L43" i="6" s="1"/>
  <c r="L47" i="6" s="1"/>
  <c r="L51" i="6" s="1"/>
  <c r="L55" i="6" s="1"/>
  <c r="L59" i="6" s="1"/>
  <c r="L63" i="6" s="1"/>
  <c r="L67" i="6" s="1"/>
  <c r="M7" i="6"/>
  <c r="N7" i="6"/>
  <c r="O7" i="6"/>
  <c r="P7" i="6"/>
  <c r="Q7" i="6"/>
  <c r="Q11" i="6" s="1"/>
  <c r="R7" i="6"/>
  <c r="B8" i="6"/>
  <c r="B12" i="6" s="1"/>
  <c r="C8" i="6"/>
  <c r="C12" i="6" s="1"/>
  <c r="D8" i="6"/>
  <c r="E8" i="6"/>
  <c r="F8" i="6"/>
  <c r="G8" i="6"/>
  <c r="H8" i="6"/>
  <c r="H12" i="6" s="1"/>
  <c r="H16" i="6" s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I8" i="6"/>
  <c r="J8" i="6"/>
  <c r="J12" i="6" s="1"/>
  <c r="K8" i="6"/>
  <c r="K12" i="6" s="1"/>
  <c r="K16" i="6" s="1"/>
  <c r="K20" i="6" s="1"/>
  <c r="K24" i="6" s="1"/>
  <c r="K28" i="6" s="1"/>
  <c r="K32" i="6" s="1"/>
  <c r="K36" i="6" s="1"/>
  <c r="K40" i="6" s="1"/>
  <c r="K44" i="6" s="1"/>
  <c r="K48" i="6" s="1"/>
  <c r="K52" i="6" s="1"/>
  <c r="K56" i="6" s="1"/>
  <c r="K60" i="6" s="1"/>
  <c r="K64" i="6" s="1"/>
  <c r="K68" i="6" s="1"/>
  <c r="L8" i="6"/>
  <c r="M8" i="6"/>
  <c r="N8" i="6"/>
  <c r="O8" i="6"/>
  <c r="P8" i="6"/>
  <c r="P12" i="6" s="1"/>
  <c r="P16" i="6" s="1"/>
  <c r="P20" i="6" s="1"/>
  <c r="P24" i="6" s="1"/>
  <c r="P28" i="6" s="1"/>
  <c r="P32" i="6" s="1"/>
  <c r="P36" i="6" s="1"/>
  <c r="Q8" i="6"/>
  <c r="R8" i="6"/>
  <c r="R12" i="6" s="1"/>
  <c r="R16" i="6" s="1"/>
  <c r="R20" i="6" s="1"/>
  <c r="R24" i="6" s="1"/>
  <c r="R28" i="6" s="1"/>
  <c r="R32" i="6" s="1"/>
  <c r="R36" i="6" s="1"/>
  <c r="R40" i="6" s="1"/>
  <c r="R44" i="6" s="1"/>
  <c r="R48" i="6" s="1"/>
  <c r="R52" i="6" s="1"/>
  <c r="R56" i="6" s="1"/>
  <c r="R60" i="6" s="1"/>
  <c r="R64" i="6" s="1"/>
  <c r="R68" i="6" s="1"/>
  <c r="B9" i="6"/>
  <c r="B13" i="6" s="1"/>
  <c r="B17" i="6" s="1"/>
  <c r="B21" i="6" s="1"/>
  <c r="B25" i="6" s="1"/>
  <c r="B29" i="6" s="1"/>
  <c r="B33" i="6" s="1"/>
  <c r="B37" i="6" s="1"/>
  <c r="B41" i="6" s="1"/>
  <c r="B45" i="6" s="1"/>
  <c r="B49" i="6" s="1"/>
  <c r="B53" i="6" s="1"/>
  <c r="B57" i="6" s="1"/>
  <c r="B61" i="6" s="1"/>
  <c r="B65" i="6" s="1"/>
  <c r="C9" i="6"/>
  <c r="D9" i="6"/>
  <c r="E9" i="6"/>
  <c r="F9" i="6"/>
  <c r="G9" i="6"/>
  <c r="G13" i="6" s="1"/>
  <c r="G17" i="6" s="1"/>
  <c r="G21" i="6" s="1"/>
  <c r="G25" i="6" s="1"/>
  <c r="G29" i="6" s="1"/>
  <c r="H9" i="6"/>
  <c r="I9" i="6"/>
  <c r="I13" i="6" s="1"/>
  <c r="J9" i="6"/>
  <c r="J13" i="6" s="1"/>
  <c r="J17" i="6" s="1"/>
  <c r="J21" i="6" s="1"/>
  <c r="K9" i="6"/>
  <c r="L9" i="6"/>
  <c r="M9" i="6"/>
  <c r="N9" i="6"/>
  <c r="O9" i="6"/>
  <c r="O13" i="6" s="1"/>
  <c r="O17" i="6" s="1"/>
  <c r="O21" i="6" s="1"/>
  <c r="P9" i="6"/>
  <c r="Q9" i="6"/>
  <c r="Q13" i="6" s="1"/>
  <c r="R9" i="6"/>
  <c r="R13" i="6" s="1"/>
  <c r="R17" i="6" s="1"/>
  <c r="R21" i="6" s="1"/>
  <c r="R25" i="6" s="1"/>
  <c r="R29" i="6" s="1"/>
  <c r="R33" i="6" s="1"/>
  <c r="R37" i="6" s="1"/>
  <c r="R41" i="6" s="1"/>
  <c r="R45" i="6" s="1"/>
  <c r="R49" i="6" s="1"/>
  <c r="R53" i="6" s="1"/>
  <c r="R57" i="6" s="1"/>
  <c r="R61" i="6" s="1"/>
  <c r="R65" i="6" s="1"/>
  <c r="B10" i="6"/>
  <c r="C10" i="6"/>
  <c r="D10" i="6"/>
  <c r="E10" i="6"/>
  <c r="F10" i="6"/>
  <c r="F14" i="6" s="1"/>
  <c r="G10" i="6"/>
  <c r="H10" i="6"/>
  <c r="H14" i="6" s="1"/>
  <c r="I10" i="6"/>
  <c r="I14" i="6" s="1"/>
  <c r="I18" i="6" s="1"/>
  <c r="I22" i="6" s="1"/>
  <c r="I26" i="6" s="1"/>
  <c r="I30" i="6" s="1"/>
  <c r="I34" i="6" s="1"/>
  <c r="I38" i="6" s="1"/>
  <c r="I42" i="6" s="1"/>
  <c r="I46" i="6" s="1"/>
  <c r="I50" i="6" s="1"/>
  <c r="I54" i="6" s="1"/>
  <c r="I58" i="6" s="1"/>
  <c r="I62" i="6" s="1"/>
  <c r="I66" i="6" s="1"/>
  <c r="J10" i="6"/>
  <c r="K10" i="6"/>
  <c r="L10" i="6"/>
  <c r="M10" i="6"/>
  <c r="N10" i="6"/>
  <c r="N14" i="6" s="1"/>
  <c r="N18" i="6" s="1"/>
  <c r="N22" i="6" s="1"/>
  <c r="O10" i="6"/>
  <c r="P10" i="6"/>
  <c r="P14" i="6" s="1"/>
  <c r="Q10" i="6"/>
  <c r="Q14" i="6" s="1"/>
  <c r="R10" i="6"/>
  <c r="B11" i="6"/>
  <c r="E11" i="6"/>
  <c r="E15" i="6" s="1"/>
  <c r="F11" i="6"/>
  <c r="G11" i="6"/>
  <c r="G15" i="6" s="1"/>
  <c r="G19" i="6" s="1"/>
  <c r="G23" i="6" s="1"/>
  <c r="G27" i="6" s="1"/>
  <c r="G31" i="6" s="1"/>
  <c r="G35" i="6" s="1"/>
  <c r="G39" i="6" s="1"/>
  <c r="G43" i="6" s="1"/>
  <c r="G47" i="6" s="1"/>
  <c r="G51" i="6" s="1"/>
  <c r="G55" i="6" s="1"/>
  <c r="G59" i="6" s="1"/>
  <c r="G63" i="6" s="1"/>
  <c r="G67" i="6" s="1"/>
  <c r="H11" i="6"/>
  <c r="H15" i="6" s="1"/>
  <c r="H19" i="6" s="1"/>
  <c r="H23" i="6" s="1"/>
  <c r="J11" i="6"/>
  <c r="M11" i="6"/>
  <c r="M15" i="6" s="1"/>
  <c r="M19" i="6" s="1"/>
  <c r="M23" i="6" s="1"/>
  <c r="M27" i="6" s="1"/>
  <c r="M31" i="6" s="1"/>
  <c r="M35" i="6" s="1"/>
  <c r="M39" i="6" s="1"/>
  <c r="M43" i="6" s="1"/>
  <c r="M47" i="6" s="1"/>
  <c r="M51" i="6" s="1"/>
  <c r="M55" i="6" s="1"/>
  <c r="M59" i="6" s="1"/>
  <c r="M63" i="6" s="1"/>
  <c r="M67" i="6" s="1"/>
  <c r="N11" i="6"/>
  <c r="O11" i="6"/>
  <c r="O15" i="6" s="1"/>
  <c r="P11" i="6"/>
  <c r="P15" i="6" s="1"/>
  <c r="R11" i="6"/>
  <c r="D12" i="6"/>
  <c r="D16" i="6" s="1"/>
  <c r="D20" i="6" s="1"/>
  <c r="D24" i="6" s="1"/>
  <c r="D28" i="6" s="1"/>
  <c r="D32" i="6" s="1"/>
  <c r="D36" i="6" s="1"/>
  <c r="D40" i="6" s="1"/>
  <c r="D44" i="6" s="1"/>
  <c r="D48" i="6" s="1"/>
  <c r="D52" i="6" s="1"/>
  <c r="D56" i="6" s="1"/>
  <c r="D60" i="6" s="1"/>
  <c r="D64" i="6" s="1"/>
  <c r="D68" i="6" s="1"/>
  <c r="E12" i="6"/>
  <c r="F12" i="6"/>
  <c r="F16" i="6" s="1"/>
  <c r="G12" i="6"/>
  <c r="G16" i="6" s="1"/>
  <c r="G20" i="6" s="1"/>
  <c r="G24" i="6" s="1"/>
  <c r="G28" i="6" s="1"/>
  <c r="G32" i="6" s="1"/>
  <c r="G36" i="6" s="1"/>
  <c r="G40" i="6" s="1"/>
  <c r="G44" i="6" s="1"/>
  <c r="G48" i="6" s="1"/>
  <c r="G52" i="6" s="1"/>
  <c r="G56" i="6" s="1"/>
  <c r="G60" i="6" s="1"/>
  <c r="G64" i="6" s="1"/>
  <c r="G68" i="6" s="1"/>
  <c r="I12" i="6"/>
  <c r="L12" i="6"/>
  <c r="L16" i="6" s="1"/>
  <c r="M12" i="6"/>
  <c r="N12" i="6"/>
  <c r="N16" i="6" s="1"/>
  <c r="N20" i="6" s="1"/>
  <c r="N24" i="6" s="1"/>
  <c r="O12" i="6"/>
  <c r="O16" i="6" s="1"/>
  <c r="O20" i="6" s="1"/>
  <c r="O24" i="6" s="1"/>
  <c r="O28" i="6" s="1"/>
  <c r="O32" i="6" s="1"/>
  <c r="O36" i="6" s="1"/>
  <c r="O40" i="6" s="1"/>
  <c r="O44" i="6" s="1"/>
  <c r="O48" i="6" s="1"/>
  <c r="O52" i="6" s="1"/>
  <c r="O56" i="6" s="1"/>
  <c r="O60" i="6" s="1"/>
  <c r="O64" i="6" s="1"/>
  <c r="O68" i="6" s="1"/>
  <c r="Q12" i="6"/>
  <c r="C13" i="6"/>
  <c r="C17" i="6" s="1"/>
  <c r="D13" i="6"/>
  <c r="E13" i="6"/>
  <c r="E17" i="6" s="1"/>
  <c r="E21" i="6" s="1"/>
  <c r="E25" i="6" s="1"/>
  <c r="E29" i="6" s="1"/>
  <c r="E33" i="6" s="1"/>
  <c r="E37" i="6" s="1"/>
  <c r="E41" i="6" s="1"/>
  <c r="E45" i="6" s="1"/>
  <c r="E49" i="6" s="1"/>
  <c r="E53" i="6" s="1"/>
  <c r="E57" i="6" s="1"/>
  <c r="E61" i="6" s="1"/>
  <c r="E65" i="6" s="1"/>
  <c r="F13" i="6"/>
  <c r="F17" i="6" s="1"/>
  <c r="H13" i="6"/>
  <c r="K13" i="6"/>
  <c r="K17" i="6" s="1"/>
  <c r="K21" i="6" s="1"/>
  <c r="K25" i="6" s="1"/>
  <c r="K29" i="6" s="1"/>
  <c r="K33" i="6" s="1"/>
  <c r="K37" i="6" s="1"/>
  <c r="K41" i="6" s="1"/>
  <c r="K45" i="6" s="1"/>
  <c r="K49" i="6" s="1"/>
  <c r="K53" i="6" s="1"/>
  <c r="K57" i="6" s="1"/>
  <c r="K61" i="6" s="1"/>
  <c r="K65" i="6" s="1"/>
  <c r="L13" i="6"/>
  <c r="M13" i="6"/>
  <c r="M17" i="6" s="1"/>
  <c r="M21" i="6" s="1"/>
  <c r="M25" i="6" s="1"/>
  <c r="N13" i="6"/>
  <c r="N17" i="6" s="1"/>
  <c r="P13" i="6"/>
  <c r="B14" i="6"/>
  <c r="B18" i="6" s="1"/>
  <c r="C14" i="6"/>
  <c r="D14" i="6"/>
  <c r="D18" i="6" s="1"/>
  <c r="E14" i="6"/>
  <c r="E18" i="6" s="1"/>
  <c r="E22" i="6" s="1"/>
  <c r="E26" i="6" s="1"/>
  <c r="E30" i="6" s="1"/>
  <c r="E34" i="6" s="1"/>
  <c r="E38" i="6" s="1"/>
  <c r="E42" i="6" s="1"/>
  <c r="E46" i="6" s="1"/>
  <c r="E50" i="6" s="1"/>
  <c r="E54" i="6" s="1"/>
  <c r="E58" i="6" s="1"/>
  <c r="E62" i="6" s="1"/>
  <c r="E66" i="6" s="1"/>
  <c r="G14" i="6"/>
  <c r="J14" i="6"/>
  <c r="J18" i="6" s="1"/>
  <c r="J22" i="6" s="1"/>
  <c r="J26" i="6" s="1"/>
  <c r="K14" i="6"/>
  <c r="L14" i="6"/>
  <c r="L18" i="6" s="1"/>
  <c r="L22" i="6" s="1"/>
  <c r="L26" i="6" s="1"/>
  <c r="L30" i="6" s="1"/>
  <c r="L34" i="6" s="1"/>
  <c r="L38" i="6" s="1"/>
  <c r="L42" i="6" s="1"/>
  <c r="L46" i="6" s="1"/>
  <c r="L50" i="6" s="1"/>
  <c r="L54" i="6" s="1"/>
  <c r="L58" i="6" s="1"/>
  <c r="L62" i="6" s="1"/>
  <c r="L66" i="6" s="1"/>
  <c r="M14" i="6"/>
  <c r="M18" i="6" s="1"/>
  <c r="O14" i="6"/>
  <c r="R14" i="6"/>
  <c r="R18" i="6" s="1"/>
  <c r="B15" i="6"/>
  <c r="C15" i="6"/>
  <c r="C19" i="6" s="1"/>
  <c r="C23" i="6" s="1"/>
  <c r="C27" i="6" s="1"/>
  <c r="C31" i="6" s="1"/>
  <c r="C35" i="6" s="1"/>
  <c r="C39" i="6" s="1"/>
  <c r="C43" i="6" s="1"/>
  <c r="C47" i="6" s="1"/>
  <c r="C51" i="6" s="1"/>
  <c r="C55" i="6" s="1"/>
  <c r="C59" i="6" s="1"/>
  <c r="C63" i="6" s="1"/>
  <c r="C67" i="6" s="1"/>
  <c r="F15" i="6"/>
  <c r="I15" i="6"/>
  <c r="I19" i="6" s="1"/>
  <c r="I23" i="6" s="1"/>
  <c r="I27" i="6" s="1"/>
  <c r="I31" i="6" s="1"/>
  <c r="I35" i="6" s="1"/>
  <c r="I39" i="6" s="1"/>
  <c r="I43" i="6" s="1"/>
  <c r="J15" i="6"/>
  <c r="K15" i="6"/>
  <c r="K19" i="6" s="1"/>
  <c r="N15" i="6"/>
  <c r="Q15" i="6"/>
  <c r="Q19" i="6" s="1"/>
  <c r="Q23" i="6" s="1"/>
  <c r="Q27" i="6" s="1"/>
  <c r="Q31" i="6" s="1"/>
  <c r="Q35" i="6" s="1"/>
  <c r="Q39" i="6" s="1"/>
  <c r="Q43" i="6" s="1"/>
  <c r="R15" i="6"/>
  <c r="B16" i="6"/>
  <c r="B20" i="6" s="1"/>
  <c r="C16" i="6"/>
  <c r="C20" i="6" s="1"/>
  <c r="C24" i="6" s="1"/>
  <c r="C28" i="6" s="1"/>
  <c r="C32" i="6" s="1"/>
  <c r="C36" i="6" s="1"/>
  <c r="C40" i="6" s="1"/>
  <c r="C44" i="6" s="1"/>
  <c r="C48" i="6" s="1"/>
  <c r="C52" i="6" s="1"/>
  <c r="C56" i="6" s="1"/>
  <c r="E16" i="6"/>
  <c r="I16" i="6"/>
  <c r="J16" i="6"/>
  <c r="J20" i="6" s="1"/>
  <c r="J24" i="6" s="1"/>
  <c r="J28" i="6" s="1"/>
  <c r="M16" i="6"/>
  <c r="Q16" i="6"/>
  <c r="D17" i="6"/>
  <c r="H17" i="6"/>
  <c r="I17" i="6"/>
  <c r="I21" i="6" s="1"/>
  <c r="I25" i="6" s="1"/>
  <c r="I29" i="6" s="1"/>
  <c r="L17" i="6"/>
  <c r="P17" i="6"/>
  <c r="Q17" i="6"/>
  <c r="Q21" i="6" s="1"/>
  <c r="C18" i="6"/>
  <c r="F18" i="6"/>
  <c r="F22" i="6" s="1"/>
  <c r="F26" i="6" s="1"/>
  <c r="F30" i="6" s="1"/>
  <c r="F34" i="6" s="1"/>
  <c r="F38" i="6" s="1"/>
  <c r="F42" i="6" s="1"/>
  <c r="F46" i="6" s="1"/>
  <c r="F50" i="6" s="1"/>
  <c r="F54" i="6" s="1"/>
  <c r="F58" i="6" s="1"/>
  <c r="F62" i="6" s="1"/>
  <c r="F66" i="6" s="1"/>
  <c r="G18" i="6"/>
  <c r="H18" i="6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K18" i="6"/>
  <c r="O18" i="6"/>
  <c r="P18" i="6"/>
  <c r="P22" i="6" s="1"/>
  <c r="P26" i="6" s="1"/>
  <c r="P30" i="6" s="1"/>
  <c r="P34" i="6" s="1"/>
  <c r="P38" i="6" s="1"/>
  <c r="P42" i="6" s="1"/>
  <c r="P46" i="6" s="1"/>
  <c r="P50" i="6" s="1"/>
  <c r="P54" i="6" s="1"/>
  <c r="P58" i="6" s="1"/>
  <c r="P62" i="6" s="1"/>
  <c r="P66" i="6" s="1"/>
  <c r="Q18" i="6"/>
  <c r="Q22" i="6" s="1"/>
  <c r="Q26" i="6" s="1"/>
  <c r="Q30" i="6" s="1"/>
  <c r="B19" i="6"/>
  <c r="E19" i="6"/>
  <c r="E23" i="6" s="1"/>
  <c r="E27" i="6" s="1"/>
  <c r="E31" i="6" s="1"/>
  <c r="E35" i="6" s="1"/>
  <c r="E39" i="6" s="1"/>
  <c r="E43" i="6" s="1"/>
  <c r="E47" i="6" s="1"/>
  <c r="F19" i="6"/>
  <c r="J19" i="6"/>
  <c r="N19" i="6"/>
  <c r="O19" i="6"/>
  <c r="O23" i="6" s="1"/>
  <c r="P19" i="6"/>
  <c r="P23" i="6" s="1"/>
  <c r="P27" i="6" s="1"/>
  <c r="P31" i="6" s="1"/>
  <c r="P35" i="6" s="1"/>
  <c r="P39" i="6" s="1"/>
  <c r="P43" i="6" s="1"/>
  <c r="P47" i="6" s="1"/>
  <c r="P51" i="6" s="1"/>
  <c r="R19" i="6"/>
  <c r="E20" i="6"/>
  <c r="F20" i="6"/>
  <c r="F24" i="6" s="1"/>
  <c r="F28" i="6" s="1"/>
  <c r="F32" i="6" s="1"/>
  <c r="F36" i="6" s="1"/>
  <c r="F40" i="6" s="1"/>
  <c r="F44" i="6" s="1"/>
  <c r="F48" i="6" s="1"/>
  <c r="F52" i="6" s="1"/>
  <c r="F56" i="6" s="1"/>
  <c r="F60" i="6" s="1"/>
  <c r="F64" i="6" s="1"/>
  <c r="F68" i="6" s="1"/>
  <c r="I20" i="6"/>
  <c r="L20" i="6"/>
  <c r="L24" i="6" s="1"/>
  <c r="M20" i="6"/>
  <c r="Q20" i="6"/>
  <c r="C21" i="6"/>
  <c r="C25" i="6" s="1"/>
  <c r="C29" i="6" s="1"/>
  <c r="C33" i="6" s="1"/>
  <c r="C37" i="6" s="1"/>
  <c r="C41" i="6" s="1"/>
  <c r="C45" i="6" s="1"/>
  <c r="C49" i="6" s="1"/>
  <c r="C53" i="6" s="1"/>
  <c r="C57" i="6" s="1"/>
  <c r="C61" i="6" s="1"/>
  <c r="C65" i="6" s="1"/>
  <c r="D21" i="6"/>
  <c r="F21" i="6"/>
  <c r="F25" i="6" s="1"/>
  <c r="H21" i="6"/>
  <c r="L21" i="6"/>
  <c r="N21" i="6"/>
  <c r="N25" i="6" s="1"/>
  <c r="N29" i="6" s="1"/>
  <c r="N33" i="6" s="1"/>
  <c r="P21" i="6"/>
  <c r="B22" i="6"/>
  <c r="B26" i="6" s="1"/>
  <c r="B30" i="6" s="1"/>
  <c r="B34" i="6" s="1"/>
  <c r="B38" i="6" s="1"/>
  <c r="B42" i="6" s="1"/>
  <c r="B46" i="6" s="1"/>
  <c r="B50" i="6" s="1"/>
  <c r="B54" i="6" s="1"/>
  <c r="B58" i="6" s="1"/>
  <c r="B62" i="6" s="1"/>
  <c r="B66" i="6" s="1"/>
  <c r="C22" i="6"/>
  <c r="D22" i="6"/>
  <c r="D26" i="6" s="1"/>
  <c r="D30" i="6" s="1"/>
  <c r="D34" i="6" s="1"/>
  <c r="D38" i="6" s="1"/>
  <c r="D42" i="6" s="1"/>
  <c r="G22" i="6"/>
  <c r="K22" i="6"/>
  <c r="M22" i="6"/>
  <c r="M26" i="6" s="1"/>
  <c r="M30" i="6" s="1"/>
  <c r="M34" i="6" s="1"/>
  <c r="O22" i="6"/>
  <c r="R22" i="6"/>
  <c r="R26" i="6" s="1"/>
  <c r="R30" i="6" s="1"/>
  <c r="R34" i="6" s="1"/>
  <c r="R38" i="6" s="1"/>
  <c r="R42" i="6" s="1"/>
  <c r="R46" i="6" s="1"/>
  <c r="R50" i="6" s="1"/>
  <c r="R54" i="6" s="1"/>
  <c r="R58" i="6" s="1"/>
  <c r="R62" i="6" s="1"/>
  <c r="R66" i="6" s="1"/>
  <c r="B23" i="6"/>
  <c r="F23" i="6"/>
  <c r="J23" i="6"/>
  <c r="K23" i="6"/>
  <c r="K27" i="6" s="1"/>
  <c r="K31" i="6" s="1"/>
  <c r="K35" i="6" s="1"/>
  <c r="K39" i="6" s="1"/>
  <c r="K43" i="6" s="1"/>
  <c r="K47" i="6" s="1"/>
  <c r="K51" i="6" s="1"/>
  <c r="N23" i="6"/>
  <c r="R23" i="6"/>
  <c r="B24" i="6"/>
  <c r="B28" i="6" s="1"/>
  <c r="B32" i="6" s="1"/>
  <c r="B36" i="6" s="1"/>
  <c r="B40" i="6" s="1"/>
  <c r="B44" i="6" s="1"/>
  <c r="B48" i="6" s="1"/>
  <c r="B52" i="6" s="1"/>
  <c r="B56" i="6" s="1"/>
  <c r="B60" i="6" s="1"/>
  <c r="B64" i="6" s="1"/>
  <c r="B68" i="6" s="1"/>
  <c r="E24" i="6"/>
  <c r="I24" i="6"/>
  <c r="M24" i="6"/>
  <c r="Q24" i="6"/>
  <c r="D25" i="6"/>
  <c r="H25" i="6"/>
  <c r="L25" i="6"/>
  <c r="O25" i="6"/>
  <c r="O29" i="6" s="1"/>
  <c r="O33" i="6" s="1"/>
  <c r="O37" i="6" s="1"/>
  <c r="O41" i="6" s="1"/>
  <c r="O45" i="6" s="1"/>
  <c r="O49" i="6" s="1"/>
  <c r="O53" i="6" s="1"/>
  <c r="O57" i="6" s="1"/>
  <c r="O61" i="6" s="1"/>
  <c r="O65" i="6" s="1"/>
  <c r="P25" i="6"/>
  <c r="Q25" i="6"/>
  <c r="Q29" i="6" s="1"/>
  <c r="Q33" i="6" s="1"/>
  <c r="Q37" i="6" s="1"/>
  <c r="Q41" i="6" s="1"/>
  <c r="Q45" i="6" s="1"/>
  <c r="Q49" i="6" s="1"/>
  <c r="Q53" i="6" s="1"/>
  <c r="C26" i="6"/>
  <c r="G26" i="6"/>
  <c r="K26" i="6"/>
  <c r="N26" i="6"/>
  <c r="N30" i="6" s="1"/>
  <c r="N34" i="6" s="1"/>
  <c r="N38" i="6" s="1"/>
  <c r="N42" i="6" s="1"/>
  <c r="N46" i="6" s="1"/>
  <c r="N50" i="6" s="1"/>
  <c r="N54" i="6" s="1"/>
  <c r="N58" i="6" s="1"/>
  <c r="N62" i="6" s="1"/>
  <c r="N66" i="6" s="1"/>
  <c r="O26" i="6"/>
  <c r="B27" i="6"/>
  <c r="F27" i="6"/>
  <c r="H27" i="6"/>
  <c r="H31" i="6" s="1"/>
  <c r="H35" i="6" s="1"/>
  <c r="H39" i="6" s="1"/>
  <c r="H43" i="6" s="1"/>
  <c r="H47" i="6" s="1"/>
  <c r="H51" i="6" s="1"/>
  <c r="J27" i="6"/>
  <c r="N27" i="6"/>
  <c r="O27" i="6"/>
  <c r="O31" i="6" s="1"/>
  <c r="O35" i="6" s="1"/>
  <c r="O39" i="6" s="1"/>
  <c r="R27" i="6"/>
  <c r="E28" i="6"/>
  <c r="I28" i="6"/>
  <c r="L28" i="6"/>
  <c r="L32" i="6" s="1"/>
  <c r="L36" i="6" s="1"/>
  <c r="L40" i="6" s="1"/>
  <c r="M28" i="6"/>
  <c r="N28" i="6"/>
  <c r="N32" i="6" s="1"/>
  <c r="N36" i="6" s="1"/>
  <c r="N40" i="6" s="1"/>
  <c r="Q28" i="6"/>
  <c r="D29" i="6"/>
  <c r="F29" i="6"/>
  <c r="F33" i="6" s="1"/>
  <c r="F37" i="6" s="1"/>
  <c r="F41" i="6" s="1"/>
  <c r="F45" i="6" s="1"/>
  <c r="F49" i="6" s="1"/>
  <c r="F53" i="6" s="1"/>
  <c r="F57" i="6" s="1"/>
  <c r="F61" i="6" s="1"/>
  <c r="F65" i="6" s="1"/>
  <c r="H29" i="6"/>
  <c r="L29" i="6"/>
  <c r="M29" i="6"/>
  <c r="M33" i="6" s="1"/>
  <c r="M37" i="6" s="1"/>
  <c r="M41" i="6" s="1"/>
  <c r="M45" i="6" s="1"/>
  <c r="M49" i="6" s="1"/>
  <c r="P29" i="6"/>
  <c r="C30" i="6"/>
  <c r="G30" i="6"/>
  <c r="J30" i="6"/>
  <c r="J34" i="6" s="1"/>
  <c r="J38" i="6" s="1"/>
  <c r="J42" i="6" s="1"/>
  <c r="J46" i="6" s="1"/>
  <c r="J50" i="6" s="1"/>
  <c r="J54" i="6" s="1"/>
  <c r="J58" i="6" s="1"/>
  <c r="J62" i="6" s="1"/>
  <c r="J66" i="6" s="1"/>
  <c r="K30" i="6"/>
  <c r="O30" i="6"/>
  <c r="B31" i="6"/>
  <c r="F31" i="6"/>
  <c r="J31" i="6"/>
  <c r="N31" i="6"/>
  <c r="R31" i="6"/>
  <c r="E32" i="6"/>
  <c r="I32" i="6"/>
  <c r="J32" i="6"/>
  <c r="J36" i="6" s="1"/>
  <c r="J40" i="6" s="1"/>
  <c r="J44" i="6" s="1"/>
  <c r="M32" i="6"/>
  <c r="Q32" i="6"/>
  <c r="D33" i="6"/>
  <c r="G33" i="6"/>
  <c r="G37" i="6" s="1"/>
  <c r="G41" i="6" s="1"/>
  <c r="G45" i="6" s="1"/>
  <c r="G49" i="6" s="1"/>
  <c r="G53" i="6" s="1"/>
  <c r="G57" i="6" s="1"/>
  <c r="G61" i="6" s="1"/>
  <c r="G65" i="6" s="1"/>
  <c r="H33" i="6"/>
  <c r="I33" i="6"/>
  <c r="I37" i="6" s="1"/>
  <c r="I41" i="6" s="1"/>
  <c r="I45" i="6" s="1"/>
  <c r="I49" i="6" s="1"/>
  <c r="I53" i="6" s="1"/>
  <c r="L33" i="6"/>
  <c r="P33" i="6"/>
  <c r="C34" i="6"/>
  <c r="C38" i="6" s="1"/>
  <c r="C42" i="6" s="1"/>
  <c r="C46" i="6" s="1"/>
  <c r="C50" i="6" s="1"/>
  <c r="C54" i="6" s="1"/>
  <c r="C58" i="6" s="1"/>
  <c r="C62" i="6" s="1"/>
  <c r="C66" i="6" s="1"/>
  <c r="G34" i="6"/>
  <c r="K34" i="6"/>
  <c r="O34" i="6"/>
  <c r="O38" i="6" s="1"/>
  <c r="O42" i="6" s="1"/>
  <c r="Q34" i="6"/>
  <c r="Q38" i="6" s="1"/>
  <c r="Q42" i="6" s="1"/>
  <c r="Q46" i="6" s="1"/>
  <c r="Q50" i="6" s="1"/>
  <c r="B35" i="6"/>
  <c r="F35" i="6"/>
  <c r="J35" i="6"/>
  <c r="J39" i="6" s="1"/>
  <c r="J43" i="6" s="1"/>
  <c r="J47" i="6" s="1"/>
  <c r="J51" i="6" s="1"/>
  <c r="J55" i="6" s="1"/>
  <c r="J59" i="6" s="1"/>
  <c r="J63" i="6" s="1"/>
  <c r="J67" i="6" s="1"/>
  <c r="N35" i="6"/>
  <c r="N39" i="6" s="1"/>
  <c r="N43" i="6" s="1"/>
  <c r="N47" i="6" s="1"/>
  <c r="N51" i="6" s="1"/>
  <c r="N55" i="6" s="1"/>
  <c r="N59" i="6" s="1"/>
  <c r="N63" i="6" s="1"/>
  <c r="N67" i="6" s="1"/>
  <c r="R35" i="6"/>
  <c r="E36" i="6"/>
  <c r="I36" i="6"/>
  <c r="I40" i="6" s="1"/>
  <c r="I44" i="6" s="1"/>
  <c r="I48" i="6" s="1"/>
  <c r="I52" i="6" s="1"/>
  <c r="I56" i="6" s="1"/>
  <c r="I60" i="6" s="1"/>
  <c r="I64" i="6" s="1"/>
  <c r="I68" i="6" s="1"/>
  <c r="M36" i="6"/>
  <c r="Q36" i="6"/>
  <c r="Q40" i="6" s="1"/>
  <c r="Q44" i="6" s="1"/>
  <c r="Q48" i="6" s="1"/>
  <c r="Q52" i="6" s="1"/>
  <c r="Q56" i="6" s="1"/>
  <c r="Q60" i="6" s="1"/>
  <c r="Q64" i="6" s="1"/>
  <c r="Q68" i="6" s="1"/>
  <c r="D37" i="6"/>
  <c r="D41" i="6" s="1"/>
  <c r="D45" i="6" s="1"/>
  <c r="D49" i="6" s="1"/>
  <c r="D53" i="6" s="1"/>
  <c r="D57" i="6" s="1"/>
  <c r="D61" i="6" s="1"/>
  <c r="D65" i="6" s="1"/>
  <c r="H37" i="6"/>
  <c r="L37" i="6"/>
  <c r="N37" i="6"/>
  <c r="N41" i="6" s="1"/>
  <c r="N45" i="6" s="1"/>
  <c r="P37" i="6"/>
  <c r="P41" i="6" s="1"/>
  <c r="P45" i="6" s="1"/>
  <c r="P49" i="6" s="1"/>
  <c r="P53" i="6" s="1"/>
  <c r="P57" i="6" s="1"/>
  <c r="P61" i="6" s="1"/>
  <c r="P65" i="6" s="1"/>
  <c r="G38" i="6"/>
  <c r="K38" i="6"/>
  <c r="K42" i="6" s="1"/>
  <c r="K46" i="6" s="1"/>
  <c r="K50" i="6" s="1"/>
  <c r="K54" i="6" s="1"/>
  <c r="K58" i="6" s="1"/>
  <c r="K62" i="6" s="1"/>
  <c r="K66" i="6" s="1"/>
  <c r="M38" i="6"/>
  <c r="M42" i="6" s="1"/>
  <c r="M46" i="6" s="1"/>
  <c r="B39" i="6"/>
  <c r="F39" i="6"/>
  <c r="R39" i="6"/>
  <c r="E40" i="6"/>
  <c r="E44" i="6" s="1"/>
  <c r="E48" i="6" s="1"/>
  <c r="E52" i="6" s="1"/>
  <c r="E56" i="6" s="1"/>
  <c r="E60" i="6" s="1"/>
  <c r="E64" i="6" s="1"/>
  <c r="E68" i="6" s="1"/>
  <c r="M40" i="6"/>
  <c r="M44" i="6" s="1"/>
  <c r="M48" i="6" s="1"/>
  <c r="M52" i="6" s="1"/>
  <c r="M56" i="6" s="1"/>
  <c r="M60" i="6" s="1"/>
  <c r="M64" i="6" s="1"/>
  <c r="M68" i="6" s="1"/>
  <c r="P40" i="6"/>
  <c r="P44" i="6" s="1"/>
  <c r="P48" i="6" s="1"/>
  <c r="P52" i="6" s="1"/>
  <c r="P56" i="6" s="1"/>
  <c r="P60" i="6" s="1"/>
  <c r="P64" i="6" s="1"/>
  <c r="P68" i="6" s="1"/>
  <c r="H41" i="6"/>
  <c r="L41" i="6"/>
  <c r="L45" i="6" s="1"/>
  <c r="L49" i="6" s="1"/>
  <c r="L53" i="6" s="1"/>
  <c r="L57" i="6" s="1"/>
  <c r="L61" i="6" s="1"/>
  <c r="L65" i="6" s="1"/>
  <c r="G42" i="6"/>
  <c r="G46" i="6" s="1"/>
  <c r="G50" i="6" s="1"/>
  <c r="G54" i="6" s="1"/>
  <c r="G58" i="6" s="1"/>
  <c r="G62" i="6" s="1"/>
  <c r="G66" i="6" s="1"/>
  <c r="B43" i="6"/>
  <c r="B47" i="6" s="1"/>
  <c r="B51" i="6" s="1"/>
  <c r="B55" i="6" s="1"/>
  <c r="B59" i="6" s="1"/>
  <c r="B63" i="6" s="1"/>
  <c r="B67" i="6" s="1"/>
  <c r="F43" i="6"/>
  <c r="F47" i="6" s="1"/>
  <c r="F51" i="6" s="1"/>
  <c r="F55" i="6" s="1"/>
  <c r="F59" i="6" s="1"/>
  <c r="F63" i="6" s="1"/>
  <c r="F67" i="6" s="1"/>
  <c r="O43" i="6"/>
  <c r="O47" i="6" s="1"/>
  <c r="R43" i="6"/>
  <c r="R47" i="6" s="1"/>
  <c r="R51" i="6" s="1"/>
  <c r="R55" i="6" s="1"/>
  <c r="R59" i="6" s="1"/>
  <c r="R63" i="6" s="1"/>
  <c r="R67" i="6" s="1"/>
  <c r="L44" i="6"/>
  <c r="L48" i="6" s="1"/>
  <c r="N44" i="6"/>
  <c r="N48" i="6" s="1"/>
  <c r="N52" i="6" s="1"/>
  <c r="N56" i="6" s="1"/>
  <c r="N60" i="6" s="1"/>
  <c r="N64" i="6" s="1"/>
  <c r="N68" i="6" s="1"/>
  <c r="H45" i="6"/>
  <c r="H49" i="6" s="1"/>
  <c r="H53" i="6" s="1"/>
  <c r="H57" i="6" s="1"/>
  <c r="H61" i="6" s="1"/>
  <c r="H65" i="6" s="1"/>
  <c r="D46" i="6"/>
  <c r="O46" i="6"/>
  <c r="O50" i="6" s="1"/>
  <c r="O54" i="6" s="1"/>
  <c r="O58" i="6" s="1"/>
  <c r="O62" i="6" s="1"/>
  <c r="O66" i="6" s="1"/>
  <c r="I47" i="6"/>
  <c r="I51" i="6" s="1"/>
  <c r="I55" i="6" s="1"/>
  <c r="I59" i="6" s="1"/>
  <c r="I63" i="6" s="1"/>
  <c r="I67" i="6" s="1"/>
  <c r="Q47" i="6"/>
  <c r="Q51" i="6" s="1"/>
  <c r="Q55" i="6" s="1"/>
  <c r="Q59" i="6" s="1"/>
  <c r="Q63" i="6" s="1"/>
  <c r="Q67" i="6" s="1"/>
  <c r="J48" i="6"/>
  <c r="J52" i="6" s="1"/>
  <c r="J56" i="6" s="1"/>
  <c r="J60" i="6" s="1"/>
  <c r="J64" i="6" s="1"/>
  <c r="J68" i="6" s="1"/>
  <c r="N49" i="6"/>
  <c r="N53" i="6" s="1"/>
  <c r="N57" i="6" s="1"/>
  <c r="N61" i="6" s="1"/>
  <c r="N65" i="6" s="1"/>
  <c r="D50" i="6"/>
  <c r="M50" i="6"/>
  <c r="M54" i="6" s="1"/>
  <c r="M58" i="6" s="1"/>
  <c r="M62" i="6" s="1"/>
  <c r="M66" i="6" s="1"/>
  <c r="E51" i="6"/>
  <c r="E55" i="6" s="1"/>
  <c r="O51" i="6"/>
  <c r="O55" i="6" s="1"/>
  <c r="O59" i="6" s="1"/>
  <c r="O63" i="6" s="1"/>
  <c r="O67" i="6" s="1"/>
  <c r="L52" i="6"/>
  <c r="L56" i="6" s="1"/>
  <c r="L60" i="6" s="1"/>
  <c r="L64" i="6" s="1"/>
  <c r="L68" i="6" s="1"/>
  <c r="M53" i="6"/>
  <c r="M57" i="6" s="1"/>
  <c r="M61" i="6" s="1"/>
  <c r="M65" i="6" s="1"/>
  <c r="D54" i="6"/>
  <c r="D58" i="6" s="1"/>
  <c r="D62" i="6" s="1"/>
  <c r="D66" i="6" s="1"/>
  <c r="Q54" i="6"/>
  <c r="Q58" i="6" s="1"/>
  <c r="H55" i="6"/>
  <c r="H59" i="6" s="1"/>
  <c r="K55" i="6"/>
  <c r="K59" i="6" s="1"/>
  <c r="K63" i="6" s="1"/>
  <c r="K67" i="6" s="1"/>
  <c r="P55" i="6"/>
  <c r="P59" i="6" s="1"/>
  <c r="P63" i="6" s="1"/>
  <c r="P67" i="6" s="1"/>
  <c r="I57" i="6"/>
  <c r="I61" i="6" s="1"/>
  <c r="I65" i="6" s="1"/>
  <c r="Q57" i="6"/>
  <c r="Q61" i="6" s="1"/>
  <c r="Q65" i="6" s="1"/>
  <c r="E59" i="6"/>
  <c r="E63" i="6" s="1"/>
  <c r="E67" i="6" s="1"/>
  <c r="C60" i="6"/>
  <c r="C64" i="6" s="1"/>
  <c r="C68" i="6" s="1"/>
  <c r="Q62" i="6"/>
  <c r="Q66" i="6" s="1"/>
  <c r="H63" i="6"/>
  <c r="H67" i="6" s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B6" i="6"/>
  <c r="T66" i="6"/>
  <c r="BK76" i="12" l="1"/>
  <c r="BS76" i="12"/>
  <c r="U6" i="12"/>
  <c r="U10" i="12" s="1"/>
  <c r="U14" i="12" s="1"/>
  <c r="U18" i="12" s="1"/>
  <c r="U22" i="12" s="1"/>
  <c r="U26" i="12" s="1"/>
  <c r="U30" i="12" s="1"/>
  <c r="U34" i="12" s="1"/>
  <c r="U38" i="12" s="1"/>
  <c r="U42" i="12" s="1"/>
  <c r="U46" i="12" s="1"/>
  <c r="U50" i="12" s="1"/>
  <c r="U54" i="12" s="1"/>
  <c r="U58" i="12" s="1"/>
  <c r="U62" i="12" s="1"/>
  <c r="U66" i="12" s="1"/>
  <c r="AC6" i="12"/>
  <c r="AC10" i="12" s="1"/>
  <c r="AC14" i="12" s="1"/>
  <c r="AC18" i="12" s="1"/>
  <c r="AC22" i="12" s="1"/>
  <c r="AC26" i="12" s="1"/>
  <c r="AC30" i="12" s="1"/>
  <c r="AC34" i="12" s="1"/>
  <c r="AC38" i="12" s="1"/>
  <c r="AC42" i="12" s="1"/>
  <c r="AC46" i="12" s="1"/>
  <c r="AC50" i="12" s="1"/>
  <c r="AC54" i="12" s="1"/>
  <c r="AC58" i="12" s="1"/>
  <c r="AC62" i="12" s="1"/>
  <c r="AC66" i="12" s="1"/>
  <c r="U8" i="12"/>
  <c r="U12" i="12" s="1"/>
  <c r="U16" i="12" s="1"/>
  <c r="U20" i="12" s="1"/>
  <c r="U24" i="12" s="1"/>
  <c r="U28" i="12" s="1"/>
  <c r="U32" i="12" s="1"/>
  <c r="U36" i="12" s="1"/>
  <c r="U40" i="12" s="1"/>
  <c r="U44" i="12" s="1"/>
  <c r="U48" i="12" s="1"/>
  <c r="U52" i="12" s="1"/>
  <c r="U56" i="12" s="1"/>
  <c r="U60" i="12" s="1"/>
  <c r="U64" i="12" s="1"/>
  <c r="U68" i="12" s="1"/>
  <c r="AC8" i="12"/>
  <c r="AC12" i="12" s="1"/>
  <c r="AC16" i="12" s="1"/>
  <c r="AC20" i="12" s="1"/>
  <c r="AC24" i="12" s="1"/>
  <c r="AC28" i="12" s="1"/>
  <c r="AC32" i="12" s="1"/>
  <c r="AC36" i="12" s="1"/>
  <c r="AC40" i="12" s="1"/>
  <c r="AC44" i="12" s="1"/>
  <c r="AC48" i="12" s="1"/>
  <c r="AC52" i="12" s="1"/>
  <c r="AC56" i="12" s="1"/>
  <c r="AC60" i="12" s="1"/>
  <c r="AC64" i="12" s="1"/>
  <c r="AC68" i="12" s="1"/>
  <c r="U9" i="12"/>
  <c r="U13" i="12" s="1"/>
  <c r="U17" i="12" s="1"/>
  <c r="U21" i="12" s="1"/>
  <c r="U25" i="12" s="1"/>
  <c r="U29" i="12" s="1"/>
  <c r="U33" i="12" s="1"/>
  <c r="U37" i="12" s="1"/>
  <c r="U41" i="12" s="1"/>
  <c r="U45" i="12" s="1"/>
  <c r="U49" i="12" s="1"/>
  <c r="U53" i="12" s="1"/>
  <c r="U57" i="12" s="1"/>
  <c r="U61" i="12" s="1"/>
  <c r="U65" i="12" s="1"/>
  <c r="AC9" i="12"/>
  <c r="AC13" i="12" s="1"/>
  <c r="AC17" i="12" s="1"/>
  <c r="AC21" i="12" s="1"/>
  <c r="AC25" i="12" s="1"/>
  <c r="AC29" i="12" s="1"/>
  <c r="AC33" i="12" s="1"/>
  <c r="AC37" i="12" s="1"/>
  <c r="AC41" i="12" s="1"/>
  <c r="AC45" i="12" s="1"/>
  <c r="AC49" i="12" s="1"/>
  <c r="AC53" i="12" s="1"/>
  <c r="AC57" i="12" s="1"/>
  <c r="AC61" i="12" s="1"/>
  <c r="AC65" i="12" s="1"/>
  <c r="BK77" i="12"/>
  <c r="BS77" i="12"/>
  <c r="BJ78" i="12"/>
  <c r="BR78" i="12"/>
  <c r="V43" i="12"/>
  <c r="V47" i="12" s="1"/>
  <c r="V51" i="12" s="1"/>
  <c r="V55" i="12" s="1"/>
  <c r="V59" i="12" s="1"/>
  <c r="V63" i="12" s="1"/>
  <c r="V67" i="12" s="1"/>
  <c r="AD39" i="12"/>
  <c r="AD43" i="12" s="1"/>
  <c r="AD47" i="12" s="1"/>
  <c r="AD51" i="12" s="1"/>
  <c r="AD55" i="12" s="1"/>
  <c r="AD59" i="12" s="1"/>
  <c r="AD63" i="12" s="1"/>
  <c r="AD67" i="12" s="1"/>
  <c r="V8" i="12"/>
  <c r="V12" i="12" s="1"/>
  <c r="V16" i="12" s="1"/>
  <c r="V20" i="12" s="1"/>
  <c r="V24" i="12" s="1"/>
  <c r="V28" i="12" s="1"/>
  <c r="V32" i="12" s="1"/>
  <c r="V36" i="12" s="1"/>
  <c r="V40" i="12" s="1"/>
  <c r="V44" i="12" s="1"/>
  <c r="V48" i="12" s="1"/>
  <c r="V52" i="12" s="1"/>
  <c r="V56" i="12" s="1"/>
  <c r="V60" i="12" s="1"/>
  <c r="V64" i="12" s="1"/>
  <c r="V68" i="12" s="1"/>
  <c r="AD8" i="12"/>
  <c r="AD12" i="12" s="1"/>
  <c r="AD16" i="12" s="1"/>
  <c r="AD20" i="12" s="1"/>
  <c r="AD24" i="12" s="1"/>
  <c r="AD28" i="12" s="1"/>
  <c r="AD32" i="12" s="1"/>
  <c r="AD36" i="12" s="1"/>
  <c r="AD40" i="12" s="1"/>
  <c r="AD44" i="12" s="1"/>
  <c r="AD48" i="12" s="1"/>
  <c r="AD52" i="12" s="1"/>
  <c r="AD56" i="12" s="1"/>
  <c r="AD60" i="12" s="1"/>
  <c r="AD64" i="12" s="1"/>
  <c r="AD68" i="12" s="1"/>
  <c r="V13" i="12"/>
  <c r="V17" i="12" s="1"/>
  <c r="V21" i="12" s="1"/>
  <c r="V25" i="12" s="1"/>
  <c r="V29" i="12" s="1"/>
  <c r="V33" i="12" s="1"/>
  <c r="V37" i="12" s="1"/>
  <c r="V41" i="12" s="1"/>
  <c r="V45" i="12" s="1"/>
  <c r="V49" i="12" s="1"/>
  <c r="V53" i="12" s="1"/>
  <c r="V57" i="12" s="1"/>
  <c r="V61" i="12" s="1"/>
  <c r="V65" i="12" s="1"/>
  <c r="AD13" i="12"/>
  <c r="AD17" i="12" s="1"/>
  <c r="AD21" i="12" s="1"/>
  <c r="AD25" i="12" s="1"/>
  <c r="AD29" i="12" s="1"/>
  <c r="AD33" i="12" s="1"/>
  <c r="AD37" i="12" s="1"/>
  <c r="AD41" i="12" s="1"/>
  <c r="AD45" i="12" s="1"/>
  <c r="AD49" i="12" s="1"/>
  <c r="AD53" i="12" s="1"/>
  <c r="AD57" i="12" s="1"/>
  <c r="AD61" i="12" s="1"/>
  <c r="AD65" i="12" s="1"/>
  <c r="BK78" i="12"/>
  <c r="BS78" i="12"/>
  <c r="W7" i="12"/>
  <c r="W11" i="12" s="1"/>
  <c r="W15" i="12" s="1"/>
  <c r="W19" i="12" s="1"/>
  <c r="W23" i="12" s="1"/>
  <c r="W27" i="12" s="1"/>
  <c r="W31" i="12" s="1"/>
  <c r="W35" i="12" s="1"/>
  <c r="W39" i="12" s="1"/>
  <c r="W43" i="12" s="1"/>
  <c r="W47" i="12" s="1"/>
  <c r="W51" i="12" s="1"/>
  <c r="W55" i="12" s="1"/>
  <c r="W59" i="12" s="1"/>
  <c r="W63" i="12" s="1"/>
  <c r="W67" i="12" s="1"/>
  <c r="AE7" i="12"/>
  <c r="AE11" i="12" s="1"/>
  <c r="AE15" i="12" s="1"/>
  <c r="AE19" i="12" s="1"/>
  <c r="AE23" i="12" s="1"/>
  <c r="AE27" i="12" s="1"/>
  <c r="AE31" i="12" s="1"/>
  <c r="AE35" i="12" s="1"/>
  <c r="AE39" i="12" s="1"/>
  <c r="AE43" i="12" s="1"/>
  <c r="AE47" i="12" s="1"/>
  <c r="AE51" i="12" s="1"/>
  <c r="AE55" i="12" s="1"/>
  <c r="AE59" i="12" s="1"/>
  <c r="AE63" i="12" s="1"/>
  <c r="AE67" i="12" s="1"/>
  <c r="W8" i="12"/>
  <c r="W12" i="12" s="1"/>
  <c r="W16" i="12" s="1"/>
  <c r="W20" i="12" s="1"/>
  <c r="W24" i="12" s="1"/>
  <c r="W28" i="12" s="1"/>
  <c r="W32" i="12" s="1"/>
  <c r="W36" i="12" s="1"/>
  <c r="W40" i="12" s="1"/>
  <c r="W44" i="12" s="1"/>
  <c r="W48" i="12" s="1"/>
  <c r="W52" i="12" s="1"/>
  <c r="W56" i="12" s="1"/>
  <c r="W60" i="12" s="1"/>
  <c r="W64" i="12" s="1"/>
  <c r="W68" i="12" s="1"/>
  <c r="AE8" i="12"/>
  <c r="AE12" i="12" s="1"/>
  <c r="AE16" i="12" s="1"/>
  <c r="AE20" i="12" s="1"/>
  <c r="AE24" i="12" s="1"/>
  <c r="AE28" i="12" s="1"/>
  <c r="AE32" i="12" s="1"/>
  <c r="AE36" i="12" s="1"/>
  <c r="AE40" i="12" s="1"/>
  <c r="AE44" i="12" s="1"/>
  <c r="AE48" i="12" s="1"/>
  <c r="AE52" i="12" s="1"/>
  <c r="AE56" i="12" s="1"/>
  <c r="AE60" i="12" s="1"/>
  <c r="AE64" i="12" s="1"/>
  <c r="AE68" i="12" s="1"/>
  <c r="W9" i="12"/>
  <c r="W13" i="12" s="1"/>
  <c r="W17" i="12" s="1"/>
  <c r="W21" i="12" s="1"/>
  <c r="W25" i="12" s="1"/>
  <c r="W29" i="12" s="1"/>
  <c r="W33" i="12" s="1"/>
  <c r="W37" i="12" s="1"/>
  <c r="W41" i="12" s="1"/>
  <c r="W45" i="12" s="1"/>
  <c r="W49" i="12" s="1"/>
  <c r="W53" i="12" s="1"/>
  <c r="W57" i="12" s="1"/>
  <c r="W61" i="12" s="1"/>
  <c r="W65" i="12" s="1"/>
  <c r="AE9" i="12"/>
  <c r="AE13" i="12" s="1"/>
  <c r="AE17" i="12" s="1"/>
  <c r="AE21" i="12" s="1"/>
  <c r="AE25" i="12" s="1"/>
  <c r="AE29" i="12" s="1"/>
  <c r="AE33" i="12" s="1"/>
  <c r="AE37" i="12" s="1"/>
  <c r="AE41" i="12" s="1"/>
  <c r="AE45" i="12" s="1"/>
  <c r="AE49" i="12" s="1"/>
  <c r="AE53" i="12" s="1"/>
  <c r="AE57" i="12" s="1"/>
  <c r="AE61" i="12" s="1"/>
  <c r="AE65" i="12" s="1"/>
  <c r="BO138" i="12"/>
  <c r="BG138" i="12"/>
  <c r="BP137" i="12"/>
  <c r="BH137" i="12"/>
  <c r="BQ136" i="12"/>
  <c r="BI136" i="12"/>
  <c r="BR135" i="12"/>
  <c r="BJ135" i="12"/>
  <c r="BS134" i="12"/>
  <c r="BK134" i="12"/>
  <c r="BT133" i="12"/>
  <c r="BL133" i="12"/>
  <c r="BD133" i="12"/>
  <c r="BM132" i="12"/>
  <c r="BE132" i="12"/>
  <c r="BN131" i="12"/>
  <c r="BF131" i="12"/>
  <c r="BO130" i="12"/>
  <c r="BG130" i="12"/>
  <c r="BP129" i="12"/>
  <c r="BH129" i="12"/>
  <c r="BQ128" i="12"/>
  <c r="BI128" i="12"/>
  <c r="BR127" i="12"/>
  <c r="BJ127" i="12"/>
  <c r="BS126" i="12"/>
  <c r="BK126" i="12"/>
  <c r="BT125" i="12"/>
  <c r="BL125" i="12"/>
  <c r="BD125" i="12"/>
  <c r="BM124" i="12"/>
  <c r="BE124" i="12"/>
  <c r="BN123" i="12"/>
  <c r="BF123" i="12"/>
  <c r="BO122" i="12"/>
  <c r="BG122" i="12"/>
  <c r="BP121" i="12"/>
  <c r="BH121" i="12"/>
  <c r="BQ120" i="12"/>
  <c r="BI120" i="12"/>
  <c r="BR119" i="12"/>
  <c r="BJ119" i="12"/>
  <c r="BS118" i="12"/>
  <c r="BK118" i="12"/>
  <c r="BT117" i="12"/>
  <c r="BL117" i="12"/>
  <c r="BD117" i="12"/>
  <c r="BM116" i="12"/>
  <c r="BE116" i="12"/>
  <c r="BN115" i="12"/>
  <c r="BF115" i="12"/>
  <c r="BO114" i="12"/>
  <c r="BG114" i="12"/>
  <c r="BP113" i="12"/>
  <c r="BH113" i="12"/>
  <c r="BQ112" i="12"/>
  <c r="BI112" i="12"/>
  <c r="BR111" i="12"/>
  <c r="BJ111" i="12"/>
  <c r="BS110" i="12"/>
  <c r="BK110" i="12"/>
  <c r="BT109" i="12"/>
  <c r="BL109" i="12"/>
  <c r="BD109" i="12"/>
  <c r="BM108" i="12"/>
  <c r="BE108" i="12"/>
  <c r="BN107" i="12"/>
  <c r="BF107" i="12"/>
  <c r="BO106" i="12"/>
  <c r="BG106" i="12"/>
  <c r="BP105" i="12"/>
  <c r="BH105" i="12"/>
  <c r="BQ104" i="12"/>
  <c r="BI104" i="12"/>
  <c r="BR103" i="12"/>
  <c r="BJ103" i="12"/>
  <c r="BS102" i="12"/>
  <c r="BK102" i="12"/>
  <c r="BT101" i="12"/>
  <c r="BL101" i="12"/>
  <c r="BL74" i="12" s="1"/>
  <c r="BD101" i="12"/>
  <c r="BM100" i="12"/>
  <c r="BM74" i="12" s="1"/>
  <c r="BE100" i="12"/>
  <c r="BN99" i="12"/>
  <c r="BN74" i="12" s="1"/>
  <c r="BF99" i="12"/>
  <c r="BF74" i="12" s="1"/>
  <c r="X7" i="12"/>
  <c r="X11" i="12" s="1"/>
  <c r="X15" i="12" s="1"/>
  <c r="X19" i="12" s="1"/>
  <c r="X23" i="12" s="1"/>
  <c r="X27" i="12" s="1"/>
  <c r="X31" i="12" s="1"/>
  <c r="X35" i="12" s="1"/>
  <c r="X39" i="12" s="1"/>
  <c r="X43" i="12" s="1"/>
  <c r="X47" i="12" s="1"/>
  <c r="X51" i="12" s="1"/>
  <c r="X55" i="12" s="1"/>
  <c r="X59" i="12" s="1"/>
  <c r="X63" i="12" s="1"/>
  <c r="X67" i="12" s="1"/>
  <c r="AF7" i="12"/>
  <c r="AF11" i="12" s="1"/>
  <c r="AF15" i="12" s="1"/>
  <c r="AF19" i="12" s="1"/>
  <c r="AF23" i="12" s="1"/>
  <c r="AF27" i="12" s="1"/>
  <c r="AF31" i="12" s="1"/>
  <c r="AF35" i="12" s="1"/>
  <c r="AF39" i="12" s="1"/>
  <c r="AF43" i="12" s="1"/>
  <c r="AF47" i="12" s="1"/>
  <c r="AF51" i="12" s="1"/>
  <c r="AF55" i="12" s="1"/>
  <c r="AF59" i="12" s="1"/>
  <c r="AF63" i="12" s="1"/>
  <c r="AF67" i="12" s="1"/>
  <c r="X8" i="12"/>
  <c r="X12" i="12" s="1"/>
  <c r="X16" i="12" s="1"/>
  <c r="X20" i="12" s="1"/>
  <c r="X24" i="12" s="1"/>
  <c r="X28" i="12" s="1"/>
  <c r="X32" i="12" s="1"/>
  <c r="X36" i="12" s="1"/>
  <c r="X40" i="12" s="1"/>
  <c r="X44" i="12" s="1"/>
  <c r="X48" i="12" s="1"/>
  <c r="X52" i="12" s="1"/>
  <c r="X56" i="12" s="1"/>
  <c r="X60" i="12" s="1"/>
  <c r="X64" i="12" s="1"/>
  <c r="X68" i="12" s="1"/>
  <c r="AF8" i="12"/>
  <c r="AF12" i="12" s="1"/>
  <c r="AF16" i="12" s="1"/>
  <c r="AF20" i="12" s="1"/>
  <c r="AF24" i="12" s="1"/>
  <c r="AF28" i="12" s="1"/>
  <c r="AF32" i="12" s="1"/>
  <c r="AF36" i="12" s="1"/>
  <c r="AF40" i="12" s="1"/>
  <c r="AF44" i="12" s="1"/>
  <c r="AF48" i="12" s="1"/>
  <c r="AF52" i="12" s="1"/>
  <c r="AF56" i="12" s="1"/>
  <c r="AF60" i="12" s="1"/>
  <c r="AF64" i="12" s="1"/>
  <c r="AF68" i="12" s="1"/>
  <c r="X9" i="12"/>
  <c r="X13" i="12" s="1"/>
  <c r="X17" i="12" s="1"/>
  <c r="X21" i="12" s="1"/>
  <c r="X25" i="12" s="1"/>
  <c r="X29" i="12" s="1"/>
  <c r="X33" i="12" s="1"/>
  <c r="X37" i="12" s="1"/>
  <c r="X41" i="12" s="1"/>
  <c r="X45" i="12" s="1"/>
  <c r="X49" i="12" s="1"/>
  <c r="X53" i="12" s="1"/>
  <c r="X57" i="12" s="1"/>
  <c r="X61" i="12" s="1"/>
  <c r="X65" i="12" s="1"/>
  <c r="AF9" i="12"/>
  <c r="AF13" i="12" s="1"/>
  <c r="AF17" i="12" s="1"/>
  <c r="AF21" i="12" s="1"/>
  <c r="AF25" i="12" s="1"/>
  <c r="AF29" i="12" s="1"/>
  <c r="AF33" i="12" s="1"/>
  <c r="AF37" i="12" s="1"/>
  <c r="AF41" i="12" s="1"/>
  <c r="AF45" i="12" s="1"/>
  <c r="AF49" i="12" s="1"/>
  <c r="AF53" i="12" s="1"/>
  <c r="AF57" i="12" s="1"/>
  <c r="AF61" i="12" s="1"/>
  <c r="AF65" i="12" s="1"/>
  <c r="Y7" i="12"/>
  <c r="Y11" i="12" s="1"/>
  <c r="Y15" i="12" s="1"/>
  <c r="Y19" i="12" s="1"/>
  <c r="Y23" i="12" s="1"/>
  <c r="Y27" i="12" s="1"/>
  <c r="Y31" i="12" s="1"/>
  <c r="Y35" i="12" s="1"/>
  <c r="Y39" i="12" s="1"/>
  <c r="Y43" i="12" s="1"/>
  <c r="Y47" i="12" s="1"/>
  <c r="Y51" i="12" s="1"/>
  <c r="Y55" i="12" s="1"/>
  <c r="Y59" i="12" s="1"/>
  <c r="Y63" i="12" s="1"/>
  <c r="Y67" i="12" s="1"/>
  <c r="AG7" i="12"/>
  <c r="AG11" i="12" s="1"/>
  <c r="AG15" i="12" s="1"/>
  <c r="AG19" i="12" s="1"/>
  <c r="AG23" i="12" s="1"/>
  <c r="AG27" i="12" s="1"/>
  <c r="AG31" i="12" s="1"/>
  <c r="AG35" i="12" s="1"/>
  <c r="AG39" i="12" s="1"/>
  <c r="AG43" i="12" s="1"/>
  <c r="AG47" i="12" s="1"/>
  <c r="AG51" i="12" s="1"/>
  <c r="AG55" i="12" s="1"/>
  <c r="AG59" i="12" s="1"/>
  <c r="AG63" i="12" s="1"/>
  <c r="AG67" i="12" s="1"/>
  <c r="Y8" i="12"/>
  <c r="Y12" i="12" s="1"/>
  <c r="Y16" i="12" s="1"/>
  <c r="Y20" i="12" s="1"/>
  <c r="Y24" i="12" s="1"/>
  <c r="Y28" i="12" s="1"/>
  <c r="Y32" i="12" s="1"/>
  <c r="Y36" i="12" s="1"/>
  <c r="Y40" i="12" s="1"/>
  <c r="Y44" i="12" s="1"/>
  <c r="Y48" i="12" s="1"/>
  <c r="Y52" i="12" s="1"/>
  <c r="Y56" i="12" s="1"/>
  <c r="Y60" i="12" s="1"/>
  <c r="Y64" i="12" s="1"/>
  <c r="Y68" i="12" s="1"/>
  <c r="AG8" i="12"/>
  <c r="AG12" i="12" s="1"/>
  <c r="AG16" i="12" s="1"/>
  <c r="AG20" i="12" s="1"/>
  <c r="AG24" i="12" s="1"/>
  <c r="AG28" i="12" s="1"/>
  <c r="AG32" i="12" s="1"/>
  <c r="AG36" i="12" s="1"/>
  <c r="AG40" i="12" s="1"/>
  <c r="AG44" i="12" s="1"/>
  <c r="AG48" i="12" s="1"/>
  <c r="AG52" i="12" s="1"/>
  <c r="AG56" i="12" s="1"/>
  <c r="AG60" i="12" s="1"/>
  <c r="AG64" i="12" s="1"/>
  <c r="AG68" i="12" s="1"/>
  <c r="Z7" i="12"/>
  <c r="Z11" i="12" s="1"/>
  <c r="Z15" i="12" s="1"/>
  <c r="Z19" i="12" s="1"/>
  <c r="Z23" i="12" s="1"/>
  <c r="Z27" i="12" s="1"/>
  <c r="Z31" i="12" s="1"/>
  <c r="Z35" i="12" s="1"/>
  <c r="Z39" i="12" s="1"/>
  <c r="Z43" i="12" s="1"/>
  <c r="Z47" i="12" s="1"/>
  <c r="Z51" i="12" s="1"/>
  <c r="Z55" i="12" s="1"/>
  <c r="Z59" i="12" s="1"/>
  <c r="Z63" i="12" s="1"/>
  <c r="Z67" i="12" s="1"/>
  <c r="AH7" i="12"/>
  <c r="AH11" i="12" s="1"/>
  <c r="AH15" i="12" s="1"/>
  <c r="AH19" i="12" s="1"/>
  <c r="AH23" i="12" s="1"/>
  <c r="AH27" i="12" s="1"/>
  <c r="AH31" i="12" s="1"/>
  <c r="AH35" i="12" s="1"/>
  <c r="AH39" i="12" s="1"/>
  <c r="AH43" i="12" s="1"/>
  <c r="AH47" i="12" s="1"/>
  <c r="AH51" i="12" s="1"/>
  <c r="AH55" i="12" s="1"/>
  <c r="AH59" i="12" s="1"/>
  <c r="AH63" i="12" s="1"/>
  <c r="AH67" i="12" s="1"/>
  <c r="BT138" i="12"/>
  <c r="BL138" i="12"/>
  <c r="BD138" i="12"/>
  <c r="BM137" i="12"/>
  <c r="BE137" i="12"/>
  <c r="BN136" i="12"/>
  <c r="BF136" i="12"/>
  <c r="BO135" i="12"/>
  <c r="BG135" i="12"/>
  <c r="BP134" i="12"/>
  <c r="BH134" i="12"/>
  <c r="BQ133" i="12"/>
  <c r="BI133" i="12"/>
  <c r="BR132" i="12"/>
  <c r="BJ132" i="12"/>
  <c r="BS131" i="12"/>
  <c r="BK131" i="12"/>
  <c r="BT130" i="12"/>
  <c r="BL130" i="12"/>
  <c r="BD130" i="12"/>
  <c r="BM129" i="12"/>
  <c r="BE129" i="12"/>
  <c r="BN128" i="12"/>
  <c r="BF128" i="12"/>
  <c r="BO127" i="12"/>
  <c r="BG127" i="12"/>
  <c r="BP126" i="12"/>
  <c r="BH126" i="12"/>
  <c r="BQ125" i="12"/>
  <c r="BI125" i="12"/>
  <c r="BR124" i="12"/>
  <c r="BJ124" i="12"/>
  <c r="BS123" i="12"/>
  <c r="BK123" i="12"/>
  <c r="BT122" i="12"/>
  <c r="BL122" i="12"/>
  <c r="BD122" i="12"/>
  <c r="BM121" i="12"/>
  <c r="BE121" i="12"/>
  <c r="BN120" i="12"/>
  <c r="BF120" i="12"/>
  <c r="BO119" i="12"/>
  <c r="BG119" i="12"/>
  <c r="BP118" i="12"/>
  <c r="BH118" i="12"/>
  <c r="BQ117" i="12"/>
  <c r="BI117" i="12"/>
  <c r="BR116" i="12"/>
  <c r="BJ116" i="12"/>
  <c r="BS115" i="12"/>
  <c r="BK115" i="12"/>
  <c r="BT114" i="12"/>
  <c r="BL114" i="12"/>
  <c r="BD114" i="12"/>
  <c r="BM113" i="12"/>
  <c r="BE113" i="12"/>
  <c r="BN112" i="12"/>
  <c r="BF112" i="12"/>
  <c r="BO111" i="12"/>
  <c r="BG111" i="12"/>
  <c r="BP110" i="12"/>
  <c r="BP74" i="12" s="1"/>
  <c r="BH110" i="12"/>
  <c r="BQ109" i="12"/>
  <c r="BI109" i="12"/>
  <c r="BR108" i="12"/>
  <c r="BJ108" i="12"/>
  <c r="BS107" i="12"/>
  <c r="BK107" i="12"/>
  <c r="BT106" i="12"/>
  <c r="BT74" i="12" s="1"/>
  <c r="BL106" i="12"/>
  <c r="BD106" i="12"/>
  <c r="BM105" i="12"/>
  <c r="BE105" i="12"/>
  <c r="BE74" i="12" s="1"/>
  <c r="BN104" i="12"/>
  <c r="BF104" i="12"/>
  <c r="BO103" i="12"/>
  <c r="BO74" i="12" s="1"/>
  <c r="BG103" i="12"/>
  <c r="BG74" i="12" s="1"/>
  <c r="BP102" i="12"/>
  <c r="BH102" i="12"/>
  <c r="BH74" i="12" s="1"/>
  <c r="BQ101" i="12"/>
  <c r="BQ74" i="12" s="1"/>
  <c r="BI101" i="12"/>
  <c r="BI74" i="12" s="1"/>
  <c r="BR100" i="12"/>
  <c r="BR74" i="12" s="1"/>
  <c r="BJ100" i="12"/>
  <c r="BJ74" i="12" s="1"/>
  <c r="BS99" i="12"/>
  <c r="BS74" i="12" s="1"/>
  <c r="BK99" i="12"/>
  <c r="BK74" i="12" s="1"/>
  <c r="BD88" i="10"/>
  <c r="BK124" i="10"/>
  <c r="AI13" i="10"/>
  <c r="AI17" i="10" s="1"/>
  <c r="AI21" i="10" s="1"/>
  <c r="AI25" i="10" s="1"/>
  <c r="AI29" i="10" s="1"/>
  <c r="AI33" i="10" s="1"/>
  <c r="AI37" i="10" s="1"/>
  <c r="AI41" i="10" s="1"/>
  <c r="AI45" i="10" s="1"/>
  <c r="AI49" i="10" s="1"/>
  <c r="AI53" i="10" s="1"/>
  <c r="AI57" i="10" s="1"/>
  <c r="AI61" i="10" s="1"/>
  <c r="AI65" i="10" s="1"/>
  <c r="BS6" i="10"/>
  <c r="AI6" i="10" s="1"/>
  <c r="AI10" i="10" s="1"/>
  <c r="AI14" i="10" s="1"/>
  <c r="AI18" i="10" s="1"/>
  <c r="AI7" i="10"/>
  <c r="AI11" i="10" s="1"/>
  <c r="AI15" i="10" s="1"/>
  <c r="AI19" i="10" s="1"/>
  <c r="AI23" i="10" s="1"/>
  <c r="AI27" i="10" s="1"/>
  <c r="AI31" i="10" s="1"/>
  <c r="AI35" i="10" s="1"/>
  <c r="AI39" i="10" s="1"/>
  <c r="AI43" i="10" s="1"/>
  <c r="AI47" i="10" s="1"/>
  <c r="AI51" i="10" s="1"/>
  <c r="AI55" i="10" s="1"/>
  <c r="AI59" i="10" s="1"/>
  <c r="AI63" i="10" s="1"/>
  <c r="AI67" i="10" s="1"/>
  <c r="BJ125" i="10"/>
  <c r="BJ10" i="10"/>
  <c r="BS80" i="10"/>
  <c r="BD95" i="10"/>
  <c r="BD124" i="10"/>
  <c r="BD116" i="10"/>
  <c r="BD108" i="10"/>
  <c r="BD100" i="10"/>
  <c r="BD22" i="10"/>
  <c r="BD91" i="10" s="1"/>
  <c r="Y13" i="10"/>
  <c r="Y17" i="10" s="1"/>
  <c r="Y21" i="10" s="1"/>
  <c r="Y25" i="10" s="1"/>
  <c r="Y29" i="10" s="1"/>
  <c r="Y33" i="10" s="1"/>
  <c r="Y37" i="10" s="1"/>
  <c r="Y41" i="10" s="1"/>
  <c r="Y45" i="10" s="1"/>
  <c r="Y49" i="10" s="1"/>
  <c r="Y53" i="10" s="1"/>
  <c r="Y57" i="10" s="1"/>
  <c r="Y61" i="10" s="1"/>
  <c r="Y65" i="10" s="1"/>
  <c r="AG12" i="10"/>
  <c r="AG16" i="10" s="1"/>
  <c r="AG20" i="10" s="1"/>
  <c r="AG24" i="10" s="1"/>
  <c r="AG28" i="10" s="1"/>
  <c r="AG32" i="10" s="1"/>
  <c r="AG36" i="10" s="1"/>
  <c r="AG40" i="10" s="1"/>
  <c r="AG44" i="10" s="1"/>
  <c r="AG48" i="10" s="1"/>
  <c r="AG52" i="10" s="1"/>
  <c r="AG56" i="10" s="1"/>
  <c r="AG60" i="10" s="1"/>
  <c r="AG64" i="10" s="1"/>
  <c r="AG68" i="10" s="1"/>
  <c r="Y12" i="10"/>
  <c r="Y16" i="10" s="1"/>
  <c r="Y20" i="10" s="1"/>
  <c r="Y24" i="10" s="1"/>
  <c r="Y28" i="10" s="1"/>
  <c r="Y32" i="10" s="1"/>
  <c r="Y36" i="10" s="1"/>
  <c r="Y40" i="10" s="1"/>
  <c r="Y44" i="10" s="1"/>
  <c r="Y48" i="10" s="1"/>
  <c r="Y52" i="10" s="1"/>
  <c r="Y56" i="10" s="1"/>
  <c r="Y60" i="10" s="1"/>
  <c r="Y64" i="10" s="1"/>
  <c r="Y68" i="10" s="1"/>
  <c r="BQ6" i="10"/>
  <c r="AG6" i="10" s="1"/>
  <c r="AG10" i="10" s="1"/>
  <c r="AG14" i="10" s="1"/>
  <c r="AG18" i="10" s="1"/>
  <c r="AG22" i="10" s="1"/>
  <c r="AG26" i="10" s="1"/>
  <c r="AG30" i="10" s="1"/>
  <c r="AG34" i="10" s="1"/>
  <c r="AG38" i="10" s="1"/>
  <c r="AG42" i="10" s="1"/>
  <c r="AG46" i="10" s="1"/>
  <c r="AG50" i="10" s="1"/>
  <c r="AG54" i="10" s="1"/>
  <c r="AG58" i="10" s="1"/>
  <c r="AG62" i="10" s="1"/>
  <c r="AG66" i="10" s="1"/>
  <c r="AG7" i="10"/>
  <c r="AG11" i="10" s="1"/>
  <c r="AG15" i="10" s="1"/>
  <c r="AG19" i="10" s="1"/>
  <c r="AG23" i="10" s="1"/>
  <c r="AG27" i="10" s="1"/>
  <c r="AG31" i="10" s="1"/>
  <c r="AG35" i="10" s="1"/>
  <c r="AG39" i="10" s="1"/>
  <c r="AG43" i="10" s="1"/>
  <c r="AG47" i="10" s="1"/>
  <c r="AG51" i="10" s="1"/>
  <c r="AG55" i="10" s="1"/>
  <c r="AG59" i="10" s="1"/>
  <c r="AG63" i="10" s="1"/>
  <c r="AG67" i="10" s="1"/>
  <c r="BI6" i="10"/>
  <c r="Y6" i="10" s="1"/>
  <c r="Y10" i="10" s="1"/>
  <c r="Y14" i="10" s="1"/>
  <c r="Y18" i="10" s="1"/>
  <c r="Y22" i="10" s="1"/>
  <c r="Y26" i="10" s="1"/>
  <c r="Y30" i="10" s="1"/>
  <c r="Y34" i="10" s="1"/>
  <c r="Y38" i="10" s="1"/>
  <c r="Y42" i="10" s="1"/>
  <c r="Y46" i="10" s="1"/>
  <c r="Y50" i="10" s="1"/>
  <c r="Y54" i="10" s="1"/>
  <c r="Y58" i="10" s="1"/>
  <c r="Y62" i="10" s="1"/>
  <c r="Y66" i="10" s="1"/>
  <c r="Y7" i="10"/>
  <c r="Y11" i="10" s="1"/>
  <c r="Y15" i="10" s="1"/>
  <c r="Y19" i="10" s="1"/>
  <c r="Y23" i="10" s="1"/>
  <c r="Y27" i="10" s="1"/>
  <c r="Y31" i="10" s="1"/>
  <c r="Y35" i="10" s="1"/>
  <c r="Y39" i="10" s="1"/>
  <c r="Y43" i="10" s="1"/>
  <c r="Y47" i="10" s="1"/>
  <c r="Y51" i="10" s="1"/>
  <c r="Y55" i="10" s="1"/>
  <c r="Y59" i="10" s="1"/>
  <c r="Y63" i="10" s="1"/>
  <c r="Y67" i="10" s="1"/>
  <c r="BG77" i="10"/>
  <c r="BO77" i="10"/>
  <c r="BF78" i="10"/>
  <c r="BN78" i="10"/>
  <c r="BL80" i="10"/>
  <c r="BT80" i="10"/>
  <c r="BH84" i="10"/>
  <c r="BP84" i="10"/>
  <c r="BL88" i="10"/>
  <c r="BL74" i="10" s="1"/>
  <c r="BD92" i="10"/>
  <c r="BO92" i="10"/>
  <c r="BS113" i="10"/>
  <c r="AA12" i="10"/>
  <c r="AA16" i="10" s="1"/>
  <c r="AA20" i="10" s="1"/>
  <c r="AA24" i="10" s="1"/>
  <c r="AA28" i="10" s="1"/>
  <c r="AA32" i="10" s="1"/>
  <c r="AA36" i="10" s="1"/>
  <c r="AA40" i="10" s="1"/>
  <c r="AA44" i="10" s="1"/>
  <c r="AA48" i="10" s="1"/>
  <c r="AA52" i="10" s="1"/>
  <c r="AA56" i="10" s="1"/>
  <c r="AA60" i="10" s="1"/>
  <c r="AA64" i="10" s="1"/>
  <c r="AA68" i="10" s="1"/>
  <c r="BR118" i="10"/>
  <c r="BR112" i="10"/>
  <c r="AH13" i="10"/>
  <c r="AH17" i="10" s="1"/>
  <c r="AH21" i="10" s="1"/>
  <c r="AH25" i="10" s="1"/>
  <c r="AH29" i="10" s="1"/>
  <c r="AH33" i="10" s="1"/>
  <c r="AH37" i="10" s="1"/>
  <c r="AH41" i="10" s="1"/>
  <c r="AH45" i="10" s="1"/>
  <c r="AH49" i="10" s="1"/>
  <c r="AH53" i="10" s="1"/>
  <c r="AH57" i="10" s="1"/>
  <c r="AH61" i="10" s="1"/>
  <c r="AH65" i="10" s="1"/>
  <c r="BR6" i="10"/>
  <c r="AH6" i="10" s="1"/>
  <c r="AH10" i="10" s="1"/>
  <c r="AH14" i="10" s="1"/>
  <c r="AH18" i="10" s="1"/>
  <c r="AH7" i="10"/>
  <c r="AH11" i="10" s="1"/>
  <c r="AH15" i="10" s="1"/>
  <c r="AH19" i="10" s="1"/>
  <c r="AH23" i="10" s="1"/>
  <c r="AH27" i="10" s="1"/>
  <c r="AH31" i="10" s="1"/>
  <c r="AH35" i="10" s="1"/>
  <c r="AH39" i="10" s="1"/>
  <c r="AH43" i="10" s="1"/>
  <c r="AH47" i="10" s="1"/>
  <c r="AH51" i="10" s="1"/>
  <c r="AH55" i="10" s="1"/>
  <c r="AH59" i="10" s="1"/>
  <c r="AH63" i="10" s="1"/>
  <c r="AH67" i="10" s="1"/>
  <c r="BK80" i="10"/>
  <c r="BD119" i="10"/>
  <c r="BD131" i="10"/>
  <c r="BD123" i="10"/>
  <c r="BD115" i="10"/>
  <c r="BD107" i="10"/>
  <c r="BD99" i="10"/>
  <c r="BD90" i="10"/>
  <c r="AF13" i="10"/>
  <c r="AF17" i="10" s="1"/>
  <c r="AF21" i="10" s="1"/>
  <c r="AF25" i="10" s="1"/>
  <c r="AF29" i="10" s="1"/>
  <c r="AF33" i="10" s="1"/>
  <c r="AF37" i="10" s="1"/>
  <c r="AF41" i="10" s="1"/>
  <c r="AF45" i="10" s="1"/>
  <c r="AF49" i="10" s="1"/>
  <c r="AF53" i="10" s="1"/>
  <c r="AF57" i="10" s="1"/>
  <c r="AF61" i="10" s="1"/>
  <c r="AF65" i="10" s="1"/>
  <c r="X13" i="10"/>
  <c r="X17" i="10" s="1"/>
  <c r="X21" i="10" s="1"/>
  <c r="X25" i="10" s="1"/>
  <c r="X29" i="10" s="1"/>
  <c r="X33" i="10" s="1"/>
  <c r="X37" i="10" s="1"/>
  <c r="X41" i="10" s="1"/>
  <c r="X45" i="10" s="1"/>
  <c r="X49" i="10" s="1"/>
  <c r="X53" i="10" s="1"/>
  <c r="X57" i="10" s="1"/>
  <c r="X61" i="10" s="1"/>
  <c r="X65" i="10" s="1"/>
  <c r="AF12" i="10"/>
  <c r="AF16" i="10" s="1"/>
  <c r="AF20" i="10" s="1"/>
  <c r="AF24" i="10" s="1"/>
  <c r="AF28" i="10" s="1"/>
  <c r="AF32" i="10" s="1"/>
  <c r="AF36" i="10" s="1"/>
  <c r="AF40" i="10" s="1"/>
  <c r="AF44" i="10" s="1"/>
  <c r="AF48" i="10" s="1"/>
  <c r="AF52" i="10" s="1"/>
  <c r="AF56" i="10" s="1"/>
  <c r="AF60" i="10" s="1"/>
  <c r="AF64" i="10" s="1"/>
  <c r="AF68" i="10" s="1"/>
  <c r="X12" i="10"/>
  <c r="X16" i="10" s="1"/>
  <c r="X20" i="10" s="1"/>
  <c r="X24" i="10" s="1"/>
  <c r="X28" i="10" s="1"/>
  <c r="X32" i="10" s="1"/>
  <c r="X36" i="10" s="1"/>
  <c r="X40" i="10" s="1"/>
  <c r="X44" i="10" s="1"/>
  <c r="X48" i="10" s="1"/>
  <c r="X52" i="10" s="1"/>
  <c r="X56" i="10" s="1"/>
  <c r="X60" i="10" s="1"/>
  <c r="X64" i="10" s="1"/>
  <c r="X68" i="10" s="1"/>
  <c r="BP6" i="10"/>
  <c r="AF6" i="10" s="1"/>
  <c r="AF10" i="10" s="1"/>
  <c r="AF14" i="10" s="1"/>
  <c r="AF18" i="10" s="1"/>
  <c r="AF22" i="10" s="1"/>
  <c r="AF26" i="10" s="1"/>
  <c r="AF30" i="10" s="1"/>
  <c r="AF34" i="10" s="1"/>
  <c r="AF38" i="10" s="1"/>
  <c r="AF42" i="10" s="1"/>
  <c r="AF46" i="10" s="1"/>
  <c r="AF50" i="10" s="1"/>
  <c r="AF54" i="10" s="1"/>
  <c r="AF58" i="10" s="1"/>
  <c r="AF62" i="10" s="1"/>
  <c r="AF66" i="10" s="1"/>
  <c r="AF7" i="10"/>
  <c r="AF11" i="10" s="1"/>
  <c r="AF15" i="10" s="1"/>
  <c r="AF19" i="10" s="1"/>
  <c r="AF23" i="10" s="1"/>
  <c r="AF27" i="10" s="1"/>
  <c r="AF31" i="10" s="1"/>
  <c r="AF35" i="10" s="1"/>
  <c r="AF39" i="10" s="1"/>
  <c r="AF43" i="10" s="1"/>
  <c r="AF47" i="10" s="1"/>
  <c r="AF51" i="10" s="1"/>
  <c r="AF55" i="10" s="1"/>
  <c r="AF59" i="10" s="1"/>
  <c r="AF63" i="10" s="1"/>
  <c r="AF67" i="10" s="1"/>
  <c r="BH6" i="10"/>
  <c r="X6" i="10" s="1"/>
  <c r="X10" i="10" s="1"/>
  <c r="X14" i="10" s="1"/>
  <c r="X18" i="10" s="1"/>
  <c r="X22" i="10" s="1"/>
  <c r="X26" i="10" s="1"/>
  <c r="X30" i="10" s="1"/>
  <c r="X34" i="10" s="1"/>
  <c r="X38" i="10" s="1"/>
  <c r="X42" i="10" s="1"/>
  <c r="X46" i="10" s="1"/>
  <c r="X50" i="10" s="1"/>
  <c r="X54" i="10" s="1"/>
  <c r="X58" i="10" s="1"/>
  <c r="X62" i="10" s="1"/>
  <c r="X66" i="10" s="1"/>
  <c r="X7" i="10"/>
  <c r="X11" i="10" s="1"/>
  <c r="X15" i="10" s="1"/>
  <c r="X19" i="10" s="1"/>
  <c r="X23" i="10" s="1"/>
  <c r="X27" i="10" s="1"/>
  <c r="X31" i="10" s="1"/>
  <c r="X35" i="10" s="1"/>
  <c r="X39" i="10" s="1"/>
  <c r="X43" i="10" s="1"/>
  <c r="X47" i="10" s="1"/>
  <c r="X51" i="10" s="1"/>
  <c r="X55" i="10" s="1"/>
  <c r="X59" i="10" s="1"/>
  <c r="X63" i="10" s="1"/>
  <c r="X67" i="10" s="1"/>
  <c r="BI76" i="10"/>
  <c r="BQ76" i="10"/>
  <c r="BH77" i="10"/>
  <c r="BP77" i="10"/>
  <c r="BG78" i="10"/>
  <c r="BO78" i="10"/>
  <c r="BE80" i="10"/>
  <c r="BM80" i="10"/>
  <c r="BI84" i="10"/>
  <c r="BQ84" i="10"/>
  <c r="BE88" i="10"/>
  <c r="BM88" i="10"/>
  <c r="BP92" i="10"/>
  <c r="BS93" i="10"/>
  <c r="AI12" i="10"/>
  <c r="AI16" i="10" s="1"/>
  <c r="AI20" i="10" s="1"/>
  <c r="AI24" i="10" s="1"/>
  <c r="AI28" i="10" s="1"/>
  <c r="AI32" i="10" s="1"/>
  <c r="AI36" i="10" s="1"/>
  <c r="AI40" i="10" s="1"/>
  <c r="AI44" i="10" s="1"/>
  <c r="AI48" i="10" s="1"/>
  <c r="AI52" i="10" s="1"/>
  <c r="AI56" i="10" s="1"/>
  <c r="AI60" i="10" s="1"/>
  <c r="AI64" i="10" s="1"/>
  <c r="AI68" i="10" s="1"/>
  <c r="BO129" i="10"/>
  <c r="AE13" i="10"/>
  <c r="AE17" i="10" s="1"/>
  <c r="AE21" i="10" s="1"/>
  <c r="AE25" i="10" s="1"/>
  <c r="AE29" i="10" s="1"/>
  <c r="AE33" i="10" s="1"/>
  <c r="AE37" i="10" s="1"/>
  <c r="AE41" i="10" s="1"/>
  <c r="AE45" i="10" s="1"/>
  <c r="AE49" i="10" s="1"/>
  <c r="AE53" i="10" s="1"/>
  <c r="AE57" i="10" s="1"/>
  <c r="AE61" i="10" s="1"/>
  <c r="AE65" i="10" s="1"/>
  <c r="W13" i="10"/>
  <c r="W17" i="10" s="1"/>
  <c r="W21" i="10" s="1"/>
  <c r="W25" i="10" s="1"/>
  <c r="W29" i="10" s="1"/>
  <c r="W33" i="10" s="1"/>
  <c r="W37" i="10" s="1"/>
  <c r="W41" i="10" s="1"/>
  <c r="W45" i="10" s="1"/>
  <c r="W49" i="10" s="1"/>
  <c r="W53" i="10" s="1"/>
  <c r="W57" i="10" s="1"/>
  <c r="W61" i="10" s="1"/>
  <c r="W65" i="10" s="1"/>
  <c r="AE12" i="10"/>
  <c r="AE16" i="10" s="1"/>
  <c r="AE20" i="10" s="1"/>
  <c r="AE24" i="10" s="1"/>
  <c r="AE28" i="10" s="1"/>
  <c r="AE32" i="10" s="1"/>
  <c r="AE36" i="10" s="1"/>
  <c r="AE40" i="10" s="1"/>
  <c r="AE44" i="10" s="1"/>
  <c r="AE48" i="10" s="1"/>
  <c r="AE52" i="10" s="1"/>
  <c r="AE56" i="10" s="1"/>
  <c r="AE60" i="10" s="1"/>
  <c r="AE64" i="10" s="1"/>
  <c r="AE68" i="10" s="1"/>
  <c r="W12" i="10"/>
  <c r="W16" i="10" s="1"/>
  <c r="W20" i="10" s="1"/>
  <c r="W24" i="10" s="1"/>
  <c r="W28" i="10" s="1"/>
  <c r="W32" i="10" s="1"/>
  <c r="W36" i="10" s="1"/>
  <c r="W40" i="10" s="1"/>
  <c r="W44" i="10" s="1"/>
  <c r="W48" i="10" s="1"/>
  <c r="W52" i="10" s="1"/>
  <c r="W56" i="10" s="1"/>
  <c r="W60" i="10" s="1"/>
  <c r="W64" i="10" s="1"/>
  <c r="W68" i="10" s="1"/>
  <c r="BO6" i="10"/>
  <c r="AE7" i="10"/>
  <c r="AE11" i="10" s="1"/>
  <c r="AE15" i="10" s="1"/>
  <c r="AE19" i="10" s="1"/>
  <c r="AE23" i="10" s="1"/>
  <c r="AE27" i="10" s="1"/>
  <c r="AE31" i="10" s="1"/>
  <c r="AE35" i="10" s="1"/>
  <c r="AE39" i="10" s="1"/>
  <c r="AE43" i="10" s="1"/>
  <c r="AE47" i="10" s="1"/>
  <c r="AE51" i="10" s="1"/>
  <c r="AE55" i="10" s="1"/>
  <c r="AE59" i="10" s="1"/>
  <c r="AE63" i="10" s="1"/>
  <c r="AE67" i="10" s="1"/>
  <c r="BG6" i="10"/>
  <c r="W7" i="10"/>
  <c r="W11" i="10" s="1"/>
  <c r="W15" i="10" s="1"/>
  <c r="W19" i="10" s="1"/>
  <c r="W23" i="10" s="1"/>
  <c r="W27" i="10" s="1"/>
  <c r="W31" i="10" s="1"/>
  <c r="W35" i="10" s="1"/>
  <c r="W39" i="10" s="1"/>
  <c r="W43" i="10" s="1"/>
  <c r="W47" i="10" s="1"/>
  <c r="W51" i="10" s="1"/>
  <c r="W55" i="10" s="1"/>
  <c r="W59" i="10" s="1"/>
  <c r="W63" i="10" s="1"/>
  <c r="W67" i="10" s="1"/>
  <c r="BR76" i="10"/>
  <c r="BI77" i="10"/>
  <c r="BQ77" i="10"/>
  <c r="BH78" i="10"/>
  <c r="BP78" i="10"/>
  <c r="BN80" i="10"/>
  <c r="BJ84" i="10"/>
  <c r="BR84" i="10"/>
  <c r="BG92" i="10"/>
  <c r="BQ92" i="10"/>
  <c r="AA13" i="10"/>
  <c r="AA17" i="10" s="1"/>
  <c r="AA21" i="10" s="1"/>
  <c r="AA25" i="10" s="1"/>
  <c r="AA29" i="10" s="1"/>
  <c r="AA33" i="10" s="1"/>
  <c r="AA37" i="10" s="1"/>
  <c r="AA41" i="10" s="1"/>
  <c r="AA45" i="10" s="1"/>
  <c r="AA49" i="10" s="1"/>
  <c r="AA53" i="10" s="1"/>
  <c r="AA57" i="10" s="1"/>
  <c r="AA61" i="10" s="1"/>
  <c r="AA65" i="10" s="1"/>
  <c r="Z16" i="10"/>
  <c r="Z20" i="10" s="1"/>
  <c r="Z24" i="10" s="1"/>
  <c r="Z28" i="10" s="1"/>
  <c r="Z32" i="10" s="1"/>
  <c r="Z36" i="10" s="1"/>
  <c r="Z40" i="10" s="1"/>
  <c r="Z44" i="10" s="1"/>
  <c r="Z48" i="10" s="1"/>
  <c r="Z52" i="10" s="1"/>
  <c r="Z56" i="10" s="1"/>
  <c r="Z60" i="10" s="1"/>
  <c r="Z64" i="10" s="1"/>
  <c r="Z68" i="10" s="1"/>
  <c r="T16" i="10"/>
  <c r="T20" i="10" s="1"/>
  <c r="T24" i="10" s="1"/>
  <c r="T28" i="10" s="1"/>
  <c r="T32" i="10" s="1"/>
  <c r="T36" i="10" s="1"/>
  <c r="T40" i="10" s="1"/>
  <c r="T44" i="10" s="1"/>
  <c r="T48" i="10" s="1"/>
  <c r="T52" i="10" s="1"/>
  <c r="T56" i="10" s="1"/>
  <c r="T60" i="10" s="1"/>
  <c r="T64" i="10" s="1"/>
  <c r="T68" i="10" s="1"/>
  <c r="BN22" i="10"/>
  <c r="BN91" i="10" s="1"/>
  <c r="BN92" i="10"/>
  <c r="BF22" i="10"/>
  <c r="BF91" i="10" s="1"/>
  <c r="BF92" i="10"/>
  <c r="AD13" i="10"/>
  <c r="AD17" i="10" s="1"/>
  <c r="AD21" i="10" s="1"/>
  <c r="AD25" i="10" s="1"/>
  <c r="AD29" i="10" s="1"/>
  <c r="AD33" i="10" s="1"/>
  <c r="AD37" i="10" s="1"/>
  <c r="AD41" i="10" s="1"/>
  <c r="AD45" i="10" s="1"/>
  <c r="AD49" i="10" s="1"/>
  <c r="AD53" i="10" s="1"/>
  <c r="AD57" i="10" s="1"/>
  <c r="AD61" i="10" s="1"/>
  <c r="AD65" i="10" s="1"/>
  <c r="V13" i="10"/>
  <c r="V17" i="10" s="1"/>
  <c r="V21" i="10" s="1"/>
  <c r="V25" i="10" s="1"/>
  <c r="V29" i="10" s="1"/>
  <c r="V33" i="10" s="1"/>
  <c r="V37" i="10" s="1"/>
  <c r="V41" i="10" s="1"/>
  <c r="V45" i="10" s="1"/>
  <c r="V49" i="10" s="1"/>
  <c r="V53" i="10" s="1"/>
  <c r="V57" i="10" s="1"/>
  <c r="V61" i="10" s="1"/>
  <c r="V65" i="10" s="1"/>
  <c r="AD12" i="10"/>
  <c r="AD16" i="10" s="1"/>
  <c r="AD20" i="10" s="1"/>
  <c r="AD24" i="10" s="1"/>
  <c r="AD28" i="10" s="1"/>
  <c r="AD32" i="10" s="1"/>
  <c r="AD36" i="10" s="1"/>
  <c r="AD40" i="10" s="1"/>
  <c r="AD44" i="10" s="1"/>
  <c r="AD48" i="10" s="1"/>
  <c r="AD52" i="10" s="1"/>
  <c r="AD56" i="10" s="1"/>
  <c r="AD60" i="10" s="1"/>
  <c r="AD64" i="10" s="1"/>
  <c r="AD68" i="10" s="1"/>
  <c r="V12" i="10"/>
  <c r="V16" i="10" s="1"/>
  <c r="V20" i="10" s="1"/>
  <c r="V24" i="10" s="1"/>
  <c r="V28" i="10" s="1"/>
  <c r="V32" i="10" s="1"/>
  <c r="V36" i="10" s="1"/>
  <c r="V40" i="10" s="1"/>
  <c r="V44" i="10" s="1"/>
  <c r="V48" i="10" s="1"/>
  <c r="V52" i="10" s="1"/>
  <c r="V56" i="10" s="1"/>
  <c r="V60" i="10" s="1"/>
  <c r="V64" i="10" s="1"/>
  <c r="V68" i="10" s="1"/>
  <c r="BN6" i="10"/>
  <c r="AD7" i="10"/>
  <c r="AD11" i="10" s="1"/>
  <c r="AD15" i="10" s="1"/>
  <c r="AD19" i="10" s="1"/>
  <c r="AD23" i="10" s="1"/>
  <c r="AD27" i="10" s="1"/>
  <c r="AD31" i="10" s="1"/>
  <c r="AD35" i="10" s="1"/>
  <c r="AD39" i="10" s="1"/>
  <c r="AD43" i="10" s="1"/>
  <c r="AD47" i="10" s="1"/>
  <c r="AD51" i="10" s="1"/>
  <c r="AD55" i="10" s="1"/>
  <c r="AD59" i="10" s="1"/>
  <c r="AD63" i="10" s="1"/>
  <c r="AD67" i="10" s="1"/>
  <c r="BF6" i="10"/>
  <c r="V7" i="10"/>
  <c r="V11" i="10" s="1"/>
  <c r="V15" i="10" s="1"/>
  <c r="V19" i="10" s="1"/>
  <c r="V23" i="10" s="1"/>
  <c r="V27" i="10" s="1"/>
  <c r="V31" i="10" s="1"/>
  <c r="V35" i="10" s="1"/>
  <c r="V39" i="10" s="1"/>
  <c r="V43" i="10" s="1"/>
  <c r="V47" i="10" s="1"/>
  <c r="V51" i="10" s="1"/>
  <c r="V55" i="10" s="1"/>
  <c r="V59" i="10" s="1"/>
  <c r="V63" i="10" s="1"/>
  <c r="V67" i="10" s="1"/>
  <c r="BS76" i="10"/>
  <c r="BJ77" i="10"/>
  <c r="BR77" i="10"/>
  <c r="BI78" i="10"/>
  <c r="BQ78" i="10"/>
  <c r="BG80" i="10"/>
  <c r="BO80" i="10"/>
  <c r="BK84" i="10"/>
  <c r="BS84" i="10"/>
  <c r="BG88" i="10"/>
  <c r="BG74" i="10" s="1"/>
  <c r="BO88" i="10"/>
  <c r="BH92" i="10"/>
  <c r="BJ136" i="10"/>
  <c r="BR122" i="10"/>
  <c r="BJ114" i="10"/>
  <c r="BJ6" i="10"/>
  <c r="Z6" i="10" s="1"/>
  <c r="Z10" i="10" s="1"/>
  <c r="Z14" i="10" s="1"/>
  <c r="Z18" i="10" s="1"/>
  <c r="Z22" i="10" s="1"/>
  <c r="Z26" i="10" s="1"/>
  <c r="Z30" i="10" s="1"/>
  <c r="Z34" i="10" s="1"/>
  <c r="Z38" i="10" s="1"/>
  <c r="Z42" i="10" s="1"/>
  <c r="Z46" i="10" s="1"/>
  <c r="Z50" i="10" s="1"/>
  <c r="Z54" i="10" s="1"/>
  <c r="Z58" i="10" s="1"/>
  <c r="Z62" i="10" s="1"/>
  <c r="Z66" i="10" s="1"/>
  <c r="Z7" i="10"/>
  <c r="Z11" i="10" s="1"/>
  <c r="Z15" i="10" s="1"/>
  <c r="Z19" i="10" s="1"/>
  <c r="Z23" i="10" s="1"/>
  <c r="Z27" i="10" s="1"/>
  <c r="Z31" i="10" s="1"/>
  <c r="Z35" i="10" s="1"/>
  <c r="Z39" i="10" s="1"/>
  <c r="Z43" i="10" s="1"/>
  <c r="Z47" i="10" s="1"/>
  <c r="Z51" i="10" s="1"/>
  <c r="Z55" i="10" s="1"/>
  <c r="Z59" i="10" s="1"/>
  <c r="Z63" i="10" s="1"/>
  <c r="Z67" i="10" s="1"/>
  <c r="BD136" i="10"/>
  <c r="BD128" i="10"/>
  <c r="BD120" i="10"/>
  <c r="BD112" i="10"/>
  <c r="BD104" i="10"/>
  <c r="BD96" i="10"/>
  <c r="BD6" i="10"/>
  <c r="T6" i="10" s="1"/>
  <c r="T7" i="10"/>
  <c r="T11" i="10" s="1"/>
  <c r="T15" i="10" s="1"/>
  <c r="T19" i="10" s="1"/>
  <c r="T23" i="10" s="1"/>
  <c r="T27" i="10" s="1"/>
  <c r="T31" i="10" s="1"/>
  <c r="T35" i="10" s="1"/>
  <c r="T39" i="10" s="1"/>
  <c r="T43" i="10" s="1"/>
  <c r="T47" i="10" s="1"/>
  <c r="T51" i="10" s="1"/>
  <c r="T55" i="10" s="1"/>
  <c r="T59" i="10" s="1"/>
  <c r="T63" i="10" s="1"/>
  <c r="T67" i="10" s="1"/>
  <c r="AC13" i="10"/>
  <c r="AC17" i="10" s="1"/>
  <c r="AC21" i="10" s="1"/>
  <c r="AC25" i="10" s="1"/>
  <c r="AC29" i="10" s="1"/>
  <c r="AC33" i="10" s="1"/>
  <c r="AC37" i="10" s="1"/>
  <c r="AC41" i="10" s="1"/>
  <c r="AC45" i="10" s="1"/>
  <c r="AC49" i="10" s="1"/>
  <c r="AC53" i="10" s="1"/>
  <c r="AC57" i="10" s="1"/>
  <c r="AC61" i="10" s="1"/>
  <c r="AC65" i="10" s="1"/>
  <c r="U13" i="10"/>
  <c r="U17" i="10" s="1"/>
  <c r="U21" i="10" s="1"/>
  <c r="U25" i="10" s="1"/>
  <c r="U29" i="10" s="1"/>
  <c r="U33" i="10" s="1"/>
  <c r="U37" i="10" s="1"/>
  <c r="U41" i="10" s="1"/>
  <c r="U45" i="10" s="1"/>
  <c r="U49" i="10" s="1"/>
  <c r="U53" i="10" s="1"/>
  <c r="U57" i="10" s="1"/>
  <c r="U61" i="10" s="1"/>
  <c r="U65" i="10" s="1"/>
  <c r="AC12" i="10"/>
  <c r="AC16" i="10" s="1"/>
  <c r="AC20" i="10" s="1"/>
  <c r="AC24" i="10" s="1"/>
  <c r="AC28" i="10" s="1"/>
  <c r="AC32" i="10" s="1"/>
  <c r="AC36" i="10" s="1"/>
  <c r="AC40" i="10" s="1"/>
  <c r="AC44" i="10" s="1"/>
  <c r="AC48" i="10" s="1"/>
  <c r="AC52" i="10" s="1"/>
  <c r="AC56" i="10" s="1"/>
  <c r="AC60" i="10" s="1"/>
  <c r="AC64" i="10" s="1"/>
  <c r="AC68" i="10" s="1"/>
  <c r="U12" i="10"/>
  <c r="U16" i="10" s="1"/>
  <c r="U20" i="10" s="1"/>
  <c r="U24" i="10" s="1"/>
  <c r="U28" i="10" s="1"/>
  <c r="U32" i="10" s="1"/>
  <c r="U36" i="10" s="1"/>
  <c r="U40" i="10" s="1"/>
  <c r="U44" i="10" s="1"/>
  <c r="U48" i="10" s="1"/>
  <c r="U52" i="10" s="1"/>
  <c r="U56" i="10" s="1"/>
  <c r="U60" i="10" s="1"/>
  <c r="U64" i="10" s="1"/>
  <c r="U68" i="10" s="1"/>
  <c r="AC11" i="10"/>
  <c r="AC15" i="10" s="1"/>
  <c r="AC19" i="10" s="1"/>
  <c r="AC23" i="10" s="1"/>
  <c r="AC27" i="10" s="1"/>
  <c r="AC31" i="10" s="1"/>
  <c r="AC35" i="10" s="1"/>
  <c r="AC39" i="10" s="1"/>
  <c r="AC43" i="10" s="1"/>
  <c r="AC47" i="10" s="1"/>
  <c r="AC51" i="10" s="1"/>
  <c r="AC55" i="10" s="1"/>
  <c r="AC59" i="10" s="1"/>
  <c r="AC63" i="10" s="1"/>
  <c r="AC67" i="10" s="1"/>
  <c r="U11" i="10"/>
  <c r="U15" i="10" s="1"/>
  <c r="U19" i="10" s="1"/>
  <c r="U23" i="10" s="1"/>
  <c r="U27" i="10" s="1"/>
  <c r="U31" i="10" s="1"/>
  <c r="U35" i="10" s="1"/>
  <c r="U39" i="10" s="1"/>
  <c r="U43" i="10" s="1"/>
  <c r="U47" i="10" s="1"/>
  <c r="U51" i="10" s="1"/>
  <c r="U55" i="10" s="1"/>
  <c r="U59" i="10" s="1"/>
  <c r="U63" i="10" s="1"/>
  <c r="U67" i="10" s="1"/>
  <c r="BD76" i="10"/>
  <c r="BK77" i="10"/>
  <c r="BS77" i="10"/>
  <c r="BJ78" i="10"/>
  <c r="BR78" i="10"/>
  <c r="BH80" i="10"/>
  <c r="BP80" i="10"/>
  <c r="BD84" i="10"/>
  <c r="BL84" i="10"/>
  <c r="BT84" i="10"/>
  <c r="BH88" i="10"/>
  <c r="BP88" i="10"/>
  <c r="BI92" i="10"/>
  <c r="BT92" i="10"/>
  <c r="BS128" i="10"/>
  <c r="BS116" i="10"/>
  <c r="BK6" i="10"/>
  <c r="AA6" i="10" s="1"/>
  <c r="AA10" i="10" s="1"/>
  <c r="AA14" i="10" s="1"/>
  <c r="AA18" i="10" s="1"/>
  <c r="AA7" i="10"/>
  <c r="AA11" i="10" s="1"/>
  <c r="AA15" i="10" s="1"/>
  <c r="AA19" i="10" s="1"/>
  <c r="AA23" i="10" s="1"/>
  <c r="AA27" i="10" s="1"/>
  <c r="AA31" i="10" s="1"/>
  <c r="AA35" i="10" s="1"/>
  <c r="AA39" i="10" s="1"/>
  <c r="AA43" i="10" s="1"/>
  <c r="AA47" i="10" s="1"/>
  <c r="AA51" i="10" s="1"/>
  <c r="AA55" i="10" s="1"/>
  <c r="AA59" i="10" s="1"/>
  <c r="AA63" i="10" s="1"/>
  <c r="AA67" i="10" s="1"/>
  <c r="BJ122" i="10"/>
  <c r="BJ117" i="10"/>
  <c r="BJ95" i="10"/>
  <c r="U22" i="10"/>
  <c r="U26" i="10" s="1"/>
  <c r="U30" i="10" s="1"/>
  <c r="U34" i="10" s="1"/>
  <c r="U38" i="10" s="1"/>
  <c r="U42" i="10" s="1"/>
  <c r="U46" i="10" s="1"/>
  <c r="U50" i="10" s="1"/>
  <c r="U54" i="10" s="1"/>
  <c r="U58" i="10" s="1"/>
  <c r="U62" i="10" s="1"/>
  <c r="U66" i="10" s="1"/>
  <c r="T13" i="10"/>
  <c r="T17" i="10" s="1"/>
  <c r="T21" i="10" s="1"/>
  <c r="T25" i="10" s="1"/>
  <c r="T29" i="10" s="1"/>
  <c r="T33" i="10" s="1"/>
  <c r="T37" i="10" s="1"/>
  <c r="T41" i="10" s="1"/>
  <c r="T45" i="10" s="1"/>
  <c r="T49" i="10" s="1"/>
  <c r="T53" i="10" s="1"/>
  <c r="T57" i="10" s="1"/>
  <c r="T61" i="10" s="1"/>
  <c r="T65" i="10" s="1"/>
  <c r="BD135" i="10"/>
  <c r="BD127" i="10"/>
  <c r="AJ13" i="10"/>
  <c r="AJ17" i="10" s="1"/>
  <c r="AJ21" i="10" s="1"/>
  <c r="AJ25" i="10" s="1"/>
  <c r="AJ29" i="10" s="1"/>
  <c r="AJ33" i="10" s="1"/>
  <c r="AJ37" i="10" s="1"/>
  <c r="AJ41" i="10" s="1"/>
  <c r="AJ45" i="10" s="1"/>
  <c r="AJ49" i="10" s="1"/>
  <c r="AJ53" i="10" s="1"/>
  <c r="AJ57" i="10" s="1"/>
  <c r="AJ61" i="10" s="1"/>
  <c r="AJ65" i="10" s="1"/>
  <c r="AB13" i="10"/>
  <c r="AB17" i="10" s="1"/>
  <c r="AB21" i="10" s="1"/>
  <c r="AB25" i="10" s="1"/>
  <c r="AB29" i="10" s="1"/>
  <c r="AB33" i="10" s="1"/>
  <c r="AB37" i="10" s="1"/>
  <c r="AB41" i="10" s="1"/>
  <c r="AB45" i="10" s="1"/>
  <c r="AB49" i="10" s="1"/>
  <c r="AB53" i="10" s="1"/>
  <c r="AB57" i="10" s="1"/>
  <c r="AB61" i="10" s="1"/>
  <c r="AB65" i="10" s="1"/>
  <c r="AJ12" i="10"/>
  <c r="AJ16" i="10" s="1"/>
  <c r="AJ20" i="10" s="1"/>
  <c r="AJ24" i="10" s="1"/>
  <c r="AJ28" i="10" s="1"/>
  <c r="AJ32" i="10" s="1"/>
  <c r="AJ36" i="10" s="1"/>
  <c r="AJ40" i="10" s="1"/>
  <c r="AJ44" i="10" s="1"/>
  <c r="AJ48" i="10" s="1"/>
  <c r="AJ52" i="10" s="1"/>
  <c r="AJ56" i="10" s="1"/>
  <c r="AJ60" i="10" s="1"/>
  <c r="AJ64" i="10" s="1"/>
  <c r="AJ68" i="10" s="1"/>
  <c r="AB12" i="10"/>
  <c r="AB16" i="10" s="1"/>
  <c r="AB20" i="10" s="1"/>
  <c r="AB24" i="10" s="1"/>
  <c r="AB28" i="10" s="1"/>
  <c r="AB32" i="10" s="1"/>
  <c r="AB36" i="10" s="1"/>
  <c r="AB40" i="10" s="1"/>
  <c r="AB44" i="10" s="1"/>
  <c r="AB48" i="10" s="1"/>
  <c r="AB52" i="10" s="1"/>
  <c r="AB56" i="10" s="1"/>
  <c r="AB60" i="10" s="1"/>
  <c r="AB64" i="10" s="1"/>
  <c r="AB68" i="10" s="1"/>
  <c r="AJ11" i="10"/>
  <c r="AJ15" i="10" s="1"/>
  <c r="AJ19" i="10" s="1"/>
  <c r="AJ23" i="10" s="1"/>
  <c r="AJ27" i="10" s="1"/>
  <c r="AJ31" i="10" s="1"/>
  <c r="AJ35" i="10" s="1"/>
  <c r="AJ39" i="10" s="1"/>
  <c r="AJ43" i="10" s="1"/>
  <c r="AJ47" i="10" s="1"/>
  <c r="AJ51" i="10" s="1"/>
  <c r="AJ55" i="10" s="1"/>
  <c r="AJ59" i="10" s="1"/>
  <c r="AJ63" i="10" s="1"/>
  <c r="AJ67" i="10" s="1"/>
  <c r="BL6" i="10"/>
  <c r="AB6" i="10" s="1"/>
  <c r="AB10" i="10" s="1"/>
  <c r="AB14" i="10" s="1"/>
  <c r="AB18" i="10" s="1"/>
  <c r="AB22" i="10" s="1"/>
  <c r="AB26" i="10" s="1"/>
  <c r="AB30" i="10" s="1"/>
  <c r="AB34" i="10" s="1"/>
  <c r="AB38" i="10" s="1"/>
  <c r="AB42" i="10" s="1"/>
  <c r="AB46" i="10" s="1"/>
  <c r="AB50" i="10" s="1"/>
  <c r="AB54" i="10" s="1"/>
  <c r="AB58" i="10" s="1"/>
  <c r="AB62" i="10" s="1"/>
  <c r="AB66" i="10" s="1"/>
  <c r="AB7" i="10"/>
  <c r="AB11" i="10" s="1"/>
  <c r="AB15" i="10" s="1"/>
  <c r="AB19" i="10" s="1"/>
  <c r="AB23" i="10" s="1"/>
  <c r="AB27" i="10" s="1"/>
  <c r="AB31" i="10" s="1"/>
  <c r="AB35" i="10" s="1"/>
  <c r="AB39" i="10" s="1"/>
  <c r="AB43" i="10" s="1"/>
  <c r="AB47" i="10" s="1"/>
  <c r="AB51" i="10" s="1"/>
  <c r="AB55" i="10" s="1"/>
  <c r="AB59" i="10" s="1"/>
  <c r="AB63" i="10" s="1"/>
  <c r="AB67" i="10" s="1"/>
  <c r="BT6" i="10"/>
  <c r="AJ6" i="10" s="1"/>
  <c r="AJ10" i="10" s="1"/>
  <c r="AJ14" i="10" s="1"/>
  <c r="AJ18" i="10" s="1"/>
  <c r="AJ22" i="10" s="1"/>
  <c r="AJ26" i="10" s="1"/>
  <c r="AJ30" i="10" s="1"/>
  <c r="AJ34" i="10" s="1"/>
  <c r="AJ38" i="10" s="1"/>
  <c r="AJ42" i="10" s="1"/>
  <c r="AJ46" i="10" s="1"/>
  <c r="AJ50" i="10" s="1"/>
  <c r="AJ54" i="10" s="1"/>
  <c r="AJ58" i="10" s="1"/>
  <c r="AJ62" i="10" s="1"/>
  <c r="AJ66" i="10" s="1"/>
  <c r="BE76" i="10"/>
  <c r="BM76" i="10"/>
  <c r="BD77" i="10"/>
  <c r="BL77" i="10"/>
  <c r="BT77" i="10"/>
  <c r="BK78" i="10"/>
  <c r="BS78" i="10"/>
  <c r="BI80" i="10"/>
  <c r="BQ80" i="10"/>
  <c r="BE84" i="10"/>
  <c r="BM84" i="10"/>
  <c r="BI88" i="10"/>
  <c r="BI74" i="10" s="1"/>
  <c r="BQ88" i="10"/>
  <c r="BQ74" i="10" s="1"/>
  <c r="BD10" i="10"/>
  <c r="BD79" i="10" s="1"/>
  <c r="BF10" i="10"/>
  <c r="BF79" i="10" s="1"/>
  <c r="AB67" i="11"/>
  <c r="BM22" i="10"/>
  <c r="BE22" i="10"/>
  <c r="BE91" i="10" s="1"/>
  <c r="BN18" i="10"/>
  <c r="BN87" i="10" s="1"/>
  <c r="BF18" i="10"/>
  <c r="BF87" i="10" s="1"/>
  <c r="BS22" i="10"/>
  <c r="BS91" i="10" s="1"/>
  <c r="BK22" i="10"/>
  <c r="BK91" i="10" s="1"/>
  <c r="BT18" i="10"/>
  <c r="BT87" i="10" s="1"/>
  <c r="BR22" i="10"/>
  <c r="BR91" i="10" s="1"/>
  <c r="BJ22" i="10"/>
  <c r="BJ91" i="10" s="1"/>
  <c r="BS18" i="10"/>
  <c r="BS87" i="10" s="1"/>
  <c r="BK18" i="10"/>
  <c r="BK87" i="10" s="1"/>
  <c r="BD18" i="10"/>
  <c r="BD87" i="10" s="1"/>
  <c r="AB71" i="6"/>
  <c r="J25" i="6"/>
  <c r="J29" i="6" s="1"/>
  <c r="J33" i="6" s="1"/>
  <c r="J37" i="6" s="1"/>
  <c r="J41" i="6" s="1"/>
  <c r="J45" i="6" s="1"/>
  <c r="J49" i="6" s="1"/>
  <c r="J53" i="6" s="1"/>
  <c r="J57" i="6" s="1"/>
  <c r="J61" i="6" s="1"/>
  <c r="J65" i="6" s="1"/>
  <c r="W71" i="6"/>
  <c r="AJ68" i="6"/>
  <c r="AI68" i="6"/>
  <c r="AH68" i="6"/>
  <c r="AG68" i="6"/>
  <c r="AF68" i="6"/>
  <c r="AD68" i="6"/>
  <c r="AC68" i="6"/>
  <c r="AB68" i="6"/>
  <c r="AA68" i="6"/>
  <c r="Z68" i="6"/>
  <c r="Y68" i="6"/>
  <c r="X68" i="6"/>
  <c r="W68" i="6"/>
  <c r="V68" i="6"/>
  <c r="U68" i="6"/>
  <c r="T68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BD74" i="10" l="1"/>
  <c r="BJ76" i="10"/>
  <c r="V6" i="10"/>
  <c r="V10" i="10" s="1"/>
  <c r="V14" i="10" s="1"/>
  <c r="V18" i="10" s="1"/>
  <c r="V22" i="10" s="1"/>
  <c r="V26" i="10" s="1"/>
  <c r="V30" i="10" s="1"/>
  <c r="V34" i="10" s="1"/>
  <c r="V38" i="10" s="1"/>
  <c r="V42" i="10" s="1"/>
  <c r="V46" i="10" s="1"/>
  <c r="V50" i="10" s="1"/>
  <c r="V54" i="10" s="1"/>
  <c r="V58" i="10" s="1"/>
  <c r="V62" i="10" s="1"/>
  <c r="V66" i="10" s="1"/>
  <c r="BF76" i="10"/>
  <c r="BH76" i="10"/>
  <c r="BP74" i="10"/>
  <c r="W6" i="10"/>
  <c r="W10" i="10" s="1"/>
  <c r="W14" i="10" s="1"/>
  <c r="W18" i="10" s="1"/>
  <c r="W22" i="10" s="1"/>
  <c r="W26" i="10" s="1"/>
  <c r="W30" i="10" s="1"/>
  <c r="W34" i="10" s="1"/>
  <c r="W38" i="10" s="1"/>
  <c r="W42" i="10" s="1"/>
  <c r="W46" i="10" s="1"/>
  <c r="W50" i="10" s="1"/>
  <c r="W54" i="10" s="1"/>
  <c r="W58" i="10" s="1"/>
  <c r="W62" i="10" s="1"/>
  <c r="W66" i="10" s="1"/>
  <c r="BG76" i="10"/>
  <c r="AH22" i="10"/>
  <c r="AH26" i="10" s="1"/>
  <c r="AH30" i="10" s="1"/>
  <c r="AH34" i="10" s="1"/>
  <c r="AH38" i="10" s="1"/>
  <c r="AH42" i="10" s="1"/>
  <c r="AH46" i="10" s="1"/>
  <c r="AH50" i="10" s="1"/>
  <c r="AH54" i="10" s="1"/>
  <c r="AH58" i="10" s="1"/>
  <c r="AH62" i="10" s="1"/>
  <c r="AH66" i="10" s="1"/>
  <c r="BJ79" i="10"/>
  <c r="BJ80" i="10"/>
  <c r="BF80" i="10"/>
  <c r="BP76" i="10"/>
  <c r="BS92" i="10"/>
  <c r="BR92" i="10"/>
  <c r="BR74" i="10" s="1"/>
  <c r="AI22" i="10"/>
  <c r="AI26" i="10" s="1"/>
  <c r="AI30" i="10" s="1"/>
  <c r="AI34" i="10" s="1"/>
  <c r="AI38" i="10" s="1"/>
  <c r="AI42" i="10" s="1"/>
  <c r="AI46" i="10" s="1"/>
  <c r="AI50" i="10" s="1"/>
  <c r="AI54" i="10" s="1"/>
  <c r="AI58" i="10" s="1"/>
  <c r="AI62" i="10" s="1"/>
  <c r="AI66" i="10" s="1"/>
  <c r="BK92" i="10"/>
  <c r="BK76" i="10"/>
  <c r="BM91" i="10"/>
  <c r="BM74" i="10" s="1"/>
  <c r="BM92" i="10"/>
  <c r="BH74" i="10"/>
  <c r="AC22" i="10"/>
  <c r="AC26" i="10" s="1"/>
  <c r="AC30" i="10" s="1"/>
  <c r="AC34" i="10" s="1"/>
  <c r="AC38" i="10" s="1"/>
  <c r="AC42" i="10" s="1"/>
  <c r="AC46" i="10" s="1"/>
  <c r="AC50" i="10" s="1"/>
  <c r="AC54" i="10" s="1"/>
  <c r="AC58" i="10" s="1"/>
  <c r="AC62" i="10" s="1"/>
  <c r="AC66" i="10" s="1"/>
  <c r="AD6" i="10"/>
  <c r="AD10" i="10" s="1"/>
  <c r="AD14" i="10" s="1"/>
  <c r="AD18" i="10" s="1"/>
  <c r="AD22" i="10" s="1"/>
  <c r="AD26" i="10" s="1"/>
  <c r="AD30" i="10" s="1"/>
  <c r="AD34" i="10" s="1"/>
  <c r="AD38" i="10" s="1"/>
  <c r="AD42" i="10" s="1"/>
  <c r="AD46" i="10" s="1"/>
  <c r="AD50" i="10" s="1"/>
  <c r="AD54" i="10" s="1"/>
  <c r="AD58" i="10" s="1"/>
  <c r="AD62" i="10" s="1"/>
  <c r="AD66" i="10" s="1"/>
  <c r="BN76" i="10"/>
  <c r="BJ92" i="10"/>
  <c r="BJ74" i="10" s="1"/>
  <c r="BF88" i="10"/>
  <c r="BF74" i="10" s="1"/>
  <c r="BD80" i="10"/>
  <c r="BL76" i="10"/>
  <c r="AE6" i="10"/>
  <c r="AE10" i="10" s="1"/>
  <c r="AE14" i="10" s="1"/>
  <c r="AE18" i="10" s="1"/>
  <c r="AE22" i="10" s="1"/>
  <c r="AE26" i="10" s="1"/>
  <c r="AE30" i="10" s="1"/>
  <c r="AE34" i="10" s="1"/>
  <c r="AE38" i="10" s="1"/>
  <c r="AE42" i="10" s="1"/>
  <c r="AE46" i="10" s="1"/>
  <c r="AE50" i="10" s="1"/>
  <c r="AE54" i="10" s="1"/>
  <c r="AE58" i="10" s="1"/>
  <c r="AE62" i="10" s="1"/>
  <c r="AE66" i="10" s="1"/>
  <c r="BO76" i="10"/>
  <c r="BN88" i="10"/>
  <c r="BN74" i="10" s="1"/>
  <c r="BT88" i="10"/>
  <c r="BT74" i="10" s="1"/>
  <c r="AA22" i="10"/>
  <c r="AA26" i="10" s="1"/>
  <c r="AA30" i="10" s="1"/>
  <c r="AA34" i="10" s="1"/>
  <c r="AA38" i="10" s="1"/>
  <c r="AA42" i="10" s="1"/>
  <c r="AA46" i="10" s="1"/>
  <c r="AA50" i="10" s="1"/>
  <c r="AA54" i="10" s="1"/>
  <c r="AA58" i="10" s="1"/>
  <c r="AA62" i="10" s="1"/>
  <c r="AA66" i="10" s="1"/>
  <c r="BT76" i="10"/>
  <c r="BO74" i="10"/>
  <c r="BK88" i="10"/>
  <c r="T10" i="10"/>
  <c r="T14" i="10" s="1"/>
  <c r="T18" i="10" s="1"/>
  <c r="T22" i="10" s="1"/>
  <c r="T26" i="10" s="1"/>
  <c r="T30" i="10" s="1"/>
  <c r="T34" i="10" s="1"/>
  <c r="T38" i="10" s="1"/>
  <c r="T42" i="10" s="1"/>
  <c r="T46" i="10" s="1"/>
  <c r="T50" i="10" s="1"/>
  <c r="T54" i="10" s="1"/>
  <c r="T58" i="10" s="1"/>
  <c r="T62" i="10" s="1"/>
  <c r="T66" i="10" s="1"/>
  <c r="BS88" i="10"/>
  <c r="BE92" i="10"/>
  <c r="BE74" i="10" s="1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T25" i="6"/>
  <c r="U25" i="6"/>
  <c r="V25" i="6"/>
  <c r="W25" i="6"/>
  <c r="X25" i="6"/>
  <c r="Y25" i="6"/>
  <c r="Z25" i="6"/>
  <c r="AA25" i="6"/>
  <c r="AC25" i="6"/>
  <c r="AD25" i="6"/>
  <c r="AE25" i="6"/>
  <c r="AF25" i="6"/>
  <c r="AG25" i="6"/>
  <c r="AH25" i="6"/>
  <c r="AI25" i="6"/>
  <c r="AJ25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T29" i="6"/>
  <c r="U29" i="6"/>
  <c r="V29" i="6"/>
  <c r="W29" i="6"/>
  <c r="X29" i="6"/>
  <c r="Y29" i="6"/>
  <c r="Z29" i="6"/>
  <c r="AA29" i="6"/>
  <c r="AC29" i="6"/>
  <c r="AD29" i="6"/>
  <c r="AE29" i="6"/>
  <c r="AF29" i="6"/>
  <c r="AG29" i="6"/>
  <c r="AH29" i="6"/>
  <c r="AI29" i="6"/>
  <c r="AJ29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V17" i="6"/>
  <c r="U17" i="6"/>
  <c r="T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V13" i="6"/>
  <c r="U13" i="6"/>
  <c r="T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T9" i="6"/>
  <c r="T8" i="6"/>
  <c r="T7" i="6"/>
  <c r="T6" i="6"/>
  <c r="BK74" i="10" l="1"/>
  <c r="BS74" i="10"/>
  <c r="X67" i="11" l="1"/>
  <c r="X66" i="11"/>
</calcChain>
</file>

<file path=xl/sharedStrings.xml><?xml version="1.0" encoding="utf-8"?>
<sst xmlns="http://schemas.openxmlformats.org/spreadsheetml/2006/main" count="1262" uniqueCount="252">
  <si>
    <t>POLSKA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</si>
  <si>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</si>
  <si>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</si>
  <si>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</si>
  <si>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</si>
  <si>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</si>
  <si>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</si>
  <si>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</si>
  <si>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</si>
  <si>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</si>
  <si>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</si>
  <si>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</si>
  <si>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</si>
  <si>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</si>
  <si>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</si>
  <si>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</si>
  <si>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</si>
  <si>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</si>
  <si>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</si>
  <si>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</si>
  <si>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</si>
  <si>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</si>
  <si>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</si>
  <si>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</si>
  <si>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</si>
  <si>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</si>
  <si>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</si>
  <si>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</si>
  <si>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</si>
  <si>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</si>
  <si>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</si>
  <si>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</si>
  <si>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</si>
  <si>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</si>
  <si>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Rok</t>
  </si>
  <si>
    <t>PKB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</si>
  <si>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</si>
  <si>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</si>
  <si>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</si>
  <si>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</si>
  <si>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</si>
  <si>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</si>
  <si>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</si>
  <si>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</si>
  <si>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</si>
  <si>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</si>
  <si>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</si>
  <si>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</si>
  <si>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</si>
  <si>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</si>
  <si>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</si>
  <si>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</si>
  <si>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</si>
  <si>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</si>
  <si>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</si>
  <si>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</si>
  <si>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</si>
  <si>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</si>
  <si>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</si>
  <si>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</si>
  <si>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</si>
  <si>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</si>
  <si>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</si>
  <si>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</si>
  <si>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</si>
  <si>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</si>
  <si>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</si>
  <si>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</si>
  <si>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</si>
  <si>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</si>
  <si>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</si>
  <si>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</si>
  <si>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</si>
  <si>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</si>
  <si>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</si>
  <si>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</si>
  <si>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</si>
  <si>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</si>
  <si>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</si>
  <si>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</si>
  <si>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</si>
  <si>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</si>
  <si>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</si>
  <si>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</si>
  <si>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</si>
  <si>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</si>
  <si>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</si>
  <si>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</si>
  <si>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</si>
  <si>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</si>
  <si>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</si>
  <si>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</si>
  <si>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</si>
  <si>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</si>
  <si>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</si>
  <si>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</si>
  <si>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</si>
  <si>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</si>
  <si>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</si>
  <si>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Kwartał</t>
  </si>
  <si>
    <t>4q2020</t>
  </si>
  <si>
    <t>1q2021</t>
  </si>
  <si>
    <t>2q2021</t>
  </si>
  <si>
    <t>3q2021</t>
  </si>
  <si>
    <t>GDP nominal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</si>
  <si>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</si>
  <si>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</si>
  <si>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</si>
  <si>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</si>
  <si>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</si>
  <si>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</si>
  <si>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</si>
  <si>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</si>
  <si>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</si>
  <si>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</si>
  <si>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</si>
  <si>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</si>
  <si>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</si>
  <si>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</si>
  <si>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</si>
  <si>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</si>
  <si>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</si>
  <si>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</si>
  <si>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</si>
  <si>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</si>
  <si>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</si>
  <si>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</si>
  <si>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</si>
  <si>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</si>
  <si>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</si>
  <si>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</si>
  <si>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</si>
  <si>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</si>
  <si>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</si>
  <si>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</si>
  <si>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</si>
  <si>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</si>
  <si>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</si>
  <si>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</si>
  <si>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</si>
  <si>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</si>
  <si>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</si>
  <si>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</si>
  <si>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</si>
  <si>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</si>
  <si>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</si>
  <si>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</si>
  <si>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</si>
  <si>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</si>
  <si>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</si>
  <si>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</si>
  <si>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</si>
  <si>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</si>
  <si>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</si>
  <si>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</si>
  <si>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</si>
  <si>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</si>
  <si>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</si>
  <si>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</si>
  <si>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</si>
  <si>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</si>
  <si>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</si>
  <si>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</si>
  <si>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</si>
  <si>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</si>
  <si>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</si>
  <si>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</si>
  <si>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</si>
  <si>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</si>
  <si>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</si>
  <si>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</si>
  <si>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</si>
  <si>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</si>
  <si>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</si>
  <si>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</si>
  <si>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</si>
  <si>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</si>
  <si>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</si>
  <si>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</si>
  <si>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</si>
  <si>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1q02</t>
  </si>
  <si>
    <t>2q02</t>
  </si>
  <si>
    <t>3q02</t>
  </si>
  <si>
    <t>4q02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</si>
  <si>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</si>
  <si>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</si>
  <si>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</si>
  <si>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</si>
  <si>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</si>
  <si>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</si>
  <si>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</si>
  <si>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</si>
  <si>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</si>
  <si>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</si>
  <si>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</si>
  <si>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</si>
  <si>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</si>
  <si>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</si>
  <si>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</si>
  <si>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</si>
  <si>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cpi1</t>
  </si>
  <si>
    <t>cpi2</t>
  </si>
  <si>
    <t>cpi3</t>
  </si>
  <si>
    <t>cpi4</t>
  </si>
  <si>
    <t>cpi5</t>
  </si>
  <si>
    <t>cpi6</t>
  </si>
  <si>
    <t>cpi7</t>
  </si>
  <si>
    <t>cpi8</t>
  </si>
  <si>
    <t>cpi9</t>
  </si>
  <si>
    <t>cpi10</t>
  </si>
  <si>
    <t>cpi11</t>
  </si>
  <si>
    <t>cpi12</t>
  </si>
  <si>
    <t>cpi13</t>
  </si>
  <si>
    <t>cpi14</t>
  </si>
  <si>
    <t>cpi15</t>
  </si>
  <si>
    <t>cpi16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</si>
  <si>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</si>
  <si>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</si>
  <si>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</si>
  <si>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</si>
  <si>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</si>
  <si>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</si>
  <si>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</si>
  <si>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</si>
  <si>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</si>
  <si>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</si>
  <si>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</si>
  <si>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</si>
  <si>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</si>
  <si>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</si>
  <si>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</si>
  <si>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inv16</t>
  </si>
  <si>
    <t>wag1</t>
  </si>
  <si>
    <t>wag2</t>
  </si>
  <si>
    <t>wag3</t>
  </si>
  <si>
    <t>wag4</t>
  </si>
  <si>
    <t>wag5</t>
  </si>
  <si>
    <t>wag6</t>
  </si>
  <si>
    <t>wag7</t>
  </si>
  <si>
    <t>wag8</t>
  </si>
  <si>
    <t>wag9</t>
  </si>
  <si>
    <t>wag10</t>
  </si>
  <si>
    <t>wag11</t>
  </si>
  <si>
    <t>wag12</t>
  </si>
  <si>
    <t>wag13</t>
  </si>
  <si>
    <t>wag14</t>
  </si>
  <si>
    <t>wag15</t>
  </si>
  <si>
    <t>wag16</t>
  </si>
  <si>
    <t>pp</t>
  </si>
  <si>
    <t>cpi</t>
  </si>
  <si>
    <t>inv</t>
  </si>
  <si>
    <t>wag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</si>
</sst>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#,##0.000"/>
    <numFmt numFmtId="167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4" fontId="0" fillId="0" borderId="0" xfId="0" applyNumberFormat="1"/>
    <xf numFmtId="0" fontId="5" fillId="0" borderId="0" xfId="0" applyFont="1"/>
    <xf numFmtId="165" fontId="4" fillId="0" borderId="3" xfId="0" applyNumberFormat="1" applyFont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5" fontId="4" fillId="0" borderId="3" xfId="2" applyNumberFormat="1" applyFont="1" applyBorder="1" applyAlignment="1">
      <alignment horizontal="right"/>
    </xf>
    <xf numFmtId="165" fontId="0" fillId="0" borderId="3" xfId="2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165" fontId="4" fillId="0" borderId="3" xfId="0" applyNumberFormat="1" applyFont="1" applyBorder="1" applyAlignment="1">
      <alignment horizontal="center"/>
    </xf>
    <xf numFmtId="3" fontId="0" fillId="0" borderId="0" xfId="0" applyNumberFormat="1"/>
    <xf numFmtId="0" fontId="8" fillId="0" borderId="0" xfId="0" applyFont="1"/>
    <xf numFmtId="3" fontId="0" fillId="0" borderId="0" xfId="0" applyNumberFormat="1" applyAlignment="1">
      <alignment horizontal="center"/>
    </xf>
    <xf numFmtId="3" fontId="1" fillId="0" borderId="0" xfId="0" applyNumberFormat="1" applyFont="1"/>
    <xf numFmtId="4" fontId="0" fillId="0" borderId="0" xfId="0" applyNumberFormat="1"/>
    <xf numFmtId="166" fontId="4" fillId="0" borderId="2" xfId="0" applyNumberFormat="1" applyFont="1" applyBorder="1" applyAlignment="1">
      <alignment horizontal="right"/>
    </xf>
    <xf numFmtId="0" fontId="1" fillId="0" borderId="0" xfId="0" applyFont="1"/>
    <xf numFmtId="167" fontId="0" fillId="0" borderId="0" xfId="0" applyNumberFormat="1"/>
    <xf numFmtId="164" fontId="0" fillId="0" borderId="0" xfId="0" applyNumberFormat="1" applyAlignment="1">
      <alignment horizontal="center"/>
    </xf>
  </cellXfs>
  <cellStyles count="4">
    <cellStyle name="Dziesiętny" xfId="2" builtinId="3"/>
    <cellStyle name="Normalny" xfId="0" builtinId="0"/>
    <cellStyle name="Normalny 2" xfId="1" xr:uid="{BCE28E1B-EFF3-41B2-BAF9-8DB47058C99A}"/>
    <cellStyle name="Normalny_Tablica 1(A)" xfId="3" xr:uid="{4EF7CD5E-3605-49EC-BF43-B80066A62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BAB4-6EC1-4D21-BEAC-BDFF0D8D8ACF}">
  <dimension ref="A1:V38"/>
  <sheetViews>
    <sheetView workbookViewId="0"/>
  </sheetViews>
  <sheetFormatPr defaultRowHeight="14.5" x14ac:dyDescent="0.35"/>
  <cols>
    <col min="1" max="1" width="12.36328125" bestFit="1" customWidth="1"/>
    <col min="2" max="2" width="15.36328125" bestFit="1" customWidth="1"/>
    <col min="3" max="3" width="13.54296875" bestFit="1" customWidth="1"/>
    <col min="4" max="4" width="21.36328125" bestFit="1" customWidth="1"/>
    <col min="5" max="7" width="10.26953125" bestFit="1" customWidth="1"/>
    <col min="8" max="8" width="13" bestFit="1" customWidth="1"/>
    <col min="9" max="9" width="13.36328125" bestFit="1" customWidth="1"/>
    <col min="10" max="10" width="10.26953125" bestFit="1" customWidth="1"/>
    <col min="11" max="11" width="14.08984375" bestFit="1" customWidth="1"/>
    <col min="12" max="12" width="10.26953125" bestFit="1" customWidth="1"/>
    <col min="13" max="13" width="11.08984375" bestFit="1" customWidth="1"/>
    <col min="14" max="14" width="11.26953125" bestFit="1" customWidth="1"/>
    <col min="15" max="15" width="15.36328125" bestFit="1" customWidth="1"/>
    <col min="16" max="16" width="22.6328125" bestFit="1" customWidth="1"/>
    <col min="17" max="17" width="14.453125" bestFit="1" customWidth="1"/>
    <col min="18" max="18" width="21.7265625" bestFit="1" customWidth="1"/>
    <col min="19" max="21" width="5.81640625" bestFit="1" customWidth="1"/>
    <col min="22" max="22" width="4.81640625" bestFit="1" customWidth="1"/>
  </cols>
  <sheetData>
    <row r="1" spans="1:22" x14ac:dyDescent="0.35">
      <c r="A1" s="2" t="s">
        <v>34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/>
      <c r="U1" s="1"/>
      <c r="V1" s="1"/>
    </row>
    <row r="2" spans="1:22" x14ac:dyDescent="0.35">
      <c r="A2" s="2">
        <v>2003</v>
      </c>
      <c r="B2" s="23">
        <v>845930</v>
      </c>
      <c r="C2" s="21">
        <v>65632</v>
      </c>
      <c r="D2" s="21">
        <v>40729</v>
      </c>
      <c r="E2" s="21">
        <v>35118</v>
      </c>
      <c r="F2" s="21">
        <v>19320</v>
      </c>
      <c r="G2" s="21">
        <v>53411</v>
      </c>
      <c r="H2" s="21">
        <v>64256</v>
      </c>
      <c r="I2" s="21">
        <v>172119</v>
      </c>
      <c r="J2" s="21">
        <v>18652</v>
      </c>
      <c r="K2" s="21">
        <v>34688</v>
      </c>
      <c r="L2" s="21">
        <v>20121</v>
      </c>
      <c r="M2" s="21">
        <v>48094</v>
      </c>
      <c r="N2" s="21">
        <v>113364</v>
      </c>
      <c r="O2" s="21">
        <v>22903</v>
      </c>
      <c r="P2" s="21">
        <v>24279</v>
      </c>
      <c r="Q2" s="21">
        <v>78520</v>
      </c>
      <c r="R2" s="21">
        <v>34725</v>
      </c>
      <c r="S2" s="1"/>
      <c r="U2" s="1"/>
      <c r="V2" s="1"/>
    </row>
    <row r="3" spans="1:22" x14ac:dyDescent="0.35">
      <c r="A3" s="2" t="s">
        <v>19</v>
      </c>
      <c r="B3" s="23">
        <v>889072.43</v>
      </c>
      <c r="C3" s="21">
        <v>67535.328000000009</v>
      </c>
      <c r="D3" s="21">
        <v>43376.385000000002</v>
      </c>
      <c r="E3" s="21">
        <v>36031.067999999999</v>
      </c>
      <c r="F3" s="21">
        <v>20962.2</v>
      </c>
      <c r="G3" s="21">
        <v>56081.55</v>
      </c>
      <c r="H3" s="21">
        <v>68753.919999999998</v>
      </c>
      <c r="I3" s="21">
        <v>180208.59299999999</v>
      </c>
      <c r="J3" s="21">
        <v>19677.86</v>
      </c>
      <c r="K3" s="21">
        <v>36595.839999999997</v>
      </c>
      <c r="L3" s="21">
        <v>20463.057000000001</v>
      </c>
      <c r="M3" s="21">
        <v>51893.426000000007</v>
      </c>
      <c r="N3" s="21">
        <v>116538.192</v>
      </c>
      <c r="O3" s="21">
        <v>23979.441000000003</v>
      </c>
      <c r="P3" s="21">
        <v>25128.764999999999</v>
      </c>
      <c r="Q3" s="21">
        <v>86136.44</v>
      </c>
      <c r="R3" s="21">
        <v>36009.824999999997</v>
      </c>
    </row>
    <row r="4" spans="1:22" x14ac:dyDescent="0.35">
      <c r="A4" s="2" t="s">
        <v>20</v>
      </c>
      <c r="B4" s="23">
        <v>920189.96505000012</v>
      </c>
      <c r="C4" s="21">
        <v>71249.771040000007</v>
      </c>
      <c r="D4" s="21">
        <v>44460.794625000002</v>
      </c>
      <c r="E4" s="21">
        <v>36715.658292</v>
      </c>
      <c r="F4" s="21">
        <v>22303.7808</v>
      </c>
      <c r="G4" s="21">
        <v>57820.078049999996</v>
      </c>
      <c r="H4" s="21">
        <v>71504.076799999995</v>
      </c>
      <c r="I4" s="21">
        <v>190840.89998700001</v>
      </c>
      <c r="J4" s="21">
        <v>19382.6921</v>
      </c>
      <c r="K4" s="21">
        <v>38608.611199999999</v>
      </c>
      <c r="L4" s="21">
        <v>20995.096482000001</v>
      </c>
      <c r="M4" s="21">
        <v>53865.376188000002</v>
      </c>
      <c r="N4" s="21">
        <v>117237.42115199998</v>
      </c>
      <c r="O4" s="21">
        <v>23931.482118</v>
      </c>
      <c r="P4" s="21">
        <v>25555.954005</v>
      </c>
      <c r="Q4" s="21">
        <v>88978.942519999997</v>
      </c>
      <c r="R4" s="21">
        <v>37162.1394</v>
      </c>
    </row>
    <row r="5" spans="1:22" x14ac:dyDescent="0.35">
      <c r="A5" s="2" t="s">
        <v>21</v>
      </c>
      <c r="B5" s="23">
        <v>977241.74288310017</v>
      </c>
      <c r="C5" s="21">
        <v>73031.015316000005</v>
      </c>
      <c r="D5" s="21">
        <v>47528.589454125009</v>
      </c>
      <c r="E5" s="21">
        <v>38441.294231724001</v>
      </c>
      <c r="F5" s="21">
        <v>23463.5774016</v>
      </c>
      <c r="G5" s="21">
        <v>61462.742967149999</v>
      </c>
      <c r="H5" s="21">
        <v>74793.264332799998</v>
      </c>
      <c r="I5" s="21">
        <v>205917.33108597301</v>
      </c>
      <c r="J5" s="21">
        <v>20235.5305524</v>
      </c>
      <c r="K5" s="21">
        <v>40732.084816000002</v>
      </c>
      <c r="L5" s="21">
        <v>21645.944472941999</v>
      </c>
      <c r="M5" s="21">
        <v>56612.510373587997</v>
      </c>
      <c r="N5" s="21">
        <v>128961.16326719997</v>
      </c>
      <c r="O5" s="21">
        <v>25798.137723203999</v>
      </c>
      <c r="P5" s="21">
        <v>26603.748119205</v>
      </c>
      <c r="Q5" s="21">
        <v>92805.037048359998</v>
      </c>
      <c r="R5" s="21">
        <v>39280.3813458</v>
      </c>
    </row>
    <row r="6" spans="1:22" x14ac:dyDescent="0.35">
      <c r="A6" s="2" t="s">
        <v>22</v>
      </c>
      <c r="B6" s="23">
        <v>1045648.6648849171</v>
      </c>
      <c r="C6" s="21">
        <v>79895.930755704001</v>
      </c>
      <c r="D6" s="21">
        <v>50855.590715913764</v>
      </c>
      <c r="E6" s="21">
        <v>40786.213179859165</v>
      </c>
      <c r="F6" s="21">
        <v>24801.001313491197</v>
      </c>
      <c r="G6" s="21">
        <v>65211.970288146149</v>
      </c>
      <c r="H6" s="21">
        <v>78233.754492108797</v>
      </c>
      <c r="I6" s="21">
        <v>223626.22155936671</v>
      </c>
      <c r="J6" s="21">
        <v>21834.137466039603</v>
      </c>
      <c r="K6" s="21">
        <v>42768.689056800002</v>
      </c>
      <c r="L6" s="21">
        <v>22923.055196845577</v>
      </c>
      <c r="M6" s="21">
        <v>60858.44865160709</v>
      </c>
      <c r="N6" s="21">
        <v>140696.62912451514</v>
      </c>
      <c r="O6" s="21">
        <v>27604.007363828281</v>
      </c>
      <c r="P6" s="21">
        <v>27641.294295853997</v>
      </c>
      <c r="Q6" s="21">
        <v>97816.509048971435</v>
      </c>
      <c r="R6" s="21">
        <v>40419.512404828201</v>
      </c>
    </row>
    <row r="7" spans="1:22" x14ac:dyDescent="0.35">
      <c r="A7" s="2" t="s">
        <v>23</v>
      </c>
      <c r="B7" s="23">
        <v>1089565.9088100835</v>
      </c>
      <c r="C7" s="21">
        <v>83411.351708954986</v>
      </c>
      <c r="D7" s="21">
        <v>52838.958753834406</v>
      </c>
      <c r="E7" s="21">
        <v>42907.09626521184</v>
      </c>
      <c r="F7" s="21">
        <v>26065.852380479249</v>
      </c>
      <c r="G7" s="21">
        <v>68863.840624282326</v>
      </c>
      <c r="H7" s="21">
        <v>82849.546007143217</v>
      </c>
      <c r="I7" s="21">
        <v>231453.13931394453</v>
      </c>
      <c r="J7" s="21">
        <v>21855.971603505641</v>
      </c>
      <c r="K7" s="21">
        <v>45292.041711151207</v>
      </c>
      <c r="L7" s="21">
        <v>23427.362411176182</v>
      </c>
      <c r="M7" s="21">
        <v>62258.192970594057</v>
      </c>
      <c r="N7" s="21">
        <v>149279.12350111056</v>
      </c>
      <c r="O7" s="21">
        <v>29205.039790930321</v>
      </c>
      <c r="P7" s="21">
        <v>28885.152539167426</v>
      </c>
      <c r="Q7" s="21">
        <v>100751.00432044057</v>
      </c>
      <c r="R7" s="21">
        <v>41227.902652924764</v>
      </c>
    </row>
    <row r="8" spans="1:22" x14ac:dyDescent="0.35">
      <c r="A8" s="2" t="s">
        <v>24</v>
      </c>
      <c r="B8" s="23">
        <v>1120073.7542567658</v>
      </c>
      <c r="C8" s="21">
        <v>85246.401446552001</v>
      </c>
      <c r="D8" s="21">
        <v>52310.56916629606</v>
      </c>
      <c r="E8" s="21">
        <v>43336.16722786396</v>
      </c>
      <c r="F8" s="21">
        <v>26039.786528098768</v>
      </c>
      <c r="G8" s="21">
        <v>70034.52591489513</v>
      </c>
      <c r="H8" s="21">
        <v>85417.881933364639</v>
      </c>
      <c r="I8" s="21">
        <v>244645.96825483936</v>
      </c>
      <c r="J8" s="21">
        <v>21615.55591586708</v>
      </c>
      <c r="K8" s="21">
        <v>45926.13029510733</v>
      </c>
      <c r="L8" s="21">
        <v>24294.1748203897</v>
      </c>
      <c r="M8" s="21">
        <v>65682.393583976722</v>
      </c>
      <c r="N8" s="21">
        <v>151219.752106625</v>
      </c>
      <c r="O8" s="21">
        <v>29000.604512393809</v>
      </c>
      <c r="P8" s="21">
        <v>29636.166505185774</v>
      </c>
      <c r="Q8" s="21">
        <v>104378.04047597644</v>
      </c>
      <c r="R8" s="21">
        <v>42464.739732512506</v>
      </c>
    </row>
    <row r="9" spans="1:22" x14ac:dyDescent="0.35">
      <c r="A9" s="2" t="s">
        <v>25</v>
      </c>
      <c r="B9" s="23">
        <v>1160396.4094100094</v>
      </c>
      <c r="C9" s="21">
        <v>89423.475117433059</v>
      </c>
      <c r="D9" s="21">
        <v>53932.196810451234</v>
      </c>
      <c r="E9" s="21">
        <v>44809.596913611342</v>
      </c>
      <c r="F9" s="21">
        <v>26742.860764357432</v>
      </c>
      <c r="G9" s="21">
        <v>72835.906951490935</v>
      </c>
      <c r="H9" s="21">
        <v>87382.493217832016</v>
      </c>
      <c r="I9" s="21">
        <v>256878.26666758131</v>
      </c>
      <c r="J9" s="21">
        <v>22155.944813763756</v>
      </c>
      <c r="K9" s="21">
        <v>47533.544855436085</v>
      </c>
      <c r="L9" s="21">
        <v>24877.235016079056</v>
      </c>
      <c r="M9" s="21">
        <v>67652.865391496016</v>
      </c>
      <c r="N9" s="21">
        <v>157268.54219089</v>
      </c>
      <c r="O9" s="21">
        <v>29725.619625203657</v>
      </c>
      <c r="P9" s="21">
        <v>30465.979167330977</v>
      </c>
      <c r="Q9" s="21">
        <v>106569.97932597194</v>
      </c>
      <c r="R9" s="21">
        <v>43696.217184755376</v>
      </c>
    </row>
    <row r="10" spans="1:22" x14ac:dyDescent="0.35">
      <c r="A10" s="2" t="s">
        <v>26</v>
      </c>
      <c r="B10" s="23">
        <v>1218416.2298805099</v>
      </c>
      <c r="C10" s="21">
        <v>94788.883624479044</v>
      </c>
      <c r="D10" s="21">
        <v>55927.688092437937</v>
      </c>
      <c r="E10" s="21">
        <v>47274.12474385996</v>
      </c>
      <c r="F10" s="21">
        <v>27759.089473403012</v>
      </c>
      <c r="G10" s="21">
        <v>76404.866392113996</v>
      </c>
      <c r="H10" s="21">
        <v>92712.825304119775</v>
      </c>
      <c r="I10" s="21">
        <v>268951.54520095768</v>
      </c>
      <c r="J10" s="21">
        <v>23219.430164824418</v>
      </c>
      <c r="K10" s="21">
        <v>50290.490457051375</v>
      </c>
      <c r="L10" s="21">
        <v>25897.201651738294</v>
      </c>
      <c r="M10" s="21">
        <v>71441.425853419787</v>
      </c>
      <c r="N10" s="21">
        <v>165603.77492700715</v>
      </c>
      <c r="O10" s="21">
        <v>30676.839453210174</v>
      </c>
      <c r="P10" s="21">
        <v>31745.550292358879</v>
      </c>
      <c r="Q10" s="21">
        <v>112324.75820957443</v>
      </c>
      <c r="R10" s="21">
        <v>45269.28100340657</v>
      </c>
    </row>
    <row r="11" spans="1:22" x14ac:dyDescent="0.35">
      <c r="A11" s="2" t="s">
        <v>27</v>
      </c>
      <c r="B11" s="23">
        <v>1237910.8895585979</v>
      </c>
      <c r="C11" s="21">
        <v>96684.661296968625</v>
      </c>
      <c r="D11" s="21">
        <v>56263.25422099256</v>
      </c>
      <c r="E11" s="21">
        <v>48125.058989249439</v>
      </c>
      <c r="F11" s="21">
        <v>28397.548531291279</v>
      </c>
      <c r="G11" s="21">
        <v>78009.368586348384</v>
      </c>
      <c r="H11" s="21">
        <v>94103.517683681566</v>
      </c>
      <c r="I11" s="21">
        <v>274061.62455977587</v>
      </c>
      <c r="J11" s="21">
        <v>23312.307885483719</v>
      </c>
      <c r="K11" s="21">
        <v>50592.23339979368</v>
      </c>
      <c r="L11" s="21">
        <v>26000.790458345251</v>
      </c>
      <c r="M11" s="21">
        <v>73441.785777315541</v>
      </c>
      <c r="N11" s="21">
        <v>167259.81267627722</v>
      </c>
      <c r="O11" s="21">
        <v>30646.162613756966</v>
      </c>
      <c r="P11" s="21">
        <v>31777.295842651234</v>
      </c>
      <c r="Q11" s="21">
        <v>115357.52668123294</v>
      </c>
      <c r="R11" s="21">
        <v>45676.70453243723</v>
      </c>
    </row>
    <row r="12" spans="1:22" x14ac:dyDescent="0.35">
      <c r="A12" s="2" t="s">
        <v>28</v>
      </c>
      <c r="B12" s="23">
        <v>1255241.6420124182</v>
      </c>
      <c r="C12" s="21">
        <v>96878.03061956256</v>
      </c>
      <c r="D12" s="21">
        <v>57050.939780086454</v>
      </c>
      <c r="E12" s="21">
        <v>48943.184992066679</v>
      </c>
      <c r="F12" s="21">
        <v>28511.138725416447</v>
      </c>
      <c r="G12" s="21">
        <v>78633.443535039172</v>
      </c>
      <c r="H12" s="21">
        <v>95420.966931253119</v>
      </c>
      <c r="I12" s="21">
        <v>282009.41167200939</v>
      </c>
      <c r="J12" s="21">
        <v>23428.869424911136</v>
      </c>
      <c r="K12" s="21">
        <v>51806.447001388733</v>
      </c>
      <c r="L12" s="21">
        <v>26624.80942934554</v>
      </c>
      <c r="M12" s="21">
        <v>74102.761849311384</v>
      </c>
      <c r="N12" s="21">
        <v>168096.11173965861</v>
      </c>
      <c r="O12" s="21">
        <v>30278.408662391881</v>
      </c>
      <c r="P12" s="21">
        <v>31936.182321864493</v>
      </c>
      <c r="Q12" s="21">
        <v>117549.31968817636</v>
      </c>
      <c r="R12" s="21">
        <v>45813.734646034536</v>
      </c>
    </row>
    <row r="13" spans="1:22" x14ac:dyDescent="0.35">
      <c r="A13" s="2" t="s">
        <v>29</v>
      </c>
      <c r="B13" s="23">
        <v>1296664.616198828</v>
      </c>
      <c r="C13" s="21">
        <v>99978.127599388565</v>
      </c>
      <c r="D13" s="21">
        <v>58363.111395028442</v>
      </c>
      <c r="E13" s="21">
        <v>49824.162321923875</v>
      </c>
      <c r="F13" s="21">
        <v>29594.561996982269</v>
      </c>
      <c r="G13" s="21">
        <v>81464.247502300583</v>
      </c>
      <c r="H13" s="21">
        <v>98760.700773846969</v>
      </c>
      <c r="I13" s="21">
        <v>292443.75990387372</v>
      </c>
      <c r="J13" s="21">
        <v>24342.59533248267</v>
      </c>
      <c r="K13" s="21">
        <v>52997.995282420678</v>
      </c>
      <c r="L13" s="21">
        <v>27317.054474508521</v>
      </c>
      <c r="M13" s="21">
        <v>76103.536419242795</v>
      </c>
      <c r="N13" s="21">
        <v>173307.09120358803</v>
      </c>
      <c r="O13" s="21">
        <v>31126.20410493885</v>
      </c>
      <c r="P13" s="21">
        <v>33053.948703129754</v>
      </c>
      <c r="Q13" s="21">
        <v>122133.74315601523</v>
      </c>
      <c r="R13" s="21">
        <v>47417.21535864575</v>
      </c>
    </row>
    <row r="14" spans="1:22" x14ac:dyDescent="0.35">
      <c r="A14" s="2" t="s">
        <v>30</v>
      </c>
      <c r="B14" s="23">
        <v>1345937.8716143835</v>
      </c>
      <c r="C14" s="21">
        <v>103277.40581016839</v>
      </c>
      <c r="D14" s="21">
        <v>60405.820293854435</v>
      </c>
      <c r="E14" s="21">
        <v>50422.05226978696</v>
      </c>
      <c r="F14" s="21">
        <v>30452.804294894755</v>
      </c>
      <c r="G14" s="21">
        <v>83989.639174871889</v>
      </c>
      <c r="H14" s="21">
        <v>103698.73581253931</v>
      </c>
      <c r="I14" s="21">
        <v>304726.39781983645</v>
      </c>
      <c r="J14" s="21">
        <v>24878.13242979729</v>
      </c>
      <c r="K14" s="21">
        <v>54905.923112587814</v>
      </c>
      <c r="L14" s="21">
        <v>27754.127346100653</v>
      </c>
      <c r="M14" s="21">
        <v>80289.230922301154</v>
      </c>
      <c r="N14" s="21">
        <v>180412.68194293513</v>
      </c>
      <c r="O14" s="21">
        <v>31810.980595247504</v>
      </c>
      <c r="P14" s="21">
        <v>33880.297420707997</v>
      </c>
      <c r="Q14" s="21">
        <v>128118.29657065999</v>
      </c>
      <c r="R14" s="21">
        <v>49219.069542274287</v>
      </c>
    </row>
    <row r="15" spans="1:22" x14ac:dyDescent="0.35">
      <c r="A15" s="2" t="s">
        <v>31</v>
      </c>
      <c r="B15" s="23">
        <v>1387661.9456344293</v>
      </c>
      <c r="C15" s="21">
        <v>105652.78614380225</v>
      </c>
      <c r="D15" s="21">
        <v>61795.154160613085</v>
      </c>
      <c r="E15" s="21">
        <v>51934.713837880568</v>
      </c>
      <c r="F15" s="21">
        <v>31275.030010856917</v>
      </c>
      <c r="G15" s="21">
        <v>85585.442319194452</v>
      </c>
      <c r="H15" s="21">
        <v>107120.7940943531</v>
      </c>
      <c r="I15" s="21">
        <v>317829.6329260894</v>
      </c>
      <c r="J15" s="21">
        <v>25102.035621665465</v>
      </c>
      <c r="K15" s="21">
        <v>56443.288959740268</v>
      </c>
      <c r="L15" s="21">
        <v>28170.439256292164</v>
      </c>
      <c r="M15" s="21">
        <v>83741.667851960097</v>
      </c>
      <c r="N15" s="21">
        <v>186366.30044705197</v>
      </c>
      <c r="O15" s="21">
        <v>32192.712362390474</v>
      </c>
      <c r="P15" s="21">
        <v>34625.663963963576</v>
      </c>
      <c r="Q15" s="21">
        <v>132730.55524720374</v>
      </c>
      <c r="R15" s="21">
        <v>50351.108141746598</v>
      </c>
    </row>
    <row r="16" spans="1:22" x14ac:dyDescent="0.35">
      <c r="A16" s="2" t="s">
        <v>32</v>
      </c>
      <c r="B16" s="23">
        <v>1454269.719024882</v>
      </c>
      <c r="C16" s="21">
        <v>110618.46709256095</v>
      </c>
      <c r="D16" s="21">
        <v>64205.165172876994</v>
      </c>
      <c r="E16" s="21">
        <v>53908.232963720031</v>
      </c>
      <c r="F16" s="21">
        <v>32400.931091247763</v>
      </c>
      <c r="G16" s="21">
        <v>89180.030896600612</v>
      </c>
      <c r="H16" s="21">
        <v>113548.04174001429</v>
      </c>
      <c r="I16" s="21">
        <v>335628.09236995043</v>
      </c>
      <c r="J16" s="21">
        <v>26206.525189018746</v>
      </c>
      <c r="K16" s="21">
        <v>58983.236962928575</v>
      </c>
      <c r="L16" s="21">
        <v>29663.472536875648</v>
      </c>
      <c r="M16" s="21">
        <v>87677.526241002226</v>
      </c>
      <c r="N16" s="21">
        <v>194380.05136627521</v>
      </c>
      <c r="O16" s="21">
        <v>33448.228144523702</v>
      </c>
      <c r="P16" s="21">
        <v>35837.562202702298</v>
      </c>
      <c r="Q16" s="21">
        <v>139632.54412005833</v>
      </c>
      <c r="R16" s="21">
        <v>52767.961332550432</v>
      </c>
    </row>
    <row r="17" spans="1:18" x14ac:dyDescent="0.35">
      <c r="A17" s="2" t="s">
        <v>33</v>
      </c>
      <c r="B17" s="23">
        <v>1532800.2838522256</v>
      </c>
      <c r="C17" s="21">
        <v>116038.77198009646</v>
      </c>
      <c r="D17" s="21">
        <v>67672.24409221235</v>
      </c>
      <c r="E17" s="21">
        <v>55363.755253740477</v>
      </c>
      <c r="F17" s="21">
        <v>33761.770197080172</v>
      </c>
      <c r="G17" s="21">
        <v>93193.132286947643</v>
      </c>
      <c r="H17" s="21">
        <v>120474.47228615516</v>
      </c>
      <c r="I17" s="21">
        <v>357108.29028162727</v>
      </c>
      <c r="J17" s="21">
        <v>27490.64492328067</v>
      </c>
      <c r="K17" s="21">
        <v>62817.147365518933</v>
      </c>
      <c r="L17" s="21">
        <v>31087.319218645676</v>
      </c>
      <c r="M17" s="21">
        <v>92762.822762980344</v>
      </c>
      <c r="N17" s="21">
        <v>204682.19408868777</v>
      </c>
      <c r="O17" s="21">
        <v>35421.673605050601</v>
      </c>
      <c r="P17" s="21">
        <v>37056.039317594179</v>
      </c>
      <c r="Q17" s="21">
        <v>146055.641149581</v>
      </c>
      <c r="R17" s="21">
        <v>55406.359399177956</v>
      </c>
    </row>
    <row r="18" spans="1:18" x14ac:dyDescent="0.35">
      <c r="A18" s="2">
        <v>2019</v>
      </c>
      <c r="B18" s="23">
        <v>1604841.89719328</v>
      </c>
      <c r="C18" s="21">
        <v>121028.43917524061</v>
      </c>
      <c r="D18" s="21">
        <v>69567.066926794301</v>
      </c>
      <c r="E18" s="21">
        <v>57965.851750666283</v>
      </c>
      <c r="F18" s="21">
        <v>34909.670383780904</v>
      </c>
      <c r="G18" s="21">
        <v>98225.561430442816</v>
      </c>
      <c r="H18" s="21">
        <v>126016.29801131827</v>
      </c>
      <c r="I18" s="21">
        <v>379606.11256936972</v>
      </c>
      <c r="J18" s="21">
        <v>28562.780075288621</v>
      </c>
      <c r="K18" s="21">
        <v>65518.28470223624</v>
      </c>
      <c r="L18" s="21">
        <v>32703.859818015251</v>
      </c>
      <c r="M18" s="21">
        <v>97772.015192181279</v>
      </c>
      <c r="N18" s="21">
        <v>211436.70649361447</v>
      </c>
      <c r="O18" s="21">
        <v>36342.63711878191</v>
      </c>
      <c r="P18" s="21">
        <v>38464.168811662756</v>
      </c>
      <c r="Q18" s="21">
        <v>153504.47884820963</v>
      </c>
      <c r="R18" s="21">
        <v>57567.207415745899</v>
      </c>
    </row>
    <row r="19" spans="1:18" x14ac:dyDescent="0.35">
      <c r="A19" s="2">
        <v>2020</v>
      </c>
      <c r="B19" s="23">
        <v>1564795.9710557538</v>
      </c>
      <c r="C19" s="24">
        <v>119072.58738942232</v>
      </c>
      <c r="D19" s="24">
        <v>69656.593688009496</v>
      </c>
      <c r="E19" s="24">
        <v>56017.037982616872</v>
      </c>
      <c r="F19" s="24">
        <v>34168.581890070789</v>
      </c>
      <c r="G19" s="24">
        <v>98306.072187439888</v>
      </c>
      <c r="H19" s="24">
        <v>123335.74164844738</v>
      </c>
      <c r="I19" s="24">
        <v>372122.00961725728</v>
      </c>
      <c r="J19" s="24">
        <v>27575.308346408718</v>
      </c>
      <c r="K19" s="24">
        <v>62100.624914155836</v>
      </c>
      <c r="L19" s="24">
        <v>32382.790835065385</v>
      </c>
      <c r="M19" s="24">
        <v>93236.445703920865</v>
      </c>
      <c r="N19" s="24">
        <v>199050.66192734183</v>
      </c>
      <c r="O19" s="24">
        <v>35506.979473465559</v>
      </c>
      <c r="P19" s="24">
        <v>38458.13817298584</v>
      </c>
      <c r="Q19" s="24">
        <v>150628.71114114736</v>
      </c>
      <c r="R19" s="24">
        <v>56409.496815867453</v>
      </c>
    </row>
    <row r="21" spans="1:18" x14ac:dyDescent="0.35">
      <c r="A21" s="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x14ac:dyDescent="0.35">
      <c r="A22" s="2"/>
    </row>
    <row r="23" spans="1:18" x14ac:dyDescent="0.35">
      <c r="A23" s="2"/>
    </row>
    <row r="24" spans="1:18" x14ac:dyDescent="0.35">
      <c r="A24" s="2"/>
    </row>
    <row r="25" spans="1:18" x14ac:dyDescent="0.35">
      <c r="A25" s="2"/>
    </row>
    <row r="26" spans="1:18" x14ac:dyDescent="0.35">
      <c r="A26" s="2"/>
    </row>
    <row r="27" spans="1:18" x14ac:dyDescent="0.35">
      <c r="A27" s="2"/>
    </row>
    <row r="28" spans="1:18" x14ac:dyDescent="0.35">
      <c r="A28" s="2"/>
    </row>
    <row r="29" spans="1:18" x14ac:dyDescent="0.35">
      <c r="A29" s="2"/>
    </row>
    <row r="30" spans="1:18" x14ac:dyDescent="0.35">
      <c r="A30" s="2"/>
    </row>
    <row r="31" spans="1:18" x14ac:dyDescent="0.35">
      <c r="A31" s="2"/>
    </row>
    <row r="32" spans="1:18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B962-6DCE-4979-9917-340A593F86F2}">
  <dimension ref="A1:BM67"/>
  <sheetViews>
    <sheetView workbookViewId="0">
      <pane ySplit="1" topLeftCell="A2" activePane="bottomLeft" state="frozen"/>
      <selection pane="bottomLeft" activeCell="B61" sqref="B2:B61"/>
    </sheetView>
  </sheetViews>
  <sheetFormatPr defaultRowHeight="14.5" x14ac:dyDescent="0.35"/>
  <sheetData>
    <row r="1" spans="1:65" x14ac:dyDescent="0.3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</row>
    <row r="2" spans="1:65" x14ac:dyDescent="0.35">
      <c r="A2" t="s">
        <v>40</v>
      </c>
      <c r="B2">
        <f>pp!C6/pp!C2</f>
        <v>1.1479999999999999</v>
      </c>
      <c r="C2">
        <f>pp!D6/pp!D2</f>
        <v>1.147</v>
      </c>
      <c r="D2">
        <f>pp!E6/pp!E2</f>
        <v>1.097</v>
      </c>
      <c r="E2">
        <f>pp!F6/pp!F2</f>
        <v>1.0720000000000001</v>
      </c>
      <c r="F2">
        <f>pp!G6/pp!G2</f>
        <v>1.141</v>
      </c>
      <c r="G2">
        <f>pp!H6/pp!H2</f>
        <v>1.1299999999999999</v>
      </c>
      <c r="H2">
        <f>pp!I6/pp!I2</f>
        <v>1.155</v>
      </c>
      <c r="I2">
        <f>pp!J6/pp!J2</f>
        <v>1.0190000000000001</v>
      </c>
      <c r="J2">
        <f>pp!K6/pp!K2</f>
        <v>1.1320000000000001</v>
      </c>
      <c r="K2">
        <f>pp!L6/pp!L2</f>
        <v>1.1020000000000001</v>
      </c>
      <c r="L2">
        <f>pp!M6/pp!M2</f>
        <v>1.1140000000000001</v>
      </c>
      <c r="M2">
        <f>pp!N6/pp!N2</f>
        <v>1.1499999999999999</v>
      </c>
      <c r="N2">
        <f>pp!O6/pp!O2</f>
        <v>1.157</v>
      </c>
      <c r="O2">
        <f>pp!P6/pp!P2</f>
        <v>1.042</v>
      </c>
      <c r="P2">
        <f>pp!Q6/pp!Q2</f>
        <v>1.135</v>
      </c>
      <c r="Q2">
        <f>pp!R6/pp!R2</f>
        <v>0.99299999999999999</v>
      </c>
      <c r="R2">
        <f>cpi!C6/cpi!C2</f>
        <v>1.0079838720000003</v>
      </c>
      <c r="S2">
        <f>cpi!D6/cpi!D2</f>
        <v>1.0069908848999998</v>
      </c>
      <c r="T2">
        <f>cpi!E6/cpi!E2</f>
        <v>1.0059999680000002</v>
      </c>
      <c r="U2">
        <f>cpi!F6/cpi!F2</f>
        <v>1.0029709970280003</v>
      </c>
      <c r="V2">
        <f>cpi!G6/cpi!G2</f>
        <v>1.00900091907</v>
      </c>
      <c r="W2">
        <f>cpi!H6/cpi!H2</f>
        <v>1.008008982</v>
      </c>
      <c r="X2">
        <f>cpi!I6/cpi!I2</f>
        <v>1.0090139760000003</v>
      </c>
      <c r="Y2">
        <f>cpi!J6/cpi!J2</f>
        <v>1.0070110049999998</v>
      </c>
      <c r="Z2">
        <f>cpi!K6/cpi!K2</f>
        <v>1.0090200119999997</v>
      </c>
      <c r="AA2">
        <f>cpi!L6/cpi!L2</f>
        <v>1.0090139760000003</v>
      </c>
      <c r="AB2">
        <f>cpi!M6/cpi!M2</f>
        <v>1.0039909840199999</v>
      </c>
      <c r="AC2">
        <f>cpi!N6/cpi!N2</f>
        <v>1.0059848999999998</v>
      </c>
      <c r="AD2">
        <f>cpi!O6/cpi!O2</f>
        <v>1.0100109058319999</v>
      </c>
      <c r="AE2">
        <f>cpi!P6/cpi!P2</f>
        <v>1.0059788941199999</v>
      </c>
      <c r="AF2">
        <f>cpi!Q6/cpi!Q2</f>
        <v>1.0039869720599999</v>
      </c>
      <c r="AG2">
        <f>cpi!R6/cpi!R2</f>
        <v>1.0059989699999998</v>
      </c>
      <c r="AH2">
        <f>inv!C6/inv!C2</f>
        <v>1.0005151670030827</v>
      </c>
      <c r="AI2">
        <f>inv!D6/inv!D2</f>
        <v>0.89646781210753312</v>
      </c>
      <c r="AJ2">
        <f>inv!E6/inv!E2</f>
        <v>1.1277809415092641</v>
      </c>
      <c r="AK2">
        <f>inv!F6/inv!F2</f>
        <v>1.0228527850904474</v>
      </c>
      <c r="AL2">
        <f>inv!G6/inv!G2</f>
        <v>1.132180093910709</v>
      </c>
      <c r="AM2">
        <f>inv!H6/inv!H2</f>
        <v>1.249283744500908</v>
      </c>
      <c r="AN2">
        <f>inv!I6/inv!I2</f>
        <v>1.0149251507865606</v>
      </c>
      <c r="AO2">
        <f>inv!J6/inv!J2</f>
        <v>1.0056647358522166</v>
      </c>
      <c r="AP2">
        <f>inv!K6/inv!K2</f>
        <v>1.0305925891861585</v>
      </c>
      <c r="AQ2">
        <f>inv!L6/inv!L2</f>
        <v>1.2897087969635914</v>
      </c>
      <c r="AR2">
        <f>inv!M6/inv!M2</f>
        <v>1.2826025349997405</v>
      </c>
      <c r="AS2">
        <f>inv!N6/inv!N2</f>
        <v>1.3724482963268521</v>
      </c>
      <c r="AT2">
        <f>inv!O6/inv!O2</f>
        <v>0.88234341376158287</v>
      </c>
      <c r="AU2">
        <f>inv!P6/inv!P2</f>
        <v>1.3899410557150578</v>
      </c>
      <c r="AV2">
        <f>inv!Q6/inv!Q2</f>
        <v>1.074221780671416</v>
      </c>
      <c r="AW2">
        <f>inv!R6/inv!R2</f>
        <v>1.0778644878236707</v>
      </c>
      <c r="AX2">
        <f>wag!C6/wag!C2</f>
        <v>1.0303103633378645</v>
      </c>
      <c r="AY2">
        <f>wag!D6/wag!D2</f>
        <v>1.0394002800602857</v>
      </c>
      <c r="AZ2">
        <f>wag!E6/wag!E2</f>
        <v>1.0355060494372501</v>
      </c>
      <c r="BA2">
        <f>wag!F6/wag!F2</f>
        <v>1.0430464462624176</v>
      </c>
      <c r="BB2">
        <f>wag!G6/wag!G2</f>
        <v>1.0284931344647905</v>
      </c>
      <c r="BC2">
        <f>wag!H6/wag!H2</f>
        <v>1.0387303255670648</v>
      </c>
      <c r="BD2">
        <f>wag!I6/wag!I2</f>
        <v>1.0430692495105314</v>
      </c>
      <c r="BE2">
        <f>wag!J6/wag!J2</f>
        <v>1.038153937914408</v>
      </c>
      <c r="BF2">
        <f>wag!K6/wag!K2</f>
        <v>1.0237447443429557</v>
      </c>
      <c r="BG2">
        <f>wag!L6/wag!L2</f>
        <v>1.0321086957735846</v>
      </c>
      <c r="BH2">
        <f>wag!M6/wag!M2</f>
        <v>1.0436037657244726</v>
      </c>
      <c r="BI2">
        <f>wag!N6/wag!N2</f>
        <v>1.0386947400536974</v>
      </c>
      <c r="BJ2">
        <f>wag!O6/wag!O2</f>
        <v>1.0177459683065941</v>
      </c>
      <c r="BK2">
        <f>wag!P6/wag!P2</f>
        <v>1.0358160030132082</v>
      </c>
      <c r="BL2">
        <f>wag!Q6/wag!Q2</f>
        <v>1.0403219610829626</v>
      </c>
      <c r="BM2">
        <f>wag!R6/wag!R2</f>
        <v>1.0355922669835358</v>
      </c>
    </row>
    <row r="3" spans="1:65" x14ac:dyDescent="0.35">
      <c r="A3" t="s">
        <v>41</v>
      </c>
      <c r="B3">
        <f>pp!C7/pp!C3</f>
        <v>1.1321107266435986</v>
      </c>
      <c r="C3">
        <f>pp!D7/pp!D3</f>
        <v>1.0622510495382032</v>
      </c>
      <c r="D3">
        <f>pp!E7/pp!E3</f>
        <v>1.0538650580875781</v>
      </c>
      <c r="E3">
        <f>pp!F7/pp!F3</f>
        <v>1.0580908248378129</v>
      </c>
      <c r="F3">
        <f>pp!G7/pp!G3</f>
        <v>1.1152928942807627</v>
      </c>
      <c r="G3">
        <f>pp!H7/pp!H3</f>
        <v>1.1604035874439464</v>
      </c>
      <c r="H3">
        <f>pp!I7/pp!I3</f>
        <v>1.1470276100086281</v>
      </c>
      <c r="I3">
        <f>pp!J7/pp!J3</f>
        <v>1.1175452674897115</v>
      </c>
      <c r="J3">
        <f>pp!K7/pp!K3</f>
        <v>1.1603506261180678</v>
      </c>
      <c r="K3">
        <f>pp!L7/pp!L3</f>
        <v>1.015530950305144</v>
      </c>
      <c r="L3">
        <f>pp!M7/pp!M3</f>
        <v>1.13418115942029</v>
      </c>
      <c r="M3">
        <f>pp!N7/pp!N3</f>
        <v>1.1460069444444443</v>
      </c>
      <c r="N3">
        <f>pp!O7/pp!O3</f>
        <v>1.1771743679163034</v>
      </c>
      <c r="O3">
        <f>pp!P7/pp!P3</f>
        <v>0.96681406105457901</v>
      </c>
      <c r="P3">
        <f>pp!Q7/pp!Q3</f>
        <v>1.0976256499133448</v>
      </c>
      <c r="Q3">
        <f>pp!R7/pp!R3</f>
        <v>1.1436175514626217</v>
      </c>
      <c r="R3">
        <f>cpi!C7/cpi!C3</f>
        <v>1.0099838400000001</v>
      </c>
      <c r="S3">
        <f>cpi!D7/cpi!D3</f>
        <v>1.0089948468600001</v>
      </c>
      <c r="T3">
        <f>cpi!E7/cpi!E3</f>
        <v>1.0080039519999999</v>
      </c>
      <c r="U3">
        <f>cpi!F7/cpi!F3</f>
        <v>1.0069549930439998</v>
      </c>
      <c r="V3">
        <f>cpi!G7/cpi!G3</f>
        <v>1.0100049000840003</v>
      </c>
      <c r="W3">
        <f>cpi!H7/cpi!H3</f>
        <v>1.0110149730000004</v>
      </c>
      <c r="X3">
        <f>cpi!I7/cpi!I3</f>
        <v>1.011019968</v>
      </c>
      <c r="Y3">
        <f>cpi!J7/cpi!J3</f>
        <v>1.0110190089999997</v>
      </c>
      <c r="Z3">
        <f>cpi!K7/cpi!K3</f>
        <v>1.0140350219999998</v>
      </c>
      <c r="AA3">
        <f>cpi!L7/cpi!L3</f>
        <v>1.0100189700000002</v>
      </c>
      <c r="AB3">
        <f>cpi!M7/cpi!M3</f>
        <v>1.0069879720320001</v>
      </c>
      <c r="AC3">
        <f>cpi!N7/cpi!N3</f>
        <v>1.0109897999999999</v>
      </c>
      <c r="AD3">
        <f>cpi!O7/cpi!O3</f>
        <v>1.0090049188740002</v>
      </c>
      <c r="AE3">
        <f>cpi!P7/cpi!P3</f>
        <v>1.0049789150999999</v>
      </c>
      <c r="AF3">
        <f>cpi!Q7/cpi!Q3</f>
        <v>1.0059849560840002</v>
      </c>
      <c r="AG3">
        <f>cpi!R7/cpi!R3</f>
        <v>1.009001952</v>
      </c>
      <c r="AH3">
        <f>inv!C7/inv!C3</f>
        <v>0.99853394885060154</v>
      </c>
      <c r="AI3">
        <f>inv!D7/inv!D3</f>
        <v>0.89468733978954373</v>
      </c>
      <c r="AJ3">
        <f>inv!E7/inv!E3</f>
        <v>1.125538832281612</v>
      </c>
      <c r="AK3">
        <f>inv!F7/inv!F3</f>
        <v>1.0188058897982999</v>
      </c>
      <c r="AL3">
        <f>inv!G7/inv!G3</f>
        <v>1.1310546663819703</v>
      </c>
      <c r="AM3">
        <f>inv!H7/inv!H3</f>
        <v>1.2455693230603695</v>
      </c>
      <c r="AN3">
        <f>inv!I7/inv!I3</f>
        <v>1.0129114104080161</v>
      </c>
      <c r="AO3">
        <f>inv!J7/inv!J3</f>
        <v>1.001677957910285</v>
      </c>
      <c r="AP3">
        <f>inv!K7/inv!K3</f>
        <v>1.0254956921080862</v>
      </c>
      <c r="AQ3">
        <f>inv!L7/inv!L3</f>
        <v>1.2884255046283044</v>
      </c>
      <c r="AR3">
        <f>inv!M7/inv!M3</f>
        <v>1.2787852655503364</v>
      </c>
      <c r="AS3">
        <f>inv!N7/inv!N3</f>
        <v>1.3656539978301845</v>
      </c>
      <c r="AT3">
        <f>inv!O7/inv!O3</f>
        <v>0.88322311806244158</v>
      </c>
      <c r="AU3">
        <f>inv!P7/inv!P3</f>
        <v>1.3913240816411423</v>
      </c>
      <c r="AV3">
        <f>inv!Q7/inv!Q3</f>
        <v>1.0720882716730613</v>
      </c>
      <c r="AW3">
        <f>inv!R7/inv!R3</f>
        <v>1.0746565578003859</v>
      </c>
      <c r="AX3">
        <f>wag!C7/wag!C3</f>
        <v>1.0461406311377035</v>
      </c>
      <c r="AY3">
        <f>wag!D7/wag!D3</f>
        <v>1.0427181443122957</v>
      </c>
      <c r="AZ3">
        <f>wag!E7/wag!E3</f>
        <v>1.0365756377722988</v>
      </c>
      <c r="BA3">
        <f>wag!F7/wag!F3</f>
        <v>1.0406258969477067</v>
      </c>
      <c r="BB3">
        <f>wag!G7/wag!G3</f>
        <v>1.0400101217548265</v>
      </c>
      <c r="BC3">
        <f>wag!H7/wag!H3</f>
        <v>1.0362266369380821</v>
      </c>
      <c r="BD3">
        <f>wag!I7/wag!I3</f>
        <v>1.0379460550874366</v>
      </c>
      <c r="BE3">
        <f>wag!J7/wag!J3</f>
        <v>1.0404763294477841</v>
      </c>
      <c r="BF3">
        <f>wag!K7/wag!K3</f>
        <v>1.0387721662305416</v>
      </c>
      <c r="BG3">
        <f>wag!L7/wag!L3</f>
        <v>1.0333241568571117</v>
      </c>
      <c r="BH3">
        <f>wag!M7/wag!M3</f>
        <v>1.0415381501027101</v>
      </c>
      <c r="BI3">
        <f>wag!N7/wag!N3</f>
        <v>1.032322298677139</v>
      </c>
      <c r="BJ3">
        <f>wag!O7/wag!O3</f>
        <v>1.0299867177099271</v>
      </c>
      <c r="BK3">
        <f>wag!P7/wag!P3</f>
        <v>1.0254051170982661</v>
      </c>
      <c r="BL3">
        <f>wag!Q7/wag!Q3</f>
        <v>1.0394561865521732</v>
      </c>
      <c r="BM3">
        <f>wag!R7/wag!R3</f>
        <v>1.026274404854655</v>
      </c>
    </row>
    <row r="4" spans="1:65" x14ac:dyDescent="0.35">
      <c r="A4" t="s">
        <v>42</v>
      </c>
      <c r="B4">
        <f>pp!C8/pp!C4</f>
        <v>1.1047422680412369</v>
      </c>
      <c r="C4">
        <f>pp!D8/pp!D4</f>
        <v>1.031252385082394</v>
      </c>
      <c r="D4">
        <f>pp!E8/pp!E4</f>
        <v>1.1212918660287083</v>
      </c>
      <c r="E4">
        <f>pp!F8/pp!F4</f>
        <v>1.0530894687791239</v>
      </c>
      <c r="F4">
        <f>pp!G8/pp!G4</f>
        <v>1.1160845070422538</v>
      </c>
      <c r="G4">
        <f>pp!H8/pp!H4</f>
        <v>1.1449999999999998</v>
      </c>
      <c r="H4">
        <f>pp!I8/pp!I4</f>
        <v>1.1661314636283966</v>
      </c>
      <c r="I4">
        <f>pp!J8/pp!J4</f>
        <v>1.2098773006134975</v>
      </c>
      <c r="J4">
        <f>pp!K8/pp!K4</f>
        <v>1.0993039049235993</v>
      </c>
      <c r="K4">
        <f>pp!L8/pp!L4</f>
        <v>1.1001428571428569</v>
      </c>
      <c r="L4">
        <f>pp!M8/pp!M4</f>
        <v>1.1670729927007293</v>
      </c>
      <c r="M4">
        <f>pp!N8/pp!N4</f>
        <v>1.1479999999999997</v>
      </c>
      <c r="N4">
        <f>pp!O8/pp!O4</f>
        <v>1.1117975103734434</v>
      </c>
      <c r="O4">
        <f>pp!P8/pp!P4</f>
        <v>1.0557894736842106</v>
      </c>
      <c r="P4">
        <f>pp!Q8/pp!Q4</f>
        <v>1.0923392226148412</v>
      </c>
      <c r="Q4">
        <f>pp!R8/pp!R4</f>
        <v>1.0630000000000004</v>
      </c>
      <c r="R4">
        <f>cpi!C8/cpi!C4</f>
        <v>1.0191101999999996</v>
      </c>
      <c r="S4">
        <f>cpi!D8/cpi!D4</f>
        <v>1.0150731290700001</v>
      </c>
      <c r="T4">
        <f>cpi!E8/cpi!E4</f>
        <v>1.0090119559519999</v>
      </c>
      <c r="U4">
        <f>cpi!F8/cpi!F4</f>
        <v>1.0170649829339999</v>
      </c>
      <c r="V4">
        <f>cpi!G8/cpi!G4</f>
        <v>1.01708910279</v>
      </c>
      <c r="W4">
        <f>cpi!H8/cpi!H4</f>
        <v>1.0140510540000001</v>
      </c>
      <c r="X4">
        <f>cpi!I8/cpi!I4</f>
        <v>1.014056064</v>
      </c>
      <c r="Y4">
        <f>cpi!J8/cpi!J4</f>
        <v>1.0160741040449994</v>
      </c>
      <c r="Z4">
        <f>cpi!K8/cpi!K4</f>
        <v>1.0140350219999998</v>
      </c>
      <c r="AA4">
        <f>cpi!L8/cpi!L4</f>
        <v>1.0120390079400001</v>
      </c>
      <c r="AB4">
        <f>cpi!M8/cpi!M4</f>
        <v>1.010011959936</v>
      </c>
      <c r="AC4">
        <f>cpi!N8/cpi!N4</f>
        <v>1.01505</v>
      </c>
      <c r="AD4">
        <f>cpi!O8/cpi!O4</f>
        <v>1.0150771651259998</v>
      </c>
      <c r="AE4">
        <f>cpi!P8/cpi!P4</f>
        <v>1.01103300495</v>
      </c>
      <c r="AF4">
        <f>cpi!Q8/cpi!Q4</f>
        <v>1.0120329618320003</v>
      </c>
      <c r="AG4">
        <f>cpi!R8/cpi!R4</f>
        <v>1.0140570719999997</v>
      </c>
      <c r="AH4">
        <f>inv!C8/inv!C4</f>
        <v>1.1544192416492125</v>
      </c>
      <c r="AI4">
        <f>inv!D8/inv!D4</f>
        <v>0.96209142560052885</v>
      </c>
      <c r="AJ4">
        <f>inv!E8/inv!E4</f>
        <v>1.0797521797203062</v>
      </c>
      <c r="AK4">
        <f>inv!F8/inv!F4</f>
        <v>1.1921805640054806</v>
      </c>
      <c r="AL4">
        <f>inv!G8/inv!G4</f>
        <v>1.3108801979025926</v>
      </c>
      <c r="AM4">
        <f>inv!H8/inv!H4</f>
        <v>1.1735252948092116</v>
      </c>
      <c r="AN4">
        <f>inv!I8/inv!I4</f>
        <v>1.0939072321504928</v>
      </c>
      <c r="AO4">
        <f>inv!J8/inv!J4</f>
        <v>0.98959241522675223</v>
      </c>
      <c r="AP4">
        <f>inv!K8/inv!K4</f>
        <v>1.0387084672001194</v>
      </c>
      <c r="AQ4">
        <f>inv!L8/inv!L4</f>
        <v>1.2794242720952353</v>
      </c>
      <c r="AR4">
        <f>inv!M8/inv!M4</f>
        <v>1.1856505722397439</v>
      </c>
      <c r="AS4">
        <f>inv!N8/inv!N4</f>
        <v>1.343493611038804</v>
      </c>
      <c r="AT4">
        <f>inv!O8/inv!O4</f>
        <v>0.84530171286053335</v>
      </c>
      <c r="AU4">
        <f>inv!P8/inv!P4</f>
        <v>1.3860866099164904</v>
      </c>
      <c r="AV4">
        <f>inv!Q8/inv!Q4</f>
        <v>1.0883783409216681</v>
      </c>
      <c r="AW4">
        <f>inv!R8/inv!R4</f>
        <v>1.2029964017474</v>
      </c>
      <c r="AX4">
        <f>wag!C8/wag!C4</f>
        <v>1.0513760416432942</v>
      </c>
      <c r="AY4">
        <f>wag!D8/wag!D4</f>
        <v>1.0365677095268311</v>
      </c>
      <c r="AZ4">
        <f>wag!E8/wag!E4</f>
        <v>1.0320289317604561</v>
      </c>
      <c r="BA4">
        <f>wag!F8/wag!F4</f>
        <v>1.0284546402667418</v>
      </c>
      <c r="BB4">
        <f>wag!G8/wag!G4</f>
        <v>1.0211395763851743</v>
      </c>
      <c r="BC4">
        <f>wag!H8/wag!H4</f>
        <v>1.0419844733787105</v>
      </c>
      <c r="BD4">
        <f>wag!I8/wag!I4</f>
        <v>1.0421015699437026</v>
      </c>
      <c r="BE4">
        <f>wag!J8/wag!J4</f>
        <v>1.0463234221046509</v>
      </c>
      <c r="BF4">
        <f>wag!K8/wag!K4</f>
        <v>1.029617849362725</v>
      </c>
      <c r="BG4">
        <f>wag!L8/wag!L4</f>
        <v>1.0317969552719755</v>
      </c>
      <c r="BH4">
        <f>wag!M8/wag!M4</f>
        <v>1.0398627953842663</v>
      </c>
      <c r="BI4">
        <f>wag!N8/wag!N4</f>
        <v>1.03666173967109</v>
      </c>
      <c r="BJ4">
        <f>wag!O8/wag!O4</f>
        <v>1.0283716489620547</v>
      </c>
      <c r="BK4">
        <f>wag!P8/wag!P4</f>
        <v>1.0253282548772418</v>
      </c>
      <c r="BL4">
        <f>wag!Q8/wag!Q4</f>
        <v>1.0409086974425252</v>
      </c>
      <c r="BM4">
        <f>wag!R8/wag!R4</f>
        <v>1.0264785973490604</v>
      </c>
    </row>
    <row r="5" spans="1:65" x14ac:dyDescent="0.35">
      <c r="A5" t="s">
        <v>43</v>
      </c>
      <c r="B5">
        <f>pp!C9/pp!C5</f>
        <v>1.0703017902813301</v>
      </c>
      <c r="C5">
        <f>pp!D9/pp!D5</f>
        <v>1.046696914700544</v>
      </c>
      <c r="D5">
        <f>pp!E9/pp!E5</f>
        <v>1.0286994727592271</v>
      </c>
      <c r="E5">
        <f>pp!F9/pp!F5</f>
        <v>1.0895653846153841</v>
      </c>
      <c r="F5">
        <f>pp!G9/pp!G5</f>
        <v>1.1200106477373553</v>
      </c>
      <c r="G5">
        <f>pp!H9/pp!H5</f>
        <v>1.1530421422300265</v>
      </c>
      <c r="H5">
        <f>pp!I9/pp!I5</f>
        <v>1.1170118043844857</v>
      </c>
      <c r="I5">
        <f>pp!J9/pp!J5</f>
        <v>1.1385399449035813</v>
      </c>
      <c r="J5">
        <f>pp!K9/pp!K5</f>
        <v>1.1025108601216334</v>
      </c>
      <c r="K5">
        <f>pp!L9/pp!L5</f>
        <v>1.1336315789473681</v>
      </c>
      <c r="L5">
        <f>pp!M9/pp!M5</f>
        <v>1.2359382600561271</v>
      </c>
      <c r="M5">
        <f>pp!N9/pp!N5</f>
        <v>1.09770850884583</v>
      </c>
      <c r="N5">
        <f>pp!O9/pp!O5</f>
        <v>1.1682647837599291</v>
      </c>
      <c r="O5">
        <f>pp!P9/pp!P5</f>
        <v>1.2169023569023563</v>
      </c>
      <c r="P5">
        <f>pp!Q9/pp!Q5</f>
        <v>1.0577680906713169</v>
      </c>
      <c r="Q5">
        <f>pp!R9/pp!R5</f>
        <v>0.95236686903729395</v>
      </c>
      <c r="R5">
        <f>cpi!C9/cpi!C5</f>
        <v>1.0180951499999999</v>
      </c>
      <c r="S5">
        <f>cpi!D9/cpi!D5</f>
        <v>1.0130530830420001</v>
      </c>
      <c r="T5">
        <f>cpi!E9/cpi!E5</f>
        <v>1.0090119559520001</v>
      </c>
      <c r="U5">
        <f>cpi!F9/cpi!F5</f>
        <v>1.0170649829339999</v>
      </c>
      <c r="V5">
        <f>cpi!G9/cpi!G5</f>
        <v>1.0150690648499998</v>
      </c>
      <c r="W5">
        <f>cpi!H9/cpi!H5</f>
        <v>1.0130400360000003</v>
      </c>
      <c r="X5">
        <f>cpi!I9/cpi!I5</f>
        <v>1.0120360320000001</v>
      </c>
      <c r="Y5">
        <f>cpi!J9/cpi!J5</f>
        <v>1.0170891630900001</v>
      </c>
      <c r="Z5">
        <f>cpi!K9/cpi!K5</f>
        <v>1.0150470329999997</v>
      </c>
      <c r="AA5">
        <f>cpi!L9/cpi!L5</f>
        <v>1.00801499598</v>
      </c>
      <c r="AB5">
        <f>cpi!M9/cpi!M5</f>
        <v>1.0120279518719999</v>
      </c>
      <c r="AC5">
        <f>cpi!N9/cpi!N5</f>
        <v>1.01101</v>
      </c>
      <c r="AD5">
        <f>cpi!O9/cpi!O5</f>
        <v>1.015077165126</v>
      </c>
      <c r="AE5">
        <f>cpi!P9/cpi!P5</f>
        <v>1.00801499598</v>
      </c>
      <c r="AF5">
        <f>cpi!Q9/cpi!Q5</f>
        <v>1.0100149499440001</v>
      </c>
      <c r="AG5">
        <f>cpi!R9/cpi!R5</f>
        <v>1.015068096</v>
      </c>
      <c r="AH5">
        <f>inv!C9/inv!C5</f>
        <v>1.2392081069039367</v>
      </c>
      <c r="AI5">
        <f>inv!D9/inv!D5</f>
        <v>0.98091743806045417</v>
      </c>
      <c r="AJ5">
        <f>inv!E9/inv!E5</f>
        <v>1.1111791946645682</v>
      </c>
      <c r="AK5">
        <f>inv!F9/inv!F5</f>
        <v>1.2243349089894944</v>
      </c>
      <c r="AL5">
        <f>inv!G9/inv!G5</f>
        <v>1.3746231040971266</v>
      </c>
      <c r="AM5">
        <f>inv!H9/inv!H5</f>
        <v>1.3330642096517549</v>
      </c>
      <c r="AN5">
        <f>inv!I9/inv!I5</f>
        <v>1.1092918167367203</v>
      </c>
      <c r="AO5">
        <f>inv!J9/inv!J5</f>
        <v>0.92172118016927196</v>
      </c>
      <c r="AP5">
        <f>inv!K9/inv!K5</f>
        <v>1.0639470091791394</v>
      </c>
      <c r="AQ5">
        <f>inv!L9/inv!L5</f>
        <v>1.1232757433034806</v>
      </c>
      <c r="AR5">
        <f>inv!M9/inv!M5</f>
        <v>1.0860662955185143</v>
      </c>
      <c r="AS5">
        <f>inv!N9/inv!N5</f>
        <v>1.3282495150656399</v>
      </c>
      <c r="AT5">
        <f>inv!O9/inv!O5</f>
        <v>0.90424375478543761</v>
      </c>
      <c r="AU5">
        <f>inv!P9/inv!P5</f>
        <v>1.207809049698239</v>
      </c>
      <c r="AV5">
        <f>inv!Q9/inv!Q5</f>
        <v>1.1215287439499431</v>
      </c>
      <c r="AW5">
        <f>inv!R9/inv!R5</f>
        <v>1.2109239373895608</v>
      </c>
      <c r="AX5">
        <f>wag!C9/wag!C5</f>
        <v>1.085640776333926</v>
      </c>
      <c r="AY5">
        <f>wag!D9/wag!D5</f>
        <v>1.0811087491665392</v>
      </c>
      <c r="AZ5">
        <f>wag!E9/wag!E5</f>
        <v>1.1166875695763292</v>
      </c>
      <c r="BA5">
        <f>wag!F9/wag!F5</f>
        <v>1.0607320915511631</v>
      </c>
      <c r="BB5">
        <f>wag!G9/wag!G5</f>
        <v>1.060687528861789</v>
      </c>
      <c r="BC5">
        <f>wag!H9/wag!H5</f>
        <v>1.0917871826995911</v>
      </c>
      <c r="BD5">
        <f>wag!I9/wag!I5</f>
        <v>1.0632985332382869</v>
      </c>
      <c r="BE5">
        <f>wag!J9/wag!J5</f>
        <v>1.1377515352854173</v>
      </c>
      <c r="BF5">
        <f>wag!K9/wag!K5</f>
        <v>1.0642809211565392</v>
      </c>
      <c r="BG5">
        <f>wag!L9/wag!L5</f>
        <v>1.109943440711761</v>
      </c>
      <c r="BH5">
        <f>wag!M9/wag!M5</f>
        <v>1.0859865343342041</v>
      </c>
      <c r="BI5">
        <f>wag!N9/wag!N5</f>
        <v>1.0755635542803597</v>
      </c>
      <c r="BJ5">
        <f>wag!O9/wag!O5</f>
        <v>1.0876973141488235</v>
      </c>
      <c r="BK5">
        <f>wag!P9/wag!P5</f>
        <v>1.0693169184249747</v>
      </c>
      <c r="BL5">
        <f>wag!Q9/wag!Q5</f>
        <v>1.0983004534832823</v>
      </c>
      <c r="BM5">
        <f>wag!R9/wag!R5</f>
        <v>1.0850543332633094</v>
      </c>
    </row>
    <row r="6" spans="1:65" x14ac:dyDescent="0.35">
      <c r="A6" t="s">
        <v>44</v>
      </c>
      <c r="B6">
        <f>pp!C10/pp!C6</f>
        <v>1.1500000000000001</v>
      </c>
      <c r="C6">
        <f>pp!D10/pp!D6</f>
        <v>1.139</v>
      </c>
      <c r="D6">
        <f>pp!E10/pp!E6</f>
        <v>1.1400000000000001</v>
      </c>
      <c r="E6">
        <f>pp!F10/pp!F6</f>
        <v>1.1640000000000001</v>
      </c>
      <c r="F6">
        <f>pp!G10/pp!G6</f>
        <v>1.123</v>
      </c>
      <c r="G6">
        <f>pp!H10/pp!H6</f>
        <v>1.1579999999999999</v>
      </c>
      <c r="H6">
        <f>pp!I10/pp!I6</f>
        <v>1.101</v>
      </c>
      <c r="I6">
        <f>pp!J10/pp!J6</f>
        <v>1.163</v>
      </c>
      <c r="J6">
        <f>pp!K10/pp!K6</f>
        <v>1.1459999999999999</v>
      </c>
      <c r="K6">
        <f>pp!L10/pp!L6</f>
        <v>1.159</v>
      </c>
      <c r="L6">
        <f>pp!M10/pp!M6</f>
        <v>1.111</v>
      </c>
      <c r="M6">
        <f>pp!N10/pp!N6</f>
        <v>1.109</v>
      </c>
      <c r="N6">
        <f>pp!O10/pp!O6</f>
        <v>1.2270000000000001</v>
      </c>
      <c r="O6">
        <f>pp!P10/pp!P6</f>
        <v>1.212</v>
      </c>
      <c r="P6">
        <f>pp!Q10/pp!Q6</f>
        <v>1.0559999999999998</v>
      </c>
      <c r="Q6">
        <f>pp!R10/pp!R6</f>
        <v>1.1880000000000002</v>
      </c>
      <c r="R6">
        <f>cpi!C10/cpi!C6</f>
        <v>1.0262399112</v>
      </c>
      <c r="S6">
        <f>cpi!D10/cpi!D6</f>
        <v>1.0191253292939997</v>
      </c>
      <c r="T6">
        <f>cpi!E10/cpi!E6</f>
        <v>1.0140671260719996</v>
      </c>
      <c r="U6">
        <f>cpi!F10/cpi!F6</f>
        <v>1.0292819797259996</v>
      </c>
      <c r="V6">
        <f>cpi!G10/cpi!G6</f>
        <v>1.0221816608999996</v>
      </c>
      <c r="W6">
        <f>cpi!H10/cpi!H6</f>
        <v>1.0201313162520005</v>
      </c>
      <c r="X6">
        <f>cpi!I10/cpi!I6</f>
        <v>1.0181082481919999</v>
      </c>
      <c r="Y6">
        <f>cpi!J10/cpi!J6</f>
        <v>1.0242016747200002</v>
      </c>
      <c r="Z6">
        <f>cpi!K10/cpi!K6</f>
        <v>1.0221452639999997</v>
      </c>
      <c r="AA6">
        <f>cpi!L10/cpi!L6</f>
        <v>1.0130601160799999</v>
      </c>
      <c r="AB6">
        <f>cpi!M10/cpi!M6</f>
        <v>1.0211544564480002</v>
      </c>
      <c r="AC6">
        <f>cpi!N10/cpi!N6</f>
        <v>1.0201090899999998</v>
      </c>
      <c r="AD6">
        <f>cpi!O10/cpi!O6</f>
        <v>1.0181163183149995</v>
      </c>
      <c r="AE6">
        <f>cpi!P10/cpi!P6</f>
        <v>1.01608718814</v>
      </c>
      <c r="AF6">
        <f>cpi!Q10/cpi!Q6</f>
        <v>1.018111262168</v>
      </c>
      <c r="AG6">
        <f>cpi!R10/cpi!R6</f>
        <v>1.022173572672</v>
      </c>
      <c r="AH6">
        <f>inv!C10/inv!C6</f>
        <v>1.474980669393513</v>
      </c>
      <c r="AI6">
        <f>inv!D10/inv!D6</f>
        <v>1.163226153348184</v>
      </c>
      <c r="AJ6">
        <f>inv!E10/inv!E6</f>
        <v>1.0366065649806262</v>
      </c>
      <c r="AK6">
        <f>inv!F10/inv!F6</f>
        <v>1.1539790965154955</v>
      </c>
      <c r="AL6">
        <f>inv!G10/inv!G6</f>
        <v>1.6098420763006607</v>
      </c>
      <c r="AM6">
        <f>inv!H10/inv!H6</f>
        <v>1.3337088938369446</v>
      </c>
      <c r="AN6">
        <f>inv!I10/inv!I6</f>
        <v>1.2044742112895772</v>
      </c>
      <c r="AO6">
        <f>inv!J10/inv!J6</f>
        <v>1.099356603452309</v>
      </c>
      <c r="AP6">
        <f>inv!K10/inv!K6</f>
        <v>1.1122308548487689</v>
      </c>
      <c r="AQ6">
        <f>inv!L10/inv!L6</f>
        <v>1.2353025266246302</v>
      </c>
      <c r="AR6">
        <f>inv!M10/inv!M6</f>
        <v>1.0589721938057826</v>
      </c>
      <c r="AS6">
        <f>inv!N10/inv!N6</f>
        <v>1.3911763156126709</v>
      </c>
      <c r="AT6">
        <f>inv!O10/inv!O6</f>
        <v>1.0883957865648815</v>
      </c>
      <c r="AU6">
        <f>inv!P10/inv!P6</f>
        <v>1.0926521870111487</v>
      </c>
      <c r="AV6">
        <f>inv!Q10/inv!Q6</f>
        <v>1.1471149738823578</v>
      </c>
      <c r="AW6">
        <f>inv!R10/inv!R6</f>
        <v>1.2543261185283887</v>
      </c>
      <c r="AX6">
        <f>wag!C10/wag!C6</f>
        <v>1.065539443077328</v>
      </c>
      <c r="AY6">
        <f>wag!D10/wag!D6</f>
        <v>1.0556904681858226</v>
      </c>
      <c r="AZ6">
        <f>wag!E10/wag!E6</f>
        <v>1.0645121189684805</v>
      </c>
      <c r="BA6">
        <f>wag!F10/wag!F6</f>
        <v>1.0365131275011561</v>
      </c>
      <c r="BB6">
        <f>wag!G10/wag!G6</f>
        <v>1.0529650666973338</v>
      </c>
      <c r="BC6">
        <f>wag!H10/wag!H6</f>
        <v>1.0487496725394947</v>
      </c>
      <c r="BD6">
        <f>wag!I10/wag!I6</f>
        <v>1.0509168074987738</v>
      </c>
      <c r="BE6">
        <f>wag!J10/wag!J6</f>
        <v>1.0492004608745151</v>
      </c>
      <c r="BF6">
        <f>wag!K10/wag!K6</f>
        <v>1.0570882202656142</v>
      </c>
      <c r="BG6">
        <f>wag!L10/wag!L6</f>
        <v>1.0653648578219623</v>
      </c>
      <c r="BH6">
        <f>wag!M10/wag!M6</f>
        <v>1.0712233613695337</v>
      </c>
      <c r="BI6">
        <f>wag!N10/wag!N6</f>
        <v>1.048192794539792</v>
      </c>
      <c r="BJ6">
        <f>wag!O10/wag!O6</f>
        <v>1.0542396768195947</v>
      </c>
      <c r="BK6">
        <f>wag!P10/wag!P6</f>
        <v>1.0512877432443366</v>
      </c>
      <c r="BL6">
        <f>wag!Q10/wag!Q6</f>
        <v>1.0620324802177681</v>
      </c>
      <c r="BM6">
        <f>wag!R10/wag!R6</f>
        <v>1.0437975622282392</v>
      </c>
    </row>
    <row r="7" spans="1:65" x14ac:dyDescent="0.35">
      <c r="A7" t="s">
        <v>45</v>
      </c>
      <c r="B7">
        <f>pp!C11/pp!C7</f>
        <v>1.1242906276870166</v>
      </c>
      <c r="C7">
        <f>pp!D11/pp!D7</f>
        <v>1.1943111510791367</v>
      </c>
      <c r="D7">
        <f>pp!E11/pp!E7</f>
        <v>1.0929896907216494</v>
      </c>
      <c r="E7">
        <f>pp!F11/pp!F7</f>
        <v>1.1074098910310139</v>
      </c>
      <c r="F7">
        <f>pp!G11/pp!G7</f>
        <v>1.0817709790209791</v>
      </c>
      <c r="G7">
        <f>pp!H11/pp!H7</f>
        <v>1.0938287153652393</v>
      </c>
      <c r="H7">
        <f>pp!I11/pp!I7</f>
        <v>1.0772587601078167</v>
      </c>
      <c r="I7">
        <f>pp!J11/pp!J7</f>
        <v>1.145138225255973</v>
      </c>
      <c r="J7">
        <f>pp!K11/pp!K7</f>
        <v>1.0374014962593516</v>
      </c>
      <c r="K7">
        <f>pp!L11/pp!L7</f>
        <v>1.1450840480274447</v>
      </c>
      <c r="L7">
        <f>pp!M11/pp!M7</f>
        <v>1.1050161579892279</v>
      </c>
      <c r="M7">
        <f>pp!N11/pp!N7</f>
        <v>1.1170289592760183</v>
      </c>
      <c r="N7">
        <f>pp!O11/pp!O7</f>
        <v>1.0352524417731028</v>
      </c>
      <c r="O7">
        <f>pp!P11/pp!P7</f>
        <v>1.1553553585817888</v>
      </c>
      <c r="P7">
        <f>pp!Q11/pp!Q7</f>
        <v>1.0303161833489241</v>
      </c>
      <c r="Q7">
        <f>pp!R11/pp!R7</f>
        <v>1.0380946372239745</v>
      </c>
      <c r="R7">
        <f>cpi!C11/cpi!C7</f>
        <v>1.0292881485599998</v>
      </c>
      <c r="S7">
        <f>cpi!D11/cpi!D7</f>
        <v>1.0231734934619998</v>
      </c>
      <c r="T7">
        <f>cpi!E11/cpi!E7</f>
        <v>1.0201152401439997</v>
      </c>
      <c r="U7">
        <f>cpi!F11/cpi!F7</f>
        <v>1.0313181458579996</v>
      </c>
      <c r="V7">
        <f>cpi!G11/cpi!G7</f>
        <v>1.0303103420999997</v>
      </c>
      <c r="W7">
        <f>cpi!H11/cpi!H7</f>
        <v>1.025186476392</v>
      </c>
      <c r="X7">
        <f>cpi!I11/cpi!I7</f>
        <v>1.0221483602879997</v>
      </c>
      <c r="Y7">
        <f>cpi!J11/cpi!J7</f>
        <v>1.0272468729599999</v>
      </c>
      <c r="Z7">
        <f>cpi!K11/cpi!K7</f>
        <v>1.0241673119999999</v>
      </c>
      <c r="AA7">
        <f>cpi!L11/cpi!L7</f>
        <v>1.0211242762079997</v>
      </c>
      <c r="AB7">
        <f>cpi!M11/cpi!M7</f>
        <v>1.024193606616</v>
      </c>
      <c r="AC7">
        <f>cpi!N11/cpi!N7</f>
        <v>1.0211190989999999</v>
      </c>
      <c r="AD7">
        <f>cpi!O11/cpi!O7</f>
        <v>1.0282670293649998</v>
      </c>
      <c r="AE7">
        <f>cpi!P11/cpi!P7</f>
        <v>1.0211423482799999</v>
      </c>
      <c r="AF7">
        <f>cpi!Q11/cpi!Q7</f>
        <v>1.0241774663119996</v>
      </c>
      <c r="AG7">
        <f>cpi!R11/cpi!R7</f>
        <v>1.026229817008</v>
      </c>
      <c r="AH7">
        <f>inv!C11/inv!C7</f>
        <v>1.7154926940050377</v>
      </c>
      <c r="AI7">
        <f>inv!D11/inv!D7</f>
        <v>1.3460327570175343</v>
      </c>
      <c r="AJ7">
        <f>inv!E11/inv!E7</f>
        <v>0.96183661335593196</v>
      </c>
      <c r="AK7">
        <f>inv!F11/inv!F7</f>
        <v>1.0959873238635991</v>
      </c>
      <c r="AL7">
        <f>inv!G11/inv!G7</f>
        <v>1.8399938624496053</v>
      </c>
      <c r="AM7">
        <f>inv!H11/inv!H7</f>
        <v>1.3369948154424702</v>
      </c>
      <c r="AN7">
        <f>inv!I11/inv!I7</f>
        <v>1.3011095273702959</v>
      </c>
      <c r="AO7">
        <f>inv!J11/inv!J7</f>
        <v>1.279588343951263</v>
      </c>
      <c r="AP7">
        <f>inv!K11/inv!K7</f>
        <v>1.1655973907710226</v>
      </c>
      <c r="AQ7">
        <f>inv!L11/inv!L7</f>
        <v>1.3422388244962804</v>
      </c>
      <c r="AR7">
        <f>inv!M11/inv!M7</f>
        <v>1.0384939862903768</v>
      </c>
      <c r="AS7">
        <f>inv!N11/inv!N7</f>
        <v>1.464500732516292</v>
      </c>
      <c r="AT7">
        <f>inv!O11/inv!O7</f>
        <v>1.2626582375059583</v>
      </c>
      <c r="AU7">
        <f>inv!P11/inv!P7</f>
        <v>0.98220404230964709</v>
      </c>
      <c r="AV7">
        <f>inv!Q11/inv!Q7</f>
        <v>1.1746211854992319</v>
      </c>
      <c r="AW7">
        <f>inv!R11/inv!R7</f>
        <v>1.3009832126195944</v>
      </c>
      <c r="AX7">
        <f>wag!C11/wag!C7</f>
        <v>1.06387876866614</v>
      </c>
      <c r="AY7">
        <f>wag!D11/wag!D7</f>
        <v>1.0668892198497446</v>
      </c>
      <c r="AZ7">
        <f>wag!E11/wag!E7</f>
        <v>1.0770839603527413</v>
      </c>
      <c r="BA7">
        <f>wag!F11/wag!F7</f>
        <v>1.0623729717698713</v>
      </c>
      <c r="BB7">
        <f>wag!G11/wag!G7</f>
        <v>1.0388314956288884</v>
      </c>
      <c r="BC7">
        <f>wag!H11/wag!H7</f>
        <v>1.0888401649005612</v>
      </c>
      <c r="BD7">
        <f>wag!I11/wag!I7</f>
        <v>1.0617634093767436</v>
      </c>
      <c r="BE7">
        <f>wag!J11/wag!J7</f>
        <v>1.0783389577575122</v>
      </c>
      <c r="BF7">
        <f>wag!K11/wag!K7</f>
        <v>1.0785420824204841</v>
      </c>
      <c r="BG7">
        <f>wag!L11/wag!L7</f>
        <v>1.1020150832693665</v>
      </c>
      <c r="BH7">
        <f>wag!M11/wag!M7</f>
        <v>1.0859912772751501</v>
      </c>
      <c r="BI7">
        <f>wag!N11/wag!N7</f>
        <v>1.06589870252251</v>
      </c>
      <c r="BJ7">
        <f>wag!O11/wag!O7</f>
        <v>1.0811246758298316</v>
      </c>
      <c r="BK7">
        <f>wag!P11/wag!P7</f>
        <v>1.0784560630998348</v>
      </c>
      <c r="BL7">
        <f>wag!Q11/wag!Q7</f>
        <v>1.085400811132905</v>
      </c>
      <c r="BM7">
        <f>wag!R11/wag!R7</f>
        <v>1.0552790974685948</v>
      </c>
    </row>
    <row r="8" spans="1:65" x14ac:dyDescent="0.35">
      <c r="A8" t="s">
        <v>46</v>
      </c>
      <c r="B8">
        <f>pp!C12/pp!C8</f>
        <v>1.1521330967169481</v>
      </c>
      <c r="C8">
        <f>pp!D12/pp!D8</f>
        <v>1.1630051369863019</v>
      </c>
      <c r="D8">
        <f>pp!E12/pp!E8</f>
        <v>1.0119025210084038</v>
      </c>
      <c r="E8">
        <f>pp!F12/pp!F8</f>
        <v>1.0854833190761333</v>
      </c>
      <c r="F8">
        <f>pp!G12/pp!G8</f>
        <v>1.0812634408602151</v>
      </c>
      <c r="G8">
        <f>pp!H12/pp!H8</f>
        <v>1.0587105038428699</v>
      </c>
      <c r="H8">
        <f>pp!I12/pp!I8</f>
        <v>1.0800493150684924</v>
      </c>
      <c r="I8">
        <f>pp!J12/pp!J8</f>
        <v>0.97874299065420534</v>
      </c>
      <c r="J8">
        <f>pp!K12/pp!K8</f>
        <v>1.0682665457842246</v>
      </c>
      <c r="K8">
        <f>pp!L12/pp!L8</f>
        <v>1.0828799999999996</v>
      </c>
      <c r="L8">
        <f>pp!M12/pp!M8</f>
        <v>1.0445208333333331</v>
      </c>
      <c r="M8">
        <f>pp!N12/pp!N8</f>
        <v>1.1160054005400544</v>
      </c>
      <c r="N8">
        <f>pp!O12/pp!O8</f>
        <v>1.1350860986547089</v>
      </c>
      <c r="O8">
        <f>pp!P12/pp!P8</f>
        <v>1.2613097969991174</v>
      </c>
      <c r="P8">
        <f>pp!Q12/pp!Q8</f>
        <v>1.0310913415794489</v>
      </c>
      <c r="Q8">
        <f>pp!R12/pp!R8</f>
        <v>1.1079999999999999</v>
      </c>
      <c r="R8">
        <f>cpi!C12/cpi!C8</f>
        <v>1.0231431446879999</v>
      </c>
      <c r="S8">
        <f>cpi!D12/cpi!D8</f>
        <v>1.0201100997690002</v>
      </c>
      <c r="T8">
        <f>cpi!E12/cpi!E8</f>
        <v>1.0231725285759994</v>
      </c>
      <c r="U8">
        <f>cpi!F12/cpi!F8</f>
        <v>1.0241419758569996</v>
      </c>
      <c r="V8">
        <f>cpi!G12/cpi!G8</f>
        <v>1.02620960442</v>
      </c>
      <c r="W8">
        <f>cpi!H12/cpi!H8</f>
        <v>1.0200707754120002</v>
      </c>
      <c r="X8">
        <f>cpi!I12/cpi!I8</f>
        <v>1.0190880358560002</v>
      </c>
      <c r="Y8">
        <f>cpi!J12/cpi!J8</f>
        <v>1.0211140558080001</v>
      </c>
      <c r="Z8">
        <f>cpi!K12/cpi!K8</f>
        <v>1.0251914793119998</v>
      </c>
      <c r="AA8">
        <f>cpi!L12/cpi!L8</f>
        <v>1.0221433623119998</v>
      </c>
      <c r="AB8">
        <f>cpi!M12/cpi!M8</f>
        <v>1.0201050093839998</v>
      </c>
      <c r="AC8">
        <f>cpi!N12/cpi!N8</f>
        <v>1.0160135035049997</v>
      </c>
      <c r="AD8">
        <f>cpi!O12/cpi!O8</f>
        <v>1.0272418379099999</v>
      </c>
      <c r="AE8">
        <f>cpi!P12/cpi!P8</f>
        <v>1.0211423482799999</v>
      </c>
      <c r="AF8">
        <f>cpi!Q12/cpi!Q8</f>
        <v>1.0200970779999998</v>
      </c>
      <c r="AG8">
        <f>cpi!R12/cpi!R8</f>
        <v>1.0221371756640003</v>
      </c>
      <c r="AH8">
        <f>inv!C12/inv!C8</f>
        <v>1.5176969816730361</v>
      </c>
      <c r="AI8">
        <f>inv!D12/inv!D8</f>
        <v>1.3488104493880986</v>
      </c>
      <c r="AJ8">
        <f>inv!E12/inv!E8</f>
        <v>1.0029980001791776</v>
      </c>
      <c r="AK8">
        <f>inv!F12/inv!F8</f>
        <v>1.0805244549295907</v>
      </c>
      <c r="AL8">
        <f>inv!G12/inv!G8</f>
        <v>1.4834841013658859</v>
      </c>
      <c r="AM8">
        <f>inv!H12/inv!H8</f>
        <v>1.4166406938590159</v>
      </c>
      <c r="AN8">
        <f>inv!I12/inv!I8</f>
        <v>1.3399801437412135</v>
      </c>
      <c r="AO8">
        <f>inv!J12/inv!J8</f>
        <v>1.2799315301269447</v>
      </c>
      <c r="AP8">
        <f>inv!K12/inv!K8</f>
        <v>1.1974511337961113</v>
      </c>
      <c r="AQ8">
        <f>inv!L12/inv!L8</f>
        <v>1.19654236071844</v>
      </c>
      <c r="AR8">
        <f>inv!M12/inv!M8</f>
        <v>1.0882975191283519</v>
      </c>
      <c r="AS8">
        <f>inv!N12/inv!N8</f>
        <v>1.4159440105997025</v>
      </c>
      <c r="AT8">
        <f>inv!O12/inv!O8</f>
        <v>1.5481294815715496</v>
      </c>
      <c r="AU8">
        <f>inv!P12/inv!P8</f>
        <v>0.98922329191131331</v>
      </c>
      <c r="AV8">
        <f>inv!Q12/inv!Q8</f>
        <v>1.1147732069148735</v>
      </c>
      <c r="AW8">
        <f>inv!R12/inv!R8</f>
        <v>1.1804602644835118</v>
      </c>
      <c r="AX8">
        <f>wag!C12/wag!C8</f>
        <v>1.0825540942309984</v>
      </c>
      <c r="AY8">
        <f>wag!D12/wag!D8</f>
        <v>1.0490018475134522</v>
      </c>
      <c r="AZ8">
        <f>wag!E12/wag!E8</f>
        <v>1.0646870695643673</v>
      </c>
      <c r="BA8">
        <f>wag!F12/wag!F8</f>
        <v>1.078036048874397</v>
      </c>
      <c r="BB8">
        <f>wag!G12/wag!G8</f>
        <v>1.0600343785831945</v>
      </c>
      <c r="BC8">
        <f>wag!H12/wag!H8</f>
        <v>1.0758582939083945</v>
      </c>
      <c r="BD8">
        <f>wag!I12/wag!I8</f>
        <v>1.0774260568821794</v>
      </c>
      <c r="BE8">
        <f>wag!J12/wag!J8</f>
        <v>1.0827300120652876</v>
      </c>
      <c r="BF8">
        <f>wag!K12/wag!K8</f>
        <v>1.0688683493716866</v>
      </c>
      <c r="BG8">
        <f>wag!L12/wag!L8</f>
        <v>1.0956197574406601</v>
      </c>
      <c r="BH8">
        <f>wag!M12/wag!M8</f>
        <v>1.1077228939126802</v>
      </c>
      <c r="BI8">
        <f>wag!N12/wag!N8</f>
        <v>1.0672369871480247</v>
      </c>
      <c r="BJ8">
        <f>wag!O12/wag!O8</f>
        <v>1.0647013175854481</v>
      </c>
      <c r="BK8">
        <f>wag!P12/wag!P8</f>
        <v>1.0668960955847002</v>
      </c>
      <c r="BL8">
        <f>wag!Q12/wag!Q8</f>
        <v>1.0917020072211394</v>
      </c>
      <c r="BM8">
        <f>wag!R12/wag!R8</f>
        <v>1.0777708104814914</v>
      </c>
    </row>
    <row r="9" spans="1:65" x14ac:dyDescent="0.35">
      <c r="A9" t="s">
        <v>47</v>
      </c>
      <c r="B9">
        <f>pp!C13/pp!C9</f>
        <v>1.2219926267281098</v>
      </c>
      <c r="C9">
        <f>pp!D13/pp!D9</f>
        <v>1.2361131059245962</v>
      </c>
      <c r="D9">
        <f>pp!E13/pp!E9</f>
        <v>1.1359512605042019</v>
      </c>
      <c r="E9">
        <f>pp!F13/pp!F9</f>
        <v>1.045686808510639</v>
      </c>
      <c r="F9">
        <f>pp!G13/pp!G9</f>
        <v>1.0910109289617493</v>
      </c>
      <c r="G9">
        <f>pp!H13/pp!H9</f>
        <v>1.1473582787652008</v>
      </c>
      <c r="H9">
        <f>pp!I13/pp!I9</f>
        <v>1.0174105263157895</v>
      </c>
      <c r="I9">
        <f>pp!J13/pp!J9</f>
        <v>1.0167801047120419</v>
      </c>
      <c r="J9">
        <f>pp!K13/pp!K9</f>
        <v>1.0545330915684497</v>
      </c>
      <c r="K9">
        <f>pp!L13/pp!L9</f>
        <v>1.0740102564102572</v>
      </c>
      <c r="L9">
        <f>pp!M13/pp!M9</f>
        <v>0.98204102564102591</v>
      </c>
      <c r="M9">
        <f>pp!N13/pp!N9</f>
        <v>1.1551070110701107</v>
      </c>
      <c r="N9">
        <f>pp!O13/pp!O9</f>
        <v>1.1111685689201052</v>
      </c>
      <c r="O9">
        <f>pp!P13/pp!P9</f>
        <v>1.0332634686346869</v>
      </c>
      <c r="P9">
        <f>pp!Q13/pp!Q9</f>
        <v>1.0077224835371581</v>
      </c>
      <c r="Q9">
        <f>pp!R13/pp!R9</f>
        <v>1.1576119402985077</v>
      </c>
      <c r="R9">
        <f>cpi!C13/cpi!C9</f>
        <v>1.0374243052320002</v>
      </c>
      <c r="S9">
        <f>cpi!D13/cpi!D9</f>
        <v>1.0343489246910003</v>
      </c>
      <c r="T9">
        <f>cpi!E13/cpi!E9</f>
        <v>1.035401682304</v>
      </c>
      <c r="U9">
        <f>cpi!F13/cpi!F9</f>
        <v>1.0374425209979998</v>
      </c>
      <c r="V9">
        <f>cpi!G13/cpi!G9</f>
        <v>1.0374417493439998</v>
      </c>
      <c r="W9">
        <f>cpi!H13/cpi!H9</f>
        <v>1.0363593307080001</v>
      </c>
      <c r="X9">
        <f>cpi!I13/cpi!I9</f>
        <v>1.0302756290640001</v>
      </c>
      <c r="Y9">
        <f>cpi!J13/cpi!J9</f>
        <v>1.0353811184639998</v>
      </c>
      <c r="Z9">
        <f>cpi!K13/cpi!K9</f>
        <v>1.0384791056639999</v>
      </c>
      <c r="AA9">
        <f>cpi!L13/cpi!L9</f>
        <v>1.0364248064959996</v>
      </c>
      <c r="AB9">
        <f>cpi!M13/cpi!M9</f>
        <v>1.0312814586900003</v>
      </c>
      <c r="AC9">
        <f>cpi!N13/cpi!N9</f>
        <v>1.0322534795850002</v>
      </c>
      <c r="AD9">
        <f>cpi!O13/cpi!O9</f>
        <v>1.0384629503399996</v>
      </c>
      <c r="AE9">
        <f>cpi!P13/cpi!P9</f>
        <v>1.0343907021000001</v>
      </c>
      <c r="AF9">
        <f>cpi!Q13/cpi!Q9</f>
        <v>1.037421404</v>
      </c>
      <c r="AG9">
        <f>cpi!R13/cpi!R9</f>
        <v>1.03333588974</v>
      </c>
      <c r="AH9">
        <f>inv!C13/inv!C9</f>
        <v>1.347835688181366</v>
      </c>
      <c r="AI9">
        <f>inv!D13/inv!D9</f>
        <v>1.367791356854178</v>
      </c>
      <c r="AJ9">
        <f>inv!E13/inv!E9</f>
        <v>1.054789724985236</v>
      </c>
      <c r="AK9">
        <f>inv!F13/inv!F9</f>
        <v>1.3706664096460841</v>
      </c>
      <c r="AL9">
        <f>inv!G13/inv!G9</f>
        <v>1.6777447724175505</v>
      </c>
      <c r="AM9">
        <f>inv!H13/inv!H9</f>
        <v>1.1828941886601938</v>
      </c>
      <c r="AN9">
        <f>inv!I13/inv!I9</f>
        <v>1.2737893185547855</v>
      </c>
      <c r="AO9">
        <f>inv!J13/inv!J9</f>
        <v>1.3922768900173184</v>
      </c>
      <c r="AP9">
        <f>inv!K13/inv!K9</f>
        <v>1.2328426127876424</v>
      </c>
      <c r="AQ9">
        <f>inv!L13/inv!L9</f>
        <v>1.2715905326177233</v>
      </c>
      <c r="AR9">
        <f>inv!M13/inv!M9</f>
        <v>1.2100465024579712</v>
      </c>
      <c r="AS9">
        <f>inv!N13/inv!N9</f>
        <v>1.2782810050482321</v>
      </c>
      <c r="AT9">
        <f>inv!O13/inv!O9</f>
        <v>1.4687308309164191</v>
      </c>
      <c r="AU9">
        <f>inv!P13/inv!P9</f>
        <v>0.90491643998970794</v>
      </c>
      <c r="AV9">
        <f>inv!Q13/inv!Q9</f>
        <v>1.0636328268906223</v>
      </c>
      <c r="AW9">
        <f>inv!R13/inv!R9</f>
        <v>1.0841069887709724</v>
      </c>
      <c r="AX9">
        <f>wag!C13/wag!C9</f>
        <v>1.0549680654244673</v>
      </c>
      <c r="AY9">
        <f>wag!D13/wag!D9</f>
        <v>1.0521593662173812</v>
      </c>
      <c r="AZ9">
        <f>wag!E13/wag!E9</f>
        <v>1.0663201564222424</v>
      </c>
      <c r="BA9">
        <f>wag!F13/wag!F9</f>
        <v>1.0501603969453557</v>
      </c>
      <c r="BB9">
        <f>wag!G13/wag!G9</f>
        <v>1.0611927369837766</v>
      </c>
      <c r="BC9">
        <f>wag!H13/wag!H9</f>
        <v>1.0752326908782839</v>
      </c>
      <c r="BD9">
        <f>wag!I13/wag!I9</f>
        <v>1.0523112919290996</v>
      </c>
      <c r="BE9">
        <f>wag!J13/wag!J9</f>
        <v>1.0694213209572698</v>
      </c>
      <c r="BF9">
        <f>wag!K13/wag!K9</f>
        <v>1.0456226374387079</v>
      </c>
      <c r="BG9">
        <f>wag!L13/wag!L9</f>
        <v>1.045554315855145</v>
      </c>
      <c r="BH9">
        <f>wag!M13/wag!M9</f>
        <v>1.0791047022174585</v>
      </c>
      <c r="BI9">
        <f>wag!N13/wag!N9</f>
        <v>1.0461749592399749</v>
      </c>
      <c r="BJ9">
        <f>wag!O13/wag!O9</f>
        <v>1.045585018052315</v>
      </c>
      <c r="BK9">
        <f>wag!P13/wag!P9</f>
        <v>1.0680948264445829</v>
      </c>
      <c r="BL9">
        <f>wag!Q13/wag!Q9</f>
        <v>1.0592744169367794</v>
      </c>
      <c r="BM9">
        <f>wag!R13/wag!R9</f>
        <v>1.070569603766159</v>
      </c>
    </row>
    <row r="10" spans="1:65" x14ac:dyDescent="0.35">
      <c r="A10" t="s">
        <v>48</v>
      </c>
      <c r="B10">
        <f>pp!C14/pp!C10</f>
        <v>1.1419999999999999</v>
      </c>
      <c r="C10">
        <f>pp!D14/pp!D10</f>
        <v>1.0760000000000001</v>
      </c>
      <c r="D10">
        <f>pp!E14/pp!E10</f>
        <v>1.26</v>
      </c>
      <c r="E10">
        <f>pp!F14/pp!F10</f>
        <v>1.0569999999999999</v>
      </c>
      <c r="F10">
        <f>pp!G14/pp!G10</f>
        <v>1.069</v>
      </c>
      <c r="G10">
        <f>pp!H14/pp!H10</f>
        <v>1.1479999999999999</v>
      </c>
      <c r="H10">
        <f>pp!I14/pp!I10</f>
        <v>1.0580000000000001</v>
      </c>
      <c r="I10">
        <f>pp!J14/pp!J10</f>
        <v>1.04</v>
      </c>
      <c r="J10">
        <f>pp!K14/pp!K10</f>
        <v>1.04</v>
      </c>
      <c r="K10">
        <f>pp!L14/pp!L10</f>
        <v>1.0289999999999999</v>
      </c>
      <c r="L10">
        <f>pp!M14/pp!M10</f>
        <v>1.0290000000000001</v>
      </c>
      <c r="M10">
        <f>pp!N14/pp!N10</f>
        <v>1.1520000000000001</v>
      </c>
      <c r="N10">
        <f>pp!O14/pp!O10</f>
        <v>1.083</v>
      </c>
      <c r="O10">
        <f>pp!P14/pp!P10</f>
        <v>1.1140000000000001</v>
      </c>
      <c r="P10">
        <f>pp!Q14/pp!Q10</f>
        <v>1.032</v>
      </c>
      <c r="Q10">
        <f>pp!R14/pp!R10</f>
        <v>1.0250000000000001</v>
      </c>
      <c r="R10">
        <f>cpi!C14/cpi!C10</f>
        <v>1.0477162130220004</v>
      </c>
      <c r="S10">
        <f>cpi!D14/cpi!D10</f>
        <v>1.043593354008</v>
      </c>
      <c r="T10">
        <f>cpi!E14/cpi!E10</f>
        <v>1.0436601204480001</v>
      </c>
      <c r="U10">
        <f>cpi!F14/cpi!F10</f>
        <v>1.042573295088</v>
      </c>
      <c r="V10">
        <f>cpi!G14/cpi!G10</f>
        <v>1.0467230373599996</v>
      </c>
      <c r="W10">
        <f>cpi!H14/cpi!H10</f>
        <v>1.0456217279040001</v>
      </c>
      <c r="X10">
        <f>cpi!I14/cpi!I10</f>
        <v>1.0384686758160002</v>
      </c>
      <c r="Y10">
        <f>cpi!J14/cpi!J10</f>
        <v>1.0435984289280003</v>
      </c>
      <c r="Z10">
        <f>cpi!K14/cpi!K10</f>
        <v>1.0456907661199997</v>
      </c>
      <c r="AA10">
        <f>cpi!L14/cpi!L10</f>
        <v>1.0477800583599997</v>
      </c>
      <c r="AB10">
        <f>cpi!M14/cpi!M10</f>
        <v>1.0394743600499998</v>
      </c>
      <c r="AC10">
        <f>cpi!N14/cpi!N10</f>
        <v>1.03941480204</v>
      </c>
      <c r="AD10">
        <f>cpi!O14/cpi!O10</f>
        <v>1.0508625079560001</v>
      </c>
      <c r="AE10">
        <f>cpi!P14/cpi!P10</f>
        <v>1.0426083044999996</v>
      </c>
      <c r="AF10">
        <f>cpi!Q14/cpi!Q10</f>
        <v>1.0477337440000001</v>
      </c>
      <c r="AG10">
        <f>cpi!R14/cpi!R10</f>
        <v>1.0415451122999999</v>
      </c>
      <c r="AH10">
        <f>inv!C14/inv!C10</f>
        <v>1.196692766352933</v>
      </c>
      <c r="AI10">
        <f>inv!D14/inv!D10</f>
        <v>1.2573425900052504</v>
      </c>
      <c r="AJ10">
        <f>inv!E14/inv!E10</f>
        <v>1.2898895410883637</v>
      </c>
      <c r="AK10">
        <f>inv!F14/inv!F10</f>
        <v>1.4658578574618641</v>
      </c>
      <c r="AL10">
        <f>inv!G14/inv!G10</f>
        <v>1.5613847004192527</v>
      </c>
      <c r="AM10">
        <f>inv!H14/inv!H10</f>
        <v>1.1766664659393309</v>
      </c>
      <c r="AN10">
        <f>inv!I14/inv!I10</f>
        <v>1.2232680117314063</v>
      </c>
      <c r="AO10">
        <f>inv!J14/inv!J10</f>
        <v>1.2192967202014742</v>
      </c>
      <c r="AP10">
        <f>inv!K14/inv!K10</f>
        <v>1.2359435107859951</v>
      </c>
      <c r="AQ10">
        <f>inv!L14/inv!L10</f>
        <v>1.1037535238819094</v>
      </c>
      <c r="AR10">
        <f>inv!M14/inv!M10</f>
        <v>1.3221727117858533</v>
      </c>
      <c r="AS10">
        <f>inv!N14/inv!N10</f>
        <v>1.1492263418698963</v>
      </c>
      <c r="AT10">
        <f>inv!O14/inv!O10</f>
        <v>1.476610694538113</v>
      </c>
      <c r="AU10">
        <f>inv!P14/inv!P10</f>
        <v>0.89504733828970595</v>
      </c>
      <c r="AV10">
        <f>inv!Q14/inv!Q10</f>
        <v>1.1101679416621411</v>
      </c>
      <c r="AW10">
        <f>inv!R14/inv!R10</f>
        <v>1.0804409942648718</v>
      </c>
      <c r="AX10">
        <f>wag!C14/wag!C10</f>
        <v>1.0457830602468314</v>
      </c>
      <c r="AY10">
        <f>wag!D14/wag!D10</f>
        <v>1.0374075873682751</v>
      </c>
      <c r="AZ10">
        <f>wag!E14/wag!E10</f>
        <v>1.049209247323746</v>
      </c>
      <c r="BA10">
        <f>wag!F14/wag!F10</f>
        <v>1.0546878863824054</v>
      </c>
      <c r="BB10">
        <f>wag!G14/wag!G10</f>
        <v>1.0489314690818583</v>
      </c>
      <c r="BC10">
        <f>wag!H14/wag!H10</f>
        <v>1.059969931148403</v>
      </c>
      <c r="BD10">
        <f>wag!I14/wag!I10</f>
        <v>1.067626524423597</v>
      </c>
      <c r="BE10">
        <f>wag!J14/wag!J10</f>
        <v>1.061912945778227</v>
      </c>
      <c r="BF10">
        <f>wag!K14/wag!K10</f>
        <v>1.0426269109190378</v>
      </c>
      <c r="BG10">
        <f>wag!L14/wag!L10</f>
        <v>1.0457818852396523</v>
      </c>
      <c r="BH10">
        <f>wag!M14/wag!M10</f>
        <v>1.0549316522612737</v>
      </c>
      <c r="BI10">
        <f>wag!N14/wag!N10</f>
        <v>1.0702528938929137</v>
      </c>
      <c r="BJ10">
        <f>wag!O14/wag!O10</f>
        <v>1.057025610865457</v>
      </c>
      <c r="BK10">
        <f>wag!P14/wag!P10</f>
        <v>1.0594898221096278</v>
      </c>
      <c r="BL10">
        <f>wag!Q14/wag!Q10</f>
        <v>1.0547978422765638</v>
      </c>
      <c r="BM10">
        <f>wag!R14/wag!R10</f>
        <v>1.064830739724542</v>
      </c>
    </row>
    <row r="11" spans="1:65" x14ac:dyDescent="0.35">
      <c r="A11" t="s">
        <v>49</v>
      </c>
      <c r="B11">
        <f>pp!C15/pp!C11</f>
        <v>1.1261113043478259</v>
      </c>
      <c r="C11">
        <f>pp!D15/pp!D11</f>
        <v>0.97316106194690288</v>
      </c>
      <c r="D11">
        <f>pp!E15/pp!E11</f>
        <v>1.149104704097117</v>
      </c>
      <c r="E11">
        <f>pp!F15/pp!F11</f>
        <v>1.0670475285171104</v>
      </c>
      <c r="F11">
        <f>pp!G15/pp!G11</f>
        <v>1.0810677328316085</v>
      </c>
      <c r="G11">
        <f>pp!H15/pp!H11</f>
        <v>1.0485066666666665</v>
      </c>
      <c r="H11">
        <f>pp!I15/pp!I11</f>
        <v>1.0480470366886168</v>
      </c>
      <c r="I11">
        <f>pp!J15/pp!J11</f>
        <v>0.99883129123468428</v>
      </c>
      <c r="J11">
        <f>pp!K15/pp!K11</f>
        <v>1.04</v>
      </c>
      <c r="K11">
        <f>pp!L15/pp!L11</f>
        <v>1.0013758389261744</v>
      </c>
      <c r="L11">
        <f>pp!M15/pp!M11</f>
        <v>1.0471588235294116</v>
      </c>
      <c r="M11">
        <f>pp!N15/pp!N11</f>
        <v>1.1865092511013215</v>
      </c>
      <c r="N11">
        <f>pp!O15/pp!O11</f>
        <v>1.1703890489913544</v>
      </c>
      <c r="O11">
        <f>pp!P15/pp!P11</f>
        <v>1.0349108225108223</v>
      </c>
      <c r="P11">
        <f>pp!Q15/pp!Q11</f>
        <v>1.0645039370078742</v>
      </c>
      <c r="Q11">
        <f>pp!R15/pp!R11</f>
        <v>1.01109496124031</v>
      </c>
      <c r="R11">
        <f>cpi!C15/cpi!C11</f>
        <v>1.0477162130220004</v>
      </c>
      <c r="S11">
        <f>cpi!D15/cpi!D11</f>
        <v>1.0466900701920003</v>
      </c>
      <c r="T11">
        <f>cpi!E15/cpi!E11</f>
        <v>1.0426288357439999</v>
      </c>
      <c r="U11">
        <f>cpi!F15/cpi!F11</f>
        <v>1.0436024888640003</v>
      </c>
      <c r="V11">
        <f>cpi!G15/cpi!G11</f>
        <v>1.0446584948799997</v>
      </c>
      <c r="W11">
        <f>cpi!H15/cpi!H11</f>
        <v>1.0466529130399997</v>
      </c>
      <c r="X11">
        <f>cpi!I15/cpi!I11</f>
        <v>1.0394948306339999</v>
      </c>
      <c r="Y11">
        <f>cpi!J15/cpi!J11</f>
        <v>1.045660876416</v>
      </c>
      <c r="Z11">
        <f>cpi!K15/cpi!K11</f>
        <v>1.0467230373599998</v>
      </c>
      <c r="AA11">
        <f>cpi!L15/cpi!L11</f>
        <v>1.0467457246399998</v>
      </c>
      <c r="AB11">
        <f>cpi!M15/cpi!M11</f>
        <v>1.0425588536999999</v>
      </c>
      <c r="AC11">
        <f>cpi!N15/cpi!N11</f>
        <v>1.04147101332</v>
      </c>
      <c r="AD11">
        <f>cpi!O15/cpi!O11</f>
        <v>1.0498251313440001</v>
      </c>
      <c r="AE11">
        <f>cpi!P15/cpi!P11</f>
        <v>1.0467374462999999</v>
      </c>
      <c r="AF11">
        <f>cpi!Q15/cpi!Q11</f>
        <v>1.0498023200000002</v>
      </c>
      <c r="AG11">
        <f>cpi!R15/cpi!R11</f>
        <v>1.0436035018499998</v>
      </c>
      <c r="AH11">
        <f>inv!C15/inv!C11</f>
        <v>1.0587898807541793</v>
      </c>
      <c r="AI11">
        <f>inv!D15/inv!D11</f>
        <v>1.1555810612550619</v>
      </c>
      <c r="AJ11">
        <f>inv!E15/inv!E11</f>
        <v>1.5348525161067286</v>
      </c>
      <c r="AK11">
        <f>inv!F15/inv!F11</f>
        <v>1.5662485622069089</v>
      </c>
      <c r="AL11">
        <f>inv!G15/inv!G11</f>
        <v>1.4627863632568907</v>
      </c>
      <c r="AM11">
        <f>inv!H15/inv!H11</f>
        <v>1.1797536714627206</v>
      </c>
      <c r="AN11">
        <f>inv!I15/inv!I11</f>
        <v>1.1816287074784024</v>
      </c>
      <c r="AO11">
        <f>inv!J15/inv!J11</f>
        <v>1.0551939969129849</v>
      </c>
      <c r="AP11">
        <f>inv!K15/inv!K11</f>
        <v>1.246316449371168</v>
      </c>
      <c r="AQ11">
        <f>inv!L15/inv!L11</f>
        <v>0.95063573530987655</v>
      </c>
      <c r="AR11">
        <f>inv!M15/inv!M11</f>
        <v>1.4395645286156906</v>
      </c>
      <c r="AS11">
        <f>inv!N15/inv!N11</f>
        <v>1.0269471855100318</v>
      </c>
      <c r="AT11">
        <f>inv!O15/inv!O11</f>
        <v>1.5033047280214373</v>
      </c>
      <c r="AU11">
        <f>inv!P15/inv!P11</f>
        <v>0.88879062006301091</v>
      </c>
      <c r="AV11">
        <f>inv!Q15/inv!Q11</f>
        <v>1.1648720373941819</v>
      </c>
      <c r="AW11">
        <f>inv!R15/inv!R11</f>
        <v>1.0831790153936562</v>
      </c>
      <c r="AX11">
        <f>wag!C15/wag!C11</f>
        <v>1.0767752130607979</v>
      </c>
      <c r="AY11">
        <f>wag!D15/wag!D11</f>
        <v>1.0640051972560614</v>
      </c>
      <c r="AZ11">
        <f>wag!E15/wag!E11</f>
        <v>1.0888971487134795</v>
      </c>
      <c r="BA11">
        <f>wag!F15/wag!F11</f>
        <v>1.0708842065879927</v>
      </c>
      <c r="BB11">
        <f>wag!G15/wag!G11</f>
        <v>1.0825876131892169</v>
      </c>
      <c r="BC11">
        <f>wag!H15/wag!H11</f>
        <v>1.0626375621621764</v>
      </c>
      <c r="BD11">
        <f>wag!I15/wag!I11</f>
        <v>1.0712201169392235</v>
      </c>
      <c r="BE11">
        <f>wag!J15/wag!J11</f>
        <v>1.0723369527658169</v>
      </c>
      <c r="BF11">
        <f>wag!K15/wag!K11</f>
        <v>1.0688350367893067</v>
      </c>
      <c r="BG11">
        <f>wag!L15/wag!L11</f>
        <v>1.0625687764922132</v>
      </c>
      <c r="BH11">
        <f>wag!M15/wag!M11</f>
        <v>1.0710513688026135</v>
      </c>
      <c r="BI11">
        <f>wag!N15/wag!N11</f>
        <v>1.0943224407230587</v>
      </c>
      <c r="BJ11">
        <f>wag!O15/wag!O11</f>
        <v>1.056992027175423</v>
      </c>
      <c r="BK11">
        <f>wag!P15/wag!P11</f>
        <v>1.0650352179484428</v>
      </c>
      <c r="BL11">
        <f>wag!Q15/wag!Q11</f>
        <v>1.0653913962784385</v>
      </c>
      <c r="BM11">
        <f>wag!R15/wag!R11</f>
        <v>1.0893025984442188</v>
      </c>
    </row>
    <row r="12" spans="1:65" x14ac:dyDescent="0.35">
      <c r="A12" t="s">
        <v>50</v>
      </c>
      <c r="B12">
        <f>pp!C16/pp!C12</f>
        <v>1.0404449999999994</v>
      </c>
      <c r="C12">
        <f>pp!D16/pp!D12</f>
        <v>1.0100932038834949</v>
      </c>
      <c r="D12">
        <f>pp!E16/pp!E12</f>
        <v>1.0947793427230048</v>
      </c>
      <c r="E12">
        <f>pp!F16/pp!F12</f>
        <v>1.1211152343749995</v>
      </c>
      <c r="F12">
        <f>pp!G16/pp!G12</f>
        <v>1.0369209809264304</v>
      </c>
      <c r="G12">
        <f>pp!H16/pp!H12</f>
        <v>1.0550462633451962</v>
      </c>
      <c r="H12">
        <f>pp!I16/pp!I12</f>
        <v>0.99798533455545413</v>
      </c>
      <c r="I12">
        <f>pp!J16/pp!J12</f>
        <v>1.0717604060913704</v>
      </c>
      <c r="J12">
        <f>pp!K16/pp!K12</f>
        <v>1.0520930232558139</v>
      </c>
      <c r="K12">
        <f>pp!L16/pp!L12</f>
        <v>0.91940443213296386</v>
      </c>
      <c r="L12">
        <f>pp!M16/pp!M12</f>
        <v>1.0562105263157897</v>
      </c>
      <c r="M12">
        <f>pp!N16/pp!N12</f>
        <v>1.0861124694376521</v>
      </c>
      <c r="N12">
        <f>pp!O16/pp!O12</f>
        <v>1.0422654268808111</v>
      </c>
      <c r="O12">
        <f>pp!P16/pp!P12</f>
        <v>0.9691612903225808</v>
      </c>
      <c r="P12">
        <f>pp!Q16/pp!Q12</f>
        <v>1.0420228136882135</v>
      </c>
      <c r="Q12">
        <f>pp!R16/pp!R12</f>
        <v>0.98857803468208116</v>
      </c>
      <c r="R12">
        <f>cpi!C16/cpi!C12</f>
        <v>1.0540088028899999</v>
      </c>
      <c r="S12">
        <f>cpi!D16/cpi!D12</f>
        <v>1.048785545808</v>
      </c>
      <c r="T12">
        <f>cpi!E16/cpi!E12</f>
        <v>1.0426288357440001</v>
      </c>
      <c r="U12">
        <f>cpi!F16/cpi!F12</f>
        <v>1.048825724544</v>
      </c>
      <c r="V12">
        <f>cpi!G16/cpi!G12</f>
        <v>1.0425712651200001</v>
      </c>
      <c r="W12">
        <f>cpi!H16/cpi!H12</f>
        <v>1.0487525176800001</v>
      </c>
      <c r="X12">
        <f>cpi!I16/cpi!I12</f>
        <v>1.0446975074639997</v>
      </c>
      <c r="Y12">
        <f>cpi!J16/cpi!J12</f>
        <v>1.0519411219199999</v>
      </c>
      <c r="Z12">
        <f>cpi!K16/cpi!K12</f>
        <v>1.0477687147200001</v>
      </c>
      <c r="AA12">
        <f>cpi!L16/cpi!L12</f>
        <v>1.0477893395200002</v>
      </c>
      <c r="AB12">
        <f>cpi!M16/cpi!M12</f>
        <v>1.0456927981499997</v>
      </c>
      <c r="AC12">
        <f>cpi!N16/cpi!N12</f>
        <v>1.046704536</v>
      </c>
      <c r="AD12">
        <f>cpi!O16/cpi!O12</f>
        <v>1.0498251313439999</v>
      </c>
      <c r="AE12">
        <f>cpi!P16/cpi!P12</f>
        <v>1.0456927981499997</v>
      </c>
      <c r="AF12">
        <f>cpi!Q16/cpi!Q12</f>
        <v>1.05400152928</v>
      </c>
      <c r="AG12">
        <f>cpi!R16/cpi!R12</f>
        <v>1.0467374462999999</v>
      </c>
      <c r="AH12">
        <f>inv!C16/inv!C12</f>
        <v>0.94529750540553048</v>
      </c>
      <c r="AI12">
        <f>inv!D16/inv!D12</f>
        <v>1.0588023760811942</v>
      </c>
      <c r="AJ12">
        <f>inv!E16/inv!E12</f>
        <v>1.4798927935089874</v>
      </c>
      <c r="AK12">
        <f>inv!F16/inv!F12</f>
        <v>1.3187904843045755</v>
      </c>
      <c r="AL12">
        <f>inv!G16/inv!G12</f>
        <v>1.3204962654442665</v>
      </c>
      <c r="AM12">
        <f>inv!H16/inv!H12</f>
        <v>1.0156172360077809</v>
      </c>
      <c r="AN12">
        <f>inv!I16/inv!I12</f>
        <v>1.0355526434690618</v>
      </c>
      <c r="AO12">
        <f>inv!J16/inv!J12</f>
        <v>1.010915480569573</v>
      </c>
      <c r="AP12">
        <f>inv!K16/inv!K12</f>
        <v>1.2208080986895566</v>
      </c>
      <c r="AQ12">
        <f>inv!L16/inv!L12</f>
        <v>0.93665522464375983</v>
      </c>
      <c r="AR12">
        <f>inv!M16/inv!M12</f>
        <v>1.4356350437639298</v>
      </c>
      <c r="AS12">
        <f>inv!N16/inv!N12</f>
        <v>0.91839381636684059</v>
      </c>
      <c r="AT12">
        <f>inv!O16/inv!O12</f>
        <v>1.3048382846197484</v>
      </c>
      <c r="AU12">
        <f>inv!P16/inv!P12</f>
        <v>0.840760909828563</v>
      </c>
      <c r="AV12">
        <f>inv!Q16/inv!Q12</f>
        <v>1.1134619496248712</v>
      </c>
      <c r="AW12">
        <f>inv!R16/inv!R12</f>
        <v>1.047726862087085</v>
      </c>
      <c r="AX12">
        <f>wag!C16/wag!C12</f>
        <v>1.0502683173467946</v>
      </c>
      <c r="AY12">
        <f>wag!D16/wag!D12</f>
        <v>1.0594973799913077</v>
      </c>
      <c r="AZ12">
        <f>wag!E16/wag!E12</f>
        <v>1.0778857494613467</v>
      </c>
      <c r="BA12">
        <f>wag!F16/wag!F12</f>
        <v>1.0302743792683939</v>
      </c>
      <c r="BB12">
        <f>wag!G16/wag!G12</f>
        <v>1.0863810763092725</v>
      </c>
      <c r="BC12">
        <f>wag!H16/wag!H12</f>
        <v>1.0584713057948241</v>
      </c>
      <c r="BD12">
        <f>wag!I16/wag!I12</f>
        <v>1.0645248143642487</v>
      </c>
      <c r="BE12">
        <f>wag!J16/wag!J12</f>
        <v>1.060924855597688</v>
      </c>
      <c r="BF12">
        <f>wag!K16/wag!K12</f>
        <v>1.0675331222167217</v>
      </c>
      <c r="BG12">
        <f>wag!L16/wag!L12</f>
        <v>1.0535940488057343</v>
      </c>
      <c r="BH12">
        <f>wag!M16/wag!M12</f>
        <v>1.0312243430993313</v>
      </c>
      <c r="BI12">
        <f>wag!N16/wag!N12</f>
        <v>1.0700040870583458</v>
      </c>
      <c r="BJ12">
        <f>wag!O16/wag!O12</f>
        <v>1.0827859440657805</v>
      </c>
      <c r="BK12">
        <f>wag!P16/wag!P12</f>
        <v>1.0458241939610293</v>
      </c>
      <c r="BL12">
        <f>wag!Q16/wag!Q12</f>
        <v>1.041728762285675</v>
      </c>
      <c r="BM12">
        <f>wag!R16/wag!R12</f>
        <v>1.073551919383039</v>
      </c>
    </row>
    <row r="13" spans="1:65" x14ac:dyDescent="0.35">
      <c r="A13" t="s">
        <v>51</v>
      </c>
      <c r="B13">
        <f>pp!C17/pp!C13</f>
        <v>0.99693924050632932</v>
      </c>
      <c r="C13">
        <f>pp!D17/pp!D13</f>
        <v>0.95688180112570398</v>
      </c>
      <c r="D13">
        <f>pp!E17/pp!E13</f>
        <v>0.94938967136150243</v>
      </c>
      <c r="E13">
        <f>pp!F17/pp!F13</f>
        <v>1.0420801080108009</v>
      </c>
      <c r="F13">
        <f>pp!G17/pp!G13</f>
        <v>1.0044390243902437</v>
      </c>
      <c r="G13">
        <f>pp!H17/pp!H13</f>
        <v>0.90021001615508878</v>
      </c>
      <c r="H13">
        <f>pp!I17/pp!I13</f>
        <v>1.0542944062806678</v>
      </c>
      <c r="I13">
        <f>pp!J17/pp!J13</f>
        <v>0.87052166525063757</v>
      </c>
      <c r="J13">
        <f>pp!K17/pp!K13</f>
        <v>0.95070241286863311</v>
      </c>
      <c r="K13">
        <f>pp!L17/pp!L13</f>
        <v>0.86440947075208951</v>
      </c>
      <c r="L13">
        <f>pp!M17/pp!M13</f>
        <v>1.085183431952663</v>
      </c>
      <c r="M13">
        <f>pp!N17/pp!N13</f>
        <v>0.92090090090090082</v>
      </c>
      <c r="N13">
        <f>pp!O17/pp!O13</f>
        <v>0.92629677419354828</v>
      </c>
      <c r="O13">
        <f>pp!P17/pp!P13</f>
        <v>0.94623826714801429</v>
      </c>
      <c r="P13">
        <f>pp!Q17/pp!Q13</f>
        <v>0.99216176470588224</v>
      </c>
      <c r="Q13">
        <f>pp!R17/pp!R13</f>
        <v>0.90803305785123944</v>
      </c>
      <c r="R13">
        <f>cpi!C17/cpi!C13</f>
        <v>1.0446812913599999</v>
      </c>
      <c r="S13">
        <f>cpi!D17/cpi!D13</f>
        <v>1.040535512016</v>
      </c>
      <c r="T13">
        <f>cpi!E17/cpi!E13</f>
        <v>1.0364715788399999</v>
      </c>
      <c r="U13">
        <f>cpi!F17/cpi!F13</f>
        <v>1.037447930688</v>
      </c>
      <c r="V13">
        <f>cpi!G17/cpi!G13</f>
        <v>1.0343620425600002</v>
      </c>
      <c r="W13">
        <f>cpi!H17/cpi!H13</f>
        <v>1.0363900125600001</v>
      </c>
      <c r="X13">
        <f>cpi!I17/cpi!I13</f>
        <v>1.0385097630960003</v>
      </c>
      <c r="Y13">
        <f>cpi!J17/cpi!J13</f>
        <v>1.0415873707199998</v>
      </c>
      <c r="Z13">
        <f>cpi!K17/cpi!K13</f>
        <v>1.0364247621</v>
      </c>
      <c r="AA13">
        <f>cpi!L17/cpi!L13</f>
        <v>1.03438258616</v>
      </c>
      <c r="AB13">
        <f>cpi!M17/cpi!M13</f>
        <v>1.0322996884199998</v>
      </c>
      <c r="AC13">
        <f>cpi!N17/cpi!N13</f>
        <v>1.0343540399999998</v>
      </c>
      <c r="AD13">
        <f>cpi!O17/cpi!O13</f>
        <v>1.0395125072640001</v>
      </c>
      <c r="AE13">
        <f>cpi!P17/cpi!P13</f>
        <v>1.0384811236799998</v>
      </c>
      <c r="AF13">
        <f>cpi!Q17/cpi!Q13</f>
        <v>1.0415771497599999</v>
      </c>
      <c r="AG13">
        <f>cpi!R17/cpi!R13</f>
        <v>1.03745603052</v>
      </c>
      <c r="AH13">
        <f>inv!C17/inv!C13</f>
        <v>0.95648417970677735</v>
      </c>
      <c r="AI13">
        <f>inv!D17/inv!D13</f>
        <v>1.1811940073553253</v>
      </c>
      <c r="AJ13">
        <f>inv!E17/inv!E13</f>
        <v>1.3778873003342504</v>
      </c>
      <c r="AK13">
        <f>inv!F17/inv!F13</f>
        <v>0.97897339560817087</v>
      </c>
      <c r="AL13">
        <f>inv!G17/inv!G13</f>
        <v>1.0554663722016748</v>
      </c>
      <c r="AM13">
        <f>inv!H17/inv!H13</f>
        <v>1.0568001888248411</v>
      </c>
      <c r="AN13">
        <f>inv!I17/inv!I13</f>
        <v>1.0235154371686843</v>
      </c>
      <c r="AO13">
        <f>inv!J17/inv!J13</f>
        <v>0.975087597741636</v>
      </c>
      <c r="AP13">
        <f>inv!K17/inv!K13</f>
        <v>1.1874458153621197</v>
      </c>
      <c r="AQ13">
        <f>inv!L17/inv!L13</f>
        <v>0.90597748638054643</v>
      </c>
      <c r="AR13">
        <f>inv!M17/inv!M13</f>
        <v>1.3551399603404721</v>
      </c>
      <c r="AS13">
        <f>inv!N17/inv!N13</f>
        <v>0.9356266893485522</v>
      </c>
      <c r="AT13">
        <f>inv!O17/inv!O13</f>
        <v>1.5760927410864229</v>
      </c>
      <c r="AU13">
        <f>inv!P17/inv!P13</f>
        <v>0.80675371548933261</v>
      </c>
      <c r="AV13">
        <f>inv!Q17/inv!Q13</f>
        <v>1.161962788674737</v>
      </c>
      <c r="AW13">
        <f>inv!R17/inv!R13</f>
        <v>1.07543973113689</v>
      </c>
      <c r="AX13">
        <f>wag!C17/wag!C13</f>
        <v>1.0384043184990719</v>
      </c>
      <c r="AY13">
        <f>wag!D17/wag!D13</f>
        <v>1.0450402577595639</v>
      </c>
      <c r="AZ13">
        <f>wag!E17/wag!E13</f>
        <v>1.0566849499071591</v>
      </c>
      <c r="BA13">
        <f>wag!F17/wag!F13</f>
        <v>1.0413199929158108</v>
      </c>
      <c r="BB13">
        <f>wag!G17/wag!G13</f>
        <v>1.0572925893121761</v>
      </c>
      <c r="BC13">
        <f>wag!H17/wag!H13</f>
        <v>1.036913386699688</v>
      </c>
      <c r="BD13">
        <f>wag!I17/wag!I13</f>
        <v>1.0416248880165748</v>
      </c>
      <c r="BE13">
        <f>wag!J17/wag!J13</f>
        <v>1.0530056669703931</v>
      </c>
      <c r="BF13">
        <f>wag!K17/wag!K13</f>
        <v>1.0599397230869063</v>
      </c>
      <c r="BG13">
        <f>wag!L17/wag!L13</f>
        <v>1.0327896650242407</v>
      </c>
      <c r="BH13">
        <f>wag!M17/wag!M13</f>
        <v>1.0252897262762086</v>
      </c>
      <c r="BI13">
        <f>wag!N17/wag!N13</f>
        <v>1.0621388232157798</v>
      </c>
      <c r="BJ13">
        <f>wag!O17/wag!O13</f>
        <v>1.0710548719429773</v>
      </c>
      <c r="BK13">
        <f>wag!P17/wag!P13</f>
        <v>1.0382825893285401</v>
      </c>
      <c r="BL13">
        <f>wag!Q17/wag!Q13</f>
        <v>1.0455492791593457</v>
      </c>
      <c r="BM13">
        <f>wag!R17/wag!R13</f>
        <v>1.0434421457372167</v>
      </c>
    </row>
    <row r="14" spans="1:65" x14ac:dyDescent="0.35">
      <c r="A14" t="s">
        <v>52</v>
      </c>
      <c r="B14">
        <f>pp!C18/pp!C14</f>
        <v>0.875</v>
      </c>
      <c r="C14">
        <f>pp!D18/pp!D14</f>
        <v>0.88900000000000001</v>
      </c>
      <c r="D14">
        <f>pp!E18/pp!E14</f>
        <v>0.80400000000000005</v>
      </c>
      <c r="E14">
        <f>pp!F18/pp!F14</f>
        <v>0.96499999999999986</v>
      </c>
      <c r="F14">
        <f>pp!G18/pp!G14</f>
        <v>1.0269999999999999</v>
      </c>
      <c r="G14">
        <f>pp!H18/pp!H14</f>
        <v>0.82299999999999995</v>
      </c>
      <c r="H14">
        <f>pp!I18/pp!I14</f>
        <v>0.96300000000000008</v>
      </c>
      <c r="I14">
        <f>pp!J18/pp!J14</f>
        <v>0.80299999999999994</v>
      </c>
      <c r="J14">
        <f>pp!K18/pp!K14</f>
        <v>0.86699999999999999</v>
      </c>
      <c r="K14">
        <f>pp!L18/pp!L14</f>
        <v>0.94800000000000006</v>
      </c>
      <c r="L14">
        <f>pp!M18/pp!M14</f>
        <v>0.95499999999999996</v>
      </c>
      <c r="M14">
        <f>pp!N18/pp!N14</f>
        <v>0.83400000000000007</v>
      </c>
      <c r="N14">
        <f>pp!O18/pp!O14</f>
        <v>0.85700000000000021</v>
      </c>
      <c r="O14">
        <f>pp!P18/pp!P14</f>
        <v>0.88100000000000001</v>
      </c>
      <c r="P14">
        <f>pp!Q18/pp!Q14</f>
        <v>0.92299999999999993</v>
      </c>
      <c r="Q14">
        <f>pp!R18/pp!R14</f>
        <v>0.96599999999999997</v>
      </c>
      <c r="R14">
        <f>cpi!C18/cpi!C14</f>
        <v>1.0426288723199999</v>
      </c>
      <c r="S14">
        <f>cpi!D18/cpi!D14</f>
        <v>1.0323423190079999</v>
      </c>
      <c r="T14">
        <f>cpi!E18/cpi!E14</f>
        <v>1.03442118996</v>
      </c>
      <c r="U14">
        <f>cpi!F18/cpi!F14</f>
        <v>1.0354057103519998</v>
      </c>
      <c r="V14">
        <f>cpi!G18/cpi!G14</f>
        <v>1.0313048148480002</v>
      </c>
      <c r="W14">
        <f>cpi!H18/cpi!H14</f>
        <v>1.0353699436499999</v>
      </c>
      <c r="X14">
        <f>cpi!I18/cpi!I14</f>
        <v>1.0323647349119998</v>
      </c>
      <c r="Y14">
        <f>cpi!J18/cpi!J14</f>
        <v>1.0364614486199999</v>
      </c>
      <c r="Z14">
        <f>cpi!K18/cpi!K14</f>
        <v>1.0364247620999996</v>
      </c>
      <c r="AA14">
        <f>cpi!L18/cpi!L14</f>
        <v>1.0282680092960002</v>
      </c>
      <c r="AB14">
        <f>cpi!M18/cpi!M14</f>
        <v>1.0221292481399997</v>
      </c>
      <c r="AC14">
        <f>cpi!N18/cpi!N14</f>
        <v>1.035372105</v>
      </c>
      <c r="AD14">
        <f>cpi!O18/cpi!O14</f>
        <v>1.03746823488</v>
      </c>
      <c r="AE14">
        <f>cpi!P18/cpi!P14</f>
        <v>1.0333654531199998</v>
      </c>
      <c r="AF14">
        <f>cpi!Q18/cpi!Q14</f>
        <v>1.0354261035999999</v>
      </c>
      <c r="AG14">
        <f>cpi!R18/cpi!R14</f>
        <v>1.0374560305199998</v>
      </c>
      <c r="AH14">
        <f>inv!C18/inv!C14</f>
        <v>0.84409422435150672</v>
      </c>
      <c r="AI14">
        <f>inv!D18/inv!D14</f>
        <v>1.1094044440283903</v>
      </c>
      <c r="AJ14">
        <f>inv!E18/inv!E14</f>
        <v>1.1824394603828039</v>
      </c>
      <c r="AK14">
        <f>inv!F18/inv!F14</f>
        <v>0.8263433516062052</v>
      </c>
      <c r="AL14">
        <f>inv!G18/inv!G14</f>
        <v>0.93810753913905121</v>
      </c>
      <c r="AM14">
        <f>inv!H18/inv!H14</f>
        <v>0.89475692678321472</v>
      </c>
      <c r="AN14">
        <f>inv!I18/inv!I14</f>
        <v>1.0628234821024927</v>
      </c>
      <c r="AO14">
        <f>inv!J18/inv!J14</f>
        <v>0.87631039500997399</v>
      </c>
      <c r="AP14">
        <f>inv!K18/inv!K14</f>
        <v>1.0002675104767227</v>
      </c>
      <c r="AQ14">
        <f>inv!L18/inv!L14</f>
        <v>0.82933348243373628</v>
      </c>
      <c r="AR14">
        <f>inv!M18/inv!M14</f>
        <v>1.6374213766148098</v>
      </c>
      <c r="AS14">
        <f>inv!N18/inv!N14</f>
        <v>0.94838545794053153</v>
      </c>
      <c r="AT14">
        <f>inv!O18/inv!O14</f>
        <v>1.4808680928964622</v>
      </c>
      <c r="AU14">
        <f>inv!P18/inv!P14</f>
        <v>0.69322306076225937</v>
      </c>
      <c r="AV14">
        <f>inv!Q18/inv!Q14</f>
        <v>0.97359694465279401</v>
      </c>
      <c r="AW14">
        <f>inv!R18/inv!R14</f>
        <v>0.92144577729139332</v>
      </c>
      <c r="AX14">
        <f>wag!C18/wag!C14</f>
        <v>1.0242881425755426</v>
      </c>
      <c r="AY14">
        <f>wag!D18/wag!D14</f>
        <v>1.0486715465498933</v>
      </c>
      <c r="AZ14">
        <f>wag!E18/wag!E14</f>
        <v>1.0627901928582915</v>
      </c>
      <c r="BA14">
        <f>wag!F18/wag!F14</f>
        <v>1.0283044901854732</v>
      </c>
      <c r="BB14">
        <f>wag!G18/wag!G14</f>
        <v>1.0452410438095567</v>
      </c>
      <c r="BC14">
        <f>wag!H18/wag!H14</f>
        <v>1.0367615872046561</v>
      </c>
      <c r="BD14">
        <f>wag!I18/wag!I14</f>
        <v>1.0501151284556873</v>
      </c>
      <c r="BE14">
        <f>wag!J18/wag!J14</f>
        <v>1.0322237126583087</v>
      </c>
      <c r="BF14">
        <f>wag!K18/wag!K14</f>
        <v>1.0311079441439686</v>
      </c>
      <c r="BG14">
        <f>wag!L18/wag!L14</f>
        <v>1.0363505362486607</v>
      </c>
      <c r="BH14">
        <f>wag!M18/wag!M14</f>
        <v>1.0404333166614368</v>
      </c>
      <c r="BI14">
        <f>wag!N18/wag!N14</f>
        <v>1.0387849665289322</v>
      </c>
      <c r="BJ14">
        <f>wag!O18/wag!O14</f>
        <v>1.0344161243023879</v>
      </c>
      <c r="BK14">
        <f>wag!P18/wag!P14</f>
        <v>1.0314378904110264</v>
      </c>
      <c r="BL14">
        <f>wag!Q18/wag!Q14</f>
        <v>1.0250943545947684</v>
      </c>
      <c r="BM14">
        <f>wag!R18/wag!R14</f>
        <v>1.0411485027542871</v>
      </c>
    </row>
    <row r="15" spans="1:65" x14ac:dyDescent="0.35">
      <c r="A15" t="s">
        <v>53</v>
      </c>
      <c r="B15">
        <f>pp!C19/pp!C15</f>
        <v>0.93285123966942163</v>
      </c>
      <c r="C15">
        <f>pp!D19/pp!D15</f>
        <v>0.94682113821138236</v>
      </c>
      <c r="D15">
        <f>pp!E19/pp!E15</f>
        <v>0.84291974522292989</v>
      </c>
      <c r="E15">
        <f>pp!F19/pp!F15</f>
        <v>1.1159497206703908</v>
      </c>
      <c r="F15">
        <f>pp!G19/pp!G15</f>
        <v>0.92982560296845984</v>
      </c>
      <c r="G15">
        <f>pp!H19/pp!H15</f>
        <v>0.93173834196891214</v>
      </c>
      <c r="H15">
        <f>pp!I19/pp!I15</f>
        <v>0.98116981132075487</v>
      </c>
      <c r="I15">
        <f>pp!J19/pp!J15</f>
        <v>0.86102322580645163</v>
      </c>
      <c r="J15">
        <f>pp!K19/pp!K15</f>
        <v>0.89960164512338436</v>
      </c>
      <c r="K15">
        <f>pp!L19/pp!L15</f>
        <v>0.9846967741935484</v>
      </c>
      <c r="L15">
        <f>pp!M19/pp!M15</f>
        <v>0.99585561497326214</v>
      </c>
      <c r="M15">
        <f>pp!N19/pp!N15</f>
        <v>0.86247804878048762</v>
      </c>
      <c r="N15">
        <f>pp!O19/pp!O15</f>
        <v>0.93215712545675999</v>
      </c>
      <c r="O15">
        <f>pp!P19/pp!P15</f>
        <v>0.90533141542002304</v>
      </c>
      <c r="P15">
        <f>pp!Q19/pp!Q15</f>
        <v>0.95143124312431271</v>
      </c>
      <c r="Q15">
        <f>pp!R19/pp!R15</f>
        <v>0.98416927899686546</v>
      </c>
      <c r="R15">
        <f>cpi!C19/cpi!C15</f>
        <v>1.0488043641600002</v>
      </c>
      <c r="S15">
        <f>cpi!D19/cpi!D15</f>
        <v>1.0384508534400001</v>
      </c>
      <c r="T15">
        <f>cpi!E19/cpi!E15</f>
        <v>1.0395370217600004</v>
      </c>
      <c r="U15">
        <f>cpi!F19/cpi!F15</f>
        <v>1.039490151024</v>
      </c>
      <c r="V15">
        <f>cpi!G19/cpi!G15</f>
        <v>1.0374192702720002</v>
      </c>
      <c r="W15">
        <f>cpi!H19/cpi!H15</f>
        <v>1.03843015038</v>
      </c>
      <c r="X15">
        <f>cpi!I19/cpi!I15</f>
        <v>1.037460316032</v>
      </c>
      <c r="Y15">
        <f>cpi!J19/cpi!J15</f>
        <v>1.0405500539399999</v>
      </c>
      <c r="Z15">
        <f>cpi!K19/cpi!K15</f>
        <v>1.0415353378500001</v>
      </c>
      <c r="AA15">
        <f>cpi!L19/cpi!L15</f>
        <v>1.035380535052</v>
      </c>
      <c r="AB15">
        <f>cpi!M19/cpi!M15</f>
        <v>1.0231372651499997</v>
      </c>
      <c r="AC15">
        <f>cpi!N19/cpi!N15</f>
        <v>1.0445708699999998</v>
      </c>
      <c r="AD15">
        <f>cpi!O19/cpi!O15</f>
        <v>1.0425940660799997</v>
      </c>
      <c r="AE15">
        <f>cpi!P19/cpi!P15</f>
        <v>1.0364227473600001</v>
      </c>
      <c r="AF15">
        <f>cpi!Q19/cpi!Q15</f>
        <v>1.0395066005600002</v>
      </c>
      <c r="AG15">
        <f>cpi!R19/cpi!R15</f>
        <v>1.04052542706</v>
      </c>
      <c r="AH15">
        <f>inv!C19/inv!C15</f>
        <v>0.72552414589047476</v>
      </c>
      <c r="AI15">
        <f>inv!D19/inv!D15</f>
        <v>1.0221918525870082</v>
      </c>
      <c r="AJ15">
        <f>inv!E19/inv!E15</f>
        <v>0.97941662526350504</v>
      </c>
      <c r="AK15">
        <f>inv!F19/inv!F15</f>
        <v>0.66914277713112247</v>
      </c>
      <c r="AL15">
        <f>inv!G19/inv!G15</f>
        <v>0.81280087567066739</v>
      </c>
      <c r="AM15">
        <f>inv!H19/inv!H15</f>
        <v>0.72951627654605766</v>
      </c>
      <c r="AN15">
        <f>inv!I19/inv!I15</f>
        <v>1.0906558767149275</v>
      </c>
      <c r="AO15">
        <f>inv!J19/inv!J15</f>
        <v>0.76967460884720984</v>
      </c>
      <c r="AP15">
        <f>inv!K19/inv!K15</f>
        <v>0.80909956277684425</v>
      </c>
      <c r="AQ15">
        <f>inv!L19/inv!L15</f>
        <v>0.74216852323351401</v>
      </c>
      <c r="AR15">
        <f>inv!M19/inv!M15</f>
        <v>1.9043407650924604</v>
      </c>
      <c r="AS15">
        <f>inv!N19/inv!N15</f>
        <v>0.95359202369778384</v>
      </c>
      <c r="AT15">
        <f>inv!O19/inv!O15</f>
        <v>1.3757407053738309</v>
      </c>
      <c r="AU15">
        <f>inv!P19/inv!P15</f>
        <v>0.57400034987328685</v>
      </c>
      <c r="AV15">
        <f>inv!Q19/inv!Q15</f>
        <v>0.7752730879902523</v>
      </c>
      <c r="AW15">
        <f>inv!R19/inv!R15</f>
        <v>0.7651879537602152</v>
      </c>
      <c r="AX15">
        <f>wag!C19/wag!C15</f>
        <v>1.0105356684711138</v>
      </c>
      <c r="AY15">
        <f>wag!D19/wag!D15</f>
        <v>0.99339849831059013</v>
      </c>
      <c r="AZ15">
        <f>wag!E19/wag!E15</f>
        <v>0.9846489107445846</v>
      </c>
      <c r="BA15">
        <f>wag!F19/wag!F15</f>
        <v>1.0107982396752462</v>
      </c>
      <c r="BB15">
        <f>wag!G19/wag!G15</f>
        <v>1.0119971239963814</v>
      </c>
      <c r="BC15">
        <f>wag!H19/wag!H15</f>
        <v>1.0131471937417731</v>
      </c>
      <c r="BD15">
        <f>wag!I19/wag!I15</f>
        <v>1.0099305237090577</v>
      </c>
      <c r="BE15">
        <f>wag!J19/wag!J15</f>
        <v>1.0100322815533718</v>
      </c>
      <c r="BF15">
        <f>wag!K19/wag!K15</f>
        <v>1.0043796032573922</v>
      </c>
      <c r="BG15">
        <f>wag!L19/wag!L15</f>
        <v>1.0026009107183036</v>
      </c>
      <c r="BH15">
        <f>wag!M19/wag!M15</f>
        <v>1.0175596595919962</v>
      </c>
      <c r="BI15">
        <f>wag!N19/wag!N15</f>
        <v>0.98857717643740106</v>
      </c>
      <c r="BJ15">
        <f>wag!O19/wag!O15</f>
        <v>1.0332991999339021</v>
      </c>
      <c r="BK15">
        <f>wag!P19/wag!P15</f>
        <v>1.0065962231169838</v>
      </c>
      <c r="BL15">
        <f>wag!Q19/wag!Q15</f>
        <v>0.99132511917999</v>
      </c>
      <c r="BM15">
        <f>wag!R19/wag!R15</f>
        <v>1.0023697061188801</v>
      </c>
    </row>
    <row r="16" spans="1:65" x14ac:dyDescent="0.35">
      <c r="A16" t="s">
        <v>54</v>
      </c>
      <c r="B16">
        <f>pp!C20/pp!C16</f>
        <v>1.0678956521739138</v>
      </c>
      <c r="C16">
        <f>pp!D20/pp!D16</f>
        <v>0.95713804713804695</v>
      </c>
      <c r="D16">
        <f>pp!E20/pp!E16</f>
        <v>0.8794701397712833</v>
      </c>
      <c r="E16">
        <f>pp!F20/pp!F16</f>
        <v>1.186463414634146</v>
      </c>
      <c r="F16">
        <f>pp!G20/pp!G16</f>
        <v>1.0224270613107826</v>
      </c>
      <c r="G16">
        <f>pp!H20/pp!H16</f>
        <v>0.89534186046511577</v>
      </c>
      <c r="H16">
        <f>pp!I20/pp!I16</f>
        <v>1.0544086956521734</v>
      </c>
      <c r="I16">
        <f>pp!J20/pp!J16</f>
        <v>0.9861799729364007</v>
      </c>
      <c r="J16">
        <f>pp!K20/pp!K16</f>
        <v>0.95246126340882054</v>
      </c>
      <c r="K16">
        <f>pp!L20/pp!L16</f>
        <v>1.1258896551724142</v>
      </c>
      <c r="L16">
        <f>pp!M20/pp!M16</f>
        <v>1.0025078369905958</v>
      </c>
      <c r="M16">
        <f>pp!N20/pp!N16</f>
        <v>0.96602061855670163</v>
      </c>
      <c r="N16">
        <f>pp!O20/pp!O16</f>
        <v>1.0034072727272734</v>
      </c>
      <c r="O16">
        <f>pp!P20/pp!P16</f>
        <v>0.97244839857651233</v>
      </c>
      <c r="P16">
        <f>pp!Q20/pp!Q16</f>
        <v>0.96141693811074869</v>
      </c>
      <c r="Q16">
        <f>pp!R20/pp!R16</f>
        <v>1.015068493150685</v>
      </c>
      <c r="R16">
        <f>cpi!C20/cpi!C16</f>
        <v>1.0456736048640001</v>
      </c>
      <c r="S16">
        <f>cpi!D20/cpi!D16</f>
        <v>1.0384508534400003</v>
      </c>
      <c r="T16">
        <f>cpi!E20/cpi!E16</f>
        <v>1.03746623088</v>
      </c>
      <c r="U16">
        <f>cpi!F20/cpi!F16</f>
        <v>1.0343134072440001</v>
      </c>
      <c r="V16">
        <f>cpi!G20/cpi!G16</f>
        <v>1.0405346434560001</v>
      </c>
      <c r="W16">
        <f>cpi!H20/cpi!H16</f>
        <v>1.0394696199999995</v>
      </c>
      <c r="X16">
        <f>cpi!I20/cpi!I16</f>
        <v>1.0364269890240001</v>
      </c>
      <c r="Y16">
        <f>cpi!J20/cpi!J16</f>
        <v>1.0395146807519999</v>
      </c>
      <c r="Z16">
        <f>cpi!K20/cpi!K16</f>
        <v>1.039456425</v>
      </c>
      <c r="AA16">
        <f>cpi!L20/cpi!L16</f>
        <v>1.033318024026</v>
      </c>
      <c r="AB16">
        <f>cpi!M20/cpi!M16</f>
        <v>1.0231372651499997</v>
      </c>
      <c r="AC16">
        <f>cpi!N20/cpi!N16</f>
        <v>1.0424817282599999</v>
      </c>
      <c r="AD16">
        <f>cpi!O20/cpi!O16</f>
        <v>1.04155355304</v>
      </c>
      <c r="AE16">
        <f>cpi!P20/cpi!P16</f>
        <v>1.0343519726400006</v>
      </c>
      <c r="AF16">
        <f>cpi!Q20/cpi!Q16</f>
        <v>1.0374358702800002</v>
      </c>
      <c r="AG16">
        <f>cpi!R20/cpi!R16</f>
        <v>1.03741008147</v>
      </c>
      <c r="AH16">
        <f>inv!C20/inv!C16</f>
        <v>0.77725347988839044</v>
      </c>
      <c r="AI16">
        <f>inv!D20/inv!D16</f>
        <v>1.0022654125913113</v>
      </c>
      <c r="AJ16">
        <f>inv!E20/inv!E16</f>
        <v>1.0012865114629759</v>
      </c>
      <c r="AK16">
        <f>inv!F20/inv!F16</f>
        <v>0.75652981691197407</v>
      </c>
      <c r="AL16">
        <f>inv!G20/inv!G16</f>
        <v>0.76570141677049397</v>
      </c>
      <c r="AM16">
        <f>inv!H20/inv!H16</f>
        <v>0.68924584647061715</v>
      </c>
      <c r="AN16">
        <f>inv!I20/inv!I16</f>
        <v>1.0121529002973819</v>
      </c>
      <c r="AO16">
        <f>inv!J20/inv!J16</f>
        <v>0.84002365428354675</v>
      </c>
      <c r="AP16">
        <f>inv!K20/inv!K16</f>
        <v>0.68782722509673333</v>
      </c>
      <c r="AQ16">
        <f>inv!L20/inv!L16</f>
        <v>0.7645991583683428</v>
      </c>
      <c r="AR16">
        <f>inv!M20/inv!M16</f>
        <v>1.5127423114201894</v>
      </c>
      <c r="AS16">
        <f>inv!N20/inv!N16</f>
        <v>0.87450376866808144</v>
      </c>
      <c r="AT16">
        <f>inv!O20/inv!O16</f>
        <v>1.1023049003331249</v>
      </c>
      <c r="AU16">
        <f>inv!P20/inv!P16</f>
        <v>0.66849117941544156</v>
      </c>
      <c r="AV16">
        <f>inv!Q20/inv!Q16</f>
        <v>0.75199445501616724</v>
      </c>
      <c r="AW16">
        <f>inv!R20/inv!R16</f>
        <v>0.83570855204696726</v>
      </c>
      <c r="AX16">
        <f>wag!C20/wag!C16</f>
        <v>0.99411161237157164</v>
      </c>
      <c r="AY16">
        <f>wag!D20/wag!D16</f>
        <v>1.0207464296628308</v>
      </c>
      <c r="AZ16">
        <f>wag!E20/wag!E16</f>
        <v>1.0027347005076013</v>
      </c>
      <c r="BA16">
        <f>wag!F20/wag!F16</f>
        <v>1.0253225098202146</v>
      </c>
      <c r="BB16">
        <f>wag!G20/wag!G16</f>
        <v>1.0097674423960283</v>
      </c>
      <c r="BC16">
        <f>wag!H20/wag!H16</f>
        <v>0.99997775659799903</v>
      </c>
      <c r="BD16">
        <f>wag!I20/wag!I16</f>
        <v>1.0112767906252524</v>
      </c>
      <c r="BE16">
        <f>wag!J20/wag!J16</f>
        <v>0.99497048308335889</v>
      </c>
      <c r="BF16">
        <f>wag!K20/wag!K16</f>
        <v>1.0094654808540513</v>
      </c>
      <c r="BG16">
        <f>wag!L20/wag!L16</f>
        <v>1.007575799396083</v>
      </c>
      <c r="BH16">
        <f>wag!M20/wag!M16</f>
        <v>1.0068231815602868</v>
      </c>
      <c r="BI16">
        <f>wag!N20/wag!N16</f>
        <v>0.9894503732451011</v>
      </c>
      <c r="BJ16">
        <f>wag!O20/wag!O16</f>
        <v>0.99871083050900755</v>
      </c>
      <c r="BK16">
        <f>wag!P20/wag!P16</f>
        <v>1.024242767554562</v>
      </c>
      <c r="BL16">
        <f>wag!Q20/wag!Q16</f>
        <v>1.0032231232875828</v>
      </c>
      <c r="BM16">
        <f>wag!R20/wag!R16</f>
        <v>1.00978952024507</v>
      </c>
    </row>
    <row r="17" spans="1:65" x14ac:dyDescent="0.35">
      <c r="A17" t="s">
        <v>55</v>
      </c>
      <c r="B17">
        <f>pp!C21/pp!C17</f>
        <v>1.1043199999999993</v>
      </c>
      <c r="C17">
        <f>pp!D21/pp!D17</f>
        <v>1.0777256317689523</v>
      </c>
      <c r="D17">
        <f>pp!E21/pp!E17</f>
        <v>1.0554192634560899</v>
      </c>
      <c r="E17">
        <f>pp!F21/pp!F17</f>
        <v>1.3406288209606982</v>
      </c>
      <c r="F17">
        <f>pp!G21/pp!G17</f>
        <v>1.0280082987551868</v>
      </c>
      <c r="G17">
        <f>pp!H21/pp!H17</f>
        <v>0.99993500000000013</v>
      </c>
      <c r="H17">
        <f>pp!I21/pp!I17</f>
        <v>1.0608331584470092</v>
      </c>
      <c r="I17">
        <f>pp!J21/pp!J17</f>
        <v>1.2877981510015404</v>
      </c>
      <c r="J17">
        <f>pp!K21/pp!K17</f>
        <v>0.96372537659327984</v>
      </c>
      <c r="K17">
        <f>pp!L21/pp!L17</f>
        <v>1.1219872204472849</v>
      </c>
      <c r="L17">
        <f>pp!M21/pp!M17</f>
        <v>0.9414277286135686</v>
      </c>
      <c r="M17">
        <f>pp!N21/pp!N17</f>
        <v>1.2045294964028779</v>
      </c>
      <c r="N17">
        <f>pp!O21/pp!O17</f>
        <v>0.84834545454545396</v>
      </c>
      <c r="O17">
        <f>pp!P21/pp!P17</f>
        <v>1.0915522388059697</v>
      </c>
      <c r="P17">
        <f>pp!Q21/pp!Q17</f>
        <v>1.0258783783783789</v>
      </c>
      <c r="Q17">
        <f>pp!R21/pp!R17</f>
        <v>1.115200887902331</v>
      </c>
      <c r="R17">
        <f>cpi!C21/cpi!C17</f>
        <v>1.0373746080000001</v>
      </c>
      <c r="S17">
        <f>cpi!D21/cpi!D17</f>
        <v>1.03227572448</v>
      </c>
      <c r="T17">
        <f>cpi!E21/cpi!E17</f>
        <v>1.0282214822879998</v>
      </c>
      <c r="U17">
        <f>cpi!F21/cpi!F17</f>
        <v>1.0353446269920001</v>
      </c>
      <c r="V17">
        <f>cpi!G21/cpi!G17</f>
        <v>1.0343409848639999</v>
      </c>
      <c r="W17">
        <f>cpi!H21/cpi!H17</f>
        <v>1.0353365399999999</v>
      </c>
      <c r="X17">
        <f>cpi!I21/cpi!I17</f>
        <v>1.0323100992959997</v>
      </c>
      <c r="Y17">
        <f>cpi!J21/cpi!J17</f>
        <v>1.0364147363759997</v>
      </c>
      <c r="Z17">
        <f>cpi!K21/cpi!K17</f>
        <v>1.0384221400000002</v>
      </c>
      <c r="AA17">
        <f>cpi!L21/cpi!L17</f>
        <v>1.0322877966840001</v>
      </c>
      <c r="AB17">
        <f>cpi!M21/cpi!M17</f>
        <v>1.0251794552999995</v>
      </c>
      <c r="AC17">
        <f>cpi!N21/cpi!N17</f>
        <v>1.0383325472520002</v>
      </c>
      <c r="AD17">
        <f>cpi!O21/cpi!O17</f>
        <v>1.0332872549999998</v>
      </c>
      <c r="AE17">
        <f>cpi!P21/cpi!P17</f>
        <v>1.0312735441500001</v>
      </c>
      <c r="AF17">
        <f>cpi!Q21/cpi!Q17</f>
        <v>1.0343421251399998</v>
      </c>
      <c r="AG17">
        <f>cpi!R21/cpi!R17</f>
        <v>1.03328519049</v>
      </c>
      <c r="AH17">
        <f>inv!C21/inv!C17</f>
        <v>0.78469057759233707</v>
      </c>
      <c r="AI17">
        <f>inv!D21/inv!D17</f>
        <v>0.85640600497185571</v>
      </c>
      <c r="AJ17">
        <f>inv!E21/inv!E17</f>
        <v>0.945618989230535</v>
      </c>
      <c r="AK17">
        <f>inv!F21/inv!F17</f>
        <v>0.76321222009419698</v>
      </c>
      <c r="AL17">
        <f>inv!G21/inv!G17</f>
        <v>0.79958220671366076</v>
      </c>
      <c r="AM17">
        <f>inv!H21/inv!H17</f>
        <v>0.74303086894954051</v>
      </c>
      <c r="AN17">
        <f>inv!I21/inv!I17</f>
        <v>0.95128681396432002</v>
      </c>
      <c r="AO17">
        <f>inv!J21/inv!J17</f>
        <v>0.93907647595203458</v>
      </c>
      <c r="AP17">
        <f>inv!K21/inv!K17</f>
        <v>0.66884229813479101</v>
      </c>
      <c r="AQ17">
        <f>inv!L21/inv!L17</f>
        <v>0.69211067663364678</v>
      </c>
      <c r="AR17">
        <f>inv!M21/inv!M17</f>
        <v>1.2570184317813202</v>
      </c>
      <c r="AS17">
        <f>inv!N21/inv!N17</f>
        <v>0.83916506077193165</v>
      </c>
      <c r="AT17">
        <f>inv!O21/inv!O17</f>
        <v>0.81796819773023133</v>
      </c>
      <c r="AU17">
        <f>inv!P21/inv!P17</f>
        <v>0.70890006028229957</v>
      </c>
      <c r="AV17">
        <f>inv!Q21/inv!Q17</f>
        <v>0.69595257357728024</v>
      </c>
      <c r="AW17">
        <f>inv!R21/inv!R17</f>
        <v>0.9054985081358633</v>
      </c>
      <c r="AX17">
        <f>wag!C21/wag!C17</f>
        <v>0.99596540425174529</v>
      </c>
      <c r="AY17">
        <f>wag!D21/wag!D17</f>
        <v>1.0063868837589189</v>
      </c>
      <c r="AZ17">
        <f>wag!E21/wag!E17</f>
        <v>1.0035172982556515</v>
      </c>
      <c r="BA17">
        <f>wag!F21/wag!F17</f>
        <v>1.0094880302237657</v>
      </c>
      <c r="BB17">
        <f>wag!G21/wag!G17</f>
        <v>1.0062737783464226</v>
      </c>
      <c r="BC17">
        <f>wag!H21/wag!H17</f>
        <v>0.98686173009230693</v>
      </c>
      <c r="BD17">
        <f>wag!I21/wag!I17</f>
        <v>1.0161564100764116</v>
      </c>
      <c r="BE17">
        <f>wag!J21/wag!J17</f>
        <v>0.98764548530588681</v>
      </c>
      <c r="BF17">
        <f>wag!K21/wag!K17</f>
        <v>1.0095826456425536</v>
      </c>
      <c r="BG17">
        <f>wag!L21/wag!L17</f>
        <v>1.0063905155406803</v>
      </c>
      <c r="BH17">
        <f>wag!M21/wag!M17</f>
        <v>1.0126442993238187</v>
      </c>
      <c r="BI17">
        <f>wag!N21/wag!N17</f>
        <v>0.9873748862251287</v>
      </c>
      <c r="BJ17">
        <f>wag!O21/wag!O17</f>
        <v>0.99347582873632367</v>
      </c>
      <c r="BK17">
        <f>wag!P21/wag!P17</f>
        <v>1.0043301837857048</v>
      </c>
      <c r="BL17">
        <f>wag!Q21/wag!Q17</f>
        <v>0.99895179608759321</v>
      </c>
      <c r="BM17">
        <f>wag!R21/wag!R17</f>
        <v>1.0000625103611822</v>
      </c>
    </row>
    <row r="18" spans="1:65" x14ac:dyDescent="0.35">
      <c r="A18" t="s">
        <v>56</v>
      </c>
      <c r="B18">
        <f>pp!C22/pp!C18</f>
        <v>1.177</v>
      </c>
      <c r="C18">
        <f>pp!D22/pp!D18</f>
        <v>1.1950000000000001</v>
      </c>
      <c r="D18">
        <f>pp!E22/pp!E18</f>
        <v>1.0209999999999999</v>
      </c>
      <c r="E18">
        <f>pp!F22/pp!F18</f>
        <v>1.2790000000000001</v>
      </c>
      <c r="F18">
        <f>pp!G22/pp!G18</f>
        <v>1.0309999999999999</v>
      </c>
      <c r="G18">
        <f>pp!H22/pp!H18</f>
        <v>1.127</v>
      </c>
      <c r="H18">
        <f>pp!I22/pp!I18</f>
        <v>1.135</v>
      </c>
      <c r="I18">
        <f>pp!J22/pp!J18</f>
        <v>1.1239999999999999</v>
      </c>
      <c r="J18">
        <f>pp!K22/pp!K18</f>
        <v>1.119</v>
      </c>
      <c r="K18">
        <f>pp!L22/pp!L18</f>
        <v>1.0690000000000002</v>
      </c>
      <c r="L18">
        <f>pp!M22/pp!M18</f>
        <v>1.1590000000000003</v>
      </c>
      <c r="M18">
        <f>pp!N22/pp!N18</f>
        <v>1.2030000000000001</v>
      </c>
      <c r="N18">
        <f>pp!O22/pp!O18</f>
        <v>1.0149999999999999</v>
      </c>
      <c r="O18">
        <f>pp!P22/pp!P18</f>
        <v>1.0960000000000001</v>
      </c>
      <c r="P18">
        <f>pp!Q22/pp!Q18</f>
        <v>1.0609999999999999</v>
      </c>
      <c r="Q18">
        <f>pp!R22/pp!R18</f>
        <v>1.0459999999999998</v>
      </c>
      <c r="R18">
        <f>cpi!C22/cpi!C18</f>
        <v>1.032269418</v>
      </c>
      <c r="S18">
        <f>cpi!D22/cpi!D18</f>
        <v>1.0322757244799998</v>
      </c>
      <c r="T18">
        <f>cpi!E22/cpi!E18</f>
        <v>1.0231262321279999</v>
      </c>
      <c r="U18">
        <f>cpi!F22/cpi!F18</f>
        <v>1.0302393773520002</v>
      </c>
      <c r="V18">
        <f>cpi!G22/cpi!G18</f>
        <v>1.0333189087920001</v>
      </c>
      <c r="W18">
        <f>cpi!H22/cpi!H18</f>
        <v>1.028196288</v>
      </c>
      <c r="X18">
        <f>cpi!I22/cpi!I18</f>
        <v>1.0333342164579999</v>
      </c>
      <c r="Y18">
        <f>cpi!J22/cpi!J18</f>
        <v>1.033339321728</v>
      </c>
      <c r="Z18">
        <f>cpi!K22/cpi!K18</f>
        <v>1.0333067600000001</v>
      </c>
      <c r="AA18">
        <f>cpi!L22/cpi!L18</f>
        <v>1.0312647166080002</v>
      </c>
      <c r="AB18">
        <f>cpi!M22/cpi!M18</f>
        <v>1.0312999296599996</v>
      </c>
      <c r="AC18">
        <f>cpi!N22/cpi!N18</f>
        <v>1.0301647396039999</v>
      </c>
      <c r="AD18">
        <f>cpi!O22/cpi!O18</f>
        <v>1.0281971699999999</v>
      </c>
      <c r="AE18">
        <f>cpi!P22/cpi!P18</f>
        <v>1.0333156699800001</v>
      </c>
      <c r="AF18">
        <f>cpi!Q22/cpi!Q18</f>
        <v>1.0333180240260003</v>
      </c>
      <c r="AG18">
        <f>cpi!R22/cpi!R18</f>
        <v>1.0271771006940005</v>
      </c>
      <c r="AH18">
        <f>inv!C22/inv!C18</f>
        <v>0.89040672915558228</v>
      </c>
      <c r="AI18">
        <f>inv!D22/inv!D18</f>
        <v>0.77988552753630447</v>
      </c>
      <c r="AJ18">
        <f>inv!E22/inv!E18</f>
        <v>0.94755660184287405</v>
      </c>
      <c r="AK18">
        <f>inv!F22/inv!F18</f>
        <v>0.73256088898616589</v>
      </c>
      <c r="AL18">
        <f>inv!G22/inv!G18</f>
        <v>0.71081910777059532</v>
      </c>
      <c r="AM18">
        <f>inv!H22/inv!H18</f>
        <v>0.8339686407601421</v>
      </c>
      <c r="AN18">
        <f>inv!I22/inv!I18</f>
        <v>0.8545469577582635</v>
      </c>
      <c r="AO18">
        <f>inv!J22/inv!J18</f>
        <v>1.0841685416334332</v>
      </c>
      <c r="AP18">
        <f>inv!K22/inv!K18</f>
        <v>0.77160296768222425</v>
      </c>
      <c r="AQ18">
        <f>inv!L22/inv!L18</f>
        <v>0.82071275359337081</v>
      </c>
      <c r="AR18">
        <f>inv!M22/inv!M18</f>
        <v>0.91571012832816434</v>
      </c>
      <c r="AS18">
        <f>inv!N22/inv!N18</f>
        <v>0.72597944680325122</v>
      </c>
      <c r="AT18">
        <f>inv!O22/inv!O18</f>
        <v>0.67716028903138448</v>
      </c>
      <c r="AU18">
        <f>inv!P22/inv!P18</f>
        <v>0.91611777571937203</v>
      </c>
      <c r="AV18">
        <f>inv!Q22/inv!Q18</f>
        <v>0.80373785734537107</v>
      </c>
      <c r="AW18">
        <f>inv!R22/inv!R18</f>
        <v>0.97050885249533581</v>
      </c>
      <c r="AX18">
        <f>wag!C22/wag!C18</f>
        <v>1.0122015980964534</v>
      </c>
      <c r="AY18">
        <f>wag!D22/wag!D18</f>
        <v>1.0051999894861103</v>
      </c>
      <c r="AZ18">
        <f>wag!E22/wag!E18</f>
        <v>1.0250131644304721</v>
      </c>
      <c r="BA18">
        <f>wag!F22/wag!F18</f>
        <v>1.0213405219616882</v>
      </c>
      <c r="BB18">
        <f>wag!G22/wag!G18</f>
        <v>1.034387139943229</v>
      </c>
      <c r="BC18">
        <f>wag!H22/wag!H18</f>
        <v>1.0175517717553619</v>
      </c>
      <c r="BD18">
        <f>wag!I22/wag!I18</f>
        <v>0.9788577841068834</v>
      </c>
      <c r="BE18">
        <f>wag!J22/wag!J18</f>
        <v>1.0057530062335835</v>
      </c>
      <c r="BF18">
        <f>wag!K22/wag!K18</f>
        <v>1.048208851584383</v>
      </c>
      <c r="BG18">
        <f>wag!L22/wag!L18</f>
        <v>1.0341510796508797</v>
      </c>
      <c r="BH18">
        <f>wag!M22/wag!M18</f>
        <v>1.006353597884081</v>
      </c>
      <c r="BI18">
        <f>wag!N22/wag!N18</f>
        <v>1.0047464108487039</v>
      </c>
      <c r="BJ18">
        <f>wag!O22/wag!O18</f>
        <v>1.0261973824569701</v>
      </c>
      <c r="BK18">
        <f>wag!P22/wag!P18</f>
        <v>1.0310911438365842</v>
      </c>
      <c r="BL18">
        <f>wag!Q22/wag!Q18</f>
        <v>1.0190163487715933</v>
      </c>
      <c r="BM18">
        <f>wag!R22/wag!R18</f>
        <v>1.0158096272724733</v>
      </c>
    </row>
    <row r="19" spans="1:65" x14ac:dyDescent="0.35">
      <c r="A19" t="s">
        <v>57</v>
      </c>
      <c r="B19">
        <f>pp!C23/pp!C19</f>
        <v>1.1850272804774085</v>
      </c>
      <c r="C19">
        <f>pp!D23/pp!D19</f>
        <v>1.3369592198581559</v>
      </c>
      <c r="D19">
        <f>pp!E23/pp!E19</f>
        <v>1.0999379450661246</v>
      </c>
      <c r="E19">
        <f>pp!F23/pp!F19</f>
        <v>1.2571875968992248</v>
      </c>
      <c r="F19">
        <f>pp!G23/pp!G19</f>
        <v>1.1835020833333334</v>
      </c>
      <c r="G19">
        <f>pp!H23/pp!H19</f>
        <v>1.1615207207207208</v>
      </c>
      <c r="H19">
        <f>pp!I23/pp!I19</f>
        <v>1.1073411662315054</v>
      </c>
      <c r="I19">
        <f>pp!J23/pp!J19</f>
        <v>1.1667996373526743</v>
      </c>
      <c r="J19">
        <f>pp!K23/pp!K19</f>
        <v>1.1391803426510372</v>
      </c>
      <c r="K19">
        <f>pp!L23/pp!L19</f>
        <v>1.0239688644688645</v>
      </c>
      <c r="L19">
        <f>pp!M23/pp!M19</f>
        <v>1.159</v>
      </c>
      <c r="M19">
        <f>pp!N23/pp!N19</f>
        <v>1.1501853658536583</v>
      </c>
      <c r="N19">
        <f>pp!O23/pp!O19</f>
        <v>1.0620665322580647</v>
      </c>
      <c r="O19">
        <f>pp!P23/pp!P19</f>
        <v>1.1963969465648858</v>
      </c>
      <c r="P19">
        <f>pp!Q23/pp!Q19</f>
        <v>1.0550169172932331</v>
      </c>
      <c r="Q19">
        <f>pp!R23/pp!R19</f>
        <v>1.0805617103984451</v>
      </c>
      <c r="R19">
        <f>cpi!C23/cpi!C19</f>
        <v>1.0261912859999998</v>
      </c>
      <c r="S19">
        <f>cpi!D23/cpi!D19</f>
        <v>1.0221553742399998</v>
      </c>
      <c r="T19">
        <f>cpi!E23/cpi!E19</f>
        <v>1.0140631060559999</v>
      </c>
      <c r="U19">
        <f>cpi!F23/cpi!F19</f>
        <v>1.0231552166040001</v>
      </c>
      <c r="V19">
        <f>cpi!G23/cpi!G19</f>
        <v>1.0241834763959998</v>
      </c>
      <c r="W19">
        <f>cpi!H23/cpi!H19</f>
        <v>1.0211261759999999</v>
      </c>
      <c r="X19">
        <f>cpi!I23/cpi!I19</f>
        <v>1.0231835856479998</v>
      </c>
      <c r="Y19">
        <f>cpi!J23/cpi!J19</f>
        <v>1.0252187769599999</v>
      </c>
      <c r="Z19">
        <f>cpi!K23/cpi!K19</f>
        <v>1.02620848</v>
      </c>
      <c r="AA19">
        <f>cpi!L23/cpi!L19</f>
        <v>1.0191202842240001</v>
      </c>
      <c r="AB19">
        <f>cpi!M23/cpi!M19</f>
        <v>1.0262196344399996</v>
      </c>
      <c r="AC19">
        <f>cpi!N23/cpi!N19</f>
        <v>1.0180688718200002</v>
      </c>
      <c r="AD19">
        <f>cpi!O23/cpi!O19</f>
        <v>1.0201090899999998</v>
      </c>
      <c r="AE19">
        <f>cpi!P23/cpi!P19</f>
        <v>1.0262033693999999</v>
      </c>
      <c r="AF19">
        <f>cpi!Q23/cpi!Q19</f>
        <v>1.0262196666480001</v>
      </c>
      <c r="AG19">
        <f>cpi!R23/cpi!R19</f>
        <v>1.021117058802</v>
      </c>
      <c r="AH19">
        <f>inv!C23/inv!C19</f>
        <v>0.9981191672741303</v>
      </c>
      <c r="AI19">
        <f>inv!D23/inv!D19</f>
        <v>0.71032906049779065</v>
      </c>
      <c r="AJ19">
        <f>inv!E23/inv!E19</f>
        <v>0.95322891345121186</v>
      </c>
      <c r="AK19">
        <f>inv!F23/inv!F19</f>
        <v>0.70296125678874422</v>
      </c>
      <c r="AL19">
        <f>inv!G23/inv!G19</f>
        <v>0.62680663885254473</v>
      </c>
      <c r="AM19">
        <f>inv!H23/inv!H19</f>
        <v>0.92611465138325577</v>
      </c>
      <c r="AN19">
        <f>inv!I23/inv!I19</f>
        <v>0.76627718393701172</v>
      </c>
      <c r="AO19">
        <f>inv!J23/inv!J19</f>
        <v>1.2361803169445564</v>
      </c>
      <c r="AP19">
        <f>inv!K23/inv!K19</f>
        <v>0.87707760369760313</v>
      </c>
      <c r="AQ19">
        <f>inv!L23/inv!L19</f>
        <v>0.95993262051826023</v>
      </c>
      <c r="AR19">
        <f>inv!M23/inv!M19</f>
        <v>0.5847423792465174</v>
      </c>
      <c r="AS19">
        <f>inv!N23/inv!N19</f>
        <v>0.61334206134342573</v>
      </c>
      <c r="AT19">
        <f>inv!O23/inv!O19</f>
        <v>0.53652347311887516</v>
      </c>
      <c r="AU19">
        <f>inv!P23/inv!P19</f>
        <v>1.1325316827405705</v>
      </c>
      <c r="AV19">
        <f>inv!Q23/inv!Q19</f>
        <v>0.91713362724539882</v>
      </c>
      <c r="AW19">
        <f>inv!R23/inv!R19</f>
        <v>1.0362482254305789</v>
      </c>
      <c r="AX19">
        <f>wag!C23/wag!C19</f>
        <v>0.99837478557707238</v>
      </c>
      <c r="AY19">
        <f>wag!D23/wag!D19</f>
        <v>1.0156836390343265</v>
      </c>
      <c r="AZ19">
        <f>wag!E23/wag!E19</f>
        <v>1.0274065088546627</v>
      </c>
      <c r="BA19">
        <f>wag!F23/wag!F19</f>
        <v>1.0297938687959385</v>
      </c>
      <c r="BB19">
        <f>wag!G23/wag!G19</f>
        <v>1.0187567587982029</v>
      </c>
      <c r="BC19">
        <f>wag!H23/wag!H19</f>
        <v>1.0085142937827223</v>
      </c>
      <c r="BD19">
        <f>wag!I23/wag!I19</f>
        <v>1.0173705899006318</v>
      </c>
      <c r="BE19">
        <f>wag!J23/wag!J19</f>
        <v>1.0060360529149277</v>
      </c>
      <c r="BF19">
        <f>wag!K23/wag!K19</f>
        <v>1.0043124111811372</v>
      </c>
      <c r="BG19">
        <f>wag!L23/wag!L19</f>
        <v>1.0177393993283259</v>
      </c>
      <c r="BH19">
        <f>wag!M23/wag!M19</f>
        <v>0.97761169596267294</v>
      </c>
      <c r="BI19">
        <f>wag!N23/wag!N19</f>
        <v>1.0186266985816836</v>
      </c>
      <c r="BJ19">
        <f>wag!O23/wag!O19</f>
        <v>1.0001525492563343</v>
      </c>
      <c r="BK19">
        <f>wag!P23/wag!P19</f>
        <v>1.0082009664035252</v>
      </c>
      <c r="BL19">
        <f>wag!Q23/wag!Q19</f>
        <v>1.0141181140557529</v>
      </c>
      <c r="BM19">
        <f>wag!R23/wag!R19</f>
        <v>1.0098218893914588</v>
      </c>
    </row>
    <row r="20" spans="1:65" x14ac:dyDescent="0.35">
      <c r="A20" t="s">
        <v>58</v>
      </c>
      <c r="B20">
        <f>pp!C24/pp!C20</f>
        <v>1.0926387771520516</v>
      </c>
      <c r="C20">
        <f>pp!D24/pp!D20</f>
        <v>1.2412304075235105</v>
      </c>
      <c r="D20">
        <f>pp!E24/pp!E20</f>
        <v>1.2319884816753919</v>
      </c>
      <c r="E20">
        <f>pp!F24/pp!F20</f>
        <v>1.0886685714285715</v>
      </c>
      <c r="F20">
        <f>pp!G24/pp!G20</f>
        <v>1.1356722222222222</v>
      </c>
      <c r="G20">
        <f>pp!H24/pp!H20</f>
        <v>1.2356464088397787</v>
      </c>
      <c r="H20">
        <f>pp!I24/pp!I20</f>
        <v>1.0771728931364033</v>
      </c>
      <c r="I20">
        <f>pp!J24/pp!J20</f>
        <v>1.092646062658764</v>
      </c>
      <c r="J20">
        <f>pp!K24/pp!K20</f>
        <v>1.1720681198910079</v>
      </c>
      <c r="K20">
        <f>pp!L24/pp!L20</f>
        <v>0.99379667282809658</v>
      </c>
      <c r="L20">
        <f>pp!M24/pp!M20</f>
        <v>1.1530206362854685</v>
      </c>
      <c r="M20">
        <f>pp!N24/pp!N20</f>
        <v>1.0903689320388352</v>
      </c>
      <c r="N20">
        <f>pp!O24/pp!O20</f>
        <v>1.0202057142857144</v>
      </c>
      <c r="O20">
        <f>pp!P24/pp!P20</f>
        <v>1.1560845070422532</v>
      </c>
      <c r="P20">
        <f>pp!Q24/pp!Q20</f>
        <v>1.1074970760233922</v>
      </c>
      <c r="Q20">
        <f>pp!R24/pp!R20</f>
        <v>1.122113170731708</v>
      </c>
      <c r="R20">
        <f>cpi!C24/cpi!C20</f>
        <v>1.0241429999999998</v>
      </c>
      <c r="S20">
        <f>cpi!D24/cpi!D20</f>
        <v>1.0201131057599999</v>
      </c>
      <c r="T20">
        <f>cpi!E24/cpi!E20</f>
        <v>1.012039028</v>
      </c>
      <c r="U20">
        <f>cpi!F24/cpi!F20</f>
        <v>1.0241793959999999</v>
      </c>
      <c r="V20">
        <f>cpi!G24/cpi!G20</f>
        <v>1.023161337198</v>
      </c>
      <c r="W20">
        <f>cpi!H24/cpi!H20</f>
        <v>1.0231684283519999</v>
      </c>
      <c r="X20">
        <f>cpi!I24/cpi!I20</f>
        <v>1.0191030927840001</v>
      </c>
      <c r="Y20">
        <f>cpi!J24/cpi!J20</f>
        <v>1.0221553742399996</v>
      </c>
      <c r="Z20">
        <f>cpi!K24/cpi!K20</f>
        <v>1.0292871054399997</v>
      </c>
      <c r="AA20">
        <f>cpi!L24/cpi!L20</f>
        <v>1.0191202842240001</v>
      </c>
      <c r="AB20">
        <f>cpi!M24/cpi!M20</f>
        <v>1.0231440511199998</v>
      </c>
      <c r="AC20">
        <f>cpi!N24/cpi!N20</f>
        <v>1.0180688718199999</v>
      </c>
      <c r="AD20">
        <f>cpi!O24/cpi!O20</f>
        <v>1.0180709100000003</v>
      </c>
      <c r="AE20">
        <f>cpi!P24/cpi!P20</f>
        <v>1.0282578305999996</v>
      </c>
      <c r="AF20">
        <f>cpi!Q24/cpi!Q20</f>
        <v>1.0241713240000001</v>
      </c>
      <c r="AG20">
        <f>cpi!R24/cpi!R20</f>
        <v>1.023161337198</v>
      </c>
      <c r="AH20">
        <f>inv!C24/inv!C20</f>
        <v>1.0501496205090342</v>
      </c>
      <c r="AI20">
        <f>inv!D24/inv!D20</f>
        <v>0.84722760092538041</v>
      </c>
      <c r="AJ20">
        <f>inv!E24/inv!E20</f>
        <v>1.201410640568112</v>
      </c>
      <c r="AK20">
        <f>inv!F24/inv!F20</f>
        <v>0.70952257352834569</v>
      </c>
      <c r="AL20">
        <f>inv!G24/inv!G20</f>
        <v>0.82250840658214497</v>
      </c>
      <c r="AM20">
        <f>inv!H24/inv!H20</f>
        <v>0.91277960049337337</v>
      </c>
      <c r="AN20">
        <f>inv!I24/inv!I20</f>
        <v>0.8284606860317133</v>
      </c>
      <c r="AO20">
        <f>inv!J24/inv!J20</f>
        <v>1.1818153128591558</v>
      </c>
      <c r="AP20">
        <f>inv!K24/inv!K20</f>
        <v>0.86669516543933889</v>
      </c>
      <c r="AQ20">
        <f>inv!L24/inv!L20</f>
        <v>0.88001810265348202</v>
      </c>
      <c r="AR20">
        <f>inv!M24/inv!M20</f>
        <v>0.6173663439228978</v>
      </c>
      <c r="AS20">
        <f>inv!N24/inv!N20</f>
        <v>0.70312760254210038</v>
      </c>
      <c r="AT20">
        <f>inv!O24/inv!O20</f>
        <v>0.67326120570434766</v>
      </c>
      <c r="AU20">
        <f>inv!P24/inv!P20</f>
        <v>1.1347870424337378</v>
      </c>
      <c r="AV20">
        <f>inv!Q24/inv!Q20</f>
        <v>0.99474167244415057</v>
      </c>
      <c r="AW20">
        <f>inv!R24/inv!R20</f>
        <v>0.85259194694956486</v>
      </c>
      <c r="AX20">
        <f>wag!C24/wag!C20</f>
        <v>1.0145172436499585</v>
      </c>
      <c r="AY20">
        <f>wag!D24/wag!D20</f>
        <v>1.0128045622650561</v>
      </c>
      <c r="AZ20">
        <f>wag!E24/wag!E20</f>
        <v>1.0365375429113834</v>
      </c>
      <c r="BA20">
        <f>wag!F24/wag!F20</f>
        <v>0.97883244029119265</v>
      </c>
      <c r="BB20">
        <f>wag!G24/wag!G20</f>
        <v>1.0261402381800224</v>
      </c>
      <c r="BC20">
        <f>wag!H24/wag!H20</f>
        <v>1.018903882625243</v>
      </c>
      <c r="BD20">
        <f>wag!I24/wag!I20</f>
        <v>0.98238890604423668</v>
      </c>
      <c r="BE20">
        <f>wag!J24/wag!J20</f>
        <v>0.99911797315047679</v>
      </c>
      <c r="BF20">
        <f>wag!K24/wag!K20</f>
        <v>1.0109607264904732</v>
      </c>
      <c r="BG20">
        <f>wag!L24/wag!L20</f>
        <v>1.0171495240128272</v>
      </c>
      <c r="BH20">
        <f>wag!M24/wag!M20</f>
        <v>1.0050346726061483</v>
      </c>
      <c r="BI20">
        <f>wag!N24/wag!N20</f>
        <v>1.0175167146580444</v>
      </c>
      <c r="BJ20">
        <f>wag!O24/wag!O20</f>
        <v>1.0129511286999191</v>
      </c>
      <c r="BK20">
        <f>wag!P24/wag!P20</f>
        <v>1.0125637831566283</v>
      </c>
      <c r="BL20">
        <f>wag!Q24/wag!Q20</f>
        <v>1.0203127544538604</v>
      </c>
      <c r="BM20">
        <f>wag!R24/wag!R20</f>
        <v>1.001556902609966</v>
      </c>
    </row>
    <row r="21" spans="1:65" x14ac:dyDescent="0.35">
      <c r="A21" t="s">
        <v>59</v>
      </c>
      <c r="B21">
        <f>pp!C25/pp!C21</f>
        <v>1.0812292358803994</v>
      </c>
      <c r="C21">
        <f>pp!D25/pp!D21</f>
        <v>1.0892282842785364</v>
      </c>
      <c r="D21">
        <f>pp!E25/pp!E21</f>
        <v>1.2463280943025543</v>
      </c>
      <c r="E21">
        <f>pp!F25/pp!F21</f>
        <v>1.0800445810914687</v>
      </c>
      <c r="F21">
        <f>pp!G25/pp!G21</f>
        <v>1.2110804597701144</v>
      </c>
      <c r="G21">
        <f>pp!H25/pp!H21</f>
        <v>1.3029722991689749</v>
      </c>
      <c r="H21">
        <f>pp!I25/pp!I21</f>
        <v>0.95518181818181902</v>
      </c>
      <c r="I21">
        <f>pp!J25/pp!J21</f>
        <v>1.011223031329382</v>
      </c>
      <c r="J21">
        <f>pp!K25/pp!K21</f>
        <v>1.3471071428571419</v>
      </c>
      <c r="K21">
        <f>pp!L25/pp!L21</f>
        <v>1.0200464216634422</v>
      </c>
      <c r="L21">
        <f>pp!M25/pp!M21</f>
        <v>1.1029616346955795</v>
      </c>
      <c r="M21">
        <f>pp!N25/pp!N21</f>
        <v>1.0845728643216084</v>
      </c>
      <c r="N21">
        <f>pp!O25/pp!O21</f>
        <v>1.2826116838487969</v>
      </c>
      <c r="O21">
        <f>pp!P25/pp!P21</f>
        <v>1.1933022421524671</v>
      </c>
      <c r="P21">
        <f>pp!Q25/pp!Q21</f>
        <v>1.0780112044817927</v>
      </c>
      <c r="Q21">
        <f>pp!R25/pp!R21</f>
        <v>1.1064060150375934</v>
      </c>
      <c r="R21">
        <f>cpi!C25/cpi!C21</f>
        <v>1.0333602869999998</v>
      </c>
      <c r="S21">
        <f>cpi!D25/cpi!D21</f>
        <v>1.0262154772800003</v>
      </c>
      <c r="T21">
        <f>cpi!E25/cpi!E21</f>
        <v>1.0231603360000001</v>
      </c>
      <c r="U21">
        <f>cpi!F25/cpi!F21</f>
        <v>1.0272396930000001</v>
      </c>
      <c r="V21">
        <f>cpi!G25/cpi!G21</f>
        <v>1.0313302899900001</v>
      </c>
      <c r="W21">
        <f>cpi!H25/cpi!H21</f>
        <v>1.0313374377600002</v>
      </c>
      <c r="X21">
        <f>cpi!I25/cpi!I21</f>
        <v>1.0241833674240004</v>
      </c>
      <c r="Y21">
        <f>cpi!J25/cpi!J21</f>
        <v>1.03132725696</v>
      </c>
      <c r="Z21">
        <f>cpi!K25/cpi!K21</f>
        <v>1.0385137826799997</v>
      </c>
      <c r="AA21">
        <f>cpi!L25/cpi!L21</f>
        <v>1.025222800896</v>
      </c>
      <c r="AB21">
        <f>cpi!M25/cpi!M21</f>
        <v>1.0292584577999999</v>
      </c>
      <c r="AC21">
        <f>cpi!N25/cpi!N21</f>
        <v>1.0251882345600001</v>
      </c>
      <c r="AD21">
        <f>cpi!O25/cpi!O21</f>
        <v>1.0333419736500002</v>
      </c>
      <c r="AE21">
        <f>cpi!P25/cpi!P21</f>
        <v>1.0343966833199996</v>
      </c>
      <c r="AF21">
        <f>cpi!Q25/cpi!Q21</f>
        <v>1.0313190800000001</v>
      </c>
      <c r="AG21">
        <f>cpi!R25/cpi!R21</f>
        <v>1.0303091708910002</v>
      </c>
      <c r="AH21">
        <f>inv!C25/inv!C21</f>
        <v>1.0965325614021797</v>
      </c>
      <c r="AI21">
        <f>inv!D25/inv!D21</f>
        <v>0.81486742424796577</v>
      </c>
      <c r="AJ21">
        <f>inv!E25/inv!E21</f>
        <v>1.3510831261470333</v>
      </c>
      <c r="AK21">
        <f>inv!F25/inv!F21</f>
        <v>0.77362514089756718</v>
      </c>
      <c r="AL21">
        <f>inv!G25/inv!G21</f>
        <v>0.97165826918051212</v>
      </c>
      <c r="AM21">
        <f>inv!H25/inv!H21</f>
        <v>0.88627619089317677</v>
      </c>
      <c r="AN21">
        <f>inv!I25/inv!I21</f>
        <v>0.91848030205983067</v>
      </c>
      <c r="AO21">
        <f>inv!J25/inv!J21</f>
        <v>1.1806541347679451</v>
      </c>
      <c r="AP21">
        <f>inv!K25/inv!K21</f>
        <v>0.94880642578936758</v>
      </c>
      <c r="AQ21">
        <f>inv!L25/inv!L21</f>
        <v>0.90822211616390003</v>
      </c>
      <c r="AR21">
        <f>inv!M25/inv!M21</f>
        <v>0.69082984881402665</v>
      </c>
      <c r="AS21">
        <f>inv!N25/inv!N21</f>
        <v>0.84075867399296267</v>
      </c>
      <c r="AT21">
        <f>inv!O25/inv!O21</f>
        <v>0.75163353671327771</v>
      </c>
      <c r="AU21">
        <f>inv!P25/inv!P21</f>
        <v>1.1412189078726014</v>
      </c>
      <c r="AV21">
        <f>inv!Q25/inv!Q21</f>
        <v>1.0651288057700303</v>
      </c>
      <c r="AW21">
        <f>inv!R25/inv!R21</f>
        <v>0.77381394758391764</v>
      </c>
      <c r="AX21">
        <f>wag!C25/wag!C21</f>
        <v>1.0118920315269122</v>
      </c>
      <c r="AY21">
        <f>wag!D25/wag!D21</f>
        <v>1.0152777053838975</v>
      </c>
      <c r="AZ21">
        <f>wag!E25/wag!E21</f>
        <v>1.0690811039126871</v>
      </c>
      <c r="BA21">
        <f>wag!F25/wag!F21</f>
        <v>1.0258703302145427</v>
      </c>
      <c r="BB21">
        <f>wag!G25/wag!G21</f>
        <v>1.0458886473093598</v>
      </c>
      <c r="BC21">
        <f>wag!H25/wag!H21</f>
        <v>1.0272249373073623</v>
      </c>
      <c r="BD21">
        <f>wag!I25/wag!I21</f>
        <v>0.99723189191673378</v>
      </c>
      <c r="BE21">
        <f>wag!J25/wag!J21</f>
        <v>1.0037411170675725</v>
      </c>
      <c r="BF21">
        <f>wag!K25/wag!K21</f>
        <v>1.0159774184372206</v>
      </c>
      <c r="BG21">
        <f>wag!L25/wag!L21</f>
        <v>1.0350558249054089</v>
      </c>
      <c r="BH21">
        <f>wag!M25/wag!M21</f>
        <v>0.99617182050608311</v>
      </c>
      <c r="BI21">
        <f>wag!N25/wag!N21</f>
        <v>1.0358502364193909</v>
      </c>
      <c r="BJ21">
        <f>wag!O25/wag!O21</f>
        <v>1.023054930357377</v>
      </c>
      <c r="BK21">
        <f>wag!P25/wag!P21</f>
        <v>1.0313781839230145</v>
      </c>
      <c r="BL21">
        <f>wag!Q25/wag!Q21</f>
        <v>1.0256921190013037</v>
      </c>
      <c r="BM21">
        <f>wag!R25/wag!R21</f>
        <v>1.019067207835147</v>
      </c>
    </row>
    <row r="22" spans="1:65" x14ac:dyDescent="0.35">
      <c r="A22" t="s">
        <v>60</v>
      </c>
      <c r="B22">
        <f>pp!C26/pp!C22</f>
        <v>1.0695000000000001</v>
      </c>
      <c r="C22">
        <f>pp!D26/pp!D22</f>
        <v>1.03</v>
      </c>
      <c r="D22">
        <f>pp!E26/pp!E22</f>
        <v>1.2901</v>
      </c>
      <c r="E22">
        <f>pp!F26/pp!F22</f>
        <v>1.1008</v>
      </c>
      <c r="F22">
        <f>pp!G26/pp!G22</f>
        <v>1.1876</v>
      </c>
      <c r="G22">
        <f>pp!H26/pp!H22</f>
        <v>1.1978</v>
      </c>
      <c r="H22">
        <f>pp!I26/pp!I22</f>
        <v>0.997</v>
      </c>
      <c r="I22">
        <f>pp!J26/pp!J22</f>
        <v>0.92979999999999996</v>
      </c>
      <c r="J22">
        <f>pp!K26/pp!K22</f>
        <v>1.1594</v>
      </c>
      <c r="K22">
        <f>pp!L26/pp!L22</f>
        <v>0.99360000000000004</v>
      </c>
      <c r="L22">
        <f>pp!M26/pp!M22</f>
        <v>1.1261000000000001</v>
      </c>
      <c r="M22">
        <f>pp!N26/pp!N22</f>
        <v>1.0861000000000001</v>
      </c>
      <c r="N22">
        <f>pp!O26/pp!O22</f>
        <v>1.1314000000000002</v>
      </c>
      <c r="O22">
        <f>pp!P26/pp!P22</f>
        <v>1.2099</v>
      </c>
      <c r="P22">
        <f>pp!Q26/pp!Q22</f>
        <v>1.1063000000000001</v>
      </c>
      <c r="Q22">
        <f>pp!R26/pp!R22</f>
        <v>1.1002999999999998</v>
      </c>
      <c r="R22">
        <f>cpi!C26/cpi!C22</f>
        <v>1.0456256909999999</v>
      </c>
      <c r="S22">
        <f>cpi!D26/cpi!D22</f>
        <v>1.0414865409300003</v>
      </c>
      <c r="T22">
        <f>cpi!E26/cpi!E22</f>
        <v>1.0384465960000002</v>
      </c>
      <c r="U22">
        <f>cpi!F26/cpi!F22</f>
        <v>1.0384385400000002</v>
      </c>
      <c r="V22">
        <f>cpi!G26/cpi!G22</f>
        <v>1.0425514899800001</v>
      </c>
      <c r="W22">
        <f>cpi!H26/cpi!H22</f>
        <v>1.0446384166199998</v>
      </c>
      <c r="X22">
        <f>cpi!I26/cpi!I22</f>
        <v>1.0323037509120003</v>
      </c>
      <c r="Y22">
        <f>cpi!J26/cpi!J22</f>
        <v>1.0446281045199999</v>
      </c>
      <c r="Z22">
        <f>cpi!K26/cpi!K22</f>
        <v>1.0508525602959997</v>
      </c>
      <c r="AA22">
        <f>cpi!L26/cpi!L22</f>
        <v>1.0404790925759999</v>
      </c>
      <c r="AB22">
        <f>cpi!M26/cpi!M22</f>
        <v>1.0384209960000002</v>
      </c>
      <c r="AC22">
        <f>cpi!N26/cpi!N22</f>
        <v>1.0363647168000001</v>
      </c>
      <c r="AD22">
        <f>cpi!O26/cpi!O22</f>
        <v>1.0445961931650001</v>
      </c>
      <c r="AE22">
        <f>cpi!P26/cpi!P22</f>
        <v>1.0466622566399999</v>
      </c>
      <c r="AF22">
        <f>cpi!Q26/cpi!Q22</f>
        <v>1.04460664</v>
      </c>
      <c r="AG22">
        <f>cpi!R26/cpi!R22</f>
        <v>1.0425626000789998</v>
      </c>
      <c r="AH22">
        <f>inv!C26/inv!C22</f>
        <v>1.034609066025459</v>
      </c>
      <c r="AI22">
        <f>inv!D26/inv!D22</f>
        <v>0.96291656789400915</v>
      </c>
      <c r="AJ22">
        <f>inv!E26/inv!E22</f>
        <v>1.2892542751458476</v>
      </c>
      <c r="AK22">
        <f>inv!F26/inv!F22</f>
        <v>1.634218458633238</v>
      </c>
      <c r="AL22">
        <f>inv!G26/inv!G22</f>
        <v>0.92405842978670583</v>
      </c>
      <c r="AM22">
        <f>inv!H26/inv!H22</f>
        <v>1.1840311324426209</v>
      </c>
      <c r="AN22">
        <f>inv!I26/inv!I22</f>
        <v>0.94665550191560033</v>
      </c>
      <c r="AO22">
        <f>inv!J26/inv!J22</f>
        <v>0.95685433855185598</v>
      </c>
      <c r="AP22">
        <f>inv!K26/inv!K22</f>
        <v>1.0405719511012719</v>
      </c>
      <c r="AQ22">
        <f>inv!L26/inv!L22</f>
        <v>1.2864182524074472</v>
      </c>
      <c r="AR22">
        <f>inv!M26/inv!M22</f>
        <v>0.6779033887257585</v>
      </c>
      <c r="AS22">
        <f>inv!N26/inv!N22</f>
        <v>1.1137256659189232</v>
      </c>
      <c r="AT22">
        <f>inv!O26/inv!O22</f>
        <v>1.2673561718761095</v>
      </c>
      <c r="AU22">
        <f>inv!P26/inv!P22</f>
        <v>0.87579986844023061</v>
      </c>
      <c r="AV22">
        <f>inv!Q26/inv!Q22</f>
        <v>1.0062658557272206</v>
      </c>
      <c r="AW22">
        <f>inv!R26/inv!R22</f>
        <v>0.77667173939489065</v>
      </c>
      <c r="AX22">
        <f>wag!C26/wag!C22</f>
        <v>0.99811106985877251</v>
      </c>
      <c r="AY22">
        <f>wag!D26/wag!D22</f>
        <v>0.99218436484676376</v>
      </c>
      <c r="AZ22">
        <f>wag!E26/wag!E22</f>
        <v>1.0234600425993132</v>
      </c>
      <c r="BA22">
        <f>wag!F26/wag!F22</f>
        <v>1.0043267894590879</v>
      </c>
      <c r="BB22">
        <f>wag!G26/wag!G22</f>
        <v>1.0138208734482697</v>
      </c>
      <c r="BC22">
        <f>wag!H26/wag!H22</f>
        <v>1.002662234693906</v>
      </c>
      <c r="BD22">
        <f>wag!I26/wag!I22</f>
        <v>1.0117561635979115</v>
      </c>
      <c r="BE22">
        <f>wag!J26/wag!J22</f>
        <v>1.0022415033399776</v>
      </c>
      <c r="BF22">
        <f>wag!K26/wag!K22</f>
        <v>0.99623189933882961</v>
      </c>
      <c r="BG22">
        <f>wag!L26/wag!L22</f>
        <v>0.99618425803347166</v>
      </c>
      <c r="BH22">
        <f>wag!M26/wag!M22</f>
        <v>0.98665475523713653</v>
      </c>
      <c r="BI22">
        <f>wag!N26/wag!N22</f>
        <v>1.0047858926329443</v>
      </c>
      <c r="BJ22">
        <f>wag!O26/wag!O22</f>
        <v>1.0008042605205014</v>
      </c>
      <c r="BK22">
        <f>wag!P26/wag!P22</f>
        <v>0.99622714110704658</v>
      </c>
      <c r="BL22">
        <f>wag!Q26/wag!Q22</f>
        <v>1.0002440224843752</v>
      </c>
      <c r="BM22">
        <f>wag!R26/wag!R22</f>
        <v>0.98257384923643643</v>
      </c>
    </row>
    <row r="23" spans="1:65" x14ac:dyDescent="0.35">
      <c r="A23" t="s">
        <v>61</v>
      </c>
      <c r="B23">
        <f>pp!C27/pp!C23</f>
        <v>1.0279241312918306</v>
      </c>
      <c r="C23">
        <f>pp!D27/pp!D23</f>
        <v>0.95428878705695275</v>
      </c>
      <c r="D23">
        <f>pp!E27/pp!E23</f>
        <v>1.3070101037684325</v>
      </c>
      <c r="E23">
        <f>pp!F27/pp!F23</f>
        <v>0.92657266187050347</v>
      </c>
      <c r="F23">
        <f>pp!G27/pp!G23</f>
        <v>1.2378406878761818</v>
      </c>
      <c r="G23">
        <f>pp!H27/pp!H23</f>
        <v>1.1390757064907564</v>
      </c>
      <c r="H23">
        <f>pp!I27/pp!I23</f>
        <v>1.0026157714745523</v>
      </c>
      <c r="I23">
        <f>pp!J27/pp!J23</f>
        <v>0.78860198767640621</v>
      </c>
      <c r="J23">
        <f>pp!K27/pp!K23</f>
        <v>1.1212385476756022</v>
      </c>
      <c r="K23">
        <f>pp!L27/pp!L23</f>
        <v>1.0837087006838504</v>
      </c>
      <c r="L23">
        <f>pp!M27/pp!M23</f>
        <v>1.099029338480435</v>
      </c>
      <c r="M23">
        <f>pp!N27/pp!N23</f>
        <v>1.0809124184807566</v>
      </c>
      <c r="N23">
        <f>pp!O27/pp!O23</f>
        <v>1.0522676219720233</v>
      </c>
      <c r="O23">
        <f>pp!P27/pp!P23</f>
        <v>1.1305876648812854</v>
      </c>
      <c r="P23">
        <f>pp!Q27/pp!Q23</f>
        <v>1.0604693901035676</v>
      </c>
      <c r="Q23">
        <f>pp!R27/pp!R23</f>
        <v>1.0783217203527082</v>
      </c>
      <c r="R23">
        <f>cpi!C27/cpi!C23</f>
        <v>1.047690105</v>
      </c>
      <c r="S23">
        <f>cpi!D27/cpi!D23</f>
        <v>1.0487047644810004</v>
      </c>
      <c r="T23">
        <f>cpi!E27/cpi!E23</f>
        <v>1.045665192</v>
      </c>
      <c r="U23">
        <f>cpi!F27/cpi!F23</f>
        <v>1.0446013800000002</v>
      </c>
      <c r="V23">
        <f>cpi!G27/cpi!G23</f>
        <v>1.0487510033</v>
      </c>
      <c r="W23">
        <f>cpi!H27/cpi!H23</f>
        <v>1.0477382338799999</v>
      </c>
      <c r="X23">
        <f>cpi!I27/cpi!I23</f>
        <v>1.0384484160960004</v>
      </c>
      <c r="Y23">
        <f>cpi!J27/cpi!J23</f>
        <v>1.0487652455279997</v>
      </c>
      <c r="Z23">
        <f>cpi!K27/cpi!K23</f>
        <v>1.0539677358699997</v>
      </c>
      <c r="AA23">
        <f>cpi!L27/cpi!L23</f>
        <v>1.0477118171519999</v>
      </c>
      <c r="AB23">
        <f>cpi!M27/cpi!M23</f>
        <v>1.0425335544000001</v>
      </c>
      <c r="AC23">
        <f>cpi!N27/cpi!N23</f>
        <v>1.0404691315200001</v>
      </c>
      <c r="AD23">
        <f>cpi!O27/cpi!O23</f>
        <v>1.0528784226449999</v>
      </c>
      <c r="AE23">
        <f>cpi!P27/cpi!P23</f>
        <v>1.0528800522239998</v>
      </c>
      <c r="AF23">
        <f>cpi!Q27/cpi!Q23</f>
        <v>1.0487355200000004</v>
      </c>
      <c r="AG23">
        <f>cpi!R27/cpi!R23</f>
        <v>1.0466874768349996</v>
      </c>
      <c r="AH23">
        <f>inv!C27/inv!C23</f>
        <v>0.9564120797708876</v>
      </c>
      <c r="AI23">
        <f>inv!D27/inv!D23</f>
        <v>0.8280914689551071</v>
      </c>
      <c r="AJ23">
        <f>inv!E27/inv!E23</f>
        <v>1.427656549178498</v>
      </c>
      <c r="AK23">
        <f>inv!F27/inv!F23</f>
        <v>1.282449892300346</v>
      </c>
      <c r="AL23">
        <f>inv!G27/inv!G23</f>
        <v>1.1320667852686057</v>
      </c>
      <c r="AM23">
        <f>inv!H27/inv!H23</f>
        <v>1.032486183664608</v>
      </c>
      <c r="AN23">
        <f>inv!I27/inv!I23</f>
        <v>1.0341514433633188</v>
      </c>
      <c r="AO23">
        <f>inv!J27/inv!J23</f>
        <v>0.90326083090154607</v>
      </c>
      <c r="AP23">
        <f>inv!K27/inv!K23</f>
        <v>1.0400957058106461</v>
      </c>
      <c r="AQ23">
        <f>inv!L27/inv!L23</f>
        <v>1.0669010883997803</v>
      </c>
      <c r="AR23">
        <f>inv!M27/inv!M23</f>
        <v>0.71496878329643798</v>
      </c>
      <c r="AS23">
        <f>inv!N27/inv!N23</f>
        <v>1.3498876099679158</v>
      </c>
      <c r="AT23">
        <f>inv!O27/inv!O23</f>
        <v>1.0031705818172916</v>
      </c>
      <c r="AU23">
        <f>inv!P27/inv!P23</f>
        <v>0.82895382904076731</v>
      </c>
      <c r="AV23">
        <f>inv!Q27/inv!Q23</f>
        <v>1.108184211736591</v>
      </c>
      <c r="AW23">
        <f>inv!R27/inv!R23</f>
        <v>0.84808014756146377</v>
      </c>
      <c r="AX23">
        <f>wag!C27/wag!C23</f>
        <v>1.0017763703678313</v>
      </c>
      <c r="AY23">
        <f>wag!D27/wag!D23</f>
        <v>1.0069932674404198</v>
      </c>
      <c r="AZ23">
        <f>wag!E27/wag!E23</f>
        <v>1.021029862657453</v>
      </c>
      <c r="BA23">
        <f>wag!F27/wag!F23</f>
        <v>0.97495595229891918</v>
      </c>
      <c r="BB23">
        <f>wag!G27/wag!G23</f>
        <v>1.021017435640627</v>
      </c>
      <c r="BC23">
        <f>wag!H27/wag!H23</f>
        <v>1.0134755544546257</v>
      </c>
      <c r="BD23">
        <f>wag!I27/wag!I23</f>
        <v>0.99236548436588168</v>
      </c>
      <c r="BE23">
        <f>wag!J27/wag!J23</f>
        <v>0.98842385860058202</v>
      </c>
      <c r="BF23">
        <f>wag!K27/wag!K23</f>
        <v>1.0070662748759052</v>
      </c>
      <c r="BG23">
        <f>wag!L27/wag!L23</f>
        <v>1.0027621357629521</v>
      </c>
      <c r="BH23">
        <f>wag!M27/wag!M23</f>
        <v>1.0285803299122238</v>
      </c>
      <c r="BI23">
        <f>wag!N27/wag!N23</f>
        <v>1.0372865960174509</v>
      </c>
      <c r="BJ23">
        <f>wag!O27/wag!O23</f>
        <v>0.99284358413959506</v>
      </c>
      <c r="BK23">
        <f>wag!P27/wag!P23</f>
        <v>1.0017750388616822</v>
      </c>
      <c r="BL23">
        <f>wag!Q27/wag!Q23</f>
        <v>1.001981840824147</v>
      </c>
      <c r="BM23">
        <f>wag!R27/wag!R23</f>
        <v>0.99882570605288457</v>
      </c>
    </row>
    <row r="24" spans="1:65" x14ac:dyDescent="0.35">
      <c r="A24" t="s">
        <v>62</v>
      </c>
      <c r="B24">
        <f>pp!C28/pp!C24</f>
        <v>1.0003106815869784</v>
      </c>
      <c r="C24">
        <f>pp!D28/pp!D24</f>
        <v>1.0441561539265924</v>
      </c>
      <c r="D24">
        <f>pp!E28/pp!E24</f>
        <v>1.2451050108606099</v>
      </c>
      <c r="E24">
        <f>pp!F28/pp!F24</f>
        <v>0.9764963172252531</v>
      </c>
      <c r="F24">
        <f>pp!G28/pp!G24</f>
        <v>1.2346743945214635</v>
      </c>
      <c r="G24">
        <f>pp!H28/pp!H24</f>
        <v>1.1883403951130753</v>
      </c>
      <c r="H24">
        <f>pp!I28/pp!I24</f>
        <v>1.0040117953861587</v>
      </c>
      <c r="I24">
        <f>pp!J28/pp!J24</f>
        <v>0.83769506944444472</v>
      </c>
      <c r="J24">
        <f>pp!K28/pp!K24</f>
        <v>1.0756187742697956</v>
      </c>
      <c r="K24">
        <f>pp!L28/pp!L24</f>
        <v>1.0236111047345766</v>
      </c>
      <c r="L24">
        <f>pp!M28/pp!M24</f>
        <v>1.0867019649495493</v>
      </c>
      <c r="M24">
        <f>pp!N28/pp!N24</f>
        <v>1.0802066869300915</v>
      </c>
      <c r="N24">
        <f>pp!O28/pp!O24</f>
        <v>1.0508786110613926</v>
      </c>
      <c r="O24">
        <f>pp!P28/pp!P24</f>
        <v>1.0955982129682758</v>
      </c>
      <c r="P24">
        <f>pp!Q28/pp!Q24</f>
        <v>1.0724674373795759</v>
      </c>
      <c r="Q24">
        <f>pp!R28/pp!R24</f>
        <v>1.0188642066420666</v>
      </c>
      <c r="R24">
        <f>cpi!C28/cpi!C24</f>
        <v>1.0445470346850001</v>
      </c>
      <c r="S24">
        <f>cpi!D28/cpi!D24</f>
        <v>1.0455555009240001</v>
      </c>
      <c r="T24">
        <f>cpi!E28/cpi!E24</f>
        <v>1.0425281964239999</v>
      </c>
      <c r="U24">
        <f>cpi!F28/cpi!F24</f>
        <v>1.0383337717200003</v>
      </c>
      <c r="V24">
        <f>cpi!G28/cpi!G24</f>
        <v>1.0445601900999999</v>
      </c>
      <c r="W24">
        <f>cpi!H28/cpi!H24</f>
        <v>1.0404187052999998</v>
      </c>
      <c r="X24">
        <f>cpi!I28/cpi!I24</f>
        <v>1.0384484160960001</v>
      </c>
      <c r="Y24">
        <f>cpi!J28/cpi!J24</f>
        <v>1.043526657888</v>
      </c>
      <c r="Z24">
        <f>cpi!K28/cpi!K24</f>
        <v>1.0445103982599999</v>
      </c>
      <c r="AA24">
        <f>cpi!L28/cpi!L24</f>
        <v>1.042483714272</v>
      </c>
      <c r="AB24">
        <f>cpi!M28/cpi!M24</f>
        <v>1.0425335544000001</v>
      </c>
      <c r="AC24">
        <f>cpi!N28/cpi!N24</f>
        <v>1.03525636032</v>
      </c>
      <c r="AD24">
        <f>cpi!O28/cpi!O24</f>
        <v>1.0465548285149999</v>
      </c>
      <c r="AE24">
        <f>cpi!P28/cpi!P24</f>
        <v>1.0444654264319999</v>
      </c>
      <c r="AF24">
        <f>cpi!Q28/cpi!Q24</f>
        <v>1.0455893134399998</v>
      </c>
      <c r="AG24">
        <f>cpi!R28/cpi!R24</f>
        <v>1.0404136258249999</v>
      </c>
      <c r="AH24">
        <f>inv!C28/inv!C24</f>
        <v>0.94573926312546375</v>
      </c>
      <c r="AI24">
        <f>inv!D28/inv!D24</f>
        <v>0.78197658434808748</v>
      </c>
      <c r="AJ24">
        <f>inv!E28/inv!E24</f>
        <v>1.1745293836657054</v>
      </c>
      <c r="AK24">
        <f>inv!F28/inv!F24</f>
        <v>1.2580043231557947</v>
      </c>
      <c r="AL24">
        <f>inv!G28/inv!G24</f>
        <v>1.0285493948239528</v>
      </c>
      <c r="AM24">
        <f>inv!H28/inv!H24</f>
        <v>1.3182755519235343</v>
      </c>
      <c r="AN24">
        <f>inv!I28/inv!I24</f>
        <v>1.0363067552286493</v>
      </c>
      <c r="AO24">
        <f>inv!J28/inv!J24</f>
        <v>0.92633847687581916</v>
      </c>
      <c r="AP24">
        <f>inv!K28/inv!K24</f>
        <v>1.2424321062366681</v>
      </c>
      <c r="AQ24">
        <f>inv!L28/inv!L24</f>
        <v>1.1772077589427432</v>
      </c>
      <c r="AR24">
        <f>inv!M28/inv!M24</f>
        <v>0.90649864848210093</v>
      </c>
      <c r="AS24">
        <f>inv!N28/inv!N24</f>
        <v>1.4034483704373246</v>
      </c>
      <c r="AT24">
        <f>inv!O28/inv!O24</f>
        <v>1.1347988415135599</v>
      </c>
      <c r="AU24">
        <f>inv!P28/inv!P24</f>
        <v>0.84761273604477272</v>
      </c>
      <c r="AV24">
        <f>inv!Q28/inv!Q24</f>
        <v>1.1659408753590608</v>
      </c>
      <c r="AW24">
        <f>inv!R28/inv!R24</f>
        <v>0.95661444383229155</v>
      </c>
      <c r="AX24">
        <f>wag!C28/wag!C24</f>
        <v>0.99832600554661932</v>
      </c>
      <c r="AY24">
        <f>wag!D28/wag!D24</f>
        <v>1.0096943545807242</v>
      </c>
      <c r="AZ24">
        <f>wag!E28/wag!E24</f>
        <v>1.026582465188169</v>
      </c>
      <c r="BA24">
        <f>wag!F28/wag!F24</f>
        <v>1.0552300972408546</v>
      </c>
      <c r="BB24">
        <f>wag!G28/wag!G24</f>
        <v>1.0311834589869791</v>
      </c>
      <c r="BC24">
        <f>wag!H28/wag!H24</f>
        <v>1.0275837256869549</v>
      </c>
      <c r="BD24">
        <f>wag!I28/wag!I24</f>
        <v>1.0220113096476189</v>
      </c>
      <c r="BE24">
        <f>wag!J28/wag!J24</f>
        <v>1.0162033632887659</v>
      </c>
      <c r="BF24">
        <f>wag!K28/wag!K24</f>
        <v>1.007622651098891</v>
      </c>
      <c r="BG24">
        <f>wag!L28/wag!L24</f>
        <v>1.0060709359466784</v>
      </c>
      <c r="BH24">
        <f>wag!M28/wag!M24</f>
        <v>1.0164105863823463</v>
      </c>
      <c r="BI24">
        <f>wag!N28/wag!N24</f>
        <v>1.0348371660327895</v>
      </c>
      <c r="BJ24">
        <f>wag!O28/wag!O24</f>
        <v>1.0107689783789233</v>
      </c>
      <c r="BK24">
        <f>wag!P28/wag!P24</f>
        <v>1.0049614473827737</v>
      </c>
      <c r="BL24">
        <f>wag!Q28/wag!Q24</f>
        <v>1.0040104688806073</v>
      </c>
      <c r="BM24">
        <f>wag!R28/wag!R24</f>
        <v>1.0136082002718041</v>
      </c>
    </row>
    <row r="25" spans="1:65" x14ac:dyDescent="0.35">
      <c r="A25" t="s">
        <v>63</v>
      </c>
      <c r="B25">
        <f>pp!C29/pp!C25</f>
        <v>1.054157529794149</v>
      </c>
      <c r="C25">
        <f>pp!D29/pp!D25</f>
        <v>1.093868879974665</v>
      </c>
      <c r="D25">
        <f>pp!E29/pp!E25</f>
        <v>1.1259283501492117</v>
      </c>
      <c r="E25">
        <f>pp!F29/pp!F25</f>
        <v>0.95014694708276792</v>
      </c>
      <c r="F25">
        <f>pp!G29/pp!G25</f>
        <v>1.1148169377109545</v>
      </c>
      <c r="G25">
        <f>pp!H29/pp!H25</f>
        <v>1.0717195704057281</v>
      </c>
      <c r="H25">
        <f>pp!I29/pp!I25</f>
        <v>1.1727311091073036</v>
      </c>
      <c r="I25">
        <f>pp!J29/pp!J25</f>
        <v>0.92284753472222236</v>
      </c>
      <c r="J25">
        <f>pp!K29/pp!K25</f>
        <v>1.0475638247079893</v>
      </c>
      <c r="K25">
        <f>pp!L29/pp!L25</f>
        <v>1.1364227883713669</v>
      </c>
      <c r="L25">
        <f>pp!M29/pp!M25</f>
        <v>1.1061039205009531</v>
      </c>
      <c r="M25">
        <f>pp!N29/pp!N25</f>
        <v>0.98399999999999965</v>
      </c>
      <c r="N25">
        <f>pp!O29/pp!O25</f>
        <v>1.086970132784739</v>
      </c>
      <c r="O25">
        <f>pp!P29/pp!P25</f>
        <v>1.1025260532811305</v>
      </c>
      <c r="P25">
        <f>pp!Q29/pp!Q25</f>
        <v>1.1324886455331413</v>
      </c>
      <c r="Q25">
        <f>pp!R29/pp!R25</f>
        <v>1.2210025336252734</v>
      </c>
      <c r="R25">
        <f>cpi!C29/cpi!C25</f>
        <v>1.0476527245799998</v>
      </c>
      <c r="S25">
        <f>cpi!D29/cpi!D25</f>
        <v>1.0507366481040001</v>
      </c>
      <c r="T25">
        <f>cpi!E29/cpi!E25</f>
        <v>1.0487091936360002</v>
      </c>
      <c r="U25">
        <f>cpi!F29/cpi!F25</f>
        <v>1.0455515834400004</v>
      </c>
      <c r="V25">
        <f>cpi!G29/cpi!G25</f>
        <v>1.0486970621399998</v>
      </c>
      <c r="W25">
        <f>cpi!H29/cpi!H25</f>
        <v>1.0445391754199997</v>
      </c>
      <c r="X25">
        <f>cpi!I29/cpi!I25</f>
        <v>1.0425692431440001</v>
      </c>
      <c r="Y25">
        <f>cpi!J29/cpi!J25</f>
        <v>1.0455889635359998</v>
      </c>
      <c r="Z25">
        <f>cpi!K29/cpi!K25</f>
        <v>1.0486348223400002</v>
      </c>
      <c r="AA25">
        <f>cpi!L29/cpi!L25</f>
        <v>1.0486889744759997</v>
      </c>
      <c r="AB25">
        <f>cpi!M29/cpi!M25</f>
        <v>1.0435657658399999</v>
      </c>
      <c r="AC25">
        <f>cpi!N29/cpi!N25</f>
        <v>1.04039156052</v>
      </c>
      <c r="AD25">
        <f>cpi!O29/cpi!O25</f>
        <v>1.049648094018</v>
      </c>
      <c r="AE25">
        <f>cpi!P29/cpi!P25</f>
        <v>1.0465316290559998</v>
      </c>
      <c r="AF25">
        <f>cpi!Q29/cpi!Q25</f>
        <v>1.0507654981599999</v>
      </c>
      <c r="AG25">
        <f>cpi!R29/cpi!R25</f>
        <v>1.0435070260999999</v>
      </c>
      <c r="AH25">
        <f>inv!C29/inv!C25</f>
        <v>0.97313239342545199</v>
      </c>
      <c r="AI25">
        <f>inv!D29/inv!D25</f>
        <v>0.87745417264910464</v>
      </c>
      <c r="AJ25">
        <f>inv!E29/inv!E25</f>
        <v>1.1117834755854006</v>
      </c>
      <c r="AK25">
        <f>inv!F29/inv!F25</f>
        <v>1.1819986966532126</v>
      </c>
      <c r="AL25">
        <f>inv!G29/inv!G25</f>
        <v>0.9039741234577483</v>
      </c>
      <c r="AM25">
        <f>inv!H29/inv!H25</f>
        <v>1.3554840272251234</v>
      </c>
      <c r="AN25">
        <f>inv!I29/inv!I25</f>
        <v>1.0422250190368847</v>
      </c>
      <c r="AO25">
        <f>inv!J29/inv!J25</f>
        <v>0.7866112689408522</v>
      </c>
      <c r="AP25">
        <f>inv!K29/inv!K25</f>
        <v>1.3210984324473984</v>
      </c>
      <c r="AQ25">
        <f>inv!L29/inv!L25</f>
        <v>1.0968606544078361</v>
      </c>
      <c r="AR25">
        <f>inv!M29/inv!M25</f>
        <v>0.93332905370912911</v>
      </c>
      <c r="AS25">
        <f>inv!N29/inv!N25</f>
        <v>1.2897857026298645</v>
      </c>
      <c r="AT25">
        <f>inv!O29/inv!O25</f>
        <v>1.0391289560100787</v>
      </c>
      <c r="AU25">
        <f>inv!P29/inv!P25</f>
        <v>0.97302196454747836</v>
      </c>
      <c r="AV25">
        <f>inv!Q29/inv!Q25</f>
        <v>1.1591272445635123</v>
      </c>
      <c r="AW25">
        <f>inv!R29/inv!R25</f>
        <v>1.0306192827385514</v>
      </c>
      <c r="AX25">
        <f>wag!C29/wag!C25</f>
        <v>1.0000259169860344</v>
      </c>
      <c r="AY25">
        <f>wag!D29/wag!D25</f>
        <v>1.0039709837276183</v>
      </c>
      <c r="AZ25">
        <f>wag!E29/wag!E25</f>
        <v>0.99055921755815635</v>
      </c>
      <c r="BA25">
        <f>wag!F29/wag!F25</f>
        <v>0.99809921750951036</v>
      </c>
      <c r="BB25">
        <f>wag!G29/wag!G25</f>
        <v>0.98837146845428447</v>
      </c>
      <c r="BC25">
        <f>wag!H29/wag!H25</f>
        <v>0.99485619034080675</v>
      </c>
      <c r="BD25">
        <f>wag!I29/wag!I25</f>
        <v>1.0072231771195561</v>
      </c>
      <c r="BE25">
        <f>wag!J29/wag!J25</f>
        <v>1.0117584888129316</v>
      </c>
      <c r="BF25">
        <f>wag!K29/wag!K25</f>
        <v>0.99422072522360461</v>
      </c>
      <c r="BG25">
        <f>wag!L29/wag!L25</f>
        <v>0.99718707103800541</v>
      </c>
      <c r="BH25">
        <f>wag!M29/wag!M25</f>
        <v>1.0007237687008848</v>
      </c>
      <c r="BI25">
        <f>wag!N29/wag!N25</f>
        <v>0.99444408831972386</v>
      </c>
      <c r="BJ25">
        <f>wag!O29/wag!O25</f>
        <v>0.98989335852757143</v>
      </c>
      <c r="BK25">
        <f>wag!P29/wag!P25</f>
        <v>0.98334024240948248</v>
      </c>
      <c r="BL25">
        <f>wag!Q29/wag!Q25</f>
        <v>0.98718591850061466</v>
      </c>
      <c r="BM25">
        <f>wag!R29/wag!R25</f>
        <v>0.99192673990828917</v>
      </c>
    </row>
    <row r="26" spans="1:65" x14ac:dyDescent="0.35">
      <c r="A26" t="s">
        <v>64</v>
      </c>
      <c r="B26">
        <f>pp!C30/pp!C26</f>
        <v>1.0494000000000001</v>
      </c>
      <c r="C26">
        <f>pp!D30/pp!D26</f>
        <v>1.0952999999999999</v>
      </c>
      <c r="D26">
        <f>pp!E30/pp!E26</f>
        <v>1.0970999999999997</v>
      </c>
      <c r="E26">
        <f>pp!F30/pp!F26</f>
        <v>0.93440000000000001</v>
      </c>
      <c r="F26">
        <f>pp!G30/pp!G26</f>
        <v>1.1911</v>
      </c>
      <c r="G26">
        <f>pp!H30/pp!H26</f>
        <v>1.0651999999999999</v>
      </c>
      <c r="H26">
        <f>pp!I30/pp!I26</f>
        <v>1.0386</v>
      </c>
      <c r="I26">
        <f>pp!J30/pp!J26</f>
        <v>1.008</v>
      </c>
      <c r="J26">
        <f>pp!K30/pp!K26</f>
        <v>1.0689000000000002</v>
      </c>
      <c r="K26">
        <f>pp!L30/pp!L26</f>
        <v>1.1111</v>
      </c>
      <c r="L26">
        <f>pp!M30/pp!M26</f>
        <v>1.0533000000000001</v>
      </c>
      <c r="M26">
        <f>pp!N30/pp!N26</f>
        <v>0.98040000000000005</v>
      </c>
      <c r="N26">
        <f>pp!O30/pp!O26</f>
        <v>1.0534999999999999</v>
      </c>
      <c r="O26">
        <f>pp!P30/pp!P26</f>
        <v>1.0398999999999998</v>
      </c>
      <c r="P26">
        <f>pp!Q30/pp!Q26</f>
        <v>1.0840000000000001</v>
      </c>
      <c r="Q26">
        <f>pp!R30/pp!R26</f>
        <v>1.0751999999999999</v>
      </c>
      <c r="R26">
        <f>cpi!C30/cpi!C26</f>
        <v>1.0425322322800001</v>
      </c>
      <c r="S26">
        <f>cpi!D30/cpi!D26</f>
        <v>1.0445739698160004</v>
      </c>
      <c r="T26">
        <f>cpi!E30/cpi!E26</f>
        <v>1.0445925726599998</v>
      </c>
      <c r="U26">
        <f>cpi!F30/cpi!F26</f>
        <v>1.0424764317240005</v>
      </c>
      <c r="V26">
        <f>cpi!G30/cpi!G26</f>
        <v>1.0445925726600001</v>
      </c>
      <c r="W26">
        <f>cpi!H30/cpi!H26</f>
        <v>1.0394239003199999</v>
      </c>
      <c r="X26">
        <f>cpi!I30/cpi!I26</f>
        <v>1.0405189594799999</v>
      </c>
      <c r="Y26">
        <f>cpi!J30/cpi!J26</f>
        <v>1.040468547456</v>
      </c>
      <c r="Z26">
        <f>cpi!K30/cpi!K26</f>
        <v>1.0445305764600004</v>
      </c>
      <c r="AA26">
        <f>cpi!L30/cpi!L26</f>
        <v>1.0425383060040001</v>
      </c>
      <c r="AB26">
        <f>cpi!M30/cpi!M26</f>
        <v>1.0384502473799999</v>
      </c>
      <c r="AC26">
        <f>cpi!N30/cpi!N26</f>
        <v>1.0363115936159997</v>
      </c>
      <c r="AD26">
        <f>cpi!O30/cpi!O26</f>
        <v>1.046563917444</v>
      </c>
      <c r="AE26">
        <f>cpi!P30/cpi!P26</f>
        <v>1.0455096255119998</v>
      </c>
      <c r="AF26">
        <f>cpi!Q30/cpi!Q26</f>
        <v>1.0456247667600003</v>
      </c>
      <c r="AG26">
        <f>cpi!R30/cpi!R26</f>
        <v>1.0394188497000001</v>
      </c>
      <c r="AH26">
        <f>inv!C30/inv!C26</f>
        <v>1.0867350423547675</v>
      </c>
      <c r="AI26">
        <f>inv!D30/inv!D26</f>
        <v>0.83860208504293055</v>
      </c>
      <c r="AJ26">
        <f>inv!E30/inv!E26</f>
        <v>1.0897599133353661</v>
      </c>
      <c r="AK26">
        <f>inv!F30/inv!F26</f>
        <v>0.96170659071017672</v>
      </c>
      <c r="AL26">
        <f>inv!G30/inv!G26</f>
        <v>0.92123570442455793</v>
      </c>
      <c r="AM26">
        <f>inv!H30/inv!H26</f>
        <v>1.6968102267292247</v>
      </c>
      <c r="AN26">
        <f>inv!I30/inv!I26</f>
        <v>0.92070463781909695</v>
      </c>
      <c r="AO26">
        <f>inv!J30/inv!J26</f>
        <v>1.0637767415853174</v>
      </c>
      <c r="AP26">
        <f>inv!K30/inv!K26</f>
        <v>1.1704823010704761</v>
      </c>
      <c r="AQ26">
        <f>inv!L30/inv!L26</f>
        <v>0.84599729397226309</v>
      </c>
      <c r="AR26">
        <f>inv!M30/inv!M26</f>
        <v>1.0972434488782421</v>
      </c>
      <c r="AS26">
        <f>inv!N30/inv!N26</f>
        <v>1.4243075683090316</v>
      </c>
      <c r="AT26">
        <f>inv!O30/inv!O26</f>
        <v>0.90705812260532648</v>
      </c>
      <c r="AU26">
        <f>inv!P30/inv!P26</f>
        <v>1.4298763573959432</v>
      </c>
      <c r="AV26">
        <f>inv!Q30/inv!Q26</f>
        <v>1.4735404851593457</v>
      </c>
      <c r="AW26">
        <f>inv!R30/inv!R26</f>
        <v>0.92685613691982771</v>
      </c>
      <c r="AX26">
        <f>wag!C30/wag!C26</f>
        <v>1.0083118382911784</v>
      </c>
      <c r="AY26">
        <f>wag!D30/wag!D26</f>
        <v>1.0105141422622701</v>
      </c>
      <c r="AZ26">
        <f>wag!E30/wag!E26</f>
        <v>1.0078366579741567</v>
      </c>
      <c r="BA26">
        <f>wag!F30/wag!F26</f>
        <v>1.0120301513547725</v>
      </c>
      <c r="BB26">
        <f>wag!G30/wag!G26</f>
        <v>1.0113024393258723</v>
      </c>
      <c r="BC26">
        <f>wag!H30/wag!H26</f>
        <v>1.0107446953831665</v>
      </c>
      <c r="BD26">
        <f>wag!I30/wag!I26</f>
        <v>0.97630011627677782</v>
      </c>
      <c r="BE26">
        <f>wag!J30/wag!J26</f>
        <v>1.007473032537511</v>
      </c>
      <c r="BF26">
        <f>wag!K30/wag!K26</f>
        <v>1.0065580112728731</v>
      </c>
      <c r="BG26">
        <f>wag!L30/wag!L26</f>
        <v>1.013433217600221</v>
      </c>
      <c r="BH26">
        <f>wag!M30/wag!M26</f>
        <v>1.0230944140742984</v>
      </c>
      <c r="BI26">
        <f>wag!N30/wag!N26</f>
        <v>1.0166774218379655</v>
      </c>
      <c r="BJ26">
        <f>wag!O30/wag!O26</f>
        <v>1.0121181227740661</v>
      </c>
      <c r="BK26">
        <f>wag!P30/wag!P26</f>
        <v>1.0110484175979984</v>
      </c>
      <c r="BL26">
        <f>wag!Q30/wag!Q26</f>
        <v>1.0071629911122981</v>
      </c>
      <c r="BM26">
        <f>wag!R30/wag!R26</f>
        <v>1.0137537954866067</v>
      </c>
    </row>
    <row r="27" spans="1:65" x14ac:dyDescent="0.35">
      <c r="A27" t="s">
        <v>65</v>
      </c>
      <c r="B27">
        <f>pp!C31/pp!C27</f>
        <v>1.0206006766917295</v>
      </c>
      <c r="C27">
        <f>pp!D31/pp!D27</f>
        <v>1.0346282556591213</v>
      </c>
      <c r="D27">
        <f>pp!E31/pp!E27</f>
        <v>1.0510856326967695</v>
      </c>
      <c r="E27">
        <f>pp!F31/pp!F27</f>
        <v>1.0271892159065379</v>
      </c>
      <c r="F27">
        <f>pp!G31/pp!G27</f>
        <v>1.0808500520458004</v>
      </c>
      <c r="G27">
        <f>pp!H31/pp!H27</f>
        <v>1.0495163172118163</v>
      </c>
      <c r="H27">
        <f>pp!I31/pp!I27</f>
        <v>1.0340101642809107</v>
      </c>
      <c r="I27">
        <f>pp!J31/pp!J27</f>
        <v>1.1283835155592934</v>
      </c>
      <c r="J27">
        <f>pp!K31/pp!K27</f>
        <v>1.0522309941520467</v>
      </c>
      <c r="K27">
        <f>pp!L31/pp!L27</f>
        <v>1.0668010496604039</v>
      </c>
      <c r="L27">
        <f>pp!M31/pp!M27</f>
        <v>1.1276335364655004</v>
      </c>
      <c r="M27">
        <f>pp!N31/pp!N27</f>
        <v>0.94139178246526012</v>
      </c>
      <c r="N27">
        <f>pp!O31/pp!O27</f>
        <v>1.0445382797731571</v>
      </c>
      <c r="O27">
        <f>pp!P31/pp!P27</f>
        <v>1.0333208780674843</v>
      </c>
      <c r="P27">
        <f>pp!Q31/pp!Q27</f>
        <v>1.0602627737226276</v>
      </c>
      <c r="Q27">
        <f>pp!R31/pp!R27</f>
        <v>1.0217617993832762</v>
      </c>
      <c r="R27">
        <f>cpi!C31/cpi!C27</f>
        <v>1.0394508562239999</v>
      </c>
      <c r="S27">
        <f>cpi!D31/cpi!D27</f>
        <v>1.0404655176240001</v>
      </c>
      <c r="T27">
        <f>cpi!E31/cpi!E27</f>
        <v>1.0425322322799997</v>
      </c>
      <c r="U27">
        <f>cpi!F31/cpi!F27</f>
        <v>1.0394012800080004</v>
      </c>
      <c r="V27">
        <f>cpi!G31/cpi!G27</f>
        <v>1.03944679644</v>
      </c>
      <c r="W27">
        <f>cpi!H31/cpi!H27</f>
        <v>1.03839882744</v>
      </c>
      <c r="X27">
        <f>cpi!I31/cpi!I27</f>
        <v>1.03846665384</v>
      </c>
      <c r="Y27">
        <f>cpi!J31/cpi!J27</f>
        <v>1.0384163412479999</v>
      </c>
      <c r="Z27">
        <f>cpi!K31/cpi!K27</f>
        <v>1.0435014822960005</v>
      </c>
      <c r="AA27">
        <f>cpi!L31/cpi!L27</f>
        <v>1.0394538731459999</v>
      </c>
      <c r="AB27">
        <f>cpi!M31/cpi!M27</f>
        <v>1.0374261347099998</v>
      </c>
      <c r="AC27">
        <f>cpi!N31/cpi!N27</f>
        <v>1.034267586528</v>
      </c>
      <c r="AD27">
        <f>cpi!O31/cpi!O27</f>
        <v>1.0424476385159998</v>
      </c>
      <c r="AE27">
        <f>cpi!P31/cpi!P27</f>
        <v>1.041393445884</v>
      </c>
      <c r="AF27">
        <f>cpi!Q31/cpi!Q27</f>
        <v>1.0435664502900004</v>
      </c>
      <c r="AG27">
        <f>cpi!R31/cpi!R27</f>
        <v>1.03839479172</v>
      </c>
      <c r="AH27">
        <f>inv!C31/inv!C27</f>
        <v>1.01706036097106</v>
      </c>
      <c r="AI27">
        <f>inv!D31/inv!D27</f>
        <v>0.97533485405486753</v>
      </c>
      <c r="AJ27">
        <f>inv!E31/inv!E27</f>
        <v>0.97729029204531148</v>
      </c>
      <c r="AK27">
        <f>inv!F31/inv!F27</f>
        <v>0.86724379392457052</v>
      </c>
      <c r="AL27">
        <f>inv!G31/inv!G27</f>
        <v>0.89927255547476004</v>
      </c>
      <c r="AM27">
        <f>inv!H31/inv!H27</f>
        <v>1.2893046331360531</v>
      </c>
      <c r="AN27">
        <f>inv!I31/inv!I27</f>
        <v>0.98583643038678437</v>
      </c>
      <c r="AO27">
        <f>inv!J31/inv!J27</f>
        <v>1.0262032752869612</v>
      </c>
      <c r="AP27">
        <f>inv!K31/inv!K27</f>
        <v>1.2128668956111202</v>
      </c>
      <c r="AQ27">
        <f>inv!L31/inv!L27</f>
        <v>0.95364702381226973</v>
      </c>
      <c r="AR27">
        <f>inv!M31/inv!M27</f>
        <v>1.1215612467705056</v>
      </c>
      <c r="AS27">
        <f>inv!N31/inv!N27</f>
        <v>1.2176958244110356</v>
      </c>
      <c r="AT27">
        <f>inv!O31/inv!O27</f>
        <v>1.0928248068501467</v>
      </c>
      <c r="AU27">
        <f>inv!P31/inv!P27</f>
        <v>1.2990858813588129</v>
      </c>
      <c r="AV27">
        <f>inv!Q31/inv!Q27</f>
        <v>1.238672571830816</v>
      </c>
      <c r="AW27">
        <f>inv!R31/inv!R27</f>
        <v>0.89212460668915416</v>
      </c>
      <c r="AX27">
        <f>wag!C31/wag!C27</f>
        <v>0.99419249305295798</v>
      </c>
      <c r="AY27">
        <f>wag!D31/wag!D27</f>
        <v>1.0268467771573955</v>
      </c>
      <c r="AZ27">
        <f>wag!E31/wag!E27</f>
        <v>1.0499411749837901</v>
      </c>
      <c r="BA27">
        <f>wag!F31/wag!F27</f>
        <v>1.0328092236541306</v>
      </c>
      <c r="BB27">
        <f>wag!G31/wag!G27</f>
        <v>1.0320896943006717</v>
      </c>
      <c r="BC27">
        <f>wag!H31/wag!H27</f>
        <v>1.0149661753993195</v>
      </c>
      <c r="BD27">
        <f>wag!I31/wag!I27</f>
        <v>1.0005335006876088</v>
      </c>
      <c r="BE27">
        <f>wag!J31/wag!J27</f>
        <v>1.0307490373700809</v>
      </c>
      <c r="BF27">
        <f>wag!K31/wag!K27</f>
        <v>1.0319082543011611</v>
      </c>
      <c r="BG27">
        <f>wag!L31/wag!L27</f>
        <v>1.0425180154260829</v>
      </c>
      <c r="BH27">
        <f>wag!M31/wag!M27</f>
        <v>1.0100838218199251</v>
      </c>
      <c r="BI27">
        <f>wag!N31/wag!N27</f>
        <v>1.0214585785333643</v>
      </c>
      <c r="BJ27">
        <f>wag!O31/wag!O27</f>
        <v>1.030496292737574</v>
      </c>
      <c r="BK27">
        <f>wag!P31/wag!P27</f>
        <v>1.0481068694956162</v>
      </c>
      <c r="BL27">
        <f>wag!Q31/wag!Q27</f>
        <v>1.0150908575282072</v>
      </c>
      <c r="BM27">
        <f>wag!R31/wag!R27</f>
        <v>1.0431028416124439</v>
      </c>
    </row>
    <row r="28" spans="1:65" x14ac:dyDescent="0.35">
      <c r="A28" t="s">
        <v>66</v>
      </c>
      <c r="B28">
        <f>pp!C32/pp!C28</f>
        <v>1.0514772807188904</v>
      </c>
      <c r="C28">
        <f>pp!D32/pp!D28</f>
        <v>0.96505287791978822</v>
      </c>
      <c r="D28">
        <f>pp!E32/pp!E28</f>
        <v>0.98621395348837226</v>
      </c>
      <c r="E28">
        <f>pp!F32/pp!F28</f>
        <v>1.0231099178774476</v>
      </c>
      <c r="F28">
        <f>pp!G32/pp!G28</f>
        <v>1.0578995699468756</v>
      </c>
      <c r="G28">
        <f>pp!H32/pp!H28</f>
        <v>0.96971916718791895</v>
      </c>
      <c r="H28">
        <f>pp!I32/pp!I28</f>
        <v>1.0002556320105573</v>
      </c>
      <c r="I28">
        <f>pp!J32/pp!J28</f>
        <v>1.0053021338155512</v>
      </c>
      <c r="J28">
        <f>pp!K32/pp!K28</f>
        <v>1.0278827930174563</v>
      </c>
      <c r="K28">
        <f>pp!L32/pp!L28</f>
        <v>1.1113143921751285</v>
      </c>
      <c r="L28">
        <f>pp!M32/pp!M28</f>
        <v>1.0117538219345812</v>
      </c>
      <c r="M28">
        <f>pp!N32/pp!N28</f>
        <v>0.94272210796915168</v>
      </c>
      <c r="N28">
        <f>pp!O32/pp!O28</f>
        <v>0.95825377290693481</v>
      </c>
      <c r="O28">
        <f>pp!P32/pp!P28</f>
        <v>0.98022114168835928</v>
      </c>
      <c r="P28">
        <f>pp!Q32/pp!Q28</f>
        <v>1.0152742980561551</v>
      </c>
      <c r="Q28">
        <f>pp!R32/pp!R28</f>
        <v>1.1338685323132671</v>
      </c>
      <c r="R28">
        <f>cpi!C32/cpi!C28</f>
        <v>1.0373656990400002</v>
      </c>
      <c r="S28">
        <f>cpi!D32/cpi!D28</f>
        <v>1.037331585342</v>
      </c>
      <c r="T28">
        <f>cpi!E32/cpi!E28</f>
        <v>1.0404408937999998</v>
      </c>
      <c r="U28">
        <f>cpi!F32/cpi!F28</f>
        <v>1.0394012800080001</v>
      </c>
      <c r="V28">
        <f>cpi!G32/cpi!G28</f>
        <v>1.0373616474000003</v>
      </c>
      <c r="W28">
        <f>cpi!H32/cpi!H28</f>
        <v>1.0383988274399998</v>
      </c>
      <c r="X28">
        <f>cpi!I32/cpi!I28</f>
        <v>1.0353481353599998</v>
      </c>
      <c r="Y28">
        <f>cpi!J32/cpi!J28</f>
        <v>1.0384163412480001</v>
      </c>
      <c r="Z28">
        <f>cpi!K32/cpi!K28</f>
        <v>1.042451682012</v>
      </c>
      <c r="AA28">
        <f>cpi!L32/cpi!L28</f>
        <v>1.0373687099099997</v>
      </c>
      <c r="AB28">
        <f>cpi!M32/cpi!M28</f>
        <v>1.0353471244199997</v>
      </c>
      <c r="AC28">
        <f>cpi!N32/cpi!N28</f>
        <v>1.0373922620159999</v>
      </c>
      <c r="AD28">
        <f>cpi!O32/cpi!O28</f>
        <v>1.042447638516</v>
      </c>
      <c r="AE28">
        <f>cpi!P32/cpi!P28</f>
        <v>1.0424421804719999</v>
      </c>
      <c r="AF28">
        <f>cpi!Q32/cpi!Q28</f>
        <v>1.0414730371500001</v>
      </c>
      <c r="AG28">
        <f>cpi!R32/cpi!R28</f>
        <v>1.0394384045760001</v>
      </c>
      <c r="AH28">
        <f>inv!C32/inv!C28</f>
        <v>0.99106875421616014</v>
      </c>
      <c r="AI28">
        <f>inv!D32/inv!D28</f>
        <v>0.95456314052497104</v>
      </c>
      <c r="AJ28">
        <f>inv!E32/inv!E28</f>
        <v>0.93429686522978272</v>
      </c>
      <c r="AK28">
        <f>inv!F32/inv!F28</f>
        <v>0.86040363136238007</v>
      </c>
      <c r="AL28">
        <f>inv!G32/inv!G28</f>
        <v>0.94132775221456622</v>
      </c>
      <c r="AM28">
        <f>inv!H32/inv!H28</f>
        <v>1.1524456226597593</v>
      </c>
      <c r="AN28">
        <f>inv!I32/inv!I28</f>
        <v>0.99317747481903884</v>
      </c>
      <c r="AO28">
        <f>inv!J32/inv!J28</f>
        <v>1.0154986295525854</v>
      </c>
      <c r="AP28">
        <f>inv!K32/inv!K28</f>
        <v>1.2601258445160055</v>
      </c>
      <c r="AQ28">
        <f>inv!L32/inv!L28</f>
        <v>1.0725780544589552</v>
      </c>
      <c r="AR28">
        <f>inv!M32/inv!M28</f>
        <v>0.95797067438898542</v>
      </c>
      <c r="AS28">
        <f>inv!N32/inv!N28</f>
        <v>1.1253429040677088</v>
      </c>
      <c r="AT28">
        <f>inv!O32/inv!O28</f>
        <v>0.84018891012990027</v>
      </c>
      <c r="AU28">
        <f>inv!P32/inv!P28</f>
        <v>1.1453381490922172</v>
      </c>
      <c r="AV28">
        <f>inv!Q32/inv!Q28</f>
        <v>1.1157415833746129</v>
      </c>
      <c r="AW28">
        <f>inv!R32/inv!R28</f>
        <v>0.90676963155194579</v>
      </c>
      <c r="AX28">
        <f>wag!C32/wag!C28</f>
        <v>0.99736905897061146</v>
      </c>
      <c r="AY28">
        <f>wag!D32/wag!D28</f>
        <v>0.99840565812203763</v>
      </c>
      <c r="AZ28">
        <f>wag!E32/wag!E28</f>
        <v>0.98689034161293321</v>
      </c>
      <c r="BA28">
        <f>wag!F32/wag!F28</f>
        <v>0.97420783513270859</v>
      </c>
      <c r="BB28">
        <f>wag!G32/wag!G28</f>
        <v>0.99713619814033239</v>
      </c>
      <c r="BC28">
        <f>wag!H32/wag!H28</f>
        <v>0.97823345763595659</v>
      </c>
      <c r="BD28">
        <f>wag!I32/wag!I28</f>
        <v>0.97609828807316801</v>
      </c>
      <c r="BE28">
        <f>wag!J32/wag!J28</f>
        <v>0.97082092587179325</v>
      </c>
      <c r="BF28">
        <f>wag!K32/wag!K28</f>
        <v>0.98938394497422388</v>
      </c>
      <c r="BG28">
        <f>wag!L32/wag!L28</f>
        <v>0.99886286427129323</v>
      </c>
      <c r="BH28">
        <f>wag!M32/wag!M28</f>
        <v>0.98804869239406456</v>
      </c>
      <c r="BI28">
        <f>wag!N32/wag!N28</f>
        <v>0.98530260087627963</v>
      </c>
      <c r="BJ28">
        <f>wag!O32/wag!O28</f>
        <v>0.99050736051248833</v>
      </c>
      <c r="BK28">
        <f>wag!P32/wag!P28</f>
        <v>0.98589163174176553</v>
      </c>
      <c r="BL28">
        <f>wag!Q32/wag!Q28</f>
        <v>0.98984562643722085</v>
      </c>
      <c r="BM28">
        <f>wag!R32/wag!R28</f>
        <v>0.98545070563290926</v>
      </c>
    </row>
    <row r="29" spans="1:65" x14ac:dyDescent="0.35">
      <c r="A29" t="s">
        <v>67</v>
      </c>
      <c r="B29">
        <f>pp!C33/pp!C29</f>
        <v>0.96003051983336385</v>
      </c>
      <c r="C29">
        <f>pp!D33/pp!D29</f>
        <v>0.93917849940957365</v>
      </c>
      <c r="D29">
        <f>pp!E33/pp!E29</f>
        <v>0.89227439712673207</v>
      </c>
      <c r="E29">
        <f>pp!F33/pp!F29</f>
        <v>0.93670031819496702</v>
      </c>
      <c r="F29">
        <f>pp!G33/pp!G29</f>
        <v>1.0526758026624907</v>
      </c>
      <c r="G29">
        <f>pp!H33/pp!H29</f>
        <v>1.0376924165029471</v>
      </c>
      <c r="H29">
        <f>pp!I33/pp!I29</f>
        <v>0.98287706004925168</v>
      </c>
      <c r="I29">
        <f>pp!J33/pp!J29</f>
        <v>0.95439243863106971</v>
      </c>
      <c r="J29">
        <f>pp!K33/pp!K29</f>
        <v>1.0672242038216562</v>
      </c>
      <c r="K29">
        <f>pp!L33/pp!L29</f>
        <v>1.0010046067224028</v>
      </c>
      <c r="L29">
        <f>pp!M33/pp!M29</f>
        <v>1.0311897402836618</v>
      </c>
      <c r="M29">
        <f>pp!N33/pp!N29</f>
        <v>0.93403448098134223</v>
      </c>
      <c r="N29">
        <f>pp!O33/pp!O29</f>
        <v>0.97578570611232951</v>
      </c>
      <c r="O29">
        <f>pp!P33/pp!P29</f>
        <v>0.93024357228305909</v>
      </c>
      <c r="P29">
        <f>pp!Q33/pp!Q29</f>
        <v>0.97958529729729682</v>
      </c>
      <c r="Q29">
        <f>pp!R33/pp!R29</f>
        <v>0.93659341121102635</v>
      </c>
      <c r="R29">
        <f>cpi!C33/cpi!C29</f>
        <v>1.0281401147599998</v>
      </c>
      <c r="S29">
        <f>cpi!D33/cpi!D29</f>
        <v>1.0301705191710002</v>
      </c>
      <c r="T29">
        <f>cpi!E33/cpi!E29</f>
        <v>1.0271543205</v>
      </c>
      <c r="U29">
        <f>cpi!F33/cpi!F29</f>
        <v>1.0291507742880002</v>
      </c>
      <c r="V29">
        <f>cpi!G33/cpi!G29</f>
        <v>1.0281542955</v>
      </c>
      <c r="W29">
        <f>cpi!H33/cpi!H29</f>
        <v>1.0271341458799996</v>
      </c>
      <c r="X29">
        <f>cpi!I33/cpi!I29</f>
        <v>1.02716356512</v>
      </c>
      <c r="Y29">
        <f>cpi!J33/cpi!J29</f>
        <v>1.027151469696</v>
      </c>
      <c r="Z29">
        <f>cpi!K33/cpi!K29</f>
        <v>1.0301513671799998</v>
      </c>
      <c r="AA29">
        <f>cpi!L33/cpi!L29</f>
        <v>1.0271382492599999</v>
      </c>
      <c r="AB29">
        <f>cpi!M33/cpi!M29</f>
        <v>1.0251063022199998</v>
      </c>
      <c r="AC29">
        <f>cpi!N33/cpi!N29</f>
        <v>1.028175548928</v>
      </c>
      <c r="AD29">
        <f>cpi!O33/cpi!O29</f>
        <v>1.0291354388099998</v>
      </c>
      <c r="AE29">
        <f>cpi!P33/cpi!P29</f>
        <v>1.0342096657199999</v>
      </c>
      <c r="AF29">
        <f>cpi!Q33/cpi!Q29</f>
        <v>1.0312122190499999</v>
      </c>
      <c r="AG29">
        <f>cpi!R33/cpi!R29</f>
        <v>1.0312215001920002</v>
      </c>
      <c r="AH29">
        <f>inv!C33/inv!C29</f>
        <v>0.92654559217008525</v>
      </c>
      <c r="AI29">
        <f>inv!D33/inv!D29</f>
        <v>0.86401873547443109</v>
      </c>
      <c r="AJ29">
        <f>inv!E33/inv!E29</f>
        <v>0.96723373528707346</v>
      </c>
      <c r="AK29">
        <f>inv!F33/inv!F29</f>
        <v>0.85057858317087121</v>
      </c>
      <c r="AL29">
        <f>inv!G33/inv!G29</f>
        <v>0.93375730782632482</v>
      </c>
      <c r="AM29">
        <f>inv!H33/inv!H29</f>
        <v>1.1169024708744917</v>
      </c>
      <c r="AN29">
        <f>inv!I33/inv!I29</f>
        <v>0.93245392668427662</v>
      </c>
      <c r="AO29">
        <f>inv!J33/inv!J29</f>
        <v>0.99452457599348021</v>
      </c>
      <c r="AP29">
        <f>inv!K33/inv!K29</f>
        <v>1.0846831847990308</v>
      </c>
      <c r="AQ29">
        <f>inv!L33/inv!L29</f>
        <v>1.1171330750183079</v>
      </c>
      <c r="AR29">
        <f>inv!M33/inv!M29</f>
        <v>0.95821772541027372</v>
      </c>
      <c r="AS29">
        <f>inv!N33/inv!N29</f>
        <v>1.0284430407095326</v>
      </c>
      <c r="AT29">
        <f>inv!O33/inv!O29</f>
        <v>0.86376732122820399</v>
      </c>
      <c r="AU29">
        <f>inv!P33/inv!P29</f>
        <v>0.98238572496023779</v>
      </c>
      <c r="AV29">
        <f>inv!Q33/inv!Q29</f>
        <v>1.0450506552428223</v>
      </c>
      <c r="AW29">
        <f>inv!R33/inv!R29</f>
        <v>0.88573585977853309</v>
      </c>
      <c r="AX29">
        <f>wag!C33/wag!C29</f>
        <v>0.98506554263377077</v>
      </c>
      <c r="AY29">
        <f>wag!D33/wag!D29</f>
        <v>0.99315410788689873</v>
      </c>
      <c r="AZ29">
        <f>wag!E33/wag!E29</f>
        <v>1.0008467970501824</v>
      </c>
      <c r="BA29">
        <f>wag!F33/wag!F29</f>
        <v>1.0070873909581888</v>
      </c>
      <c r="BB29">
        <f>wag!G33/wag!G29</f>
        <v>1.0162641176891714</v>
      </c>
      <c r="BC29">
        <f>wag!H33/wag!H29</f>
        <v>1.0009553701194227</v>
      </c>
      <c r="BD29">
        <f>wag!I33/wag!I29</f>
        <v>0.98586247866712262</v>
      </c>
      <c r="BE29">
        <f>wag!J33/wag!J29</f>
        <v>0.97419524087731224</v>
      </c>
      <c r="BF29">
        <f>wag!K33/wag!K29</f>
        <v>0.9996933719072314</v>
      </c>
      <c r="BG29">
        <f>wag!L33/wag!L29</f>
        <v>1.000836322958262</v>
      </c>
      <c r="BH29">
        <f>wag!M33/wag!M29</f>
        <v>1.002793602421661</v>
      </c>
      <c r="BI29">
        <f>wag!N33/wag!N29</f>
        <v>1.0268499102644253</v>
      </c>
      <c r="BJ29">
        <f>wag!O33/wag!O29</f>
        <v>1.0069771844490261</v>
      </c>
      <c r="BK29">
        <f>wag!P33/wag!P29</f>
        <v>0.997921612415683</v>
      </c>
      <c r="BL29">
        <f>wag!Q33/wag!Q29</f>
        <v>0.99410107092195943</v>
      </c>
      <c r="BM29">
        <f>wag!R33/wag!R29</f>
        <v>1.0087580542575831</v>
      </c>
    </row>
    <row r="30" spans="1:65" x14ac:dyDescent="0.35">
      <c r="A30" t="s">
        <v>68</v>
      </c>
      <c r="B30">
        <f>pp!C34/pp!C30</f>
        <v>0.98199999999999998</v>
      </c>
      <c r="C30">
        <f>pp!D34/pp!D30</f>
        <v>0.94299999999999995</v>
      </c>
      <c r="D30">
        <f>pp!E34/pp!E30</f>
        <v>0.94799999999999995</v>
      </c>
      <c r="E30">
        <f>pp!F34/pp!F30</f>
        <v>0.93599999999999994</v>
      </c>
      <c r="F30">
        <f>pp!G34/pp!G30</f>
        <v>0.99799999999999989</v>
      </c>
      <c r="G30">
        <f>pp!H34/pp!H30</f>
        <v>0.98499999999999999</v>
      </c>
      <c r="H30">
        <f>pp!I34/pp!I30</f>
        <v>1.016</v>
      </c>
      <c r="I30">
        <f>pp!J34/pp!J30</f>
        <v>0.92900000000000005</v>
      </c>
      <c r="J30">
        <f>pp!K34/pp!K30</f>
        <v>1.024</v>
      </c>
      <c r="K30">
        <f>pp!L34/pp!L30</f>
        <v>1.052</v>
      </c>
      <c r="L30">
        <f>pp!M34/pp!M30</f>
        <v>1.024</v>
      </c>
      <c r="M30">
        <f>pp!N34/pp!N30</f>
        <v>0.94499999999999995</v>
      </c>
      <c r="N30">
        <f>pp!O34/pp!O30</f>
        <v>0.91600000000000004</v>
      </c>
      <c r="O30">
        <f>pp!P34/pp!P30</f>
        <v>0.95700000000000007</v>
      </c>
      <c r="P30">
        <f>pp!Q34/pp!Q30</f>
        <v>0.99400000000000022</v>
      </c>
      <c r="Q30">
        <f>pp!R34/pp!R30</f>
        <v>1.0880000000000001</v>
      </c>
      <c r="R30">
        <f>cpi!C34/cpi!C30</f>
        <v>1.01198074164</v>
      </c>
      <c r="S30">
        <f>cpi!D34/cpi!D30</f>
        <v>1.0139633133629999</v>
      </c>
      <c r="T30">
        <f>cpi!E34/cpi!E30</f>
        <v>1.0109627253</v>
      </c>
      <c r="U30">
        <f>cpi!F34/cpi!F30</f>
        <v>1.0159954546559999</v>
      </c>
      <c r="V30">
        <f>cpi!G34/cpi!G30</f>
        <v>1.0119946994999998</v>
      </c>
      <c r="W30">
        <f>cpi!H34/cpi!H30</f>
        <v>1.0119697638049996</v>
      </c>
      <c r="X30">
        <f>cpi!I34/cpi!I30</f>
        <v>1.0150197594239998</v>
      </c>
      <c r="Y30">
        <f>cpi!J34/cpi!J30</f>
        <v>1.010975856</v>
      </c>
      <c r="Z30">
        <f>cpi!K34/cpi!K30</f>
        <v>1.0129484465099998</v>
      </c>
      <c r="AA30">
        <f>cpi!L34/cpi!L30</f>
        <v>1.0109787487799997</v>
      </c>
      <c r="AB30">
        <f>cpi!M34/cpi!M30</f>
        <v>1.0129868188439999</v>
      </c>
      <c r="AC30">
        <f>cpi!N34/cpi!N30</f>
        <v>1.014007775616</v>
      </c>
      <c r="AD30">
        <f>cpi!O34/cpi!O30</f>
        <v>1.011949483545</v>
      </c>
      <c r="AE30">
        <f>cpi!P34/cpi!P30</f>
        <v>1.0150014705599999</v>
      </c>
      <c r="AF30">
        <f>cpi!Q34/cpi!Q30</f>
        <v>1.0160025992999999</v>
      </c>
      <c r="AG30">
        <f>cpi!R34/cpi!R30</f>
        <v>1.016011743552</v>
      </c>
      <c r="AH30">
        <f>inv!C34/inv!C30</f>
        <v>1.0702257630439564</v>
      </c>
      <c r="AI30">
        <f>inv!D34/inv!D30</f>
        <v>1.3287291472382132</v>
      </c>
      <c r="AJ30">
        <f>inv!E34/inv!E30</f>
        <v>0.91051122574540055</v>
      </c>
      <c r="AK30">
        <f>inv!F34/inv!F30</f>
        <v>0.68768273493235188</v>
      </c>
      <c r="AL30">
        <f>inv!G34/inv!G30</f>
        <v>0.89733131190100102</v>
      </c>
      <c r="AM30">
        <f>inv!H34/inv!H30</f>
        <v>0.73225861715838481</v>
      </c>
      <c r="AN30">
        <f>inv!I34/inv!I30</f>
        <v>1.0563726163709681</v>
      </c>
      <c r="AO30">
        <f>inv!J34/inv!J30</f>
        <v>0.7986034857504386</v>
      </c>
      <c r="AP30">
        <f>inv!K34/inv!K30</f>
        <v>1.0293218058809963</v>
      </c>
      <c r="AQ30">
        <f>inv!L34/inv!L30</f>
        <v>0.93998057174943406</v>
      </c>
      <c r="AR30">
        <f>inv!M34/inv!M30</f>
        <v>0.97184843567049795</v>
      </c>
      <c r="AS30">
        <f>inv!N34/inv!N30</f>
        <v>0.86687979030536133</v>
      </c>
      <c r="AT30">
        <f>inv!O34/inv!O30</f>
        <v>0.95146092975198937</v>
      </c>
      <c r="AU30">
        <f>inv!P34/inv!P30</f>
        <v>0.72227295168709016</v>
      </c>
      <c r="AV30">
        <f>inv!Q34/inv!Q30</f>
        <v>0.88148291988499772</v>
      </c>
      <c r="AW30">
        <f>inv!R34/inv!R30</f>
        <v>1.114662859521524</v>
      </c>
      <c r="AX30">
        <f>wag!C34/wag!C30</f>
        <v>1.0069981921504705</v>
      </c>
      <c r="AY30">
        <f>wag!D34/wag!D30</f>
        <v>1.0174646624373751</v>
      </c>
      <c r="AZ30">
        <f>wag!E34/wag!E30</f>
        <v>1.0159972364793965</v>
      </c>
      <c r="BA30">
        <f>wag!F34/wag!F30</f>
        <v>1.0117997929007878</v>
      </c>
      <c r="BB30">
        <f>wag!G34/wag!G30</f>
        <v>1.0174494591447447</v>
      </c>
      <c r="BC30">
        <f>wag!H34/wag!H30</f>
        <v>1.0087415792257319</v>
      </c>
      <c r="BD30">
        <f>wag!I34/wag!I30</f>
        <v>1.0009108935019055</v>
      </c>
      <c r="BE30">
        <f>wag!J34/wag!J30</f>
        <v>1.0069074271456748</v>
      </c>
      <c r="BF30">
        <f>wag!K34/wag!K30</f>
        <v>1.020334132822865</v>
      </c>
      <c r="BG30">
        <f>wag!L34/wag!L30</f>
        <v>1.0116546996553202</v>
      </c>
      <c r="BH30">
        <f>wag!M34/wag!M30</f>
        <v>1.0183867989036901</v>
      </c>
      <c r="BI30">
        <f>wag!N34/wag!N30</f>
        <v>1.0059657140667917</v>
      </c>
      <c r="BJ30">
        <f>wag!O34/wag!O30</f>
        <v>1.0021990920452299</v>
      </c>
      <c r="BK30">
        <f>wag!P34/wag!P30</f>
        <v>1.0066268517332579</v>
      </c>
      <c r="BL30">
        <f>wag!Q34/wag!Q30</f>
        <v>1.0039613392125393</v>
      </c>
      <c r="BM30">
        <f>wag!R34/wag!R30</f>
        <v>1.0144021030168151</v>
      </c>
    </row>
    <row r="31" spans="1:65" x14ac:dyDescent="0.35">
      <c r="A31" t="s">
        <v>69</v>
      </c>
      <c r="B31">
        <f>pp!C35/pp!C31</f>
        <v>0.99813141683778239</v>
      </c>
      <c r="C31">
        <f>pp!D35/pp!D31</f>
        <v>1.0353070077864297</v>
      </c>
      <c r="D31">
        <f>pp!E35/pp!E31</f>
        <v>1.0163803278688521</v>
      </c>
      <c r="E31">
        <f>pp!F35/pp!F31</f>
        <v>0.97478735005452544</v>
      </c>
      <c r="F31">
        <f>pp!G35/pp!G31</f>
        <v>1.0598595041322314</v>
      </c>
      <c r="G31">
        <f>pp!H35/pp!H31</f>
        <v>0.97901821862348193</v>
      </c>
      <c r="H31">
        <f>pp!I35/pp!I31</f>
        <v>1.058886432160804</v>
      </c>
      <c r="I31">
        <f>pp!J35/pp!J31</f>
        <v>0.98038274336283204</v>
      </c>
      <c r="J31">
        <f>pp!K35/pp!K31</f>
        <v>1.1007740628166161</v>
      </c>
      <c r="K31">
        <f>pp!L35/pp!L31</f>
        <v>1.0660937799043066</v>
      </c>
      <c r="L31">
        <f>pp!M35/pp!M31</f>
        <v>0.97138725023786843</v>
      </c>
      <c r="M31">
        <f>pp!N35/pp!N31</f>
        <v>0.95505319148936174</v>
      </c>
      <c r="N31">
        <f>pp!O35/pp!O31</f>
        <v>0.98662131519274376</v>
      </c>
      <c r="O31">
        <f>pp!P35/pp!P31</f>
        <v>0.97313487881981042</v>
      </c>
      <c r="P31">
        <f>pp!Q35/pp!Q31</f>
        <v>1.0516231884057972</v>
      </c>
      <c r="Q31">
        <f>pp!R35/pp!R31</f>
        <v>1.1950163934426228</v>
      </c>
      <c r="R31">
        <f>cpi!C35/cpi!C31</f>
        <v>1.0039808938799999</v>
      </c>
      <c r="S31">
        <f>cpi!D35/cpi!D31</f>
        <v>1.0079576076570003</v>
      </c>
      <c r="T31">
        <f>cpi!E35/cpi!E31</f>
        <v>1.0039699001249998</v>
      </c>
      <c r="U31">
        <f>cpi!F35/cpi!F31</f>
        <v>1.0089816793280002</v>
      </c>
      <c r="V31">
        <f>cpi!G35/cpi!G31</f>
        <v>1.0059828497999999</v>
      </c>
      <c r="W31">
        <f>cpi!H35/cpi!H31</f>
        <v>1.0039778999249998</v>
      </c>
      <c r="X31">
        <f>cpi!I35/cpi!I31</f>
        <v>1.0059929038559998</v>
      </c>
      <c r="Y31">
        <f>cpi!J35/cpi!J31</f>
        <v>1.0019849639999998</v>
      </c>
      <c r="Z31">
        <f>cpi!K35/cpi!K31</f>
        <v>1.0029588168599999</v>
      </c>
      <c r="AA31">
        <f>cpi!L35/cpi!L31</f>
        <v>1.0019789379599999</v>
      </c>
      <c r="AB31">
        <f>cpi!M35/cpi!M31</f>
        <v>1.0049869229399997</v>
      </c>
      <c r="AC31">
        <f>cpi!N35/cpi!N31</f>
        <v>1.004989919904</v>
      </c>
      <c r="AD31">
        <f>cpi!O35/cpi!O31</f>
        <v>1.0039577798249997</v>
      </c>
      <c r="AE31">
        <f>cpi!P35/cpi!P31</f>
        <v>1.00697774352</v>
      </c>
      <c r="AF31">
        <f>cpi!Q35/cpi!Q31</f>
        <v>1.0069848247499997</v>
      </c>
      <c r="AG31">
        <f>cpi!R35/cpi!R31</f>
        <v>1.005991903872</v>
      </c>
      <c r="AH31">
        <f>inv!C35/inv!C31</f>
        <v>1.0780025702997447</v>
      </c>
      <c r="AI31">
        <f>inv!D35/inv!D31</f>
        <v>1.1098388938858867</v>
      </c>
      <c r="AJ31">
        <f>inv!E35/inv!E31</f>
        <v>0.99319284627462623</v>
      </c>
      <c r="AK31">
        <f>inv!F35/inv!F31</f>
        <v>0.97326124836957462</v>
      </c>
      <c r="AL31">
        <f>inv!G35/inv!G31</f>
        <v>0.86879375492521926</v>
      </c>
      <c r="AM31">
        <f>inv!H35/inv!H31</f>
        <v>0.86635906717743449</v>
      </c>
      <c r="AN31">
        <f>inv!I35/inv!I31</f>
        <v>1.0835006642218101</v>
      </c>
      <c r="AO31">
        <f>inv!J35/inv!J31</f>
        <v>1.0096369134574932</v>
      </c>
      <c r="AP31">
        <f>inv!K35/inv!K31</f>
        <v>0.93124341656270959</v>
      </c>
      <c r="AQ31">
        <f>inv!L35/inv!L31</f>
        <v>0.92245363221066745</v>
      </c>
      <c r="AR31">
        <f>inv!M35/inv!M31</f>
        <v>1.0296116914964215</v>
      </c>
      <c r="AS31">
        <f>inv!N35/inv!N31</f>
        <v>0.83082137528849798</v>
      </c>
      <c r="AT31">
        <f>inv!O35/inv!O31</f>
        <v>0.80787456668758861</v>
      </c>
      <c r="AU31">
        <f>inv!P35/inv!P31</f>
        <v>0.76747463774440172</v>
      </c>
      <c r="AV31">
        <f>inv!Q35/inv!Q31</f>
        <v>0.89474727019904199</v>
      </c>
      <c r="AW31">
        <f>inv!R35/inv!R31</f>
        <v>1.3455943502304539</v>
      </c>
      <c r="AX31">
        <f>wag!C35/wag!C31</f>
        <v>1.0398134597931175</v>
      </c>
      <c r="AY31">
        <f>wag!D35/wag!D31</f>
        <v>0.9957133335647399</v>
      </c>
      <c r="AZ31">
        <f>wag!E35/wag!E31</f>
        <v>0.97338695237347317</v>
      </c>
      <c r="BA31">
        <f>wag!F35/wag!F31</f>
        <v>0.98985484357240838</v>
      </c>
      <c r="BB31">
        <f>wag!G35/wag!G31</f>
        <v>0.99675302716527381</v>
      </c>
      <c r="BC31">
        <f>wag!H35/wag!H31</f>
        <v>1.0001371027542958</v>
      </c>
      <c r="BD31">
        <f>wag!I35/wag!I31</f>
        <v>0.99694991509863684</v>
      </c>
      <c r="BE31">
        <f>wag!J35/wag!J31</f>
        <v>0.99136130970563152</v>
      </c>
      <c r="BF31">
        <f>wag!K35/wag!K31</f>
        <v>0.99680677404446616</v>
      </c>
      <c r="BG31">
        <f>wag!L35/wag!L31</f>
        <v>0.97635255298259238</v>
      </c>
      <c r="BH31">
        <f>wag!M35/wag!M31</f>
        <v>1.0070419358980647</v>
      </c>
      <c r="BI31">
        <f>wag!N35/wag!N31</f>
        <v>0.9832359534321512</v>
      </c>
      <c r="BJ31">
        <f>wag!O35/wag!O31</f>
        <v>0.97433725787488468</v>
      </c>
      <c r="BK31">
        <f>wag!P35/wag!P31</f>
        <v>0.98230482911385597</v>
      </c>
      <c r="BL31">
        <f>wag!Q35/wag!Q31</f>
        <v>1.0066354188951305</v>
      </c>
      <c r="BM31">
        <f>wag!R35/wag!R31</f>
        <v>0.99191984472808969</v>
      </c>
    </row>
    <row r="32" spans="1:65" x14ac:dyDescent="0.35">
      <c r="A32" t="s">
        <v>70</v>
      </c>
      <c r="B32">
        <f>pp!C36/pp!C32</f>
        <v>0.98105421686746985</v>
      </c>
      <c r="C32">
        <f>pp!D36/pp!D32</f>
        <v>1.0930944625407162</v>
      </c>
      <c r="D32">
        <f>pp!E36/pp!E32</f>
        <v>1.0600279269602582</v>
      </c>
      <c r="E32">
        <f>pp!F36/pp!F32</f>
        <v>0.96405690200210703</v>
      </c>
      <c r="F32">
        <f>pp!G36/pp!G32</f>
        <v>1.0743527054108217</v>
      </c>
      <c r="G32">
        <f>pp!H36/pp!H32</f>
        <v>0.97602434077079081</v>
      </c>
      <c r="H32">
        <f>pp!I36/pp!I32</f>
        <v>1.1600156087408946</v>
      </c>
      <c r="I32">
        <f>pp!J36/pp!J32</f>
        <v>1.0101176470588229</v>
      </c>
      <c r="J32">
        <f>pp!K36/pp!K32</f>
        <v>1.1233506366307546</v>
      </c>
      <c r="K32">
        <f>pp!L36/pp!L32</f>
        <v>1.0441403180542563</v>
      </c>
      <c r="L32">
        <f>pp!M36/pp!M32</f>
        <v>1.0859989373007433</v>
      </c>
      <c r="M32">
        <f>pp!N36/pp!N32</f>
        <v>0.99646739130434758</v>
      </c>
      <c r="N32">
        <f>pp!O36/pp!O32</f>
        <v>1.1366071428571425</v>
      </c>
      <c r="O32">
        <f>pp!P36/pp!P32</f>
        <v>1.0374537540805222</v>
      </c>
      <c r="P32">
        <f>pp!Q36/pp!Q32</f>
        <v>1.0651830985915489</v>
      </c>
      <c r="Q32">
        <f>pp!R36/pp!R32</f>
        <v>1.0726784810126577</v>
      </c>
      <c r="R32">
        <f>cpi!C36/cpi!C32</f>
        <v>1.0130621280959997</v>
      </c>
      <c r="S32">
        <f>cpi!D36/cpi!D32</f>
        <v>1.0140479859510005</v>
      </c>
      <c r="T32">
        <f>cpi!E36/cpi!E32</f>
        <v>1.0090149749999999</v>
      </c>
      <c r="U32">
        <f>cpi!F36/cpi!F32</f>
        <v>1.0150721120000001</v>
      </c>
      <c r="V32">
        <f>cpi!G36/cpi!G32</f>
        <v>1.0110380399999999</v>
      </c>
      <c r="W32">
        <f>cpi!H36/cpi!H32</f>
        <v>1.0100320380149996</v>
      </c>
      <c r="X32">
        <f>cpi!I36/cpi!I32</f>
        <v>1.0080129699279996</v>
      </c>
      <c r="Y32">
        <f>cpi!J36/cpi!J32</f>
        <v>1.0100330359999996</v>
      </c>
      <c r="Z32">
        <f>cpi!K36/cpi!K32</f>
        <v>1.0080089619599997</v>
      </c>
      <c r="AA32">
        <f>cpi!L36/cpi!L32</f>
        <v>1.0070140079999998</v>
      </c>
      <c r="AB32">
        <f>cpi!M36/cpi!M32</f>
        <v>1.0100320380149996</v>
      </c>
      <c r="AC32">
        <f>cpi!N36/cpi!N32</f>
        <v>1.011044076048</v>
      </c>
      <c r="AD32">
        <f>cpi!O36/cpi!O32</f>
        <v>1.0069908848999998</v>
      </c>
      <c r="AE32">
        <f>cpi!P36/cpi!P32</f>
        <v>1.01204302392</v>
      </c>
      <c r="AF32">
        <f>cpi!Q36/cpi!Q32</f>
        <v>1.0140691400999997</v>
      </c>
      <c r="AG32">
        <f>cpi!R36/cpi!R32</f>
        <v>1.010032032</v>
      </c>
      <c r="AH32">
        <f>inv!C36/inv!C32</f>
        <v>1.0757660863731631</v>
      </c>
      <c r="AI32">
        <f>inv!D36/inv!D32</f>
        <v>1.0938903432103231</v>
      </c>
      <c r="AJ32">
        <f>inv!E36/inv!E32</f>
        <v>1.027168100592446</v>
      </c>
      <c r="AK32">
        <f>inv!F36/inv!F32</f>
        <v>1.1921911146019495</v>
      </c>
      <c r="AL32">
        <f>inv!G36/inv!G32</f>
        <v>0.83901157466820986</v>
      </c>
      <c r="AM32">
        <f>inv!H36/inv!H32</f>
        <v>0.84967372850140088</v>
      </c>
      <c r="AN32">
        <f>inv!I36/inv!I32</f>
        <v>1.1303673024181529</v>
      </c>
      <c r="AO32">
        <f>inv!J36/inv!J32</f>
        <v>0.95870243841432456</v>
      </c>
      <c r="AP32">
        <f>inv!K36/inv!K32</f>
        <v>0.85752454878787654</v>
      </c>
      <c r="AQ32">
        <f>inv!L36/inv!L32</f>
        <v>0.78940657475874199</v>
      </c>
      <c r="AR32">
        <f>inv!M36/inv!M32</f>
        <v>1.0150990933596635</v>
      </c>
      <c r="AS32">
        <f>inv!N36/inv!N32</f>
        <v>0.84988019165053352</v>
      </c>
      <c r="AT32">
        <f>inv!O36/inv!O32</f>
        <v>0.83927147300133453</v>
      </c>
      <c r="AU32">
        <f>inv!P36/inv!P32</f>
        <v>0.81693229510839138</v>
      </c>
      <c r="AV32">
        <f>inv!Q36/inv!Q32</f>
        <v>0.88371891256133261</v>
      </c>
      <c r="AW32">
        <f>inv!R36/inv!R32</f>
        <v>1.436234458761569</v>
      </c>
      <c r="AX32">
        <f>wag!C36/wag!C32</f>
        <v>1.0241459468295244</v>
      </c>
      <c r="AY32">
        <f>wag!D36/wag!D32</f>
        <v>1.0257123689374503</v>
      </c>
      <c r="AZ32">
        <f>wag!E36/wag!E32</f>
        <v>1.0342816398388295</v>
      </c>
      <c r="BA32">
        <f>wag!F36/wag!F32</f>
        <v>1.0353906967920026</v>
      </c>
      <c r="BB32">
        <f>wag!G36/wag!G32</f>
        <v>1.0261080851716011</v>
      </c>
      <c r="BC32">
        <f>wag!H36/wag!H32</f>
        <v>1.0249217910082782</v>
      </c>
      <c r="BD32">
        <f>wag!I36/wag!I32</f>
        <v>1.0180962821553341</v>
      </c>
      <c r="BE32">
        <f>wag!J36/wag!J32</f>
        <v>1.0347930992022709</v>
      </c>
      <c r="BF32">
        <f>wag!K36/wag!K32</f>
        <v>1.0459841845624076</v>
      </c>
      <c r="BG32">
        <f>wag!L36/wag!L32</f>
        <v>1.0190038901937686</v>
      </c>
      <c r="BH32">
        <f>wag!M36/wag!M32</f>
        <v>1.0288301010044101</v>
      </c>
      <c r="BI32">
        <f>wag!N36/wag!N32</f>
        <v>1.0266186866971925</v>
      </c>
      <c r="BJ32">
        <f>wag!O36/wag!O32</f>
        <v>1.0198556642523269</v>
      </c>
      <c r="BK32">
        <f>wag!P36/wag!P32</f>
        <v>1.0267051593270522</v>
      </c>
      <c r="BL32">
        <f>wag!Q36/wag!Q32</f>
        <v>1.0099441906665365</v>
      </c>
      <c r="BM32">
        <f>wag!R36/wag!R32</f>
        <v>1.0393912821369575</v>
      </c>
    </row>
    <row r="33" spans="1:65" x14ac:dyDescent="0.35">
      <c r="A33" t="s">
        <v>71</v>
      </c>
      <c r="B33">
        <f>pp!C37/pp!C33</f>
        <v>1.090554098360655</v>
      </c>
      <c r="C33">
        <f>pp!D37/pp!D33</f>
        <v>1.08716049382716</v>
      </c>
      <c r="D33">
        <f>pp!E37/pp!E33</f>
        <v>1.1876704288939044</v>
      </c>
      <c r="E33">
        <f>pp!F37/pp!F33</f>
        <v>1.0253758241758251</v>
      </c>
      <c r="F33">
        <f>pp!G37/pp!G33</f>
        <v>1.0311026615969585</v>
      </c>
      <c r="G33">
        <f>pp!H37/pp!H33</f>
        <v>0.98804928131416858</v>
      </c>
      <c r="H33">
        <f>pp!I37/pp!I33</f>
        <v>1.0790111940298506</v>
      </c>
      <c r="I33">
        <f>pp!J37/pp!J33</f>
        <v>0.99645283018867892</v>
      </c>
      <c r="J33">
        <f>pp!K37/pp!K33</f>
        <v>1.0890446511627903</v>
      </c>
      <c r="K33">
        <f>pp!L37/pp!L33</f>
        <v>1.1079980295566503</v>
      </c>
      <c r="L33">
        <f>pp!M37/pp!M33</f>
        <v>1.0052884615384619</v>
      </c>
      <c r="M33">
        <f>pp!N37/pp!N33</f>
        <v>1.0191900647948162</v>
      </c>
      <c r="N33">
        <f>pp!O37/pp!O33</f>
        <v>1.0678125000000005</v>
      </c>
      <c r="O33">
        <f>pp!P37/pp!P33</f>
        <v>0.99201218274111735</v>
      </c>
      <c r="P33">
        <f>pp!Q37/pp!Q33</f>
        <v>1.0687588932806329</v>
      </c>
      <c r="Q33">
        <f>pp!R37/pp!R33</f>
        <v>1.1528925619834713</v>
      </c>
      <c r="R33">
        <f>cpi!C37/cpi!C33</f>
        <v>1.0070019359040001</v>
      </c>
      <c r="S33">
        <f>cpi!D37/cpi!D33</f>
        <v>1.0090129909860004</v>
      </c>
      <c r="T33">
        <f>cpi!E37/cpi!E33</f>
        <v>1.0080109799999999</v>
      </c>
      <c r="U33">
        <f>cpi!F37/cpi!F33</f>
        <v>1.013050056</v>
      </c>
      <c r="V33">
        <f>cpi!G37/cpi!G33</f>
        <v>1.006008</v>
      </c>
      <c r="W33">
        <f>cpi!H37/cpi!H33</f>
        <v>1.0070110049999996</v>
      </c>
      <c r="X33">
        <f>cpi!I37/cpi!I33</f>
        <v>1.0050009789819996</v>
      </c>
      <c r="Y33">
        <f>cpi!J37/cpi!J33</f>
        <v>1.0070119999999998</v>
      </c>
      <c r="Z33">
        <f>cpi!K37/cpi!K33</f>
        <v>1.0039969859919995</v>
      </c>
      <c r="AA33">
        <f>cpi!L37/cpi!L33</f>
        <v>1.0040050019999998</v>
      </c>
      <c r="AB33">
        <f>cpi!M37/cpi!M33</f>
        <v>1.0080139919849997</v>
      </c>
      <c r="AC33">
        <f>cpi!N37/cpi!N33</f>
        <v>1.007016012</v>
      </c>
      <c r="AD33">
        <f>cpi!O37/cpi!O33</f>
        <v>1.0069908848999998</v>
      </c>
      <c r="AE33">
        <f>cpi!P37/cpi!P33</f>
        <v>1.008014991984</v>
      </c>
      <c r="AF33">
        <f>cpi!Q37/cpi!Q33</f>
        <v>1.0100330440199998</v>
      </c>
      <c r="AG33">
        <f>cpi!R37/cpi!R33</f>
        <v>1.006008</v>
      </c>
      <c r="AH33">
        <f>inv!C37/inv!C33</f>
        <v>1.1505989646598207</v>
      </c>
      <c r="AI33">
        <f>inv!D37/inv!D33</f>
        <v>1.1310399280346115</v>
      </c>
      <c r="AJ33">
        <f>inv!E37/inv!E33</f>
        <v>1.0002609228905821</v>
      </c>
      <c r="AK33">
        <f>inv!F37/inv!F33</f>
        <v>1.2334635012466735</v>
      </c>
      <c r="AL33">
        <f>inv!G37/inv!G33</f>
        <v>0.89998522661038038</v>
      </c>
      <c r="AM33">
        <f>inv!H37/inv!H33</f>
        <v>0.88848311621826936</v>
      </c>
      <c r="AN33">
        <f>inv!I37/inv!I33</f>
        <v>1.1400098535809509</v>
      </c>
      <c r="AO33">
        <f>inv!J37/inv!J33</f>
        <v>1.0254219209772868</v>
      </c>
      <c r="AP33">
        <f>inv!K37/inv!K33</f>
        <v>0.89074372061155938</v>
      </c>
      <c r="AQ33">
        <f>inv!L37/inv!L33</f>
        <v>0.80306392062847032</v>
      </c>
      <c r="AR33">
        <f>inv!M37/inv!M33</f>
        <v>1.0396161745181447</v>
      </c>
      <c r="AS33">
        <f>inv!N37/inv!N33</f>
        <v>0.90256704837312018</v>
      </c>
      <c r="AT33">
        <f>inv!O37/inv!O33</f>
        <v>0.83838364211850314</v>
      </c>
      <c r="AU33">
        <f>inv!P37/inv!P33</f>
        <v>0.9099336313680787</v>
      </c>
      <c r="AV33">
        <f>inv!Q37/inv!Q33</f>
        <v>0.94944076803028021</v>
      </c>
      <c r="AW33">
        <f>inv!R37/inv!R33</f>
        <v>1.6308040167410744</v>
      </c>
      <c r="AX33">
        <f>wag!C37/wag!C33</f>
        <v>1.0449580136909191</v>
      </c>
      <c r="AY33">
        <f>wag!D37/wag!D33</f>
        <v>1.0461084650303258</v>
      </c>
      <c r="AZ33">
        <f>wag!E37/wag!E33</f>
        <v>1.0273518964421697</v>
      </c>
      <c r="BA33">
        <f>wag!F37/wag!F33</f>
        <v>1.0008995628745696</v>
      </c>
      <c r="BB33">
        <f>wag!G37/wag!G33</f>
        <v>1.0271034189358554</v>
      </c>
      <c r="BC33">
        <f>wag!H37/wag!H33</f>
        <v>1.0252348633466377</v>
      </c>
      <c r="BD33">
        <f>wag!I37/wag!I33</f>
        <v>1.0307438796592685</v>
      </c>
      <c r="BE33">
        <f>wag!J37/wag!J33</f>
        <v>1.0416183890915287</v>
      </c>
      <c r="BF33">
        <f>wag!K37/wag!K33</f>
        <v>1.0355864495236162</v>
      </c>
      <c r="BG33">
        <f>wag!L37/wag!L33</f>
        <v>1.0292262333095061</v>
      </c>
      <c r="BH33">
        <f>wag!M37/wag!M33</f>
        <v>1.0235187758954045</v>
      </c>
      <c r="BI33">
        <f>wag!N37/wag!N33</f>
        <v>1.0251856441224241</v>
      </c>
      <c r="BJ33">
        <f>wag!O37/wag!O33</f>
        <v>1.0134817906573279</v>
      </c>
      <c r="BK33">
        <f>wag!P37/wag!P33</f>
        <v>1.0197365834643368</v>
      </c>
      <c r="BL33">
        <f>wag!Q37/wag!Q33</f>
        <v>1.0231806800447649</v>
      </c>
      <c r="BM33">
        <f>wag!R37/wag!R33</f>
        <v>1.021241542060445</v>
      </c>
    </row>
    <row r="34" spans="1:65" x14ac:dyDescent="0.35">
      <c r="A34" t="s">
        <v>72</v>
      </c>
      <c r="B34">
        <f>pp!C38/pp!C34</f>
        <v>1.014</v>
      </c>
      <c r="C34">
        <f>pp!D38/pp!D34</f>
        <v>1.0949999999999998</v>
      </c>
      <c r="D34">
        <f>pp!E38/pp!E34</f>
        <v>1.0579999999999998</v>
      </c>
      <c r="E34">
        <f>pp!F38/pp!F34</f>
        <v>1.1680000000000001</v>
      </c>
      <c r="F34">
        <f>pp!G38/pp!G34</f>
        <v>1.0199999999999998</v>
      </c>
      <c r="G34">
        <f>pp!H38/pp!H34</f>
        <v>0.96699999999999997</v>
      </c>
      <c r="H34">
        <f>pp!I38/pp!I34</f>
        <v>1.0680000000000001</v>
      </c>
      <c r="I34">
        <f>pp!J38/pp!J34</f>
        <v>1.083</v>
      </c>
      <c r="J34">
        <f>pp!K38/pp!K34</f>
        <v>1.0660000000000001</v>
      </c>
      <c r="K34">
        <f>pp!L38/pp!L34</f>
        <v>1.0469999999999999</v>
      </c>
      <c r="L34">
        <f>pp!M38/pp!M34</f>
        <v>1.0509999999999997</v>
      </c>
      <c r="M34">
        <f>pp!N38/pp!N34</f>
        <v>1.002</v>
      </c>
      <c r="N34">
        <f>pp!O38/pp!O34</f>
        <v>1.1700000000000002</v>
      </c>
      <c r="O34">
        <f>pp!P38/pp!P34</f>
        <v>1.0620000000000001</v>
      </c>
      <c r="P34">
        <f>pp!Q38/pp!Q34</f>
        <v>1.0940000000000001</v>
      </c>
      <c r="Q34">
        <f>pp!R38/pp!R34</f>
        <v>1.1259999999999999</v>
      </c>
      <c r="R34">
        <f>cpi!C38/cpi!C34</f>
        <v>1.0080069278559995</v>
      </c>
      <c r="S34">
        <f>cpi!D38/cpi!D34</f>
        <v>1.0080049860000002</v>
      </c>
      <c r="T34">
        <f>cpi!E38/cpi!E34</f>
        <v>1.0080109799999999</v>
      </c>
      <c r="U34">
        <f>cpi!F38/cpi!F34</f>
        <v>1.0140590700000001</v>
      </c>
      <c r="V34">
        <f>cpi!G38/cpi!G34</f>
        <v>1.004</v>
      </c>
      <c r="W34">
        <f>cpi!H38/cpi!H34</f>
        <v>1.0090230149999997</v>
      </c>
      <c r="X34">
        <f>cpi!I38/cpi!I34</f>
        <v>1.0050009789819998</v>
      </c>
      <c r="Y34">
        <f>cpi!J38/cpi!J34</f>
        <v>1.0080190119999994</v>
      </c>
      <c r="Z34">
        <f>cpi!K38/cpi!K34</f>
        <v>1.0080089619599999</v>
      </c>
      <c r="AA34">
        <f>cpi!L38/cpi!L34</f>
        <v>1.005008004</v>
      </c>
      <c r="AB34">
        <f>cpi!M38/cpi!M34</f>
        <v>1.0070089929899999</v>
      </c>
      <c r="AC34">
        <f>cpi!N38/cpi!N34</f>
        <v>1.0080210179999998</v>
      </c>
      <c r="AD34">
        <f>cpi!O38/cpi!O34</f>
        <v>1.0079968697999999</v>
      </c>
      <c r="AE34">
        <f>cpi!P38/cpi!P34</f>
        <v>1.0050029949960002</v>
      </c>
      <c r="AF34">
        <f>cpi!Q38/cpi!Q34</f>
        <v>1.0100330440199998</v>
      </c>
      <c r="AG34">
        <f>cpi!R38/cpi!R34</f>
        <v>1.0070119999999998</v>
      </c>
      <c r="AH34">
        <f>inv!C38/inv!C34</f>
        <v>1.0952025960819411</v>
      </c>
      <c r="AI34">
        <f>inv!D38/inv!D34</f>
        <v>0.96764730065681692</v>
      </c>
      <c r="AJ34">
        <f>inv!E38/inv!E34</f>
        <v>1.0984804908694863</v>
      </c>
      <c r="AK34">
        <f>inv!F38/inv!F34</f>
        <v>1.0995054791528416</v>
      </c>
      <c r="AL34">
        <f>inv!G38/inv!G34</f>
        <v>1.4937734603451924</v>
      </c>
      <c r="AM34">
        <f>inv!H38/inv!H34</f>
        <v>1.3023870343881485</v>
      </c>
      <c r="AN34">
        <f>inv!I38/inv!I34</f>
        <v>1.1736668967168979</v>
      </c>
      <c r="AO34">
        <f>inv!J38/inv!J34</f>
        <v>0.99450520952094823</v>
      </c>
      <c r="AP34">
        <f>inv!K38/inv!K34</f>
        <v>0.79265497868742396</v>
      </c>
      <c r="AQ34">
        <f>inv!L38/inv!L34</f>
        <v>0.9589904753119517</v>
      </c>
      <c r="AR34">
        <f>inv!M38/inv!M34</f>
        <v>1.0903661344280704</v>
      </c>
      <c r="AS34">
        <f>inv!N38/inv!N34</f>
        <v>1.0736899730919549</v>
      </c>
      <c r="AT34">
        <f>inv!O38/inv!O34</f>
        <v>0.73135476826950718</v>
      </c>
      <c r="AU34">
        <f>inv!P38/inv!P34</f>
        <v>1.2825891379117291</v>
      </c>
      <c r="AV34">
        <f>inv!Q38/inv!Q34</f>
        <v>1.0926997685214959</v>
      </c>
      <c r="AW34">
        <f>inv!R38/inv!R34</f>
        <v>1.3606911251980496</v>
      </c>
      <c r="AX34">
        <f>wag!C38/wag!C34</f>
        <v>1.0425892985953635</v>
      </c>
      <c r="AY34">
        <f>wag!D38/wag!D34</f>
        <v>1.0218234980565704</v>
      </c>
      <c r="AZ34">
        <f>wag!E38/wag!E34</f>
        <v>1.0217964292222326</v>
      </c>
      <c r="BA34">
        <f>wag!F38/wag!F34</f>
        <v>1.0189477201398542</v>
      </c>
      <c r="BB34">
        <f>wag!G38/wag!G34</f>
        <v>1.0342017382543247</v>
      </c>
      <c r="BC34">
        <f>wag!H38/wag!H34</f>
        <v>1.0247431078723939</v>
      </c>
      <c r="BD34">
        <f>wag!I38/wag!I34</f>
        <v>1.0396614609431303</v>
      </c>
      <c r="BE34">
        <f>wag!J38/wag!J34</f>
        <v>1.033650814298988</v>
      </c>
      <c r="BF34">
        <f>wag!K38/wag!K34</f>
        <v>1.0292699184559526</v>
      </c>
      <c r="BG34">
        <f>wag!L38/wag!L34</f>
        <v>1.0209430453022277</v>
      </c>
      <c r="BH34">
        <f>wag!M38/wag!M34</f>
        <v>1.0340014219946194</v>
      </c>
      <c r="BI34">
        <f>wag!N38/wag!N34</f>
        <v>1.0266919189459527</v>
      </c>
      <c r="BJ34">
        <f>wag!O38/wag!O34</f>
        <v>1.0227655468303192</v>
      </c>
      <c r="BK34">
        <f>wag!P38/wag!P34</f>
        <v>1.0343760731485745</v>
      </c>
      <c r="BL34">
        <f>wag!Q38/wag!Q34</f>
        <v>1.012812176554426</v>
      </c>
      <c r="BM34">
        <f>wag!R38/wag!R34</f>
        <v>1.0301599461905369</v>
      </c>
    </row>
    <row r="35" spans="1:65" x14ac:dyDescent="0.35">
      <c r="A35" t="s">
        <v>73</v>
      </c>
      <c r="B35">
        <f>pp!C39/pp!C35</f>
        <v>1.0180079051383397</v>
      </c>
      <c r="C35">
        <f>pp!D39/pp!D35</f>
        <v>1.0403962600178096</v>
      </c>
      <c r="D35">
        <f>pp!E39/pp!E35</f>
        <v>1.0421200750469042</v>
      </c>
      <c r="E35">
        <f>pp!F39/pp!F35</f>
        <v>1.1521088435374152</v>
      </c>
      <c r="F35">
        <f>pp!G39/pp!G35</f>
        <v>0.98269489894128947</v>
      </c>
      <c r="G35">
        <f>pp!H39/pp!H35</f>
        <v>1.0204367693942611</v>
      </c>
      <c r="H35">
        <f>pp!I39/pp!I35</f>
        <v>1.0039782016348771</v>
      </c>
      <c r="I35">
        <f>pp!J39/pp!J35</f>
        <v>1.0534098360655737</v>
      </c>
      <c r="J35">
        <f>pp!K39/pp!K35</f>
        <v>1.0442246982358401</v>
      </c>
      <c r="K35">
        <f>pp!L39/pp!L35</f>
        <v>1.0877789678675756</v>
      </c>
      <c r="L35">
        <f>pp!M39/pp!M35</f>
        <v>1.1648495486459378</v>
      </c>
      <c r="M35">
        <f>pp!N39/pp!N35</f>
        <v>1.0222016129032259</v>
      </c>
      <c r="N35">
        <f>pp!O39/pp!O35</f>
        <v>1.0740983606557379</v>
      </c>
      <c r="O35">
        <f>pp!P39/pp!P35</f>
        <v>1.0461196261682242</v>
      </c>
      <c r="P35">
        <f>pp!Q39/pp!Q35</f>
        <v>1.0451170688114386</v>
      </c>
      <c r="Q35">
        <f>pp!R39/pp!R35</f>
        <v>0.93391226645004044</v>
      </c>
      <c r="R35">
        <f>cpi!C39/cpi!C35</f>
        <v>1.0049949549639998</v>
      </c>
      <c r="S35">
        <f>cpi!D39/cpi!D35</f>
        <v>0.99999700200000008</v>
      </c>
      <c r="T35">
        <f>cpi!E39/cpi!E35</f>
        <v>1.0029960000000002</v>
      </c>
      <c r="U35">
        <f>cpi!F39/cpi!F35</f>
        <v>1.0080170099999999</v>
      </c>
      <c r="V35">
        <f>cpi!G39/cpi!G35</f>
        <v>0.99799999999999989</v>
      </c>
      <c r="W35">
        <f>cpi!H39/cpi!H35</f>
        <v>1.0029989969999999</v>
      </c>
      <c r="X35">
        <f>cpi!I39/cpi!I35</f>
        <v>1.0019949939999999</v>
      </c>
      <c r="Y35">
        <f>cpi!J39/cpi!J35</f>
        <v>1.0029939919999995</v>
      </c>
      <c r="Z35">
        <f>cpi!K39/cpi!K35</f>
        <v>1.0039929899999998</v>
      </c>
      <c r="AA35">
        <f>cpi!L39/cpi!L35</f>
        <v>0.99898999199999994</v>
      </c>
      <c r="AB35">
        <f>cpi!M39/cpi!M35</f>
        <v>1.0019989979999999</v>
      </c>
      <c r="AC35">
        <f>cpi!N39/cpi!N35</f>
        <v>1.0029959879999999</v>
      </c>
      <c r="AD35">
        <f>cpi!O39/cpi!O35</f>
        <v>1.00097599608</v>
      </c>
      <c r="AE35">
        <f>cpi!P39/cpi!P35</f>
        <v>0.99999800000100003</v>
      </c>
      <c r="AF35">
        <f>cpi!Q39/cpi!Q35</f>
        <v>1.005008004</v>
      </c>
      <c r="AG35">
        <f>cpi!R39/cpi!R35</f>
        <v>1.0040029999999998</v>
      </c>
      <c r="AH35">
        <f>inv!C39/inv!C35</f>
        <v>1.0785808931524572</v>
      </c>
      <c r="AI35">
        <f>inv!D39/inv!D35</f>
        <v>1.197079122046151</v>
      </c>
      <c r="AJ35">
        <f>inv!E39/inv!E35</f>
        <v>1.0364469886622858</v>
      </c>
      <c r="AK35">
        <f>inv!F39/inv!F35</f>
        <v>1.1754914865313979</v>
      </c>
      <c r="AL35">
        <f>inv!G39/inv!G35</f>
        <v>1.5426614586363465</v>
      </c>
      <c r="AM35">
        <f>inv!H39/inv!H35</f>
        <v>1.2031471779684875</v>
      </c>
      <c r="AN35">
        <f>inv!I39/inv!I35</f>
        <v>1.1509964501185945</v>
      </c>
      <c r="AO35">
        <f>inv!J39/inv!J35</f>
        <v>0.87599642737923156</v>
      </c>
      <c r="AP35">
        <f>inv!K39/inv!K35</f>
        <v>0.82744964106905849</v>
      </c>
      <c r="AQ35">
        <f>inv!L39/inv!L35</f>
        <v>0.95261730709062142</v>
      </c>
      <c r="AR35">
        <f>inv!M39/inv!M35</f>
        <v>1.059948232898996</v>
      </c>
      <c r="AS35">
        <f>inv!N39/inv!N35</f>
        <v>1.031544915400042</v>
      </c>
      <c r="AT35">
        <f>inv!O39/inv!O35</f>
        <v>0.88099019206456919</v>
      </c>
      <c r="AU35">
        <f>inv!P39/inv!P35</f>
        <v>1.3414790504554317</v>
      </c>
      <c r="AV35">
        <f>inv!Q39/inv!Q35</f>
        <v>1.1464047991421107</v>
      </c>
      <c r="AW35">
        <f>inv!R39/inv!R35</f>
        <v>0.95306955206112909</v>
      </c>
      <c r="AX35">
        <f>wag!C39/wag!C35</f>
        <v>1.0264055607304483</v>
      </c>
      <c r="AY35">
        <f>wag!D39/wag!D35</f>
        <v>1.0458946084602532</v>
      </c>
      <c r="AZ35">
        <f>wag!E39/wag!E35</f>
        <v>1.0387947526432626</v>
      </c>
      <c r="BA35">
        <f>wag!F39/wag!F35</f>
        <v>1.0410825315064129</v>
      </c>
      <c r="BB35">
        <f>wag!G39/wag!G35</f>
        <v>1.0383884675068524</v>
      </c>
      <c r="BC35">
        <f>wag!H39/wag!H35</f>
        <v>1.021170886063179</v>
      </c>
      <c r="BD35">
        <f>wag!I39/wag!I35</f>
        <v>1.0376623821471105</v>
      </c>
      <c r="BE35">
        <f>wag!J39/wag!J35</f>
        <v>1.0443413111336279</v>
      </c>
      <c r="BF35">
        <f>wag!K39/wag!K35</f>
        <v>1.037385328855037</v>
      </c>
      <c r="BG35">
        <f>wag!L39/wag!L35</f>
        <v>1.0400908141965342</v>
      </c>
      <c r="BH35">
        <f>wag!M39/wag!M35</f>
        <v>1.0308095602964398</v>
      </c>
      <c r="BI35">
        <f>wag!N39/wag!N35</f>
        <v>1.0293548866327231</v>
      </c>
      <c r="BJ35">
        <f>wag!O39/wag!O35</f>
        <v>1.0348349432346604</v>
      </c>
      <c r="BK35">
        <f>wag!P39/wag!P35</f>
        <v>1.0370046997405375</v>
      </c>
      <c r="BL35">
        <f>wag!Q39/wag!Q35</f>
        <v>1.0183156274989256</v>
      </c>
      <c r="BM35">
        <f>wag!R39/wag!R35</f>
        <v>1.028617751365936</v>
      </c>
    </row>
    <row r="36" spans="1:65" x14ac:dyDescent="0.35">
      <c r="A36" t="s">
        <v>74</v>
      </c>
      <c r="B36">
        <f>pp!C40/pp!C36</f>
        <v>1.0528709677419361</v>
      </c>
      <c r="C36">
        <f>pp!D40/pp!D36</f>
        <v>1.006385933273219</v>
      </c>
      <c r="D36">
        <f>pp!E40/pp!E36</f>
        <v>0.9702531645569622</v>
      </c>
      <c r="E36">
        <f>pp!F40/pp!F36</f>
        <v>1.145128205128205</v>
      </c>
      <c r="F36">
        <f>pp!G40/pp!G36</f>
        <v>1.0222978723404257</v>
      </c>
      <c r="G36">
        <f>pp!H40/pp!H36</f>
        <v>1.0425983350676387</v>
      </c>
      <c r="H36">
        <f>pp!I40/pp!I36</f>
        <v>0.93665158371040724</v>
      </c>
      <c r="I36">
        <f>pp!J40/pp!J36</f>
        <v>1.044354243542436</v>
      </c>
      <c r="J36">
        <f>pp!K40/pp!K36</f>
        <v>0.96716204118173688</v>
      </c>
      <c r="K36">
        <f>pp!L40/pp!L36</f>
        <v>1.0852047393364925</v>
      </c>
      <c r="L36">
        <f>pp!M40/pp!M36</f>
        <v>1.0470960698689955</v>
      </c>
      <c r="M36">
        <f>pp!N40/pp!N36</f>
        <v>1.009005917159763</v>
      </c>
      <c r="N36">
        <f>pp!O40/pp!O36</f>
        <v>1.0053910149750418</v>
      </c>
      <c r="O36">
        <f>pp!P40/pp!P36</f>
        <v>1.0332752808988761</v>
      </c>
      <c r="P36">
        <f>pp!Q40/pp!Q36</f>
        <v>1.0570891364902504</v>
      </c>
      <c r="Q36">
        <f>pp!R40/pp!R36</f>
        <v>1.0737568389057752</v>
      </c>
      <c r="R36">
        <f>cpi!C40/cpi!C36</f>
        <v>0.99598603604499958</v>
      </c>
      <c r="S36">
        <f>cpi!D40/cpi!D36</f>
        <v>0.9949920120000002</v>
      </c>
      <c r="T36">
        <f>cpi!E40/cpi!E36</f>
        <v>0.99798102000000033</v>
      </c>
      <c r="U36">
        <f>cpi!F40/cpi!F36</f>
        <v>1.0029769249499998</v>
      </c>
      <c r="V36">
        <f>cpi!G40/cpi!G36</f>
        <v>0.99201200000000023</v>
      </c>
      <c r="W36">
        <f>cpi!H40/cpi!H36</f>
        <v>0.99598501800000017</v>
      </c>
      <c r="X36">
        <f>cpi!I40/cpi!I36</f>
        <v>0.99797898200000001</v>
      </c>
      <c r="Y36">
        <f>cpi!J40/cpi!J36</f>
        <v>0.9930040120000001</v>
      </c>
      <c r="Z36">
        <f>cpi!K40/cpi!K36</f>
        <v>1.0009749750000001</v>
      </c>
      <c r="AA36">
        <f>cpi!L40/cpi!L36</f>
        <v>0.99399504203999989</v>
      </c>
      <c r="AB36">
        <f>cpi!M40/cpi!M36</f>
        <v>0.99699400800000004</v>
      </c>
      <c r="AC36">
        <f>cpi!N40/cpi!N36</f>
        <v>0.99498803599999996</v>
      </c>
      <c r="AD36">
        <f>cpi!O40/cpi!O36</f>
        <v>0.99595101617999993</v>
      </c>
      <c r="AE36">
        <f>cpi!P40/cpi!P36</f>
        <v>0.99599400400499993</v>
      </c>
      <c r="AF36">
        <f>cpi!Q40/cpi!Q36</f>
        <v>0.99898999199999994</v>
      </c>
      <c r="AG36">
        <f>cpi!R40/cpi!R36</f>
        <v>0.99898298499999971</v>
      </c>
      <c r="AH36">
        <f>inv!C40/inv!C36</f>
        <v>1.1255231808636705</v>
      </c>
      <c r="AI36">
        <f>inv!D40/inv!D36</f>
        <v>1.2342651450757658</v>
      </c>
      <c r="AJ36">
        <f>inv!E40/inv!E36</f>
        <v>0.98287585106778652</v>
      </c>
      <c r="AK36">
        <f>inv!F40/inv!F36</f>
        <v>1.0009365762486711</v>
      </c>
      <c r="AL36">
        <f>inv!G40/inv!G36</f>
        <v>1.5590960804394096</v>
      </c>
      <c r="AM36">
        <f>inv!H40/inv!H36</f>
        <v>1.2074120255011551</v>
      </c>
      <c r="AN36">
        <f>inv!I40/inv!I36</f>
        <v>1.1270526256714091</v>
      </c>
      <c r="AO36">
        <f>inv!J40/inv!J36</f>
        <v>0.94852794159107146</v>
      </c>
      <c r="AP36">
        <f>inv!K40/inv!K36</f>
        <v>0.90238688889603202</v>
      </c>
      <c r="AQ36">
        <f>inv!L40/inv!L36</f>
        <v>1.0615734808825605</v>
      </c>
      <c r="AR36">
        <f>inv!M40/inv!M36</f>
        <v>1.0530171691293597</v>
      </c>
      <c r="AS36">
        <f>inv!N40/inv!N36</f>
        <v>0.99792254729133167</v>
      </c>
      <c r="AT36">
        <f>inv!O40/inv!O36</f>
        <v>0.96383104727414448</v>
      </c>
      <c r="AU36">
        <f>inv!P40/inv!P36</f>
        <v>1.2934557060108092</v>
      </c>
      <c r="AV36">
        <f>inv!Q40/inv!Q36</f>
        <v>1.3414288060219639</v>
      </c>
      <c r="AW36">
        <f>inv!R40/inv!R36</f>
        <v>0.95448199485634877</v>
      </c>
      <c r="AX36">
        <f>wag!C40/wag!C36</f>
        <v>1.0555992191205608</v>
      </c>
      <c r="AY36">
        <f>wag!D40/wag!D36</f>
        <v>1.0366408845137851</v>
      </c>
      <c r="AZ36">
        <f>wag!E40/wag!E36</f>
        <v>1.0109833941480073</v>
      </c>
      <c r="BA36">
        <f>wag!F40/wag!F36</f>
        <v>1.0290968750706717</v>
      </c>
      <c r="BB36">
        <f>wag!G40/wag!G36</f>
        <v>1.0390765416273211</v>
      </c>
      <c r="BC36">
        <f>wag!H40/wag!H36</f>
        <v>1.0403488704955892</v>
      </c>
      <c r="BD36">
        <f>wag!I40/wag!I36</f>
        <v>1.0364307079999977</v>
      </c>
      <c r="BE36">
        <f>wag!J40/wag!J36</f>
        <v>1.0592978961747241</v>
      </c>
      <c r="BF36">
        <f>wag!K40/wag!K36</f>
        <v>1.026143998705382</v>
      </c>
      <c r="BG36">
        <f>wag!L40/wag!L36</f>
        <v>1.0494508053803904</v>
      </c>
      <c r="BH36">
        <f>wag!M40/wag!M36</f>
        <v>1.0483644630118254</v>
      </c>
      <c r="BI36">
        <f>wag!N40/wag!N36</f>
        <v>1.0181998127801175</v>
      </c>
      <c r="BJ36">
        <f>wag!O40/wag!O36</f>
        <v>1.0294475994213232</v>
      </c>
      <c r="BK36">
        <f>wag!P40/wag!P36</f>
        <v>1.0499858541952225</v>
      </c>
      <c r="BL36">
        <f>wag!Q40/wag!Q36</f>
        <v>1.024043041470494</v>
      </c>
      <c r="BM36">
        <f>wag!R40/wag!R36</f>
        <v>1.0308012203095274</v>
      </c>
    </row>
    <row r="37" spans="1:65" x14ac:dyDescent="0.35">
      <c r="A37" t="s">
        <v>75</v>
      </c>
      <c r="B37">
        <f>pp!C41/pp!C37</f>
        <v>1.0240116391852574</v>
      </c>
      <c r="C37">
        <f>pp!D41/pp!D37</f>
        <v>1.0224060150375938</v>
      </c>
      <c r="D37">
        <f>pp!E41/pp!E37</f>
        <v>0.96821052631578897</v>
      </c>
      <c r="E37">
        <f>pp!F41/pp!F37</f>
        <v>1.1590104166666659</v>
      </c>
      <c r="F37">
        <f>pp!G41/pp!G37</f>
        <v>1.0120119402985079</v>
      </c>
      <c r="G37">
        <f>pp!H41/pp!H37</f>
        <v>0.97774346563407466</v>
      </c>
      <c r="H37">
        <f>pp!I41/pp!I37</f>
        <v>1</v>
      </c>
      <c r="I37">
        <f>pp!J41/pp!J37</f>
        <v>0.97715808170515084</v>
      </c>
      <c r="J37">
        <f>pp!K41/pp!K37</f>
        <v>0.94486844526218927</v>
      </c>
      <c r="K37">
        <f>pp!L41/pp!L37</f>
        <v>0.99365845070422554</v>
      </c>
      <c r="L37">
        <f>pp!M41/pp!M37</f>
        <v>1.134647283126788</v>
      </c>
      <c r="M37">
        <f>pp!N41/pp!N37</f>
        <v>1.0109999999999997</v>
      </c>
      <c r="N37">
        <f>pp!O41/pp!O37</f>
        <v>1.0363057553956834</v>
      </c>
      <c r="O37">
        <f>pp!P41/pp!P37</f>
        <v>1.0470000000000002</v>
      </c>
      <c r="P37">
        <f>pp!Q41/pp!Q37</f>
        <v>1.0260958904109589</v>
      </c>
      <c r="Q37">
        <f>pp!R41/pp!R37</f>
        <v>0.98788300835654619</v>
      </c>
      <c r="R37">
        <f>cpi!C41/cpi!C37</f>
        <v>0.99398807007499979</v>
      </c>
      <c r="S37">
        <f>cpi!D41/cpi!D37</f>
        <v>0.99101998800000013</v>
      </c>
      <c r="T37">
        <f>cpi!E41/cpi!E37</f>
        <v>0.99002898000000017</v>
      </c>
      <c r="U37">
        <f>cpi!F41/cpi!F37</f>
        <v>0.99697107509999972</v>
      </c>
      <c r="V37">
        <f>cpi!G41/cpi!G37</f>
        <v>0.98705193999999996</v>
      </c>
      <c r="W37">
        <f>cpi!H41/cpi!H37</f>
        <v>0.99200107792800019</v>
      </c>
      <c r="X37">
        <f>cpi!I41/cpi!I37</f>
        <v>0.99399105399999999</v>
      </c>
      <c r="Y37">
        <f>cpi!J41/cpi!J37</f>
        <v>0.98803899194000011</v>
      </c>
      <c r="Z37">
        <f>cpi!K41/cpi!K37</f>
        <v>0.99497512499999985</v>
      </c>
      <c r="AA37">
        <f>cpi!L41/cpi!L37</f>
        <v>0.98803702980000008</v>
      </c>
      <c r="AB37">
        <f>cpi!M41/cpi!M37</f>
        <v>0.99300204000000003</v>
      </c>
      <c r="AC37">
        <f>cpi!N41/cpi!N37</f>
        <v>0.99001309582000008</v>
      </c>
      <c r="AD37">
        <f>cpi!O41/cpi!O37</f>
        <v>0.98703205185599985</v>
      </c>
      <c r="AE37">
        <f>cpi!P41/cpi!P37</f>
        <v>0.99201400798499983</v>
      </c>
      <c r="AF37">
        <f>cpi!Q41/cpi!Q37</f>
        <v>0.99300204000000003</v>
      </c>
      <c r="AG37">
        <f>cpi!R41/cpi!R37</f>
        <v>0.99998196798499961</v>
      </c>
      <c r="AH37">
        <f>inv!C41/inv!C37</f>
        <v>1.0961234262118005</v>
      </c>
      <c r="AI37">
        <f>inv!D41/inv!D37</f>
        <v>1.3779953143585515</v>
      </c>
      <c r="AJ37">
        <f>inv!E41/inv!E37</f>
        <v>1.158916476026888</v>
      </c>
      <c r="AK37">
        <f>inv!F41/inv!F37</f>
        <v>1.0242417070102638</v>
      </c>
      <c r="AL37">
        <f>inv!G41/inv!G37</f>
        <v>1.631641978065842</v>
      </c>
      <c r="AM37">
        <f>inv!H41/inv!H37</f>
        <v>1.1475184545907113</v>
      </c>
      <c r="AN37">
        <f>inv!I41/inv!I37</f>
        <v>1.1660399855781569</v>
      </c>
      <c r="AO37">
        <f>inv!J41/inv!J37</f>
        <v>0.98029048313503142</v>
      </c>
      <c r="AP37">
        <f>inv!K41/inv!K37</f>
        <v>1.0106258679648401</v>
      </c>
      <c r="AQ37">
        <f>inv!L41/inv!L37</f>
        <v>1.1363219663685058</v>
      </c>
      <c r="AR37">
        <f>inv!M41/inv!M37</f>
        <v>1.162997831194704</v>
      </c>
      <c r="AS37">
        <f>inv!N41/inv!N37</f>
        <v>1.0258452538714358</v>
      </c>
      <c r="AT37">
        <f>inv!O41/inv!O37</f>
        <v>1.0590833646988227</v>
      </c>
      <c r="AU37">
        <f>inv!P41/inv!P37</f>
        <v>1.3716073281630987</v>
      </c>
      <c r="AV37">
        <f>inv!Q41/inv!Q37</f>
        <v>1.3114207413444341</v>
      </c>
      <c r="AW37">
        <f>inv!R41/inv!R37</f>
        <v>0.81088702585687322</v>
      </c>
      <c r="AX37">
        <f>wag!C41/wag!C37</f>
        <v>1.0513930491091981</v>
      </c>
      <c r="AY37">
        <f>wag!D41/wag!D37</f>
        <v>1.0305071288870844</v>
      </c>
      <c r="AZ37">
        <f>wag!E41/wag!E37</f>
        <v>1.03970389300163</v>
      </c>
      <c r="BA37">
        <f>wag!F41/wag!F37</f>
        <v>1.0459753577571784</v>
      </c>
      <c r="BB37">
        <f>wag!G41/wag!G37</f>
        <v>1.0476726980781184</v>
      </c>
      <c r="BC37">
        <f>wag!H41/wag!H37</f>
        <v>1.0524859349637539</v>
      </c>
      <c r="BD37">
        <f>wag!I41/wag!I37</f>
        <v>1.0280191166838328</v>
      </c>
      <c r="BE37">
        <f>wag!J41/wag!J37</f>
        <v>1.0439371789119611</v>
      </c>
      <c r="BF37">
        <f>wag!K41/wag!K37</f>
        <v>1.0475343097143819</v>
      </c>
      <c r="BG37">
        <f>wag!L41/wag!L37</f>
        <v>1.0468435633891879</v>
      </c>
      <c r="BH37">
        <f>wag!M41/wag!M37</f>
        <v>1.0595659298810756</v>
      </c>
      <c r="BI37">
        <f>wag!N41/wag!N37</f>
        <v>1.0205894141528347</v>
      </c>
      <c r="BJ37">
        <f>wag!O41/wag!O37</f>
        <v>1.0317148851310805</v>
      </c>
      <c r="BK37">
        <f>wag!P41/wag!P37</f>
        <v>1.0547517317444322</v>
      </c>
      <c r="BL37">
        <f>wag!Q41/wag!Q37</f>
        <v>1.0236159454428431</v>
      </c>
      <c r="BM37">
        <f>wag!R41/wag!R37</f>
        <v>1.0325870373748836</v>
      </c>
    </row>
    <row r="38" spans="1:65" x14ac:dyDescent="0.35">
      <c r="A38" t="s">
        <v>76</v>
      </c>
      <c r="B38">
        <f>pp!C42/pp!C38</f>
        <v>1.0620000000000001</v>
      </c>
      <c r="C38">
        <f>pp!D42/pp!D38</f>
        <v>1.04</v>
      </c>
      <c r="D38">
        <f>pp!E42/pp!E38</f>
        <v>1.038</v>
      </c>
      <c r="E38">
        <f>pp!F42/pp!F38</f>
        <v>1.0640000000000001</v>
      </c>
      <c r="F38">
        <f>pp!G42/pp!G38</f>
        <v>1.0309999999999999</v>
      </c>
      <c r="G38">
        <f>pp!H42/pp!H38</f>
        <v>1.0549999999999999</v>
      </c>
      <c r="H38">
        <f>pp!I42/pp!I38</f>
        <v>1.0090000000000001</v>
      </c>
      <c r="I38">
        <f>pp!J42/pp!J38</f>
        <v>1.0569999999999999</v>
      </c>
      <c r="J38">
        <f>pp!K42/pp!K38</f>
        <v>1.0149999999999999</v>
      </c>
      <c r="K38">
        <f>pp!L42/pp!L38</f>
        <v>1.07</v>
      </c>
      <c r="L38">
        <f>pp!M42/pp!M38</f>
        <v>1.0760000000000001</v>
      </c>
      <c r="M38">
        <f>pp!N42/pp!N38</f>
        <v>1.0649999999999999</v>
      </c>
      <c r="N38">
        <f>pp!O42/pp!O38</f>
        <v>1.03</v>
      </c>
      <c r="O38">
        <f>pp!P42/pp!P38</f>
        <v>1.0490000000000002</v>
      </c>
      <c r="P38">
        <f>pp!Q42/pp!Q38</f>
        <v>1.0489999999999999</v>
      </c>
      <c r="Q38">
        <f>pp!R42/pp!R38</f>
        <v>1.03</v>
      </c>
      <c r="R38">
        <f>cpi!C42/cpi!C38</f>
        <v>0.98705096489999977</v>
      </c>
      <c r="S38">
        <f>cpi!D42/cpi!D38</f>
        <v>0.98606488806000014</v>
      </c>
      <c r="T38">
        <f>cpi!E42/cpi!E38</f>
        <v>0.98309184000000005</v>
      </c>
      <c r="U38">
        <f>cpi!F42/cpi!F38</f>
        <v>0.99002699795999982</v>
      </c>
      <c r="V38">
        <f>cpi!G42/cpi!G38</f>
        <v>0.98112962836000028</v>
      </c>
      <c r="W38">
        <f>cpi!H42/cpi!H38</f>
        <v>0.98408880612000027</v>
      </c>
      <c r="X38">
        <f>cpi!I42/cpi!I38</f>
        <v>0.9860629099999999</v>
      </c>
      <c r="Y38">
        <f>cpi!J42/cpi!J38</f>
        <v>0.9821166803000001</v>
      </c>
      <c r="Z38">
        <f>cpi!K42/cpi!K38</f>
        <v>0.98408485000000012</v>
      </c>
      <c r="AA38">
        <f>cpi!L42/cpi!L38</f>
        <v>0.97916244569999999</v>
      </c>
      <c r="AB38">
        <f>cpi!M42/cpi!M38</f>
        <v>0.98705591999999998</v>
      </c>
      <c r="AC38">
        <f>cpi!N42/cpi!N38</f>
        <v>0.98211668030000021</v>
      </c>
      <c r="AD38">
        <f>cpi!O42/cpi!O38</f>
        <v>0.97718143257599988</v>
      </c>
      <c r="AE38">
        <f>cpi!P42/cpi!P38</f>
        <v>0.98804991604500014</v>
      </c>
      <c r="AF38">
        <f>cpi!Q42/cpi!Q38</f>
        <v>0.98408286000000011</v>
      </c>
      <c r="AG38">
        <f>cpi!R42/cpi!R38</f>
        <v>0.99499701300999976</v>
      </c>
      <c r="AH38">
        <f>inv!C42/inv!C38</f>
        <v>1.0271347191827305</v>
      </c>
      <c r="AI38">
        <f>inv!D42/inv!D38</f>
        <v>1.3205106447946136</v>
      </c>
      <c r="AJ38">
        <f>inv!E42/inv!E38</f>
        <v>1.0763306017598129</v>
      </c>
      <c r="AK38">
        <f>inv!F42/inv!F38</f>
        <v>1.632759234030517</v>
      </c>
      <c r="AL38">
        <f>inv!G42/inv!G38</f>
        <v>1.5478607317329245</v>
      </c>
      <c r="AM38">
        <f>inv!H42/inv!H38</f>
        <v>1.005123903806719</v>
      </c>
      <c r="AN38">
        <f>inv!I42/inv!I38</f>
        <v>1.2412673161957992</v>
      </c>
      <c r="AO38">
        <f>inv!J42/inv!J38</f>
        <v>1.499855548176863</v>
      </c>
      <c r="AP38">
        <f>inv!K42/inv!K38</f>
        <v>1.3026972795736635</v>
      </c>
      <c r="AQ38">
        <f>inv!L42/inv!L38</f>
        <v>1.2581792143103223</v>
      </c>
      <c r="AR38">
        <f>inv!M42/inv!M38</f>
        <v>1.1566055951895489</v>
      </c>
      <c r="AS38">
        <f>inv!N42/inv!N38</f>
        <v>1.0617975652165368</v>
      </c>
      <c r="AT38">
        <f>inv!O42/inv!O38</f>
        <v>1.2912964108642397</v>
      </c>
      <c r="AU38">
        <f>inv!P42/inv!P38</f>
        <v>1.3212021642201168</v>
      </c>
      <c r="AV38">
        <f>inv!Q42/inv!Q38</f>
        <v>1.1665188822105277</v>
      </c>
      <c r="AW38">
        <f>inv!R42/inv!R38</f>
        <v>0.94928673254650653</v>
      </c>
      <c r="AX38">
        <f>wag!C42/wag!C38</f>
        <v>1.0625500378418979</v>
      </c>
      <c r="AY38">
        <f>wag!D42/wag!D38</f>
        <v>1.0564316309458424</v>
      </c>
      <c r="AZ38">
        <f>wag!E42/wag!E38</f>
        <v>1.0471453233509687</v>
      </c>
      <c r="BA38">
        <f>wag!F42/wag!F38</f>
        <v>1.0538576375306574</v>
      </c>
      <c r="BB38">
        <f>wag!G42/wag!G38</f>
        <v>1.0618898786266655</v>
      </c>
      <c r="BC38">
        <f>wag!H42/wag!H38</f>
        <v>1.0685652901362015</v>
      </c>
      <c r="BD38">
        <f>wag!I42/wag!I38</f>
        <v>1.0477261105923401</v>
      </c>
      <c r="BE38">
        <f>wag!J42/wag!J38</f>
        <v>1.0586768534456685</v>
      </c>
      <c r="BF38">
        <f>wag!K42/wag!K38</f>
        <v>1.0514916560764895</v>
      </c>
      <c r="BG38">
        <f>wag!L42/wag!L38</f>
        <v>1.0573065417832823</v>
      </c>
      <c r="BH38">
        <f>wag!M42/wag!M38</f>
        <v>1.0546866152233259</v>
      </c>
      <c r="BI38">
        <f>wag!N42/wag!N38</f>
        <v>1.0508032850963678</v>
      </c>
      <c r="BJ38">
        <f>wag!O42/wag!O38</f>
        <v>1.0689435154089941</v>
      </c>
      <c r="BK38">
        <f>wag!P42/wag!P38</f>
        <v>1.0494028118939513</v>
      </c>
      <c r="BL38">
        <f>wag!Q42/wag!Q38</f>
        <v>1.0528671895010366</v>
      </c>
      <c r="BM38">
        <f>wag!R42/wag!R38</f>
        <v>1.0416994271532871</v>
      </c>
    </row>
    <row r="39" spans="1:65" x14ac:dyDescent="0.35">
      <c r="A39" t="s">
        <v>77</v>
      </c>
      <c r="B39">
        <f>pp!C43/pp!C39</f>
        <v>1.0188929889298894</v>
      </c>
      <c r="C39">
        <f>pp!D43/pp!D39</f>
        <v>1.0420019249278154</v>
      </c>
      <c r="D39">
        <f>pp!E43/pp!E39</f>
        <v>1.0581945525291827</v>
      </c>
      <c r="E39">
        <f>pp!F43/pp!F39</f>
        <v>1.0056453382084094</v>
      </c>
      <c r="F39">
        <f>pp!G43/pp!G39</f>
        <v>1.0230309178743962</v>
      </c>
      <c r="G39">
        <f>pp!H43/pp!H39</f>
        <v>1.0138197026022306</v>
      </c>
      <c r="H39">
        <f>pp!I43/pp!I39</f>
        <v>1.0010315893385979</v>
      </c>
      <c r="I39">
        <f>pp!J43/pp!J39</f>
        <v>1.0530075542965063</v>
      </c>
      <c r="J39">
        <f>pp!K43/pp!K39</f>
        <v>1.0190078973346497</v>
      </c>
      <c r="K39">
        <f>pp!L43/pp!L39</f>
        <v>1.0249679780420857</v>
      </c>
      <c r="L39">
        <f>pp!M43/pp!M39</f>
        <v>0.99145714285714304</v>
      </c>
      <c r="M39">
        <f>pp!N43/pp!N39</f>
        <v>1.0872296015180267</v>
      </c>
      <c r="N39">
        <f>pp!O43/pp!O39</f>
        <v>0.98883920076118015</v>
      </c>
      <c r="O39">
        <f>pp!P43/pp!P39</f>
        <v>1.0570306220095691</v>
      </c>
      <c r="P39">
        <f>pp!Q43/pp!Q39</f>
        <v>1.0331210974456007</v>
      </c>
      <c r="Q39">
        <f>pp!R43/pp!R39</f>
        <v>1.2296379126730566</v>
      </c>
      <c r="R39">
        <f>cpi!C43/cpi!C39</f>
        <v>0.99099522449999999</v>
      </c>
      <c r="S39">
        <f>cpi!D43/cpi!D39</f>
        <v>0.99396130358000023</v>
      </c>
      <c r="T39">
        <f>cpi!E43/cpi!E39</f>
        <v>0.98899039104000008</v>
      </c>
      <c r="U39">
        <f>cpi!F43/cpi!F39</f>
        <v>0.99596122572000012</v>
      </c>
      <c r="V39">
        <f>cpi!G43/cpi!G39</f>
        <v>0.9880112991000003</v>
      </c>
      <c r="W39">
        <f>cpi!H43/cpi!H39</f>
        <v>0.99196939716000021</v>
      </c>
      <c r="X39">
        <f>cpi!I43/cpi!I39</f>
        <v>0.99099322454999994</v>
      </c>
      <c r="Y39">
        <f>cpi!J43/cpi!J39</f>
        <v>0.98900527425000007</v>
      </c>
      <c r="Z39">
        <f>cpi!K43/cpi!K39</f>
        <v>0.9899893591000003</v>
      </c>
      <c r="AA39">
        <f>cpi!L43/cpi!L39</f>
        <v>0.98899339394999997</v>
      </c>
      <c r="AB39">
        <f>cpi!M43/cpi!M39</f>
        <v>0.99297825551999985</v>
      </c>
      <c r="AC39">
        <f>cpi!N43/cpi!N39</f>
        <v>0.98703710455000004</v>
      </c>
      <c r="AD39">
        <f>cpi!O43/cpi!O39</f>
        <v>0.98305627084800007</v>
      </c>
      <c r="AE39">
        <f>cpi!P43/cpi!P39</f>
        <v>0.99398414977499983</v>
      </c>
      <c r="AF39">
        <f>cpi!Q43/cpi!Q39</f>
        <v>0.98998735715999997</v>
      </c>
      <c r="AG39">
        <f>cpi!R43/cpi!R39</f>
        <v>0.99897302504999963</v>
      </c>
      <c r="AH39">
        <f>inv!C43/inv!C39</f>
        <v>1.0484990601851798</v>
      </c>
      <c r="AI39">
        <f>inv!D43/inv!D39</f>
        <v>1.1642702294341079</v>
      </c>
      <c r="AJ39">
        <f>inv!E43/inv!E39</f>
        <v>1.1577083650211675</v>
      </c>
      <c r="AK39">
        <f>inv!F43/inv!F39</f>
        <v>1.1621395841658482</v>
      </c>
      <c r="AL39">
        <f>inv!G43/inv!G39</f>
        <v>1.3729932113253742</v>
      </c>
      <c r="AM39">
        <f>inv!H43/inv!H39</f>
        <v>1.0737958274346524</v>
      </c>
      <c r="AN39">
        <f>inv!I43/inv!I39</f>
        <v>1.0761159205104915</v>
      </c>
      <c r="AO39">
        <f>inv!J43/inv!J39</f>
        <v>1.4267556506313006</v>
      </c>
      <c r="AP39">
        <f>inv!K43/inv!K39</f>
        <v>1.3387875041101867</v>
      </c>
      <c r="AQ39">
        <f>inv!L43/inv!L39</f>
        <v>1.4855703063406889</v>
      </c>
      <c r="AR39">
        <f>inv!M43/inv!M39</f>
        <v>1.1458743019309996</v>
      </c>
      <c r="AS39">
        <f>inv!N43/inv!N39</f>
        <v>1.1085589639882263</v>
      </c>
      <c r="AT39">
        <f>inv!O43/inv!O39</f>
        <v>1.2008943546872579</v>
      </c>
      <c r="AU39">
        <f>inv!P43/inv!P39</f>
        <v>1.1725327999188213</v>
      </c>
      <c r="AV39">
        <f>inv!Q43/inv!Q39</f>
        <v>1.2455404871443971</v>
      </c>
      <c r="AW39">
        <f>inv!R43/inv!R39</f>
        <v>1.0266511238188785</v>
      </c>
      <c r="AX39">
        <f>wag!C43/wag!C39</f>
        <v>1.0484561211662031</v>
      </c>
      <c r="AY39">
        <f>wag!D43/wag!D39</f>
        <v>1.0308583746914266</v>
      </c>
      <c r="AZ39">
        <f>wag!E43/wag!E39</f>
        <v>1.0346721668669505</v>
      </c>
      <c r="BA39">
        <f>wag!F43/wag!F39</f>
        <v>1.0226898594911022</v>
      </c>
      <c r="BB39">
        <f>wag!G43/wag!G39</f>
        <v>1.0477686712930638</v>
      </c>
      <c r="BC39">
        <f>wag!H43/wag!H39</f>
        <v>1.0603993522693431</v>
      </c>
      <c r="BD39">
        <f>wag!I43/wag!I39</f>
        <v>1.0321615861679421</v>
      </c>
      <c r="BE39">
        <f>wag!J43/wag!J39</f>
        <v>1.0417770571430645</v>
      </c>
      <c r="BF39">
        <f>wag!K43/wag!K39</f>
        <v>1.0341001936750385</v>
      </c>
      <c r="BG39">
        <f>wag!L43/wag!L39</f>
        <v>1.0434676710254187</v>
      </c>
      <c r="BH39">
        <f>wag!M43/wag!M39</f>
        <v>1.0463965816948433</v>
      </c>
      <c r="BI39">
        <f>wag!N43/wag!N39</f>
        <v>1.0354589213488024</v>
      </c>
      <c r="BJ39">
        <f>wag!O43/wag!O39</f>
        <v>1.0521982344072258</v>
      </c>
      <c r="BK39">
        <f>wag!P43/wag!P39</f>
        <v>1.032376032218338</v>
      </c>
      <c r="BL39">
        <f>wag!Q43/wag!Q39</f>
        <v>1.0241736696027075</v>
      </c>
      <c r="BM39">
        <f>wag!R43/wag!R39</f>
        <v>1.0390816520600814</v>
      </c>
    </row>
    <row r="40" spans="1:65" x14ac:dyDescent="0.35">
      <c r="A40" t="s">
        <v>78</v>
      </c>
      <c r="B40">
        <f>pp!C44/pp!C40</f>
        <v>1.0222053231939165</v>
      </c>
      <c r="C40">
        <f>pp!D44/pp!D40</f>
        <v>1.1066486486486495</v>
      </c>
      <c r="D40">
        <f>pp!E44/pp!E40</f>
        <v>1.1605153374233133</v>
      </c>
      <c r="E40">
        <f>pp!F44/pp!F40</f>
        <v>1.0191436781609196</v>
      </c>
      <c r="F40">
        <f>pp!G44/pp!G40</f>
        <v>1.0797462235649544</v>
      </c>
      <c r="G40">
        <f>pp!H44/pp!H40</f>
        <v>0.99026879699248116</v>
      </c>
      <c r="H40">
        <f>pp!I44/pp!I40</f>
        <v>1.0418807339449541</v>
      </c>
      <c r="I40">
        <f>pp!J44/pp!J40</f>
        <v>1.0549999999999997</v>
      </c>
      <c r="J40">
        <f>pp!K44/pp!K40</f>
        <v>0.98182997118155602</v>
      </c>
      <c r="K40">
        <f>pp!L44/pp!L40</f>
        <v>1.0469999999999999</v>
      </c>
      <c r="L40">
        <f>pp!M44/pp!M40</f>
        <v>1.0594792899408279</v>
      </c>
      <c r="M40">
        <f>pp!N44/pp!N40</f>
        <v>1.0581985294117648</v>
      </c>
      <c r="N40">
        <f>pp!O44/pp!O40</f>
        <v>1.0241501501501498</v>
      </c>
      <c r="O40">
        <f>pp!P44/pp!P40</f>
        <v>1.0235591798695245</v>
      </c>
      <c r="P40">
        <f>pp!Q44/pp!Q40</f>
        <v>0.96399452054794599</v>
      </c>
      <c r="Q40">
        <f>pp!R44/pp!R40</f>
        <v>1.1577876025524161</v>
      </c>
      <c r="R40">
        <f>cpi!C44/cpi!C40</f>
        <v>0.99298717469999986</v>
      </c>
      <c r="S40">
        <f>cpi!D44/cpi!D40</f>
        <v>0.99396130358000023</v>
      </c>
      <c r="T40">
        <f>cpi!E44/cpi!E40</f>
        <v>0.98998435123200013</v>
      </c>
      <c r="U40">
        <f>cpi!F44/cpi!F40</f>
        <v>0.99796315783200007</v>
      </c>
      <c r="V40">
        <f>cpi!G44/cpi!G40</f>
        <v>0.99099322454999983</v>
      </c>
      <c r="W40">
        <f>cpi!H44/cpi!H40</f>
        <v>0.99496326858000028</v>
      </c>
      <c r="X40">
        <f>cpi!I44/cpi!I40</f>
        <v>0.99298717469999986</v>
      </c>
      <c r="Y40">
        <f>cpi!J44/cpi!J40</f>
        <v>0.99099522449999988</v>
      </c>
      <c r="Z40">
        <f>cpi!K44/cpi!K40</f>
        <v>0.99098432328000008</v>
      </c>
      <c r="AA40">
        <f>cpi!L44/cpi!L40</f>
        <v>0.99098132036999997</v>
      </c>
      <c r="AB40">
        <f>cpi!M44/cpi!M40</f>
        <v>0.99297825552000019</v>
      </c>
      <c r="AC40">
        <f>cpi!N44/cpi!N40</f>
        <v>0.98902309469999994</v>
      </c>
      <c r="AD40">
        <f>cpi!O44/cpi!O40</f>
        <v>0.98504023910399996</v>
      </c>
      <c r="AE40">
        <f>cpi!P44/cpi!P40</f>
        <v>0.99498312881999984</v>
      </c>
      <c r="AF40">
        <f>cpi!Q44/cpi!Q40</f>
        <v>0.98998735715999997</v>
      </c>
      <c r="AG40">
        <f>cpi!R44/cpi!R40</f>
        <v>0.99997701803999972</v>
      </c>
      <c r="AH40">
        <f>inv!C44/inv!C40</f>
        <v>1.0724492067526952</v>
      </c>
      <c r="AI40">
        <f>inv!D44/inv!D40</f>
        <v>1.3303533146325166</v>
      </c>
      <c r="AJ40">
        <f>inv!E44/inv!E40</f>
        <v>1.1334822262207447</v>
      </c>
      <c r="AK40">
        <f>inv!F44/inv!F40</f>
        <v>1.5519847491026058</v>
      </c>
      <c r="AL40">
        <f>inv!G44/inv!G40</f>
        <v>1.3277101198417542</v>
      </c>
      <c r="AM40">
        <f>inv!H44/inv!H40</f>
        <v>1.0637569925012123</v>
      </c>
      <c r="AN40">
        <f>inv!I44/inv!I40</f>
        <v>1.1182845235940979</v>
      </c>
      <c r="AO40">
        <f>inv!J44/inv!J40</f>
        <v>1.3808353663953459</v>
      </c>
      <c r="AP40">
        <f>inv!K44/inv!K40</f>
        <v>1.2460213259199624</v>
      </c>
      <c r="AQ40">
        <f>inv!L44/inv!L40</f>
        <v>1.2518347450883247</v>
      </c>
      <c r="AR40">
        <f>inv!M44/inv!M40</f>
        <v>1.2520869620361603</v>
      </c>
      <c r="AS40">
        <f>inv!N44/inv!N40</f>
        <v>1.1752236021248499</v>
      </c>
      <c r="AT40">
        <f>inv!O44/inv!O40</f>
        <v>1.0455281614473744</v>
      </c>
      <c r="AU40">
        <f>inv!P44/inv!P40</f>
        <v>1.1834629031863533</v>
      </c>
      <c r="AV40">
        <f>inv!Q44/inv!Q40</f>
        <v>1.1053976101903735</v>
      </c>
      <c r="AW40">
        <f>inv!R44/inv!R40</f>
        <v>0.95969158489027939</v>
      </c>
      <c r="AX40">
        <f>wag!C44/wag!C40</f>
        <v>1.0426599516524717</v>
      </c>
      <c r="AY40">
        <f>wag!D44/wag!D40</f>
        <v>1.0336478474542936</v>
      </c>
      <c r="AZ40">
        <f>wag!E44/wag!E40</f>
        <v>1.0546319413830039</v>
      </c>
      <c r="BA40">
        <f>wag!F44/wag!F40</f>
        <v>1.0411381258363237</v>
      </c>
      <c r="BB40">
        <f>wag!G44/wag!G40</f>
        <v>1.0424073139812109</v>
      </c>
      <c r="BC40">
        <f>wag!H44/wag!H40</f>
        <v>1.0483173299758171</v>
      </c>
      <c r="BD40">
        <f>wag!I44/wag!I40</f>
        <v>1.038137734638406</v>
      </c>
      <c r="BE40">
        <f>wag!J44/wag!J40</f>
        <v>1.030641292497813</v>
      </c>
      <c r="BF40">
        <f>wag!K44/wag!K40</f>
        <v>1.0482631684641484</v>
      </c>
      <c r="BG40">
        <f>wag!L44/wag!L40</f>
        <v>1.0370096686345327</v>
      </c>
      <c r="BH40">
        <f>wag!M44/wag!M40</f>
        <v>1.0403088229399402</v>
      </c>
      <c r="BI40">
        <f>wag!N44/wag!N40</f>
        <v>1.0341956389467257</v>
      </c>
      <c r="BJ40">
        <f>wag!O44/wag!O40</f>
        <v>1.0507454525621756</v>
      </c>
      <c r="BK40">
        <f>wag!P44/wag!P40</f>
        <v>1.0320417779252873</v>
      </c>
      <c r="BL40">
        <f>wag!Q44/wag!Q40</f>
        <v>1.0439318434754237</v>
      </c>
      <c r="BM40">
        <f>wag!R44/wag!R40</f>
        <v>1.0389696193535849</v>
      </c>
    </row>
    <row r="41" spans="1:65" x14ac:dyDescent="0.35">
      <c r="A41" t="s">
        <v>79</v>
      </c>
      <c r="B41">
        <f>pp!C45/pp!C41</f>
        <v>1.0340000000000005</v>
      </c>
      <c r="C41">
        <f>pp!D45/pp!D41</f>
        <v>1.1246548672566374</v>
      </c>
      <c r="D41">
        <f>pp!E45/pp!E41</f>
        <v>1.1369425287356316</v>
      </c>
      <c r="E41">
        <f>pp!F45/pp!F41</f>
        <v>0.93232791327913211</v>
      </c>
      <c r="F41">
        <f>pp!G45/pp!G41</f>
        <v>1.0321025641025632</v>
      </c>
      <c r="G41">
        <f>pp!H45/pp!H41</f>
        <v>1.0475891783567124</v>
      </c>
      <c r="H41">
        <f>pp!I45/pp!I41</f>
        <v>1.0169999999999997</v>
      </c>
      <c r="I41">
        <f>pp!J45/pp!J41</f>
        <v>1.1719815195071877</v>
      </c>
      <c r="J41">
        <f>pp!K45/pp!K41</f>
        <v>1.0722100313479623</v>
      </c>
      <c r="K41">
        <f>pp!L45/pp!L41</f>
        <v>1.0881799410029507</v>
      </c>
      <c r="L41">
        <f>pp!M45/pp!M41</f>
        <v>1.0612923976608184</v>
      </c>
      <c r="M41">
        <f>pp!N45/pp!N41</f>
        <v>1.0699999999999998</v>
      </c>
      <c r="N41">
        <f>pp!O45/pp!O41</f>
        <v>1.059480122324159</v>
      </c>
      <c r="O41">
        <f>pp!P45/pp!P41</f>
        <v>1.051046287367406</v>
      </c>
      <c r="P41">
        <f>pp!Q45/pp!Q41</f>
        <v>1.1266666666666667</v>
      </c>
      <c r="Q41">
        <f>pp!R45/pp!R41</f>
        <v>1.240088846880907</v>
      </c>
      <c r="R41">
        <f>cpi!C45/cpi!C41</f>
        <v>0.99398515176000002</v>
      </c>
      <c r="S41">
        <f>cpi!D45/cpi!D41</f>
        <v>0.99396130358000045</v>
      </c>
      <c r="T41">
        <f>cpi!E45/cpi!E41</f>
        <v>0.98998435123200013</v>
      </c>
      <c r="U41">
        <f>cpi!F45/cpi!F41</f>
        <v>0.99996709991600008</v>
      </c>
      <c r="V41">
        <f>cpi!G45/cpi!G41</f>
        <v>0.99497711691000001</v>
      </c>
      <c r="W41">
        <f>cpi!H45/cpi!H41</f>
        <v>0.9959622276850002</v>
      </c>
      <c r="X41">
        <f>cpi!I45/cpi!I41</f>
        <v>0.9939831497999998</v>
      </c>
      <c r="Y41">
        <f>cpi!J45/cpi!J41</f>
        <v>0.99298717469999964</v>
      </c>
      <c r="Z41">
        <f>cpi!K45/cpi!K41</f>
        <v>0.99297625156800018</v>
      </c>
      <c r="AA41">
        <f>cpi!L45/cpi!L41</f>
        <v>0.99197728149599995</v>
      </c>
      <c r="AB41">
        <f>cpi!M45/cpi!M41</f>
        <v>0.99697012790400019</v>
      </c>
      <c r="AC41">
        <f>cpi!N45/cpi!N41</f>
        <v>0.99101108081999989</v>
      </c>
      <c r="AD41">
        <f>cpi!O45/cpi!O41</f>
        <v>0.98800722777600014</v>
      </c>
      <c r="AE41">
        <f>cpi!P45/cpi!P41</f>
        <v>0.99398515175999991</v>
      </c>
      <c r="AF41">
        <f>cpi!Q45/cpi!Q41</f>
        <v>0.99297224366400005</v>
      </c>
      <c r="AG41">
        <f>cpi!R45/cpi!R41</f>
        <v>0.99498212783999984</v>
      </c>
      <c r="AH41">
        <f>inv!C45/inv!C41</f>
        <v>1.0821695238041589</v>
      </c>
      <c r="AI41">
        <f>inv!D45/inv!D41</f>
        <v>1.1625871180878171</v>
      </c>
      <c r="AJ41">
        <f>inv!E45/inv!E41</f>
        <v>0.96921670163425999</v>
      </c>
      <c r="AK41">
        <f>inv!F45/inv!F41</f>
        <v>1.5789139591651169</v>
      </c>
      <c r="AL41">
        <f>inv!G45/inv!G41</f>
        <v>1.2957696203598923</v>
      </c>
      <c r="AM41">
        <f>inv!H45/inv!H41</f>
        <v>1.1098850708546</v>
      </c>
      <c r="AN41">
        <f>inv!I45/inv!I41</f>
        <v>1.1628929997060409</v>
      </c>
      <c r="AO41">
        <f>inv!J45/inv!J41</f>
        <v>1.3028499559872966</v>
      </c>
      <c r="AP41">
        <f>inv!K45/inv!K41</f>
        <v>1.1257729088624893</v>
      </c>
      <c r="AQ41">
        <f>inv!L45/inv!L41</f>
        <v>1.1867871132430721</v>
      </c>
      <c r="AR41">
        <f>inv!M45/inv!M41</f>
        <v>1.1399396492870482</v>
      </c>
      <c r="AS41">
        <f>inv!N45/inv!N41</f>
        <v>1.126189650404867</v>
      </c>
      <c r="AT41">
        <f>inv!O45/inv!O41</f>
        <v>0.95863380515941765</v>
      </c>
      <c r="AU41">
        <f>inv!P45/inv!P41</f>
        <v>1.0175498295277776</v>
      </c>
      <c r="AV41">
        <f>inv!Q45/inv!Q41</f>
        <v>1.1110189778656745</v>
      </c>
      <c r="AW41">
        <f>inv!R45/inv!R41</f>
        <v>1.1731393269955175</v>
      </c>
      <c r="AX41">
        <f>wag!C45/wag!C41</f>
        <v>1.0417215529543524</v>
      </c>
      <c r="AY41">
        <f>wag!D45/wag!D41</f>
        <v>1.044336140408217</v>
      </c>
      <c r="AZ41">
        <f>wag!E45/wag!E41</f>
        <v>1.0296632849127259</v>
      </c>
      <c r="BA41">
        <f>wag!F45/wag!F41</f>
        <v>1.0384170771336529</v>
      </c>
      <c r="BB41">
        <f>wag!G45/wag!G41</f>
        <v>1.0416712465991798</v>
      </c>
      <c r="BC41">
        <f>wag!H45/wag!H41</f>
        <v>1.0668306035895136</v>
      </c>
      <c r="BD41">
        <f>wag!I45/wag!I41</f>
        <v>1.0426877624414737</v>
      </c>
      <c r="BE41">
        <f>wag!J45/wag!J41</f>
        <v>1.0667811854113367</v>
      </c>
      <c r="BF41">
        <f>wag!K45/wag!K41</f>
        <v>1.0354010631916768</v>
      </c>
      <c r="BG41">
        <f>wag!L45/wag!L41</f>
        <v>1.0380087792191879</v>
      </c>
      <c r="BH41">
        <f>wag!M45/wag!M41</f>
        <v>1.0477603836684966</v>
      </c>
      <c r="BI41">
        <f>wag!N45/wag!N41</f>
        <v>1.0313283280719001</v>
      </c>
      <c r="BJ41">
        <f>wag!O45/wag!O41</f>
        <v>1.0712584958065257</v>
      </c>
      <c r="BK41">
        <f>wag!P45/wag!P41</f>
        <v>1.0565717674010673</v>
      </c>
      <c r="BL41">
        <f>wag!Q45/wag!Q41</f>
        <v>1.0276792952926856</v>
      </c>
      <c r="BM41">
        <f>wag!R45/wag!R41</f>
        <v>1.0462369035020926</v>
      </c>
    </row>
    <row r="42" spans="1:65" x14ac:dyDescent="0.35">
      <c r="A42" t="s">
        <v>80</v>
      </c>
      <c r="B42">
        <f>pp!C46/pp!C42</f>
        <v>0.9920000000000001</v>
      </c>
      <c r="C42">
        <f>pp!D46/pp!D42</f>
        <v>1.034</v>
      </c>
      <c r="D42">
        <f>pp!E46/pp!E42</f>
        <v>1.0920000000000001</v>
      </c>
      <c r="E42">
        <f>pp!F46/pp!F42</f>
        <v>1.0599999999999998</v>
      </c>
      <c r="F42">
        <f>pp!G46/pp!G42</f>
        <v>1.0270000000000001</v>
      </c>
      <c r="G42">
        <f>pp!H46/pp!H42</f>
        <v>1.006</v>
      </c>
      <c r="H42">
        <f>pp!I46/pp!I42</f>
        <v>1.0189999999999999</v>
      </c>
      <c r="I42">
        <f>pp!J46/pp!J42</f>
        <v>1.0640000000000001</v>
      </c>
      <c r="J42">
        <f>pp!K46/pp!K42</f>
        <v>1.0779999999999998</v>
      </c>
      <c r="K42">
        <f>pp!L46/pp!L42</f>
        <v>1.075</v>
      </c>
      <c r="L42">
        <f>pp!M46/pp!M42</f>
        <v>1.0409999999999999</v>
      </c>
      <c r="M42">
        <f>pp!N46/pp!N42</f>
        <v>1.0559999999999998</v>
      </c>
      <c r="N42">
        <f>pp!O46/pp!O42</f>
        <v>0.99199999999999999</v>
      </c>
      <c r="O42">
        <f>pp!P46/pp!P42</f>
        <v>1.0529999999999999</v>
      </c>
      <c r="P42">
        <f>pp!Q46/pp!Q42</f>
        <v>1.07</v>
      </c>
      <c r="Q42">
        <f>pp!R46/pp!R42</f>
        <v>1.0389999999999999</v>
      </c>
      <c r="R42">
        <f>cpi!C46/cpi!C42</f>
        <v>0.99099122057999989</v>
      </c>
      <c r="S42">
        <f>cpi!D46/cpi!D42</f>
        <v>0.99296234749600032</v>
      </c>
      <c r="T42">
        <f>cpi!E46/cpi!E42</f>
        <v>0.98898638313600007</v>
      </c>
      <c r="U42">
        <f>cpi!F46/cpi!F42</f>
        <v>0.99595921574800006</v>
      </c>
      <c r="V42">
        <f>cpi!G46/cpi!G42</f>
        <v>0.99397613389500006</v>
      </c>
      <c r="W42">
        <f>cpi!H46/cpi!H42</f>
        <v>0.9959622276850002</v>
      </c>
      <c r="X42">
        <f>cpi!I46/cpi!I42</f>
        <v>0.99198519372000005</v>
      </c>
      <c r="Y42">
        <f>cpi!J46/cpi!J42</f>
        <v>0.98999324352000007</v>
      </c>
      <c r="Z42">
        <f>cpi!K46/cpi!K42</f>
        <v>0.98898037128000005</v>
      </c>
      <c r="AA42">
        <f>cpi!L46/cpi!L42</f>
        <v>0.99197728149599995</v>
      </c>
      <c r="AB42">
        <f>cpi!M46/cpi!M42</f>
        <v>0.99496817985600017</v>
      </c>
      <c r="AC42">
        <f>cpi!N46/cpi!N42</f>
        <v>0.99001508978399999</v>
      </c>
      <c r="AD42">
        <f>cpi!O46/cpi!O42</f>
        <v>0.989003202804</v>
      </c>
      <c r="AE42">
        <f>cpi!P46/cpi!P42</f>
        <v>0.99199119959999993</v>
      </c>
      <c r="AF42">
        <f>cpi!Q46/cpi!Q42</f>
        <v>0.99097229956799993</v>
      </c>
      <c r="AG42">
        <f>cpi!R46/cpi!R42</f>
        <v>0.99199119959999993</v>
      </c>
      <c r="AH42">
        <f>inv!C46/inv!C42</f>
        <v>1.1202658248006516</v>
      </c>
      <c r="AI42">
        <f>inv!D46/inv!D42</f>
        <v>0.75023782960829766</v>
      </c>
      <c r="AJ42">
        <f>inv!E46/inv!E42</f>
        <v>0.8982954224493539</v>
      </c>
      <c r="AK42">
        <f>inv!F46/inv!F42</f>
        <v>1.2673553315375894</v>
      </c>
      <c r="AL42">
        <f>inv!G46/inv!G42</f>
        <v>1.1861582858516198</v>
      </c>
      <c r="AM42">
        <f>inv!H46/inv!H42</f>
        <v>0.94812206275208555</v>
      </c>
      <c r="AN42">
        <f>inv!I46/inv!I42</f>
        <v>0.8185951966354057</v>
      </c>
      <c r="AO42">
        <f>inv!J46/inv!J42</f>
        <v>0.87201119005601668</v>
      </c>
      <c r="AP42">
        <f>inv!K46/inv!K42</f>
        <v>1.1749175586788858</v>
      </c>
      <c r="AQ42">
        <f>inv!L46/inv!L42</f>
        <v>0.9026921905486629</v>
      </c>
      <c r="AR42">
        <f>inv!M46/inv!M42</f>
        <v>0.99536910381245491</v>
      </c>
      <c r="AS42">
        <f>inv!N46/inv!N42</f>
        <v>0.9834509629615541</v>
      </c>
      <c r="AT42">
        <f>inv!O46/inv!O42</f>
        <v>0.63097808634453345</v>
      </c>
      <c r="AU42">
        <f>inv!P46/inv!P42</f>
        <v>0.98086020846558419</v>
      </c>
      <c r="AV42">
        <f>inv!Q46/inv!Q42</f>
        <v>0.97601740532655668</v>
      </c>
      <c r="AW42">
        <f>inv!R46/inv!R42</f>
        <v>0.86667959702988817</v>
      </c>
      <c r="AX42">
        <f>wag!C46/wag!C42</f>
        <v>1.045096618910248</v>
      </c>
      <c r="AY42">
        <f>wag!D46/wag!D42</f>
        <v>1.0301785288550362</v>
      </c>
      <c r="AZ42">
        <f>wag!E46/wag!E42</f>
        <v>1.0664606407001755</v>
      </c>
      <c r="BA42">
        <f>wag!F46/wag!F42</f>
        <v>1.0335551842544428</v>
      </c>
      <c r="BB42">
        <f>wag!G46/wag!G42</f>
        <v>1.034687181974518</v>
      </c>
      <c r="BC42">
        <f>wag!H46/wag!H42</f>
        <v>1.0454409561284139</v>
      </c>
      <c r="BD42">
        <f>wag!I46/wag!I42</f>
        <v>1.040352607639023</v>
      </c>
      <c r="BE42">
        <f>wag!J46/wag!J42</f>
        <v>1.0444046707207524</v>
      </c>
      <c r="BF42">
        <f>wag!K46/wag!K42</f>
        <v>1.0466231862347535</v>
      </c>
      <c r="BG42">
        <f>wag!L46/wag!L42</f>
        <v>1.033059813359462</v>
      </c>
      <c r="BH42">
        <f>wag!M46/wag!M42</f>
        <v>1.0314330828418705</v>
      </c>
      <c r="BI42">
        <f>wag!N46/wag!N42</f>
        <v>1.0173556495999889</v>
      </c>
      <c r="BJ42">
        <f>wag!O46/wag!O42</f>
        <v>1.0300808037667351</v>
      </c>
      <c r="BK42">
        <f>wag!P46/wag!P42</f>
        <v>1.0356042824919853</v>
      </c>
      <c r="BL42">
        <f>wag!Q46/wag!Q42</f>
        <v>1.0387990440039649</v>
      </c>
      <c r="BM42">
        <f>wag!R46/wag!R42</f>
        <v>1.0460178465358236</v>
      </c>
    </row>
    <row r="43" spans="1:65" x14ac:dyDescent="0.35">
      <c r="A43" t="s">
        <v>81</v>
      </c>
      <c r="B43">
        <f>pp!C47/pp!C43</f>
        <v>1.0667112970711297</v>
      </c>
      <c r="C43">
        <f>pp!D47/pp!D43</f>
        <v>1.0220692307692307</v>
      </c>
      <c r="D43">
        <f>pp!E47/pp!E43</f>
        <v>1.033604278074866</v>
      </c>
      <c r="E43">
        <f>pp!F47/pp!F43</f>
        <v>1.0740930674264006</v>
      </c>
      <c r="F43">
        <f>pp!G47/pp!G43</f>
        <v>1.0390705190989225</v>
      </c>
      <c r="G43">
        <f>pp!H47/pp!H43</f>
        <v>1.055173116089613</v>
      </c>
      <c r="H43">
        <f>pp!I47/pp!I43</f>
        <v>1.0681577889447231</v>
      </c>
      <c r="I43">
        <f>pp!J47/pp!J43</f>
        <v>1.1131076923076926</v>
      </c>
      <c r="J43">
        <f>pp!K47/pp!K43</f>
        <v>1.1063684210526314</v>
      </c>
      <c r="K43">
        <f>pp!L47/pp!L43</f>
        <v>1.0830298786181138</v>
      </c>
      <c r="L43">
        <f>pp!M47/pp!M43</f>
        <v>1.0652798833819241</v>
      </c>
      <c r="M43">
        <f>pp!N47/pp!N43</f>
        <v>1.0700934223069591</v>
      </c>
      <c r="N43">
        <f>pp!O47/pp!O43</f>
        <v>1.0286652977412731</v>
      </c>
      <c r="O43">
        <f>pp!P47/pp!P43</f>
        <v>1.077276657060519</v>
      </c>
      <c r="P43">
        <f>pp!Q47/pp!Q43</f>
        <v>1.0881526861451463</v>
      </c>
      <c r="Q43">
        <f>pp!R47/pp!R43</f>
        <v>1.0172304761904762</v>
      </c>
      <c r="R43">
        <f>cpi!C47/cpi!C43</f>
        <v>0.99099122058</v>
      </c>
      <c r="S43">
        <f>cpi!D47/cpi!D43</f>
        <v>0.99197628756800005</v>
      </c>
      <c r="T43">
        <f>cpi!E47/cpi!E43</f>
        <v>0.98702020742399998</v>
      </c>
      <c r="U43">
        <f>cpi!F47/cpi!F43</f>
        <v>0.99497017978400004</v>
      </c>
      <c r="V43">
        <f>cpi!G47/cpi!G43</f>
        <v>0.99298710291600001</v>
      </c>
      <c r="W43">
        <f>cpi!H47/cpi!H43</f>
        <v>0.99398414977499994</v>
      </c>
      <c r="X43">
        <f>cpi!I47/cpi!I43</f>
        <v>0.99198519372000005</v>
      </c>
      <c r="Y43">
        <f>cpi!J47/cpi!J43</f>
        <v>0.98999324351999984</v>
      </c>
      <c r="Z43">
        <f>cpi!K47/cpi!K43</f>
        <v>0.98799728939999976</v>
      </c>
      <c r="AA43">
        <f>cpi!L47/cpi!L43</f>
        <v>0.98704697691599985</v>
      </c>
      <c r="AB43">
        <f>cpi!M47/cpi!M43</f>
        <v>0.99496817985600017</v>
      </c>
      <c r="AC43">
        <f>cpi!N47/cpi!N43</f>
        <v>0.99100214371200013</v>
      </c>
      <c r="AD43">
        <f>cpi!O47/cpi!O43</f>
        <v>0.98998826575499999</v>
      </c>
      <c r="AE43">
        <f>cpi!P47/cpi!P43</f>
        <v>0.99199119959999971</v>
      </c>
      <c r="AF43">
        <f>cpi!Q47/cpi!Q43</f>
        <v>0.99195736149600011</v>
      </c>
      <c r="AG43">
        <f>cpi!R47/cpi!R43</f>
        <v>0.99001708775999986</v>
      </c>
      <c r="AH43">
        <f>inv!C47/inv!C43</f>
        <v>1.1220469208007449</v>
      </c>
      <c r="AI43">
        <f>inv!D47/inv!D43</f>
        <v>0.79601995168101103</v>
      </c>
      <c r="AJ43">
        <f>inv!E47/inv!E43</f>
        <v>0.85584883942200896</v>
      </c>
      <c r="AK43">
        <f>inv!F47/inv!F43</f>
        <v>1.2409513734066266</v>
      </c>
      <c r="AL43">
        <f>inv!G47/inv!G43</f>
        <v>1.1370292242220663</v>
      </c>
      <c r="AM43">
        <f>inv!H47/inv!H43</f>
        <v>0.92758120139353029</v>
      </c>
      <c r="AN43">
        <f>inv!I47/inv!I43</f>
        <v>0.88116643629830271</v>
      </c>
      <c r="AO43">
        <f>inv!J47/inv!J43</f>
        <v>0.92240392413967287</v>
      </c>
      <c r="AP43">
        <f>inv!K47/inv!K43</f>
        <v>1.1307166737919963</v>
      </c>
      <c r="AQ43">
        <f>inv!L47/inv!L43</f>
        <v>0.80777189398496529</v>
      </c>
      <c r="AR43">
        <f>inv!M47/inv!M43</f>
        <v>0.98563752974660646</v>
      </c>
      <c r="AS43">
        <f>inv!N47/inv!N43</f>
        <v>1.0390651209056845</v>
      </c>
      <c r="AT43">
        <f>inv!O47/inv!O43</f>
        <v>0.63234051827462279</v>
      </c>
      <c r="AU43">
        <f>inv!P47/inv!P43</f>
        <v>1.0683387202658532</v>
      </c>
      <c r="AV43">
        <f>inv!Q47/inv!Q43</f>
        <v>0.94417177500002947</v>
      </c>
      <c r="AW43">
        <f>inv!R47/inv!R43</f>
        <v>0.82502433019158961</v>
      </c>
      <c r="AX43">
        <f>wag!C47/wag!C43</f>
        <v>1.0224677413435128</v>
      </c>
      <c r="AY43">
        <f>wag!D47/wag!D43</f>
        <v>1.0455215035073682</v>
      </c>
      <c r="AZ43">
        <f>wag!E47/wag!E43</f>
        <v>1.0469759378061285</v>
      </c>
      <c r="BA43">
        <f>wag!F47/wag!F43</f>
        <v>1.0681394766538364</v>
      </c>
      <c r="BB43">
        <f>wag!G47/wag!G43</f>
        <v>1.0482447526019336</v>
      </c>
      <c r="BC43">
        <f>wag!H47/wag!H43</f>
        <v>1.0603310036078173</v>
      </c>
      <c r="BD43">
        <f>wag!I47/wag!I43</f>
        <v>1.0438219260785797</v>
      </c>
      <c r="BE43">
        <f>wag!J47/wag!J43</f>
        <v>1.0482746192309298</v>
      </c>
      <c r="BF43">
        <f>wag!K47/wag!K43</f>
        <v>1.0601413332905389</v>
      </c>
      <c r="BG43">
        <f>wag!L47/wag!L43</f>
        <v>1.0602472557344429</v>
      </c>
      <c r="BH43">
        <f>wag!M47/wag!M43</f>
        <v>1.0547564704067107</v>
      </c>
      <c r="BI43">
        <f>wag!N47/wag!N43</f>
        <v>1.0398176403719173</v>
      </c>
      <c r="BJ43">
        <f>wag!O47/wag!O43</f>
        <v>1.0452884125284885</v>
      </c>
      <c r="BK43">
        <f>wag!P47/wag!P43</f>
        <v>1.0632524957588636</v>
      </c>
      <c r="BL43">
        <f>wag!Q47/wag!Q43</f>
        <v>1.0757704423868872</v>
      </c>
      <c r="BM43">
        <f>wag!R47/wag!R43</f>
        <v>1.0591537936361282</v>
      </c>
    </row>
    <row r="44" spans="1:65" x14ac:dyDescent="0.35">
      <c r="A44" t="s">
        <v>82</v>
      </c>
      <c r="B44">
        <f>pp!C48/pp!C44</f>
        <v>0.98427599243856345</v>
      </c>
      <c r="C44">
        <f>pp!D48/pp!D44</f>
        <v>0.95921189591078115</v>
      </c>
      <c r="D44">
        <f>pp!E48/pp!E44</f>
        <v>1.0925758157389631</v>
      </c>
      <c r="E44">
        <f>pp!F48/pp!F44</f>
        <v>1.0610224089635856</v>
      </c>
      <c r="F44">
        <f>pp!G48/pp!G44</f>
        <v>0.91391420911528165</v>
      </c>
      <c r="G44">
        <f>pp!H48/pp!H44</f>
        <v>1.0330058365758752</v>
      </c>
      <c r="H44">
        <f>pp!I48/pp!I44</f>
        <v>1.0106816901408455</v>
      </c>
      <c r="I44">
        <f>pp!J48/pp!J44</f>
        <v>1.052776978417266</v>
      </c>
      <c r="J44">
        <f>pp!K48/pp!K44</f>
        <v>1.1319512195121946</v>
      </c>
      <c r="K44">
        <f>pp!L48/pp!L44</f>
        <v>1.0380623306233057</v>
      </c>
      <c r="L44">
        <f>pp!M48/pp!M44</f>
        <v>1.0620515759312323</v>
      </c>
      <c r="M44">
        <f>pp!N48/pp!N44</f>
        <v>1.0481397949673814</v>
      </c>
      <c r="N44">
        <f>pp!O48/pp!O44</f>
        <v>0.98928710937499986</v>
      </c>
      <c r="O44">
        <f>pp!P48/pp!P44</f>
        <v>1.0770908230842009</v>
      </c>
      <c r="P44">
        <f>pp!Q48/pp!Q44</f>
        <v>1.1348638542665381</v>
      </c>
      <c r="Q44">
        <f>pp!R48/pp!R44</f>
        <v>0.9483394833948342</v>
      </c>
      <c r="R44">
        <f>cpi!C48/cpi!C44</f>
        <v>0.99099122057999989</v>
      </c>
      <c r="S44">
        <f>cpi!D48/cpi!D44</f>
        <v>0.99297425164000019</v>
      </c>
      <c r="T44">
        <f>cpi!E48/cpi!E44</f>
        <v>0.98801119156799999</v>
      </c>
      <c r="U44">
        <f>cpi!F48/cpi!F44</f>
        <v>0.99596814385600019</v>
      </c>
      <c r="V44">
        <f>cpi!G48/cpi!G44</f>
        <v>0.99298710291600012</v>
      </c>
      <c r="W44">
        <f>cpi!H48/cpi!H44</f>
        <v>0.99298717469999986</v>
      </c>
      <c r="X44">
        <f>cpi!I48/cpi!I44</f>
        <v>0.99298116278999993</v>
      </c>
      <c r="Y44">
        <f>cpi!J48/cpi!J44</f>
        <v>0.99098721263999989</v>
      </c>
      <c r="Z44">
        <f>cpi!K48/cpi!K44</f>
        <v>0.98898925454999975</v>
      </c>
      <c r="AA44">
        <f>cpi!L48/cpi!L44</f>
        <v>0.99001702800000002</v>
      </c>
      <c r="AB44">
        <f>cpi!M48/cpi!M44</f>
        <v>0.99796507196400031</v>
      </c>
      <c r="AC44">
        <f>cpi!N48/cpi!N44</f>
        <v>0.99100214371200013</v>
      </c>
      <c r="AD44">
        <f>cpi!O48/cpi!O44</f>
        <v>0.99198219982499991</v>
      </c>
      <c r="AE44">
        <f>cpi!P48/cpi!P44</f>
        <v>0.99398314979999991</v>
      </c>
      <c r="AF44">
        <f>cpi!Q48/cpi!Q44</f>
        <v>0.9929533026220001</v>
      </c>
      <c r="AG44">
        <f>cpi!R48/cpi!R44</f>
        <v>0.98902309469999983</v>
      </c>
      <c r="AH44">
        <f>inv!C48/inv!C44</f>
        <v>1.0367225455009264</v>
      </c>
      <c r="AI44">
        <f>inv!D48/inv!D44</f>
        <v>0.68983015698908134</v>
      </c>
      <c r="AJ44">
        <f>inv!E48/inv!E44</f>
        <v>0.91036430104039801</v>
      </c>
      <c r="AK44">
        <f>inv!F48/inv!F44</f>
        <v>1.0596837478406838</v>
      </c>
      <c r="AL44">
        <f>inv!G48/inv!G44</f>
        <v>1.0831378990073661</v>
      </c>
      <c r="AM44">
        <f>inv!H48/inv!H44</f>
        <v>0.96791407147216491</v>
      </c>
      <c r="AN44">
        <f>inv!I48/inv!I44</f>
        <v>0.8521288614718161</v>
      </c>
      <c r="AO44">
        <f>inv!J48/inv!J44</f>
        <v>0.91311378357032336</v>
      </c>
      <c r="AP44">
        <f>inv!K48/inv!K44</f>
        <v>1.0952246930669041</v>
      </c>
      <c r="AQ44">
        <f>inv!L48/inv!L44</f>
        <v>1.0012346385606392</v>
      </c>
      <c r="AR44">
        <f>inv!M48/inv!M44</f>
        <v>0.93930924688444661</v>
      </c>
      <c r="AS44">
        <f>inv!N48/inv!N44</f>
        <v>1.0458152198214772</v>
      </c>
      <c r="AT44">
        <f>inv!O48/inv!O44</f>
        <v>0.72263504711799553</v>
      </c>
      <c r="AU44">
        <f>inv!P48/inv!P44</f>
        <v>1.0423299829060586</v>
      </c>
      <c r="AV44">
        <f>inv!Q48/inv!Q44</f>
        <v>0.94072236257013542</v>
      </c>
      <c r="AW44">
        <f>inv!R48/inv!R44</f>
        <v>0.84708725017347697</v>
      </c>
      <c r="AX44">
        <f>wag!C48/wag!C44</f>
        <v>1.0770741458921169</v>
      </c>
      <c r="AY44">
        <f>wag!D48/wag!D44</f>
        <v>1.0443193902434302</v>
      </c>
      <c r="AZ44">
        <f>wag!E48/wag!E44</f>
        <v>1.0402407564365421</v>
      </c>
      <c r="BA44">
        <f>wag!F48/wag!F44</f>
        <v>1.0514502068932674</v>
      </c>
      <c r="BB44">
        <f>wag!G48/wag!G44</f>
        <v>1.0394584054267</v>
      </c>
      <c r="BC44">
        <f>wag!H48/wag!H44</f>
        <v>1.0601068167999534</v>
      </c>
      <c r="BD44">
        <f>wag!I48/wag!I44</f>
        <v>1.036163000861011</v>
      </c>
      <c r="BE44">
        <f>wag!J48/wag!J44</f>
        <v>1.0514017565313614</v>
      </c>
      <c r="BF44">
        <f>wag!K48/wag!K44</f>
        <v>1.0441109849569019</v>
      </c>
      <c r="BG44">
        <f>wag!L48/wag!L44</f>
        <v>1.0479595037860037</v>
      </c>
      <c r="BH44">
        <f>wag!M48/wag!M44</f>
        <v>1.0400614894787943</v>
      </c>
      <c r="BI44">
        <f>wag!N48/wag!N44</f>
        <v>1.0378512180743142</v>
      </c>
      <c r="BJ44">
        <f>wag!O48/wag!O44</f>
        <v>1.0431359444534232</v>
      </c>
      <c r="BK44">
        <f>wag!P48/wag!P44</f>
        <v>1.0436179799288878</v>
      </c>
      <c r="BL44">
        <f>wag!Q48/wag!Q44</f>
        <v>1.0597541113512519</v>
      </c>
      <c r="BM44">
        <f>wag!R48/wag!R44</f>
        <v>1.0569380224945413</v>
      </c>
    </row>
    <row r="45" spans="1:65" x14ac:dyDescent="0.35">
      <c r="A45" t="s">
        <v>83</v>
      </c>
      <c r="B45">
        <f>pp!C49/pp!C45</f>
        <v>0.97415052732502438</v>
      </c>
      <c r="C45">
        <f>pp!D49/pp!D45</f>
        <v>0.95024856596558316</v>
      </c>
      <c r="D45">
        <f>pp!E49/pp!E45</f>
        <v>1.0640445269016696</v>
      </c>
      <c r="E45">
        <f>pp!F49/pp!F45</f>
        <v>1.1679607250755295</v>
      </c>
      <c r="F45">
        <f>pp!G49/pp!G45</f>
        <v>1.0186068111455111</v>
      </c>
      <c r="G45">
        <f>pp!H49/pp!H45</f>
        <v>0.99591871455576586</v>
      </c>
      <c r="H45">
        <f>pp!I49/pp!I45</f>
        <v>1.0280115942028978</v>
      </c>
      <c r="I45">
        <f>pp!J49/pp!J45</f>
        <v>1.044698181818182</v>
      </c>
      <c r="J45">
        <f>pp!K49/pp!K45</f>
        <v>1.0970432043204319</v>
      </c>
      <c r="K45">
        <f>pp!L49/pp!L45</f>
        <v>0.9543506493506495</v>
      </c>
      <c r="L45">
        <f>pp!M49/pp!M45</f>
        <v>1.0208975069252078</v>
      </c>
      <c r="M45">
        <f>pp!N49/pp!N45</f>
        <v>1.0461012183692597</v>
      </c>
      <c r="N45">
        <f>pp!O49/pp!O45</f>
        <v>1.0070120000000009</v>
      </c>
      <c r="O45">
        <f>pp!P49/pp!P45</f>
        <v>1.0650111940298508</v>
      </c>
      <c r="P45">
        <f>pp!Q49/pp!Q45</f>
        <v>1.0247538994800696</v>
      </c>
      <c r="Q45">
        <f>pp!R49/pp!R45</f>
        <v>0.92452830188679214</v>
      </c>
      <c r="R45">
        <f>cpi!C49/cpi!C45</f>
        <v>0.99994596052499962</v>
      </c>
      <c r="S45">
        <f>cpi!D49/cpi!D45</f>
        <v>1.00292389344</v>
      </c>
      <c r="T45">
        <f>cpi!E49/cpi!E45</f>
        <v>1.0009069199720002</v>
      </c>
      <c r="U45">
        <f>cpi!F49/cpi!F45</f>
        <v>1.0049498205039999</v>
      </c>
      <c r="V45">
        <f>cpi!G49/cpi!G45</f>
        <v>1.0029269137560002</v>
      </c>
      <c r="W45">
        <f>cpi!H49/cpi!H45</f>
        <v>1.0029469257000001</v>
      </c>
      <c r="X45">
        <f>cpi!I49/cpi!I45</f>
        <v>1.0029308738399998</v>
      </c>
      <c r="Y45">
        <f>cpi!J49/cpi!J45</f>
        <v>1.00291484208</v>
      </c>
      <c r="Z45">
        <f>cpi!K49/cpi!K45</f>
        <v>1.00089283635</v>
      </c>
      <c r="AA45">
        <f>cpi!L49/cpi!L45</f>
        <v>0.99995695799999995</v>
      </c>
      <c r="AB45">
        <f>cpi!M49/cpi!M45</f>
        <v>1.0059567842520003</v>
      </c>
      <c r="AC45">
        <f>cpi!N49/cpi!N45</f>
        <v>1.0019359687680001</v>
      </c>
      <c r="AD45">
        <f>cpi!O49/cpi!O45</f>
        <v>1.0048908770999998</v>
      </c>
      <c r="AE45">
        <f>cpi!P49/cpi!P45</f>
        <v>1.0049608753499997</v>
      </c>
      <c r="AF45">
        <f>cpi!Q49/cpi!Q45</f>
        <v>1.0029027345120001</v>
      </c>
      <c r="AG45">
        <f>cpi!R49/cpi!R45</f>
        <v>0.99994604052500013</v>
      </c>
      <c r="AH45">
        <f>inv!C49/inv!C45</f>
        <v>0.98443107526801754</v>
      </c>
      <c r="AI45">
        <f>inv!D49/inv!D45</f>
        <v>0.73105072834508567</v>
      </c>
      <c r="AJ45">
        <f>inv!E49/inv!E45</f>
        <v>0.90580915574281096</v>
      </c>
      <c r="AK45">
        <f>inv!F49/inv!F45</f>
        <v>0.94662657626211311</v>
      </c>
      <c r="AL45">
        <f>inv!G49/inv!G45</f>
        <v>0.97555939848941531</v>
      </c>
      <c r="AM45">
        <f>inv!H49/inv!H45</f>
        <v>0.90743117330633849</v>
      </c>
      <c r="AN45">
        <f>inv!I49/inv!I45</f>
        <v>0.78594576864595445</v>
      </c>
      <c r="AO45">
        <f>inv!J49/inv!J45</f>
        <v>0.86446066469118199</v>
      </c>
      <c r="AP45">
        <f>inv!K49/inv!K45</f>
        <v>1.0511636755784071</v>
      </c>
      <c r="AQ45">
        <f>inv!L49/inv!L45</f>
        <v>1.0799799991561199</v>
      </c>
      <c r="AR45">
        <f>inv!M49/inv!M45</f>
        <v>0.8793098758499851</v>
      </c>
      <c r="AS45">
        <f>inv!N49/inv!N45</f>
        <v>1.0138493036698426</v>
      </c>
      <c r="AT45">
        <f>inv!O49/inv!O45</f>
        <v>0.74596268053163395</v>
      </c>
      <c r="AU45">
        <f>inv!P49/inv!P45</f>
        <v>1.042537224262313</v>
      </c>
      <c r="AV45">
        <f>inv!Q49/inv!Q45</f>
        <v>0.91572766160867891</v>
      </c>
      <c r="AW45">
        <f>inv!R49/inv!R45</f>
        <v>0.70249824214569301</v>
      </c>
      <c r="AX45">
        <f>wag!C49/wag!C45</f>
        <v>1.0451309950413552</v>
      </c>
      <c r="AY45">
        <f>wag!D49/wag!D45</f>
        <v>1.0301692810059619</v>
      </c>
      <c r="AZ45">
        <f>wag!E49/wag!E45</f>
        <v>1.0444547131097217</v>
      </c>
      <c r="BA45">
        <f>wag!F49/wag!F45</f>
        <v>1.0604601268562843</v>
      </c>
      <c r="BB45">
        <f>wag!G49/wag!G45</f>
        <v>1.0350106690846477</v>
      </c>
      <c r="BC45">
        <f>wag!H49/wag!H45</f>
        <v>1.0096265562929518</v>
      </c>
      <c r="BD45">
        <f>wag!I49/wag!I45</f>
        <v>1.0298053515714074</v>
      </c>
      <c r="BE45">
        <f>wag!J49/wag!J45</f>
        <v>1.0408480129102615</v>
      </c>
      <c r="BF45">
        <f>wag!K49/wag!K45</f>
        <v>1.0439972569839822</v>
      </c>
      <c r="BG45">
        <f>wag!L49/wag!L45</f>
        <v>1.0411954333468252</v>
      </c>
      <c r="BH45">
        <f>wag!M49/wag!M45</f>
        <v>1.0210168733425593</v>
      </c>
      <c r="BI45">
        <f>wag!N49/wag!N45</f>
        <v>0.99321879587044737</v>
      </c>
      <c r="BJ45">
        <f>wag!O49/wag!O45</f>
        <v>1.0247252748302575</v>
      </c>
      <c r="BK45">
        <f>wag!P49/wag!P45</f>
        <v>1.0259266293027125</v>
      </c>
      <c r="BL45">
        <f>wag!Q49/wag!Q45</f>
        <v>1.0381195497386766</v>
      </c>
      <c r="BM45">
        <f>wag!R49/wag!R45</f>
        <v>1.0510705500724686</v>
      </c>
    </row>
    <row r="46" spans="1:65" x14ac:dyDescent="0.35">
      <c r="A46" t="s">
        <v>84</v>
      </c>
      <c r="B46">
        <f>pp!C50/pp!C46</f>
        <v>1.0299999999999998</v>
      </c>
      <c r="C46">
        <f>pp!D50/pp!D46</f>
        <v>1.0899999999999999</v>
      </c>
      <c r="D46">
        <f>pp!E50/pp!E46</f>
        <v>1.0780000000000001</v>
      </c>
      <c r="E46">
        <f>pp!F50/pp!F46</f>
        <v>1.07</v>
      </c>
      <c r="F46">
        <f>pp!G50/pp!G46</f>
        <v>1.093</v>
      </c>
      <c r="G46">
        <f>pp!H50/pp!H46</f>
        <v>1.0690000000000002</v>
      </c>
      <c r="H46">
        <f>pp!I50/pp!I46</f>
        <v>1.085</v>
      </c>
      <c r="I46">
        <f>pp!J50/pp!J46</f>
        <v>1.0919999999999999</v>
      </c>
      <c r="J46">
        <f>pp!K50/pp!K46</f>
        <v>1.1000000000000001</v>
      </c>
      <c r="K46">
        <f>pp!L50/pp!L46</f>
        <v>1.127</v>
      </c>
      <c r="L46">
        <f>pp!M50/pp!M46</f>
        <v>1.0629999999999999</v>
      </c>
      <c r="M46">
        <f>pp!N50/pp!N46</f>
        <v>1.0740000000000001</v>
      </c>
      <c r="N46">
        <f>pp!O50/pp!O46</f>
        <v>1.1279999999999999</v>
      </c>
      <c r="O46">
        <f>pp!P50/pp!P46</f>
        <v>1.077</v>
      </c>
      <c r="P46">
        <f>pp!Q50/pp!Q46</f>
        <v>1.0780000000000001</v>
      </c>
      <c r="Q46">
        <f>pp!R50/pp!R46</f>
        <v>1.0900000000000001</v>
      </c>
      <c r="R46">
        <f>cpi!C50/cpi!C46</f>
        <v>1.0200858590249997</v>
      </c>
      <c r="S46">
        <f>cpi!D50/cpi!D46</f>
        <v>1.0200765153599998</v>
      </c>
      <c r="T46">
        <f>cpi!E50/cpi!E46</f>
        <v>1.0211068578120002</v>
      </c>
      <c r="U46">
        <f>cpi!F50/cpi!F46</f>
        <v>1.0231481069920005</v>
      </c>
      <c r="V46">
        <f>cpi!G50/cpi!G46</f>
        <v>1.0211068578120002</v>
      </c>
      <c r="W46">
        <f>cpi!H50/cpi!H46</f>
        <v>1.0200827023200001</v>
      </c>
      <c r="X46">
        <f>cpi!I50/cpi!I46</f>
        <v>1.0201008888</v>
      </c>
      <c r="Y46">
        <f>cpi!J50/cpi!J46</f>
        <v>1.02313489938</v>
      </c>
      <c r="Z46">
        <f>cpi!K50/cpi!K46</f>
        <v>1.02111289365</v>
      </c>
      <c r="AA46">
        <f>cpi!L50/cpi!L46</f>
        <v>1.0200970779999998</v>
      </c>
      <c r="AB46">
        <f>cpi!M50/cpi!M46</f>
        <v>1.0221492475800005</v>
      </c>
      <c r="AC46">
        <f>cpi!N50/cpi!N46</f>
        <v>1.0180637107200001</v>
      </c>
      <c r="AD46">
        <f>cpi!O50/cpi!O46</f>
        <v>1.022094447</v>
      </c>
      <c r="AE46">
        <f>cpi!P50/cpi!P46</f>
        <v>1.01809101744</v>
      </c>
      <c r="AF46">
        <f>cpi!Q50/cpi!Q46</f>
        <v>1.024154961984</v>
      </c>
      <c r="AG46">
        <f>cpi!R50/cpi!R46</f>
        <v>1.0130106621600001</v>
      </c>
      <c r="AH46">
        <f>inv!C50/inv!C46</f>
        <v>0.9630912106501176</v>
      </c>
      <c r="AI46">
        <f>inv!D50/inv!D46</f>
        <v>2.0657534728087605</v>
      </c>
      <c r="AJ46">
        <f>inv!E50/inv!E46</f>
        <v>1.0234993298120478</v>
      </c>
      <c r="AK46">
        <f>inv!F50/inv!F46</f>
        <v>0.71578389890154626</v>
      </c>
      <c r="AL46">
        <f>inv!G50/inv!G46</f>
        <v>0.71701641798881133</v>
      </c>
      <c r="AM46">
        <f>inv!H50/inv!H46</f>
        <v>0.9380764879027621</v>
      </c>
      <c r="AN46">
        <f>inv!I50/inv!I46</f>
        <v>0.93984258133734311</v>
      </c>
      <c r="AO46">
        <f>inv!J50/inv!J46</f>
        <v>1.0876771651523469</v>
      </c>
      <c r="AP46">
        <f>inv!K50/inv!K46</f>
        <v>1.1142967213051629</v>
      </c>
      <c r="AQ46">
        <f>inv!L50/inv!L46</f>
        <v>1.679755339435953</v>
      </c>
      <c r="AR46">
        <f>inv!M50/inv!M46</f>
        <v>1.0930394577012652</v>
      </c>
      <c r="AS46">
        <f>inv!N50/inv!N46</f>
        <v>1.1150386861463091</v>
      </c>
      <c r="AT46">
        <f>inv!O50/inv!O46</f>
        <v>1.1205619993397098</v>
      </c>
      <c r="AU46">
        <f>inv!P50/inv!P46</f>
        <v>1.0663539283356889</v>
      </c>
      <c r="AV46">
        <f>inv!Q50/inv!Q46</f>
        <v>0.93315496153847033</v>
      </c>
      <c r="AW46">
        <f>inv!R50/inv!R46</f>
        <v>1.1339577983876661</v>
      </c>
      <c r="AX46">
        <f>wag!C50/wag!C46</f>
        <v>1.0255017889448532</v>
      </c>
      <c r="AY46">
        <f>wag!D50/wag!D46</f>
        <v>1.03094320228648</v>
      </c>
      <c r="AZ46">
        <f>wag!E50/wag!E46</f>
        <v>0.99621368831947976</v>
      </c>
      <c r="BA46">
        <f>wag!F50/wag!F46</f>
        <v>1.0287503274435463</v>
      </c>
      <c r="BB46">
        <f>wag!G50/wag!G46</f>
        <v>1.0153047998316631</v>
      </c>
      <c r="BC46">
        <f>wag!H50/wag!H46</f>
        <v>1.0293584764253623</v>
      </c>
      <c r="BD46">
        <f>wag!I50/wag!I46</f>
        <v>1.0100577793868617</v>
      </c>
      <c r="BE46">
        <f>wag!J50/wag!J46</f>
        <v>1.0117006386009875</v>
      </c>
      <c r="BF46">
        <f>wag!K50/wag!K46</f>
        <v>1.0186644873396262</v>
      </c>
      <c r="BG46">
        <f>wag!L50/wag!L46</f>
        <v>1.0239110841988253</v>
      </c>
      <c r="BH46">
        <f>wag!M50/wag!M46</f>
        <v>1.0232631390407434</v>
      </c>
      <c r="BI46">
        <f>wag!N50/wag!N46</f>
        <v>1.0178068252800094</v>
      </c>
      <c r="BJ46">
        <f>wag!O50/wag!O46</f>
        <v>1.0210442960900745</v>
      </c>
      <c r="BK46">
        <f>wag!P50/wag!P46</f>
        <v>1.0234347653349947</v>
      </c>
      <c r="BL46">
        <f>wag!Q50/wag!Q46</f>
        <v>1.0255343396546686</v>
      </c>
      <c r="BM46">
        <f>wag!R50/wag!R46</f>
        <v>1.0281546420492127</v>
      </c>
    </row>
    <row r="47" spans="1:65" x14ac:dyDescent="0.35">
      <c r="A47" t="s">
        <v>85</v>
      </c>
      <c r="B47">
        <f>pp!C51/pp!C47</f>
        <v>0.98118483412322255</v>
      </c>
      <c r="C47">
        <f>pp!D51/pp!D47</f>
        <v>1.0662613430127039</v>
      </c>
      <c r="D47">
        <f>pp!E51/pp!E47</f>
        <v>1.1084233301975539</v>
      </c>
      <c r="E47">
        <f>pp!F51/pp!F47</f>
        <v>1.0521501390176087</v>
      </c>
      <c r="F47">
        <f>pp!G51/pp!G47</f>
        <v>1.0364991087344029</v>
      </c>
      <c r="G47">
        <f>pp!H51/pp!H47</f>
        <v>1.0810677328316085</v>
      </c>
      <c r="H47">
        <f>pp!I51/pp!I47</f>
        <v>1.0691171088746567</v>
      </c>
      <c r="I47">
        <f>pp!J51/pp!J47</f>
        <v>1.0317114870881567</v>
      </c>
      <c r="J47">
        <f>pp!K51/pp!K47</f>
        <v>1.0511111111111113</v>
      </c>
      <c r="K47">
        <f>pp!L51/pp!L47</f>
        <v>1.1130864197530865</v>
      </c>
      <c r="L47">
        <f>pp!M51/pp!M47</f>
        <v>1.0490915887850469</v>
      </c>
      <c r="M47">
        <f>pp!N51/pp!N47</f>
        <v>1.027049180327869</v>
      </c>
      <c r="N47">
        <f>pp!O51/pp!O47</f>
        <v>1.0925654450261779</v>
      </c>
      <c r="O47">
        <f>pp!P51/pp!P47</f>
        <v>1.0513100917431195</v>
      </c>
      <c r="P47">
        <f>pp!Q51/pp!Q47</f>
        <v>1.0562222222222224</v>
      </c>
      <c r="Q47">
        <f>pp!R51/pp!R47</f>
        <v>1.0449505840071875</v>
      </c>
      <c r="R47">
        <f>cpi!C51/cpi!C47</f>
        <v>1.0170408266099997</v>
      </c>
      <c r="S47">
        <f>cpi!D51/cpi!D47</f>
        <v>1.01804853024</v>
      </c>
      <c r="T47">
        <f>cpi!E51/cpi!E47</f>
        <v>1.0200898191089998</v>
      </c>
      <c r="U47">
        <f>cpi!F51/cpi!F47</f>
        <v>1.0190799236640002</v>
      </c>
      <c r="V47">
        <f>cpi!G51/cpi!G47</f>
        <v>1.0200898191089998</v>
      </c>
      <c r="W47">
        <f>cpi!H51/cpi!H47</f>
        <v>1.0170376793280003</v>
      </c>
      <c r="X47">
        <f>cpi!I51/cpi!I47</f>
        <v>1.0190858630400002</v>
      </c>
      <c r="Y47">
        <f>cpi!J51/cpi!J47</f>
        <v>1.0200807653519999</v>
      </c>
      <c r="Z47">
        <f>cpi!K51/cpi!K47</f>
        <v>1.0180647954599999</v>
      </c>
      <c r="AA47">
        <f>cpi!L51/cpi!L47</f>
        <v>1.0211161559999999</v>
      </c>
      <c r="AB47">
        <f>cpi!M51/cpi!M47</f>
        <v>1.0201171417200001</v>
      </c>
      <c r="AC47">
        <f>cpi!N51/cpi!N47</f>
        <v>1.0170497030399999</v>
      </c>
      <c r="AD47">
        <f>cpi!O51/cpi!O47</f>
        <v>1.0210774376</v>
      </c>
      <c r="AE47">
        <f>cpi!P51/cpi!P47</f>
        <v>1.0150519397760003</v>
      </c>
      <c r="AF47">
        <f>cpi!Q51/cpi!Q47</f>
        <v>1.0200868191360002</v>
      </c>
      <c r="AG47">
        <f>cpi!R51/cpi!R47</f>
        <v>1.0109907007200001</v>
      </c>
      <c r="AH47">
        <f>inv!C51/inv!C47</f>
        <v>0.95967264651678874</v>
      </c>
      <c r="AI47">
        <f>inv!D51/inv!D47</f>
        <v>1.459314979032758</v>
      </c>
      <c r="AJ47">
        <f>inv!E51/inv!E47</f>
        <v>1.0738768902487816</v>
      </c>
      <c r="AK47">
        <f>inv!F51/inv!F47</f>
        <v>0.88161100916606705</v>
      </c>
      <c r="AL47">
        <f>inv!G51/inv!G47</f>
        <v>0.78248252127684637</v>
      </c>
      <c r="AM47">
        <f>inv!H51/inv!H47</f>
        <v>0.98191482424975673</v>
      </c>
      <c r="AN47">
        <f>inv!I51/inv!I47</f>
        <v>0.99421825546834808</v>
      </c>
      <c r="AO47">
        <f>inv!J51/inv!J47</f>
        <v>1.0476508928402262</v>
      </c>
      <c r="AP47">
        <f>inv!K51/inv!K47</f>
        <v>1.010433711415978</v>
      </c>
      <c r="AQ47">
        <f>inv!L51/inv!L47</f>
        <v>1.4044389273051361</v>
      </c>
      <c r="AR47">
        <f>inv!M51/inv!M47</f>
        <v>1.0504404863870165</v>
      </c>
      <c r="AS47">
        <f>inv!N51/inv!N47</f>
        <v>0.96547124785266225</v>
      </c>
      <c r="AT47">
        <f>inv!O51/inv!O47</f>
        <v>1.1680682856398965</v>
      </c>
      <c r="AU47">
        <f>inv!P51/inv!P47</f>
        <v>0.94285941886134672</v>
      </c>
      <c r="AV47">
        <f>inv!Q51/inv!Q47</f>
        <v>0.8942803512838261</v>
      </c>
      <c r="AW47">
        <f>inv!R51/inv!R47</f>
        <v>1.0988181600909801</v>
      </c>
      <c r="AX47">
        <f>wag!C51/wag!C47</f>
        <v>1.0682708059853556</v>
      </c>
      <c r="AY47">
        <f>wag!D51/wag!D47</f>
        <v>1.038718112976746</v>
      </c>
      <c r="AZ47">
        <f>wag!E51/wag!E47</f>
        <v>1.0225318445344358</v>
      </c>
      <c r="BA47">
        <f>wag!F51/wag!F47</f>
        <v>1.0425290622127268</v>
      </c>
      <c r="BB47">
        <f>wag!G51/wag!G47</f>
        <v>1.0318918978325862</v>
      </c>
      <c r="BC47">
        <f>wag!H51/wag!H47</f>
        <v>1.0413096271980875</v>
      </c>
      <c r="BD47">
        <f>wag!I51/wag!I47</f>
        <v>1.0273109663011373</v>
      </c>
      <c r="BE47">
        <f>wag!J51/wag!J47</f>
        <v>1.044483069041418</v>
      </c>
      <c r="BF47">
        <f>wag!K51/wag!K47</f>
        <v>1.024170058126914</v>
      </c>
      <c r="BG47">
        <f>wag!L51/wag!L47</f>
        <v>1.0272657693653948</v>
      </c>
      <c r="BH47">
        <f>wag!M51/wag!M47</f>
        <v>1.0184065626259415</v>
      </c>
      <c r="BI47">
        <f>wag!N51/wag!N47</f>
        <v>1.0183885334231944</v>
      </c>
      <c r="BJ47">
        <f>wag!O51/wag!O47</f>
        <v>1.0335606708824092</v>
      </c>
      <c r="BK47">
        <f>wag!P51/wag!P47</f>
        <v>1.0230261672015883</v>
      </c>
      <c r="BL47">
        <f>wag!Q51/wag!Q47</f>
        <v>1.0342603941540929</v>
      </c>
      <c r="BM47">
        <f>wag!R51/wag!R47</f>
        <v>1.0372132799894247</v>
      </c>
    </row>
    <row r="48" spans="1:65" x14ac:dyDescent="0.35">
      <c r="A48" t="s">
        <v>86</v>
      </c>
      <c r="B48">
        <f>pp!C52/pp!C48</f>
        <v>1.0610061919504639</v>
      </c>
      <c r="C48">
        <f>pp!D52/pp!D48</f>
        <v>1.0992763157894738</v>
      </c>
      <c r="D48">
        <f>pp!E52/pp!E48</f>
        <v>0.99963761863675582</v>
      </c>
      <c r="E48">
        <f>pp!F52/pp!F48</f>
        <v>1.0853674641148332</v>
      </c>
      <c r="F48">
        <f>pp!G52/pp!G48</f>
        <v>1.1166834951456301</v>
      </c>
      <c r="G48">
        <f>pp!H52/pp!H48</f>
        <v>1.0962770970782281</v>
      </c>
      <c r="H48">
        <f>pp!I52/pp!I48</f>
        <v>1.0830223671947805</v>
      </c>
      <c r="I48">
        <f>pp!J52/pp!J48</f>
        <v>1.0884659635666352</v>
      </c>
      <c r="J48">
        <f>pp!K52/pp!K48</f>
        <v>1.0810224089635851</v>
      </c>
      <c r="K48">
        <f>pp!L52/pp!L48</f>
        <v>1.1140213523131672</v>
      </c>
      <c r="L48">
        <f>pp!M52/pp!M48</f>
        <v>1.0530056710775049</v>
      </c>
      <c r="M48">
        <f>pp!N52/pp!N48</f>
        <v>1.0351415094339622</v>
      </c>
      <c r="N48">
        <f>pp!O52/pp!O48</f>
        <v>1.1405504587155966</v>
      </c>
      <c r="O48">
        <f>pp!P52/pp!P48</f>
        <v>1.0639999999999994</v>
      </c>
      <c r="P48">
        <f>pp!Q52/pp!Q48</f>
        <v>1.0700056338028168</v>
      </c>
      <c r="Q48">
        <f>pp!R52/pp!R48</f>
        <v>1.0700056338028168</v>
      </c>
      <c r="R48">
        <f>cpi!C52/cpi!C48</f>
        <v>1.0180609277400001</v>
      </c>
      <c r="S48">
        <f>cpi!D52/cpi!D48</f>
        <v>1.019071694592</v>
      </c>
      <c r="T48">
        <f>cpi!E52/cpi!E48</f>
        <v>1.020089819109</v>
      </c>
      <c r="U48">
        <f>cpi!F52/cpi!F48</f>
        <v>1.019079923664</v>
      </c>
      <c r="V48">
        <f>cpi!G52/cpi!G48</f>
        <v>1.020089819109</v>
      </c>
      <c r="W48">
        <f>cpi!H52/cpi!H48</f>
        <v>1.0201010458320001</v>
      </c>
      <c r="X48">
        <f>cpi!I52/cpi!I48</f>
        <v>1.0180637107199999</v>
      </c>
      <c r="Y48">
        <f>cpi!J52/cpi!J48</f>
        <v>1.0231502160000001</v>
      </c>
      <c r="Z48">
        <f>cpi!K52/cpi!K48</f>
        <v>1.0180647954599999</v>
      </c>
      <c r="AA48">
        <f>cpi!L52/cpi!L48</f>
        <v>1.0200950398440001</v>
      </c>
      <c r="AB48">
        <f>cpi!M52/cpi!M48</f>
        <v>1.0190960034400001</v>
      </c>
      <c r="AC48">
        <f>cpi!N52/cpi!N48</f>
        <v>1.0201131057600001</v>
      </c>
      <c r="AD48">
        <f>cpi!O52/cpi!O48</f>
        <v>1.0210774376</v>
      </c>
      <c r="AE48">
        <f>cpi!P52/cpi!P48</f>
        <v>1.0150519397760001</v>
      </c>
      <c r="AF48">
        <f>cpi!Q52/cpi!Q48</f>
        <v>1.0211099754240001</v>
      </c>
      <c r="AG48">
        <f>cpi!R52/cpi!R48</f>
        <v>1.0130228428320003</v>
      </c>
      <c r="AH48">
        <f>inv!C52/inv!C48</f>
        <v>1.0356302794853363</v>
      </c>
      <c r="AI48">
        <f>inv!D52/inv!D48</f>
        <v>1.2789384462781639</v>
      </c>
      <c r="AJ48">
        <f>inv!E52/inv!E48</f>
        <v>1.0665641848340908</v>
      </c>
      <c r="AK48">
        <f>inv!F52/inv!F48</f>
        <v>0.74461157190435312</v>
      </c>
      <c r="AL48">
        <f>inv!G52/inv!G48</f>
        <v>0.78841447794142927</v>
      </c>
      <c r="AM48">
        <f>inv!H52/inv!H48</f>
        <v>0.99924083603746849</v>
      </c>
      <c r="AN48">
        <f>inv!I52/inv!I48</f>
        <v>1.016710799508235</v>
      </c>
      <c r="AO48">
        <f>inv!J52/inv!J48</f>
        <v>1.0025131236324165</v>
      </c>
      <c r="AP48">
        <f>inv!K52/inv!K48</f>
        <v>1.0960848067306308</v>
      </c>
      <c r="AQ48">
        <f>inv!L52/inv!L48</f>
        <v>1.3960564885545426</v>
      </c>
      <c r="AR48">
        <f>inv!M52/inv!M48</f>
        <v>1.0046506645270796</v>
      </c>
      <c r="AS48">
        <f>inv!N52/inv!N48</f>
        <v>0.90024819298800696</v>
      </c>
      <c r="AT48">
        <f>inv!O52/inv!O48</f>
        <v>1.0687919564992165</v>
      </c>
      <c r="AU48">
        <f>inv!P52/inv!P48</f>
        <v>0.94664721277318065</v>
      </c>
      <c r="AV48">
        <f>inv!Q52/inv!Q48</f>
        <v>0.94990630122782116</v>
      </c>
      <c r="AW48">
        <f>inv!R52/inv!R48</f>
        <v>1.0675602831661806</v>
      </c>
      <c r="AX48">
        <f>wag!C52/wag!C48</f>
        <v>1.0114653928375759</v>
      </c>
      <c r="AY48">
        <f>wag!D52/wag!D48</f>
        <v>1.0409777973405279</v>
      </c>
      <c r="AZ48">
        <f>wag!E52/wag!E48</f>
        <v>1.0241765091891215</v>
      </c>
      <c r="BA48">
        <f>wag!F52/wag!F48</f>
        <v>1.0333117866625761</v>
      </c>
      <c r="BB48">
        <f>wag!G52/wag!G48</f>
        <v>1.0354679059659366</v>
      </c>
      <c r="BC48">
        <f>wag!H52/wag!H48</f>
        <v>1.044169551791424</v>
      </c>
      <c r="BD48">
        <f>wag!I52/wag!I48</f>
        <v>1.0329607923276225</v>
      </c>
      <c r="BE48">
        <f>wag!J52/wag!J48</f>
        <v>1.030113372268233</v>
      </c>
      <c r="BF48">
        <f>wag!K52/wag!K48</f>
        <v>1.0286970946473764</v>
      </c>
      <c r="BG48">
        <f>wag!L52/wag!L48</f>
        <v>1.0404940938291889</v>
      </c>
      <c r="BH48">
        <f>wag!M52/wag!M48</f>
        <v>1.0245184341980111</v>
      </c>
      <c r="BI48">
        <f>wag!N52/wag!N48</f>
        <v>1.0229885365652105</v>
      </c>
      <c r="BJ48">
        <f>wag!O52/wag!O48</f>
        <v>1.0313783558655851</v>
      </c>
      <c r="BK48">
        <f>wag!P52/wag!P48</f>
        <v>1.0317735766880394</v>
      </c>
      <c r="BL48">
        <f>wag!Q52/wag!Q48</f>
        <v>1.0379816971970457</v>
      </c>
      <c r="BM48">
        <f>wag!R52/wag!R48</f>
        <v>1.0257800495981757</v>
      </c>
    </row>
    <row r="49" spans="1:65" x14ac:dyDescent="0.35">
      <c r="A49" t="s">
        <v>87</v>
      </c>
      <c r="B49">
        <f>pp!C53/pp!C49</f>
        <v>1.0391899109792291</v>
      </c>
      <c r="C49">
        <f>pp!D53/pp!D49</f>
        <v>1.134647283126788</v>
      </c>
      <c r="D49">
        <f>pp!E53/pp!E49</f>
        <v>1.0211009174311922</v>
      </c>
      <c r="E49">
        <f>pp!F53/pp!F49</f>
        <v>1.1186727976766695</v>
      </c>
      <c r="F49">
        <f>pp!G53/pp!G49</f>
        <v>1.0345470008952555</v>
      </c>
      <c r="G49">
        <f>pp!H53/pp!H49</f>
        <v>1.1402615384615375</v>
      </c>
      <c r="H49">
        <f>pp!I53/pp!I49</f>
        <v>1.0992819548872188</v>
      </c>
      <c r="I49">
        <f>pp!J53/pp!J49</f>
        <v>1.1370058708414865</v>
      </c>
      <c r="J49">
        <f>pp!K53/pp!K49</f>
        <v>1.1891201201201198</v>
      </c>
      <c r="K49">
        <f>pp!L53/pp!L49</f>
        <v>1.2344358727097402</v>
      </c>
      <c r="L49">
        <f>pp!M53/pp!M49</f>
        <v>1.0752884615384621</v>
      </c>
      <c r="M49">
        <f>pp!N53/pp!N49</f>
        <v>1.0611858664085192</v>
      </c>
      <c r="N49">
        <f>pp!O53/pp!O49</f>
        <v>1.1120426287744221</v>
      </c>
      <c r="O49">
        <f>pp!P53/pp!P49</f>
        <v>1.1136809338521396</v>
      </c>
      <c r="P49">
        <f>pp!Q53/pp!Q49</f>
        <v>1.1134028985507252</v>
      </c>
      <c r="Q49">
        <f>pp!R53/pp!R49</f>
        <v>1.1091560693641618</v>
      </c>
      <c r="R49">
        <f>cpi!C53/cpi!C49</f>
        <v>1.022112911532</v>
      </c>
      <c r="S49">
        <f>cpi!D53/cpi!D49</f>
        <v>1.0251375975359995</v>
      </c>
      <c r="T49">
        <f>cpi!E53/cpi!E49</f>
        <v>1.0231227918119998</v>
      </c>
      <c r="U49">
        <f>cpi!F53/cpi!F49</f>
        <v>1.0231279074720001</v>
      </c>
      <c r="V49">
        <f>cpi!G53/cpi!G49</f>
        <v>1.0231227918119998</v>
      </c>
      <c r="W49">
        <f>cpi!H53/cpi!H49</f>
        <v>1.0261791056880003</v>
      </c>
      <c r="X49">
        <f>cpi!I53/cpi!I49</f>
        <v>1.02109366224</v>
      </c>
      <c r="Y49">
        <f>cpi!J53/cpi!J49</f>
        <v>1.0231502160000001</v>
      </c>
      <c r="Z49">
        <f>cpi!K53/cpi!K49</f>
        <v>1.0241186991</v>
      </c>
      <c r="AA49">
        <f>cpi!L53/cpi!L49</f>
        <v>1.0241510837400001</v>
      </c>
      <c r="AB49">
        <f>cpi!M53/cpi!M49</f>
        <v>1.0221320392</v>
      </c>
      <c r="AC49">
        <f>cpi!N53/cpi!N49</f>
        <v>1.0221371396999999</v>
      </c>
      <c r="AD49">
        <f>cpi!O53/cpi!O49</f>
        <v>1.0210774376</v>
      </c>
      <c r="AE49">
        <f>cpi!P53/cpi!P49</f>
        <v>1.0170679317120002</v>
      </c>
      <c r="AF49">
        <f>cpi!Q53/cpi!Q49</f>
        <v>1.0261750050639999</v>
      </c>
      <c r="AG49">
        <f>cpi!R53/cpi!R49</f>
        <v>1.0160407857599998</v>
      </c>
      <c r="AH49">
        <f>inv!C53/inv!C49</f>
        <v>1.0323246371038932</v>
      </c>
      <c r="AI49">
        <f>inv!D53/inv!D49</f>
        <v>1.2366974748152921</v>
      </c>
      <c r="AJ49">
        <f>inv!E53/inv!E49</f>
        <v>1.0830131719615401</v>
      </c>
      <c r="AK49">
        <f>inv!F53/inv!F49</f>
        <v>0.77624879290605131</v>
      </c>
      <c r="AL49">
        <f>inv!G53/inv!G49</f>
        <v>0.83915662821911985</v>
      </c>
      <c r="AM49">
        <f>inv!H53/inv!H49</f>
        <v>1.0050429964567404</v>
      </c>
      <c r="AN49">
        <f>inv!I53/inv!I49</f>
        <v>1.0608895868318347</v>
      </c>
      <c r="AO49">
        <f>inv!J53/inv!J49</f>
        <v>1.0355273188937095</v>
      </c>
      <c r="AP49">
        <f>inv!K53/inv!K49</f>
        <v>1.0827136341674002</v>
      </c>
      <c r="AQ49">
        <f>inv!L53/inv!L49</f>
        <v>1.1990396542022284</v>
      </c>
      <c r="AR49">
        <f>inv!M53/inv!M49</f>
        <v>1.0226290562529827</v>
      </c>
      <c r="AS49">
        <f>inv!N53/inv!N49</f>
        <v>0.94500170332133926</v>
      </c>
      <c r="AT49">
        <f>inv!O53/inv!O49</f>
        <v>1.0706394739958296</v>
      </c>
      <c r="AU49">
        <f>inv!P53/inv!P49</f>
        <v>0.94580951207473318</v>
      </c>
      <c r="AV49">
        <f>inv!Q53/inv!Q49</f>
        <v>1.0527583513639986</v>
      </c>
      <c r="AW49">
        <f>inv!R53/inv!R49</f>
        <v>1.1704695465210873</v>
      </c>
      <c r="AX49">
        <f>wag!C53/wag!C49</f>
        <v>1.0542676948812388</v>
      </c>
      <c r="AY49">
        <f>wag!D53/wag!D49</f>
        <v>1.0543620604741686</v>
      </c>
      <c r="AZ49">
        <f>wag!E53/wag!E49</f>
        <v>1.0377908145871633</v>
      </c>
      <c r="BA49">
        <f>wag!F53/wag!F49</f>
        <v>1.0303330550864465</v>
      </c>
      <c r="BB49">
        <f>wag!G53/wag!G49</f>
        <v>1.0405403145970611</v>
      </c>
      <c r="BC49">
        <f>wag!H53/wag!H49</f>
        <v>1.0618749946806549</v>
      </c>
      <c r="BD49">
        <f>wag!I53/wag!I49</f>
        <v>1.0513724482568898</v>
      </c>
      <c r="BE49">
        <f>wag!J53/wag!J49</f>
        <v>1.0356108215889108</v>
      </c>
      <c r="BF49">
        <f>wag!K53/wag!K49</f>
        <v>1.0254130346680164</v>
      </c>
      <c r="BG49">
        <f>wag!L53/wag!L49</f>
        <v>1.0560629524665284</v>
      </c>
      <c r="BH49">
        <f>wag!M53/wag!M49</f>
        <v>1.046544278946496</v>
      </c>
      <c r="BI49">
        <f>wag!N53/wag!N49</f>
        <v>1.0447969602032665</v>
      </c>
      <c r="BJ49">
        <f>wag!O53/wag!O49</f>
        <v>1.0481225757066497</v>
      </c>
      <c r="BK49">
        <f>wag!P53/wag!P49</f>
        <v>1.0327723567019824</v>
      </c>
      <c r="BL49">
        <f>wag!Q53/wag!Q49</f>
        <v>1.0616662197728415</v>
      </c>
      <c r="BM49">
        <f>wag!R53/wag!R49</f>
        <v>1.0480781684391025</v>
      </c>
    </row>
    <row r="50" spans="1:65" x14ac:dyDescent="0.35">
      <c r="A50" t="s">
        <v>88</v>
      </c>
      <c r="B50">
        <f>pp!C54/pp!C50</f>
        <v>1.0509999999999999</v>
      </c>
      <c r="C50">
        <f>pp!D54/pp!D50</f>
        <v>1.0790000000000002</v>
      </c>
      <c r="D50">
        <f>pp!E54/pp!E50</f>
        <v>1.0129999999999999</v>
      </c>
      <c r="E50">
        <f>pp!F54/pp!F50</f>
        <v>1.089</v>
      </c>
      <c r="F50">
        <f>pp!G54/pp!G50</f>
        <v>1.0049999999999999</v>
      </c>
      <c r="G50">
        <f>pp!H54/pp!H50</f>
        <v>1.1020000000000001</v>
      </c>
      <c r="H50">
        <f>pp!I54/pp!I50</f>
        <v>1.107</v>
      </c>
      <c r="I50">
        <f>pp!J54/pp!J50</f>
        <v>1.1019999999999999</v>
      </c>
      <c r="J50">
        <f>pp!K54/pp!K50</f>
        <v>1.1159999999999999</v>
      </c>
      <c r="K50">
        <f>pp!L54/pp!L50</f>
        <v>1.0659999999999998</v>
      </c>
      <c r="L50">
        <f>pp!M54/pp!M50</f>
        <v>1.0650000000000002</v>
      </c>
      <c r="M50">
        <f>pp!N54/pp!N50</f>
        <v>1.026</v>
      </c>
      <c r="N50">
        <f>pp!O54/pp!O50</f>
        <v>1.0529999999999999</v>
      </c>
      <c r="O50">
        <f>pp!P54/pp!P50</f>
        <v>1.05</v>
      </c>
      <c r="P50">
        <f>pp!Q54/pp!Q50</f>
        <v>1.0350000000000001</v>
      </c>
      <c r="Q50">
        <f>pp!R54/pp!R50</f>
        <v>1.044</v>
      </c>
      <c r="R50">
        <f>cpi!C54/cpi!C50</f>
        <v>1.0120229518920001</v>
      </c>
      <c r="S50">
        <f>cpi!D54/cpi!D50</f>
        <v>1.0160117435520002</v>
      </c>
      <c r="T50">
        <f>cpi!E54/cpi!E50</f>
        <v>1.0150268646759997</v>
      </c>
      <c r="U50">
        <f>cpi!F54/cpi!F50</f>
        <v>1.0170619317359999</v>
      </c>
      <c r="V50">
        <f>cpi!G54/cpi!G50</f>
        <v>1.0150268646759997</v>
      </c>
      <c r="W50">
        <f>cpi!H54/cpi!H50</f>
        <v>1.0200950398440001</v>
      </c>
      <c r="X50">
        <f>cpi!I54/cpi!I50</f>
        <v>1.015027759296</v>
      </c>
      <c r="Y50">
        <f>cpi!J54/cpi!J50</f>
        <v>1.0140510540000001</v>
      </c>
      <c r="Z50">
        <f>cpi!K54/cpi!K50</f>
        <v>1.0149928889099999</v>
      </c>
      <c r="AA50">
        <f>cpi!L54/cpi!L50</f>
        <v>1.0140410039399996</v>
      </c>
      <c r="AB50">
        <f>cpi!M54/cpi!M50</f>
        <v>1.01605996768</v>
      </c>
      <c r="AC50">
        <f>cpi!N54/cpi!N50</f>
        <v>1.0140410039400001</v>
      </c>
      <c r="AD50">
        <f>cpi!O54/cpi!O50</f>
        <v>1.0160225987999998</v>
      </c>
      <c r="AE50">
        <f>cpi!P54/cpi!P50</f>
        <v>1.0120229518920001</v>
      </c>
      <c r="AF50">
        <f>cpi!Q54/cpi!Q50</f>
        <v>1.016034935844</v>
      </c>
      <c r="AG50">
        <f>cpi!R54/cpi!R50</f>
        <v>1.01200887788</v>
      </c>
      <c r="AH50">
        <f>inv!C54/inv!C50</f>
        <v>1.1103913052818042</v>
      </c>
      <c r="AI50">
        <f>inv!D54/inv!D50</f>
        <v>0.48201403197753939</v>
      </c>
      <c r="AJ50">
        <f>inv!E54/inv!E50</f>
        <v>1.0360165453298293</v>
      </c>
      <c r="AK50">
        <f>inv!F54/inv!F50</f>
        <v>1.0248650456270143</v>
      </c>
      <c r="AL50">
        <f>inv!G54/inv!G50</f>
        <v>0.95130154404078682</v>
      </c>
      <c r="AM50">
        <f>inv!H54/inv!H50</f>
        <v>0.98158343852175645</v>
      </c>
      <c r="AN50">
        <f>inv!I54/inv!I50</f>
        <v>1.1416978150424615</v>
      </c>
      <c r="AO50">
        <f>inv!J54/inv!J50</f>
        <v>0.99510858463237617</v>
      </c>
      <c r="AP50">
        <f>inv!K54/inv!K50</f>
        <v>1.2639385935307541</v>
      </c>
      <c r="AQ50">
        <f>inv!L54/inv!L50</f>
        <v>1.0875685622516476</v>
      </c>
      <c r="AR50">
        <f>inv!M54/inv!M50</f>
        <v>0.86407729043543813</v>
      </c>
      <c r="AS50">
        <f>inv!N54/inv!N50</f>
        <v>0.90335051683681122</v>
      </c>
      <c r="AT50">
        <f>inv!O54/inv!O50</f>
        <v>0.93300777991249562</v>
      </c>
      <c r="AU50">
        <f>inv!P54/inv!P50</f>
        <v>0.86844758534950783</v>
      </c>
      <c r="AV50">
        <f>inv!Q54/inv!Q50</f>
        <v>1.2272964418351795</v>
      </c>
      <c r="AW50">
        <f>inv!R54/inv!R50</f>
        <v>1.2164884888447349</v>
      </c>
      <c r="AX50">
        <f>wag!C54/wag!C50</f>
        <v>1.0598202103845284</v>
      </c>
      <c r="AY50">
        <f>wag!D54/wag!D50</f>
        <v>1.0452099507236958</v>
      </c>
      <c r="AZ50">
        <f>wag!E54/wag!E50</f>
        <v>1.0341384516738965</v>
      </c>
      <c r="BA50">
        <f>wag!F54/wag!F50</f>
        <v>1.0499387470667703</v>
      </c>
      <c r="BB50">
        <f>wag!G54/wag!G50</f>
        <v>1.0484257489631881</v>
      </c>
      <c r="BC50">
        <f>wag!H54/wag!H50</f>
        <v>1.0479981065680588</v>
      </c>
      <c r="BD50">
        <f>wag!I54/wag!I50</f>
        <v>1.0507566460283244</v>
      </c>
      <c r="BE50">
        <f>wag!J54/wag!J50</f>
        <v>1.0520250441262502</v>
      </c>
      <c r="BF50">
        <f>wag!K54/wag!K50</f>
        <v>1.0406027919893854</v>
      </c>
      <c r="BG50">
        <f>wag!L54/wag!L50</f>
        <v>1.0407614537243537</v>
      </c>
      <c r="BH50">
        <f>wag!M54/wag!M50</f>
        <v>1.0365971239617302</v>
      </c>
      <c r="BI50">
        <f>wag!N54/wag!N50</f>
        <v>1.0425367338771192</v>
      </c>
      <c r="BJ50">
        <f>wag!O54/wag!O50</f>
        <v>1.0477547497241571</v>
      </c>
      <c r="BK50">
        <f>wag!P54/wag!P50</f>
        <v>1.0339206173953603</v>
      </c>
      <c r="BL50">
        <f>wag!Q54/wag!Q50</f>
        <v>1.0472887521968535</v>
      </c>
      <c r="BM50">
        <f>wag!R54/wag!R50</f>
        <v>1.0450645569423558</v>
      </c>
    </row>
    <row r="51" spans="1:65" x14ac:dyDescent="0.35">
      <c r="A51" t="s">
        <v>89</v>
      </c>
      <c r="B51">
        <f>pp!C55/pp!C51</f>
        <v>1.0711921229586931</v>
      </c>
      <c r="C51">
        <f>pp!D55/pp!D51</f>
        <v>1.1114816556914393</v>
      </c>
      <c r="D51">
        <f>pp!E55/pp!E51</f>
        <v>1.0855051124744377</v>
      </c>
      <c r="E51">
        <f>pp!F55/pp!F51</f>
        <v>1.142271872060207</v>
      </c>
      <c r="F51">
        <f>pp!G55/pp!G51</f>
        <v>1.0818285123966946</v>
      </c>
      <c r="G51">
        <f>pp!H55/pp!H51</f>
        <v>1.0880883678990076</v>
      </c>
      <c r="H51">
        <f>pp!I55/pp!I51</f>
        <v>1.0715760000000001</v>
      </c>
      <c r="I51">
        <f>pp!J55/pp!J51</f>
        <v>1.1140656934306568</v>
      </c>
      <c r="J51">
        <f>pp!K55/pp!K51</f>
        <v>1.1200071813285459</v>
      </c>
      <c r="K51">
        <f>pp!L55/pp!L51</f>
        <v>1.0403132530120482</v>
      </c>
      <c r="L51">
        <f>pp!M55/pp!M51</f>
        <v>1.0710169491525428</v>
      </c>
      <c r="M51">
        <f>pp!N55/pp!N51</f>
        <v>1.0441592920353981</v>
      </c>
      <c r="N51">
        <f>pp!O55/pp!O51</f>
        <v>1.0630477099236644</v>
      </c>
      <c r="O51">
        <f>pp!P55/pp!P51</f>
        <v>1.0282280867106504</v>
      </c>
      <c r="P51">
        <f>pp!Q55/pp!Q51</f>
        <v>1.0633839373163567</v>
      </c>
      <c r="Q51">
        <f>pp!R55/pp!R51</f>
        <v>1.0621565217391302</v>
      </c>
      <c r="R51">
        <f>cpi!C55/cpi!C51</f>
        <v>1.014042957784</v>
      </c>
      <c r="S51">
        <f>cpi!D55/cpi!D51</f>
        <v>1.016011743552</v>
      </c>
      <c r="T51">
        <f>cpi!E55/cpi!E51</f>
        <v>1.0160388555679998</v>
      </c>
      <c r="U51">
        <f>cpi!F55/cpi!F51</f>
        <v>1.0180769636039997</v>
      </c>
      <c r="V51">
        <f>cpi!G55/cpi!G51</f>
        <v>1.0150268646759997</v>
      </c>
      <c r="W51">
        <f>cpi!H55/cpi!H51</f>
        <v>1.0241672755319999</v>
      </c>
      <c r="X51">
        <f>cpi!I55/cpi!I51</f>
        <v>1.017049726944</v>
      </c>
      <c r="Y51">
        <f>cpi!J55/cpi!J51</f>
        <v>1.0160751080000001</v>
      </c>
      <c r="Z51">
        <f>cpi!K55/cpi!K51</f>
        <v>1.018031789775</v>
      </c>
      <c r="AA51">
        <f>cpi!L55/cpi!L51</f>
        <v>1.0170770548499999</v>
      </c>
      <c r="AB51">
        <f>cpi!M55/cpi!M51</f>
        <v>1.0211200272800003</v>
      </c>
      <c r="AC51">
        <f>cpi!N55/cpi!N51</f>
        <v>1.0140410039399999</v>
      </c>
      <c r="AD51">
        <f>cpi!O55/cpi!O51</f>
        <v>1.0190585229</v>
      </c>
      <c r="AE51">
        <f>cpi!P55/cpi!P51</f>
        <v>1.0150529607299998</v>
      </c>
      <c r="AF51">
        <f>cpi!Q55/cpi!Q51</f>
        <v>1.019073923688</v>
      </c>
      <c r="AG51">
        <f>cpi!R55/cpi!R51</f>
        <v>1.0150418715199998</v>
      </c>
      <c r="AH51">
        <f>inv!C55/inv!C51</f>
        <v>1.116158682784298</v>
      </c>
      <c r="AI51">
        <f>inv!D55/inv!D51</f>
        <v>0.61906358517464122</v>
      </c>
      <c r="AJ51">
        <f>inv!E55/inv!E51</f>
        <v>1.0543743174506519</v>
      </c>
      <c r="AK51">
        <f>inv!F55/inv!F51</f>
        <v>1.1462294587422901</v>
      </c>
      <c r="AL51">
        <f>inv!G55/inv!G51</f>
        <v>0.99844814115207559</v>
      </c>
      <c r="AM51">
        <f>inv!H55/inv!H51</f>
        <v>1.0606942864294886</v>
      </c>
      <c r="AN51">
        <f>inv!I55/inv!I51</f>
        <v>1.1213374737022366</v>
      </c>
      <c r="AO51">
        <f>inv!J55/inv!J51</f>
        <v>0.94779522907607705</v>
      </c>
      <c r="AP51">
        <f>inv!K55/inv!K51</f>
        <v>1.2498526103021788</v>
      </c>
      <c r="AQ51">
        <f>inv!L55/inv!L51</f>
        <v>1.2453793925122922</v>
      </c>
      <c r="AR51">
        <f>inv!M55/inv!M51</f>
        <v>0.83268283406046073</v>
      </c>
      <c r="AS51">
        <f>inv!N55/inv!N51</f>
        <v>1.1151371416097573</v>
      </c>
      <c r="AT51">
        <f>inv!O55/inv!O51</f>
        <v>0.93334772485283546</v>
      </c>
      <c r="AU51">
        <f>inv!P55/inv!P51</f>
        <v>0.97527237773144926</v>
      </c>
      <c r="AV51">
        <f>inv!Q55/inv!Q51</f>
        <v>1.2467854316870399</v>
      </c>
      <c r="AW51">
        <f>inv!R55/inv!R51</f>
        <v>1.3750110890552811</v>
      </c>
      <c r="AX51">
        <f>wag!C55/wag!C51</f>
        <v>1.0416453152177767</v>
      </c>
      <c r="AY51">
        <f>wag!D55/wag!D51</f>
        <v>1.0492946995296177</v>
      </c>
      <c r="AZ51">
        <f>wag!E55/wag!E51</f>
        <v>1.0463879640827802</v>
      </c>
      <c r="BA51">
        <f>wag!F55/wag!F51</f>
        <v>1.0449034587427635</v>
      </c>
      <c r="BB51">
        <f>wag!G55/wag!G51</f>
        <v>1.0535289313132143</v>
      </c>
      <c r="BC51">
        <f>wag!H55/wag!H51</f>
        <v>1.0471510813971292</v>
      </c>
      <c r="BD51">
        <f>wag!I55/wag!I51</f>
        <v>1.0475900249454657</v>
      </c>
      <c r="BE51">
        <f>wag!J55/wag!J51</f>
        <v>1.0368481140643533</v>
      </c>
      <c r="BF51">
        <f>wag!K55/wag!K51</f>
        <v>1.0434409585130675</v>
      </c>
      <c r="BG51">
        <f>wag!L55/wag!L51</f>
        <v>1.0447899811098549</v>
      </c>
      <c r="BH51">
        <f>wag!M55/wag!M51</f>
        <v>1.0361689057797057</v>
      </c>
      <c r="BI51">
        <f>wag!N55/wag!N51</f>
        <v>1.0783353468039529</v>
      </c>
      <c r="BJ51">
        <f>wag!O55/wag!O51</f>
        <v>1.0486700413037042</v>
      </c>
      <c r="BK51">
        <f>wag!P55/wag!P51</f>
        <v>1.0492007304721256</v>
      </c>
      <c r="BL51">
        <f>wag!Q55/wag!Q51</f>
        <v>1.0498620526329483</v>
      </c>
      <c r="BM51">
        <f>wag!R55/wag!R51</f>
        <v>1.0475903245881835</v>
      </c>
    </row>
    <row r="52" spans="1:65" x14ac:dyDescent="0.35">
      <c r="A52" t="s">
        <v>90</v>
      </c>
      <c r="B52">
        <f>pp!C56/pp!C52</f>
        <v>1.0730911680911688</v>
      </c>
      <c r="C52">
        <f>pp!D56/pp!D52</f>
        <v>1.0742651036970243</v>
      </c>
      <c r="D52">
        <f>pp!E56/pp!E52</f>
        <v>1.0631445086705205</v>
      </c>
      <c r="E52">
        <f>pp!F56/pp!F52</f>
        <v>1.0295957446808506</v>
      </c>
      <c r="F52">
        <f>pp!G56/pp!G52</f>
        <v>0.94360971223021584</v>
      </c>
      <c r="G52">
        <f>pp!H56/pp!H52</f>
        <v>1.0626499552372426</v>
      </c>
      <c r="H52">
        <f>pp!I56/pp!I52</f>
        <v>1.0711961852861032</v>
      </c>
      <c r="I52">
        <f>pp!J56/pp!J52</f>
        <v>1.099048473967684</v>
      </c>
      <c r="J52">
        <f>pp!K56/pp!K52</f>
        <v>1.142348457350272</v>
      </c>
      <c r="K52">
        <f>pp!L56/pp!L52</f>
        <v>1.0500056872037919</v>
      </c>
      <c r="L52">
        <f>pp!M56/pp!M52</f>
        <v>1.044354243542436</v>
      </c>
      <c r="M52">
        <f>pp!N56/pp!N52</f>
        <v>1.0687166831194472</v>
      </c>
      <c r="N52">
        <f>pp!O56/pp!O52</f>
        <v>1.0762065009560231</v>
      </c>
      <c r="O52">
        <f>pp!P56/pp!P52</f>
        <v>1.0664760039177272</v>
      </c>
      <c r="P52">
        <f>pp!Q56/pp!Q52</f>
        <v>1.0195612722170253</v>
      </c>
      <c r="Q52">
        <f>pp!R56/pp!R52</f>
        <v>1.0440509915014167</v>
      </c>
      <c r="R52">
        <f>cpi!C56/cpi!C52</f>
        <v>1.0160751080000001</v>
      </c>
      <c r="S52">
        <f>cpi!D56/cpi!D52</f>
        <v>1.0190720198879999</v>
      </c>
      <c r="T52">
        <f>cpi!E56/cpi!E52</f>
        <v>1.018077047856</v>
      </c>
      <c r="U52">
        <f>cpi!F56/cpi!F52</f>
        <v>1.0231775495939996</v>
      </c>
      <c r="V52">
        <f>cpi!G56/cpi!G52</f>
        <v>1.0180811079999996</v>
      </c>
      <c r="W52">
        <f>cpi!H56/cpi!H52</f>
        <v>1.027242852936</v>
      </c>
      <c r="X52">
        <f>cpi!I56/cpi!I52</f>
        <v>1.0190919954719999</v>
      </c>
      <c r="Y52">
        <f>cpi!J56/cpi!J52</f>
        <v>1.0191233333240002</v>
      </c>
      <c r="Z52">
        <f>cpi!K56/cpi!K52</f>
        <v>1.020073979925</v>
      </c>
      <c r="AA52">
        <f>cpi!L56/cpi!L52</f>
        <v>1.0180951499999997</v>
      </c>
      <c r="AB52">
        <f>cpi!M56/cpi!M52</f>
        <v>1.0221431936400005</v>
      </c>
      <c r="AC52">
        <f>cpi!N56/cpi!N52</f>
        <v>1.0150560599999998</v>
      </c>
      <c r="AD52">
        <f>cpi!O56/cpi!O52</f>
        <v>1.0231552405800002</v>
      </c>
      <c r="AE52">
        <f>cpi!P56/cpi!P52</f>
        <v>1.016070047865</v>
      </c>
      <c r="AF52">
        <f>cpi!Q56/cpi!Q52</f>
        <v>1.0221372721559998</v>
      </c>
      <c r="AG52">
        <f>cpi!R56/cpi!R52</f>
        <v>1.0170780638400001</v>
      </c>
      <c r="AH52">
        <f>inv!C56/inv!C52</f>
        <v>1.0856590800911299</v>
      </c>
      <c r="AI52">
        <f>inv!D56/inv!D52</f>
        <v>0.76494790667238222</v>
      </c>
      <c r="AJ52">
        <f>inv!E56/inv!E52</f>
        <v>1.0743379218251463</v>
      </c>
      <c r="AK52">
        <f>inv!F56/inv!F52</f>
        <v>1.0961660388439185</v>
      </c>
      <c r="AL52">
        <f>inv!G56/inv!G52</f>
        <v>1.0228264535476641</v>
      </c>
      <c r="AM52">
        <f>inv!H56/inv!H52</f>
        <v>1.0622292208892226</v>
      </c>
      <c r="AN52">
        <f>inv!I56/inv!I52</f>
        <v>1.1078450959821524</v>
      </c>
      <c r="AO52">
        <f>inv!J56/inv!J52</f>
        <v>0.91381128752415952</v>
      </c>
      <c r="AP52">
        <f>inv!K56/inv!K52</f>
        <v>1.0991376927793435</v>
      </c>
      <c r="AQ52">
        <f>inv!L56/inv!L52</f>
        <v>1.0255468376223729</v>
      </c>
      <c r="AR52">
        <f>inv!M56/inv!M52</f>
        <v>0.88061164371284328</v>
      </c>
      <c r="AS52">
        <f>inv!N56/inv!N52</f>
        <v>1.196133686614463</v>
      </c>
      <c r="AT52">
        <f>inv!O56/inv!O52</f>
        <v>1.0438184565260518</v>
      </c>
      <c r="AU52">
        <f>inv!P56/inv!P52</f>
        <v>1.0655165649116602</v>
      </c>
      <c r="AV52">
        <f>inv!Q56/inv!Q52</f>
        <v>1.2162155446457534</v>
      </c>
      <c r="AW52">
        <f>inv!R56/inv!R52</f>
        <v>1.2518593975521992</v>
      </c>
      <c r="AX52">
        <f>wag!C56/wag!C52</f>
        <v>1.0599513594365824</v>
      </c>
      <c r="AY52">
        <f>wag!D56/wag!D52</f>
        <v>1.0523187799095857</v>
      </c>
      <c r="AZ52">
        <f>wag!E56/wag!E52</f>
        <v>1.0461737878295716</v>
      </c>
      <c r="BA52">
        <f>wag!F56/wag!F52</f>
        <v>1.0648911690245222</v>
      </c>
      <c r="BB52">
        <f>wag!G56/wag!G52</f>
        <v>1.0673690947071512</v>
      </c>
      <c r="BC52">
        <f>wag!H56/wag!H52</f>
        <v>1.0376835676801248</v>
      </c>
      <c r="BD52">
        <f>wag!I56/wag!I52</f>
        <v>1.0494238843814099</v>
      </c>
      <c r="BE52">
        <f>wag!J56/wag!J52</f>
        <v>1.0347257846191067</v>
      </c>
      <c r="BF52">
        <f>wag!K56/wag!K52</f>
        <v>1.0572430048979404</v>
      </c>
      <c r="BG52">
        <f>wag!L56/wag!L52</f>
        <v>1.0518008191336143</v>
      </c>
      <c r="BH52">
        <f>wag!M56/wag!M52</f>
        <v>1.0482001529992075</v>
      </c>
      <c r="BI52">
        <f>wag!N56/wag!N52</f>
        <v>1.0566682351067855</v>
      </c>
      <c r="BJ52">
        <f>wag!O56/wag!O52</f>
        <v>1.0536443624525487</v>
      </c>
      <c r="BK52">
        <f>wag!P56/wag!P52</f>
        <v>1.048898518671425</v>
      </c>
      <c r="BL52">
        <f>wag!Q56/wag!Q52</f>
        <v>1.0352217979188041</v>
      </c>
      <c r="BM52">
        <f>wag!R56/wag!R52</f>
        <v>1.0526667410575481</v>
      </c>
    </row>
    <row r="53" spans="1:65" x14ac:dyDescent="0.35">
      <c r="A53" t="s">
        <v>91</v>
      </c>
      <c r="B53">
        <f>pp!C57/pp!C53</f>
        <v>1.0935632183908051</v>
      </c>
      <c r="C53">
        <f>pp!D57/pp!D53</f>
        <v>1.0194045534150611</v>
      </c>
      <c r="D53">
        <f>pp!E57/pp!E53</f>
        <v>1.081569767441861</v>
      </c>
      <c r="E53">
        <f>pp!F57/pp!F53</f>
        <v>1.0385414808206959</v>
      </c>
      <c r="F53">
        <f>pp!G57/pp!G53</f>
        <v>1.0273024193548381</v>
      </c>
      <c r="G53">
        <f>pp!H57/pp!H53</f>
        <v>1.0642729754322116</v>
      </c>
      <c r="H53">
        <f>pp!I57/pp!I53</f>
        <v>1.1199204545454551</v>
      </c>
      <c r="I53">
        <f>pp!J57/pp!J53</f>
        <v>1.04</v>
      </c>
      <c r="J53">
        <f>pp!K57/pp!K53</f>
        <v>1.0217752066115702</v>
      </c>
      <c r="K53">
        <f>pp!L57/pp!L53</f>
        <v>1.0764177949709861</v>
      </c>
      <c r="L53">
        <f>pp!M57/pp!M53</f>
        <v>1.0844145873320528</v>
      </c>
      <c r="M53">
        <f>pp!N57/pp!N53</f>
        <v>1.0301814744801514</v>
      </c>
      <c r="N53">
        <f>pp!O57/pp!O53</f>
        <v>1.0481784386617099</v>
      </c>
      <c r="O53">
        <f>pp!P57/pp!P53</f>
        <v>1.0440114176974311</v>
      </c>
      <c r="P53">
        <f>pp!Q57/pp!Q53</f>
        <v>0.98149077490774916</v>
      </c>
      <c r="Q53">
        <f>pp!R57/pp!R53</f>
        <v>1.0225490196078426</v>
      </c>
      <c r="R53">
        <f>cpi!C57/cpi!C53</f>
        <v>1.0090260239999997</v>
      </c>
      <c r="S53">
        <f>cpi!D57/cpi!D53</f>
        <v>1.0110320039520002</v>
      </c>
      <c r="T53">
        <f>cpi!E57/cpi!E53</f>
        <v>1.0120410179279997</v>
      </c>
      <c r="U53">
        <f>cpi!F57/cpi!F53</f>
        <v>1.0191293693779999</v>
      </c>
      <c r="V53">
        <f>cpi!G57/cpi!G53</f>
        <v>1.0120450539999997</v>
      </c>
      <c r="W53">
        <f>cpi!H57/cpi!H53</f>
        <v>1.0191303723599996</v>
      </c>
      <c r="X53">
        <f>cpi!I57/cpi!I53</f>
        <v>1.0140519757120001</v>
      </c>
      <c r="Y53">
        <f>cpi!J57/cpi!J53</f>
        <v>1.0120531020719994</v>
      </c>
      <c r="Z53">
        <f>cpi!K57/cpi!K53</f>
        <v>1.0110289889699997</v>
      </c>
      <c r="AA53">
        <f>cpi!L57/cpi!L53</f>
        <v>1.0120470599999998</v>
      </c>
      <c r="AB53">
        <f>cpi!M57/cpi!M53</f>
        <v>1.0160710558560002</v>
      </c>
      <c r="AC53">
        <f>cpi!N57/cpi!N53</f>
        <v>1.0080210179999998</v>
      </c>
      <c r="AD53">
        <f>cpi!O57/cpi!O53</f>
        <v>1.0170891027900002</v>
      </c>
      <c r="AE53">
        <f>cpi!P57/cpi!P53</f>
        <v>1.012042019925</v>
      </c>
      <c r="AF53">
        <f>cpi!Q57/cpi!Q53</f>
        <v>1.0160831520839999</v>
      </c>
      <c r="AG53">
        <f>cpi!R57/cpi!R53</f>
        <v>1.01204302392</v>
      </c>
      <c r="AH53">
        <f>inv!C57/inv!C53</f>
        <v>1.1349912897532293</v>
      </c>
      <c r="AI53">
        <f>inv!D57/inv!D53</f>
        <v>0.83346021468583498</v>
      </c>
      <c r="AJ53">
        <f>inv!E57/inv!E53</f>
        <v>1.1402005047022548</v>
      </c>
      <c r="AK53">
        <f>inv!F57/inv!F53</f>
        <v>1.2083445822606957</v>
      </c>
      <c r="AL53">
        <f>inv!G57/inv!G53</f>
        <v>1.1131342111519853</v>
      </c>
      <c r="AM53">
        <f>inv!H57/inv!H53</f>
        <v>1.0864828802636086</v>
      </c>
      <c r="AN53">
        <f>inv!I57/inv!I53</f>
        <v>1.1332590887674363</v>
      </c>
      <c r="AO53">
        <f>inv!J57/inv!J53</f>
        <v>0.96251054000865988</v>
      </c>
      <c r="AP53">
        <f>inv!K57/inv!K53</f>
        <v>1.0954907715089954</v>
      </c>
      <c r="AQ53">
        <f>inv!L57/inv!L53</f>
        <v>1.0223782715643925</v>
      </c>
      <c r="AR53">
        <f>inv!M57/inv!M53</f>
        <v>0.89363908715552975</v>
      </c>
      <c r="AS53">
        <f>inv!N57/inv!N53</f>
        <v>1.1744000110097239</v>
      </c>
      <c r="AT53">
        <f>inv!O57/inv!O53</f>
        <v>1.1685417300170293</v>
      </c>
      <c r="AU53">
        <f>inv!P57/inv!P53</f>
        <v>1.231864047381471</v>
      </c>
      <c r="AV53">
        <f>inv!Q57/inv!Q53</f>
        <v>1.1401033903090223</v>
      </c>
      <c r="AW53">
        <f>inv!R57/inv!R53</f>
        <v>1.1158089050992108</v>
      </c>
      <c r="AX53">
        <f>wag!C57/wag!C53</f>
        <v>1.0451583233960429</v>
      </c>
      <c r="AY53">
        <f>wag!D57/wag!D53</f>
        <v>1.0503529796847151</v>
      </c>
      <c r="AZ53">
        <f>wag!E57/wag!E53</f>
        <v>1.0520360562744742</v>
      </c>
      <c r="BA53">
        <f>wag!F57/wag!F53</f>
        <v>1.0684357045473798</v>
      </c>
      <c r="BB53">
        <f>wag!G57/wag!G53</f>
        <v>1.0702458491557723</v>
      </c>
      <c r="BC53">
        <f>wag!H57/wag!H53</f>
        <v>1.0476083806209595</v>
      </c>
      <c r="BD53">
        <f>wag!I57/wag!I53</f>
        <v>1.0423983100534653</v>
      </c>
      <c r="BE53">
        <f>wag!J57/wag!J53</f>
        <v>1.0470428567089802</v>
      </c>
      <c r="BF53">
        <f>wag!K57/wag!K53</f>
        <v>1.0671825189847242</v>
      </c>
      <c r="BG53">
        <f>wag!L57/wag!L53</f>
        <v>1.0453851001546051</v>
      </c>
      <c r="BH53">
        <f>wag!M57/wag!M53</f>
        <v>1.0497312355822932</v>
      </c>
      <c r="BI53">
        <f>wag!N57/wag!N53</f>
        <v>1.0763246270815088</v>
      </c>
      <c r="BJ53">
        <f>wag!O57/wag!O53</f>
        <v>1.0445921575234005</v>
      </c>
      <c r="BK53">
        <f>wag!P57/wag!P53</f>
        <v>1.0504413178259966</v>
      </c>
      <c r="BL53">
        <f>wag!Q57/wag!Q53</f>
        <v>1.0530604681064799</v>
      </c>
      <c r="BM53">
        <f>wag!R57/wag!R53</f>
        <v>1.043681453267689</v>
      </c>
    </row>
    <row r="54" spans="1:65" x14ac:dyDescent="0.35">
      <c r="A54" t="s">
        <v>92</v>
      </c>
      <c r="B54">
        <f>pp!C58/pp!C54</f>
        <v>1.1040000000000001</v>
      </c>
      <c r="C54">
        <f>pp!D58/pp!D54</f>
        <v>1.0640000000000001</v>
      </c>
      <c r="D54">
        <f>pp!E58/pp!E54</f>
        <v>1.139</v>
      </c>
      <c r="E54">
        <f>pp!F58/pp!F54</f>
        <v>1.024</v>
      </c>
      <c r="F54">
        <f>pp!G58/pp!G54</f>
        <v>1.0449999999999999</v>
      </c>
      <c r="G54">
        <f>pp!H58/pp!H54</f>
        <v>1.1190000000000002</v>
      </c>
      <c r="H54">
        <f>pp!I58/pp!I54</f>
        <v>1.0559999999999998</v>
      </c>
      <c r="I54">
        <f>pp!J58/pp!J54</f>
        <v>1.052</v>
      </c>
      <c r="J54">
        <f>pp!K58/pp!K54</f>
        <v>1.099</v>
      </c>
      <c r="K54">
        <f>pp!L58/pp!L54</f>
        <v>1.1229999999999998</v>
      </c>
      <c r="L54">
        <f>pp!M58/pp!M54</f>
        <v>1.056</v>
      </c>
      <c r="M54">
        <f>pp!N58/pp!N54</f>
        <v>1.022</v>
      </c>
      <c r="N54">
        <f>pp!O58/pp!O54</f>
        <v>1.0979999999999999</v>
      </c>
      <c r="O54">
        <f>pp!P58/pp!P54</f>
        <v>1.0740000000000001</v>
      </c>
      <c r="P54">
        <f>pp!Q58/pp!Q54</f>
        <v>1.0499999999999998</v>
      </c>
      <c r="Q54">
        <f>pp!R58/pp!R54</f>
        <v>1.083</v>
      </c>
      <c r="R54">
        <f>cpi!C58/cpi!C54</f>
        <v>1.009026024</v>
      </c>
      <c r="S54">
        <f>cpi!D58/cpi!D54</f>
        <v>1.0090139760000003</v>
      </c>
      <c r="T54">
        <f>cpi!E58/cpi!E54</f>
        <v>1.0090139760000003</v>
      </c>
      <c r="U54">
        <f>cpi!F58/cpi!F54</f>
        <v>1.0140641140629998</v>
      </c>
      <c r="V54">
        <f>cpi!G58/cpi!G54</f>
        <v>1.0120450539999999</v>
      </c>
      <c r="W54">
        <f>cpi!H58/cpi!H54</f>
        <v>1.0140651120599997</v>
      </c>
      <c r="X54">
        <f>cpi!I58/cpi!I54</f>
        <v>1.0120319518560001</v>
      </c>
      <c r="Y54">
        <f>cpi!J58/cpi!J54</f>
        <v>1.0110440760479997</v>
      </c>
      <c r="Z54">
        <f>cpi!K58/cpi!K54</f>
        <v>1.0120390079399999</v>
      </c>
      <c r="AA54">
        <f>cpi!L58/cpi!L54</f>
        <v>1.0120470599999996</v>
      </c>
      <c r="AB54">
        <f>cpi!M58/cpi!M54</f>
        <v>1.0140470099280003</v>
      </c>
      <c r="AC54">
        <f>cpi!N58/cpi!N54</f>
        <v>1.0050029909999998</v>
      </c>
      <c r="AD54">
        <f>cpi!O58/cpi!O54</f>
        <v>1.0130409869579999</v>
      </c>
      <c r="AE54">
        <f>cpi!P58/cpi!P54</f>
        <v>1.0090149749999999</v>
      </c>
      <c r="AF54">
        <f>cpi!Q58/cpi!Q54</f>
        <v>1.0140550420000001</v>
      </c>
      <c r="AG54">
        <f>cpi!R58/cpi!R54</f>
        <v>1.0110350129399999</v>
      </c>
      <c r="AH54">
        <f>inv!C58/inv!C54</f>
        <v>1.455422888551124</v>
      </c>
      <c r="AI54">
        <f>inv!D58/inv!D54</f>
        <v>1.1996798145924124</v>
      </c>
      <c r="AJ54">
        <f>inv!E58/inv!E54</f>
        <v>1.2581365836318945</v>
      </c>
      <c r="AK54">
        <f>inv!F58/inv!F54</f>
        <v>1.3667671233980609</v>
      </c>
      <c r="AL54">
        <f>inv!G58/inv!G54</f>
        <v>1.0830473513996228</v>
      </c>
      <c r="AM54">
        <f>inv!H58/inv!H54</f>
        <v>1.5263412171411126</v>
      </c>
      <c r="AN54">
        <f>inv!I58/inv!I54</f>
        <v>1.2037393381801309</v>
      </c>
      <c r="AO54">
        <f>inv!J58/inv!J54</f>
        <v>0.88626195165734378</v>
      </c>
      <c r="AP54">
        <f>inv!K58/inv!K54</f>
        <v>0.81887349848088786</v>
      </c>
      <c r="AQ54">
        <f>inv!L58/inv!L54</f>
        <v>1.0344486897168019</v>
      </c>
      <c r="AR54">
        <f>inv!M58/inv!M54</f>
        <v>1.1284884279097895</v>
      </c>
      <c r="AS54">
        <f>inv!N58/inv!N54</f>
        <v>1.2395172747144267</v>
      </c>
      <c r="AT54">
        <f>inv!O58/inv!O54</f>
        <v>1.4099253417165396</v>
      </c>
      <c r="AU54">
        <f>inv!P58/inv!P54</f>
        <v>1.6496877354683452</v>
      </c>
      <c r="AV54">
        <f>inv!Q58/inv!Q54</f>
        <v>1.2019866633526031</v>
      </c>
      <c r="AW54">
        <f>inv!R58/inv!R54</f>
        <v>0.77836174312451356</v>
      </c>
      <c r="AX54">
        <f>wag!C58/wag!C54</f>
        <v>1.0480531681047973</v>
      </c>
      <c r="AY54">
        <f>wag!D58/wag!D54</f>
        <v>1.0725710807552713</v>
      </c>
      <c r="AZ54">
        <f>wag!E58/wag!E54</f>
        <v>1.0550411457291198</v>
      </c>
      <c r="BA54">
        <f>wag!F58/wag!F54</f>
        <v>1.0577576271593117</v>
      </c>
      <c r="BB54">
        <f>wag!G58/wag!G54</f>
        <v>1.0620342809278556</v>
      </c>
      <c r="BC54">
        <f>wag!H58/wag!H54</f>
        <v>1.0636573285165107</v>
      </c>
      <c r="BD54">
        <f>wag!I58/wag!I54</f>
        <v>1.048151499386266</v>
      </c>
      <c r="BE54">
        <f>wag!J58/wag!J54</f>
        <v>1.0450157715397097</v>
      </c>
      <c r="BF54">
        <f>wag!K58/wag!K54</f>
        <v>1.0578663486275761</v>
      </c>
      <c r="BG54">
        <f>wag!L58/wag!L54</f>
        <v>1.0573650329574105</v>
      </c>
      <c r="BH54">
        <f>wag!M58/wag!M54</f>
        <v>1.0577759383635794</v>
      </c>
      <c r="BI54">
        <f>wag!N58/wag!N54</f>
        <v>1.0766707507120412</v>
      </c>
      <c r="BJ54">
        <f>wag!O58/wag!O54</f>
        <v>1.050213271859914</v>
      </c>
      <c r="BK54">
        <f>wag!P58/wag!P54</f>
        <v>1.0594225063736833</v>
      </c>
      <c r="BL54">
        <f>wag!Q58/wag!Q54</f>
        <v>1.0542699999838459</v>
      </c>
      <c r="BM54">
        <f>wag!R58/wag!R54</f>
        <v>1.0567043208575519</v>
      </c>
    </row>
    <row r="55" spans="1:65" x14ac:dyDescent="0.35">
      <c r="A55" t="s">
        <v>93</v>
      </c>
      <c r="B55">
        <f>pp!C59/pp!C55</f>
        <v>1.0705156110615521</v>
      </c>
      <c r="C55">
        <f>pp!D59/pp!D55</f>
        <v>1.0305346901017576</v>
      </c>
      <c r="D55">
        <f>pp!E59/pp!E55</f>
        <v>1.0824400684931508</v>
      </c>
      <c r="E55">
        <f>pp!F59/pp!F55</f>
        <v>0.96570777988614831</v>
      </c>
      <c r="F55">
        <f>pp!G59/pp!G55</f>
        <v>0.98478624535315984</v>
      </c>
      <c r="G55">
        <f>pp!H59/pp!H55</f>
        <v>1.0454961106309419</v>
      </c>
      <c r="H55">
        <f>pp!I59/pp!I55</f>
        <v>1.0600075901328272</v>
      </c>
      <c r="I55">
        <f>pp!J59/pp!J55</f>
        <v>1.0282706766917291</v>
      </c>
      <c r="J55">
        <f>pp!K59/pp!K55</f>
        <v>1.0890452898550727</v>
      </c>
      <c r="K55">
        <f>pp!L59/pp!L55</f>
        <v>1.123</v>
      </c>
      <c r="L55">
        <f>pp!M59/pp!M55</f>
        <v>1.0244776119402985</v>
      </c>
      <c r="M55">
        <f>pp!N59/pp!N55</f>
        <v>1.0280176643768397</v>
      </c>
      <c r="N55">
        <f>pp!O59/pp!O55</f>
        <v>1.0645183856502243</v>
      </c>
      <c r="O55">
        <f>pp!P59/pp!P55</f>
        <v>1.10442492917847</v>
      </c>
      <c r="P55">
        <f>pp!Q59/pp!Q55</f>
        <v>1.0360927152317883</v>
      </c>
      <c r="Q55">
        <f>pp!R59/pp!R55</f>
        <v>1.0631829826166515</v>
      </c>
      <c r="R55">
        <f>cpi!C59/cpi!C55</f>
        <v>1.0200810899999995</v>
      </c>
      <c r="S55">
        <f>cpi!D59/cpi!D55</f>
        <v>1.0240888860000004</v>
      </c>
      <c r="T55">
        <f>cpi!E59/cpi!E55</f>
        <v>1.0220788980000006</v>
      </c>
      <c r="U55">
        <f>cpi!F59/cpi!F55</f>
        <v>1.0282185483570001</v>
      </c>
      <c r="V55">
        <f>cpi!G59/cpi!G55</f>
        <v>1.0271803240000001</v>
      </c>
      <c r="W55">
        <f>cpi!H59/cpi!H55</f>
        <v>1.0261613161799998</v>
      </c>
      <c r="X55">
        <f>cpi!I59/cpi!I55</f>
        <v>1.0220919116160003</v>
      </c>
      <c r="Y55">
        <f>cpi!J59/cpi!J55</f>
        <v>1.0231282681919998</v>
      </c>
      <c r="Z55">
        <f>cpi!K59/cpi!K55</f>
        <v>1.0231160518080002</v>
      </c>
      <c r="AA55">
        <f>cpi!L59/cpi!L55</f>
        <v>1.0251382159999998</v>
      </c>
      <c r="AB55">
        <f>cpi!M59/cpi!M55</f>
        <v>1.0190720198880001</v>
      </c>
      <c r="AC55">
        <f>cpi!N59/cpi!N55</f>
        <v>1.0200329459999999</v>
      </c>
      <c r="AD55">
        <f>cpi!O59/cpi!O55</f>
        <v>1.0261189738800001</v>
      </c>
      <c r="AE55">
        <f>cpi!P59/cpi!P55</f>
        <v>1.0270868849999999</v>
      </c>
      <c r="AF55">
        <f>cpi!Q59/cpi!Q55</f>
        <v>1.026151126</v>
      </c>
      <c r="AG55">
        <f>cpi!R59/cpi!R55</f>
        <v>1.0221120897749998</v>
      </c>
      <c r="AH55">
        <f>inv!C59/inv!C55</f>
        <v>1.441465472361203</v>
      </c>
      <c r="AI55">
        <f>inv!D59/inv!D55</f>
        <v>1.1965967300817706</v>
      </c>
      <c r="AJ55">
        <f>inv!E59/inv!E55</f>
        <v>1.1299214924772638</v>
      </c>
      <c r="AK55">
        <f>inv!F59/inv!F55</f>
        <v>1.1414274200429879</v>
      </c>
      <c r="AL55">
        <f>inv!G59/inv!G55</f>
        <v>1.0299374120767117</v>
      </c>
      <c r="AM55">
        <f>inv!H59/inv!H55</f>
        <v>1.3402315804924569</v>
      </c>
      <c r="AN55">
        <f>inv!I59/inv!I55</f>
        <v>1.1582765721244763</v>
      </c>
      <c r="AO55">
        <f>inv!J59/inv!J55</f>
        <v>0.97832867051016859</v>
      </c>
      <c r="AP55">
        <f>inv!K59/inv!K55</f>
        <v>0.93394730636677858</v>
      </c>
      <c r="AQ55">
        <f>inv!L59/inv!L55</f>
        <v>0.92878650497049053</v>
      </c>
      <c r="AR55">
        <f>inv!M59/inv!M55</f>
        <v>1.2025305192215807</v>
      </c>
      <c r="AS55">
        <f>inv!N59/inv!N55</f>
        <v>1.0686596989647121</v>
      </c>
      <c r="AT55">
        <f>inv!O59/inv!O55</f>
        <v>1.2169352783968219</v>
      </c>
      <c r="AU55">
        <f>inv!P59/inv!P55</f>
        <v>1.7996956927661705</v>
      </c>
      <c r="AV55">
        <f>inv!Q59/inv!Q55</f>
        <v>1.145715831712987</v>
      </c>
      <c r="AW55">
        <f>inv!R59/inv!R55</f>
        <v>0.74742330731161499</v>
      </c>
      <c r="AX55">
        <f>wag!C59/wag!C55</f>
        <v>1.0567755346723933</v>
      </c>
      <c r="AY55">
        <f>wag!D59/wag!D55</f>
        <v>1.0479862101627042</v>
      </c>
      <c r="AZ55">
        <f>wag!E59/wag!E55</f>
        <v>1.0490780915193483</v>
      </c>
      <c r="BA55">
        <f>wag!F59/wag!F55</f>
        <v>1.0292406756055414</v>
      </c>
      <c r="BB55">
        <f>wag!G59/wag!G55</f>
        <v>1.0403435406275263</v>
      </c>
      <c r="BC55">
        <f>wag!H59/wag!H55</f>
        <v>1.0565724017015559</v>
      </c>
      <c r="BD55">
        <f>wag!I59/wag!I55</f>
        <v>1.041330594331231</v>
      </c>
      <c r="BE55">
        <f>wag!J59/wag!J55</f>
        <v>1.0475623791568891</v>
      </c>
      <c r="BF55">
        <f>wag!K59/wag!K55</f>
        <v>1.0542823817432785</v>
      </c>
      <c r="BG55">
        <f>wag!L59/wag!L55</f>
        <v>1.0449203776281228</v>
      </c>
      <c r="BH55">
        <f>wag!M59/wag!M55</f>
        <v>1.0525266130925663</v>
      </c>
      <c r="BI55">
        <f>wag!N59/wag!N55</f>
        <v>1.0389928636512451</v>
      </c>
      <c r="BJ55">
        <f>wag!O59/wag!O55</f>
        <v>1.0453163136135866</v>
      </c>
      <c r="BK55">
        <f>wag!P59/wag!P55</f>
        <v>1.026740355791997</v>
      </c>
      <c r="BL55">
        <f>wag!Q59/wag!Q55</f>
        <v>1.0379692209865188</v>
      </c>
      <c r="BM55">
        <f>wag!R59/wag!R55</f>
        <v>1.0466466230102678</v>
      </c>
    </row>
    <row r="56" spans="1:65" x14ac:dyDescent="0.35">
      <c r="A56" t="s">
        <v>94</v>
      </c>
      <c r="B56">
        <f>pp!C60/pp!C56</f>
        <v>1.0633481414324566</v>
      </c>
      <c r="C56">
        <f>pp!D60/pp!D56</f>
        <v>1.0321419110690633</v>
      </c>
      <c r="D56">
        <f>pp!E60/pp!E56</f>
        <v>1.0112288135593219</v>
      </c>
      <c r="E56">
        <f>pp!F60/pp!F56</f>
        <v>1.0000242424242418</v>
      </c>
      <c r="F56">
        <f>pp!G60/pp!G56</f>
        <v>0.9874709302325575</v>
      </c>
      <c r="G56">
        <f>pp!H60/pp!H56</f>
        <v>1.0544422202001826</v>
      </c>
      <c r="H56">
        <f>pp!I60/pp!I56</f>
        <v>1.0640227703984821</v>
      </c>
      <c r="I56">
        <f>pp!J60/pp!J56</f>
        <v>1.0582101167315174</v>
      </c>
      <c r="J56">
        <f>pp!K60/pp!K56</f>
        <v>1.0222779720279715</v>
      </c>
      <c r="K56">
        <f>pp!L60/pp!L56</f>
        <v>1.1442651036970244</v>
      </c>
      <c r="L56">
        <f>pp!M60/pp!M56</f>
        <v>1.0430057803468207</v>
      </c>
      <c r="M56">
        <f>pp!N60/pp!N56</f>
        <v>1.0310235063663076</v>
      </c>
      <c r="N56">
        <f>pp!O60/pp!O56</f>
        <v>1.0120611160318869</v>
      </c>
      <c r="O56">
        <f>pp!P60/pp!P56</f>
        <v>0.99034167385677307</v>
      </c>
      <c r="P56">
        <f>pp!Q60/pp!Q56</f>
        <v>1.0252047393364931</v>
      </c>
      <c r="Q56">
        <f>pp!R60/pp!R56</f>
        <v>1.0179495949594963</v>
      </c>
      <c r="R56">
        <f>cpi!C60/cpi!C56</f>
        <v>1.0231413332699997</v>
      </c>
      <c r="S56">
        <f>cpi!D60/cpi!D56</f>
        <v>1.0271642280000002</v>
      </c>
      <c r="T56">
        <f>cpi!E60/cpi!E56</f>
        <v>1.0261713060000002</v>
      </c>
      <c r="U56">
        <f>cpi!F60/cpi!F56</f>
        <v>1.0292436914760001</v>
      </c>
      <c r="V56">
        <f>cpi!G60/cpi!G56</f>
        <v>1.028207504324</v>
      </c>
      <c r="W56">
        <f>cpi!H60/cpi!H56</f>
        <v>1.0302577685399998</v>
      </c>
      <c r="X56">
        <f>cpi!I60/cpi!I56</f>
        <v>1.0251643321919999</v>
      </c>
      <c r="Y56">
        <f>cpi!J60/cpi!J56</f>
        <v>1.024148336256</v>
      </c>
      <c r="Z56">
        <f>cpi!K60/cpi!K56</f>
        <v>1.0272126125760002</v>
      </c>
      <c r="AA56">
        <f>cpi!L60/cpi!L56</f>
        <v>1.0292387688639995</v>
      </c>
      <c r="AB56">
        <f>cpi!M60/cpi!M56</f>
        <v>1.021112204112</v>
      </c>
      <c r="AC56">
        <f>cpi!N60/cpi!N56</f>
        <v>1.024113077784</v>
      </c>
      <c r="AD56">
        <f>cpi!O60/cpi!O56</f>
        <v>1.0292004122399998</v>
      </c>
      <c r="AE56">
        <f>cpi!P60/cpi!P56</f>
        <v>1.0311993449999999</v>
      </c>
      <c r="AF56">
        <f>cpi!Q60/cpi!Q56</f>
        <v>1.0292265039999999</v>
      </c>
      <c r="AG56">
        <f>cpi!R60/cpi!R56</f>
        <v>1.0282509011249998</v>
      </c>
      <c r="AH56">
        <f>inv!C60/inv!C56</f>
        <v>1.3173337850168394</v>
      </c>
      <c r="AI56">
        <f>inv!D60/inv!D56</f>
        <v>1.0942271016157294</v>
      </c>
      <c r="AJ56">
        <f>inv!E60/inv!E56</f>
        <v>1.1014799752078996</v>
      </c>
      <c r="AK56">
        <f>inv!F60/inv!F56</f>
        <v>1.1921780241572735</v>
      </c>
      <c r="AL56">
        <f>inv!G60/inv!G56</f>
        <v>1.0639875661277689</v>
      </c>
      <c r="AM56">
        <f>inv!H60/inv!H56</f>
        <v>1.2927131475159199</v>
      </c>
      <c r="AN56">
        <f>inv!I60/inv!I56</f>
        <v>1.1287198572755002</v>
      </c>
      <c r="AO56">
        <f>inv!J60/inv!J56</f>
        <v>1.0615072542566413</v>
      </c>
      <c r="AP56">
        <f>inv!K60/inv!K56</f>
        <v>1.0585209700384477</v>
      </c>
      <c r="AQ56">
        <f>inv!L60/inv!L56</f>
        <v>1.0380432505924875</v>
      </c>
      <c r="AR56">
        <f>inv!M60/inv!M56</f>
        <v>1.1649956475903975</v>
      </c>
      <c r="AS56">
        <f>inv!N60/inv!N56</f>
        <v>1.032927046979373</v>
      </c>
      <c r="AT56">
        <f>inv!O60/inv!O56</f>
        <v>1.1491125616843056</v>
      </c>
      <c r="AU56">
        <f>inv!P60/inv!P56</f>
        <v>1.5991183603850867</v>
      </c>
      <c r="AV56">
        <f>inv!Q60/inv!Q56</f>
        <v>1.0784724167105681</v>
      </c>
      <c r="AW56">
        <f>inv!R60/inv!R56</f>
        <v>0.79772093114884945</v>
      </c>
      <c r="AX56">
        <f>wag!C60/wag!C56</f>
        <v>1.0461427226688056</v>
      </c>
      <c r="AY56">
        <f>wag!D60/wag!D56</f>
        <v>1.0666010580865375</v>
      </c>
      <c r="AZ56">
        <f>wag!E60/wag!E56</f>
        <v>1.0612152464227802</v>
      </c>
      <c r="BA56">
        <f>wag!F60/wag!F56</f>
        <v>1.0386545787199328</v>
      </c>
      <c r="BB56">
        <f>wag!G60/wag!G56</f>
        <v>1.0523456077071414</v>
      </c>
      <c r="BC56">
        <f>wag!H60/wag!H56</f>
        <v>1.0631324964729163</v>
      </c>
      <c r="BD56">
        <f>wag!I60/wag!I56</f>
        <v>1.0377861876529051</v>
      </c>
      <c r="BE56">
        <f>wag!J60/wag!J56</f>
        <v>1.0688655186396794</v>
      </c>
      <c r="BF56">
        <f>wag!K60/wag!K56</f>
        <v>1.0440057570757395</v>
      </c>
      <c r="BG56">
        <f>wag!L60/wag!L56</f>
        <v>1.0421025436913309</v>
      </c>
      <c r="BH56">
        <f>wag!M60/wag!M56</f>
        <v>1.0640565037684366</v>
      </c>
      <c r="BI56">
        <f>wag!N60/wag!N56</f>
        <v>1.0626702556242116</v>
      </c>
      <c r="BJ56">
        <f>wag!O60/wag!O56</f>
        <v>1.0411640463652045</v>
      </c>
      <c r="BK56">
        <f>wag!P60/wag!P56</f>
        <v>1.0466767601726217</v>
      </c>
      <c r="BL56">
        <f>wag!Q60/wag!Q56</f>
        <v>1.0437031944196911</v>
      </c>
      <c r="BM56">
        <f>wag!R60/wag!R56</f>
        <v>1.0593269908288832</v>
      </c>
    </row>
    <row r="57" spans="1:65" x14ac:dyDescent="0.35">
      <c r="A57" t="s">
        <v>95</v>
      </c>
      <c r="B57">
        <f>pp!C61/pp!C57</f>
        <v>1.0250981266726138</v>
      </c>
      <c r="C57">
        <f>pp!D61/pp!D57</f>
        <v>1.0107204502814264</v>
      </c>
      <c r="D57">
        <f>pp!E61/pp!E57</f>
        <v>1.0211056401074301</v>
      </c>
      <c r="E57">
        <f>pp!F61/pp!F57</f>
        <v>0.9841074626865669</v>
      </c>
      <c r="F57">
        <f>pp!G61/pp!G57</f>
        <v>1.0171084337349396</v>
      </c>
      <c r="G57">
        <f>pp!H61/pp!H57</f>
        <v>1.0034529307282418</v>
      </c>
      <c r="H57">
        <f>pp!I61/pp!I57</f>
        <v>1.0402790697674418</v>
      </c>
      <c r="I57">
        <f>pp!J61/pp!J57</f>
        <v>1.1263801820020218</v>
      </c>
      <c r="J57">
        <f>pp!K61/pp!K57</f>
        <v>1.0851816461684012</v>
      </c>
      <c r="K57">
        <f>pp!L61/pp!L57</f>
        <v>1.0834819897084047</v>
      </c>
      <c r="L57">
        <f>pp!M61/pp!M57</f>
        <v>1.0021204481792714</v>
      </c>
      <c r="M57">
        <f>pp!N61/pp!N57</f>
        <v>1.0310117187499992</v>
      </c>
      <c r="N57">
        <f>pp!O61/pp!O57</f>
        <v>1.0610113851992411</v>
      </c>
      <c r="O57">
        <f>pp!P61/pp!P57</f>
        <v>0.99645677888990025</v>
      </c>
      <c r="P57">
        <f>pp!Q61/pp!Q57</f>
        <v>1.025103250478012</v>
      </c>
      <c r="Q57">
        <f>pp!R61/pp!R57</f>
        <v>1.0075853211009176</v>
      </c>
      <c r="R57">
        <f>cpi!C61/cpi!C57</f>
        <v>1.0251835315399997</v>
      </c>
      <c r="S57">
        <f>cpi!D61/cpi!D57</f>
        <v>1.0292063040000001</v>
      </c>
      <c r="T57">
        <f>cpi!E61/cpi!E57</f>
        <v>1.0261713059999999</v>
      </c>
      <c r="U57">
        <f>cpi!F61/cpi!F57</f>
        <v>1.024133246136</v>
      </c>
      <c r="V57">
        <f>cpi!G61/cpi!G57</f>
        <v>1.0322958045399999</v>
      </c>
      <c r="W57">
        <f>cpi!H61/cpi!H57</f>
        <v>1.0323080327560001</v>
      </c>
      <c r="X57">
        <f>cpi!I61/cpi!I57</f>
        <v>1.0251643321919999</v>
      </c>
      <c r="Y57">
        <f>cpi!J61/cpi!J57</f>
        <v>1.0292588568960002</v>
      </c>
      <c r="Z57">
        <f>cpi!K61/cpi!K57</f>
        <v>1.0251704403839998</v>
      </c>
      <c r="AA57">
        <f>cpi!L61/cpi!L57</f>
        <v>1.031289045296</v>
      </c>
      <c r="AB57">
        <f>cpi!M61/cpi!M57</f>
        <v>1.0221292481399993</v>
      </c>
      <c r="AC57">
        <f>cpi!N61/cpi!N57</f>
        <v>1.024113077784</v>
      </c>
      <c r="AD57">
        <f>cpi!O61/cpi!O57</f>
        <v>1.0312465363199999</v>
      </c>
      <c r="AE57">
        <f>cpi!P61/cpi!P57</f>
        <v>1.0311993449999999</v>
      </c>
      <c r="AF57">
        <f>cpi!Q61/cpi!Q57</f>
        <v>1.0271823600000001</v>
      </c>
      <c r="AG57">
        <f>cpi!R61/cpi!R57</f>
        <v>1.0282509011249996</v>
      </c>
      <c r="AH57">
        <f>inv!C61/inv!C57</f>
        <v>1.2705842449370544</v>
      </c>
      <c r="AI57">
        <f>inv!D61/inv!D57</f>
        <v>1.1133117579788059</v>
      </c>
      <c r="AJ57">
        <f>inv!E61/inv!E57</f>
        <v>1.0445802394951076</v>
      </c>
      <c r="AK57">
        <f>inv!F61/inv!F57</f>
        <v>1.1282691063553929</v>
      </c>
      <c r="AL57">
        <f>inv!G61/inv!G57</f>
        <v>0.89359052120079652</v>
      </c>
      <c r="AM57">
        <f>inv!H61/inv!H57</f>
        <v>1.2355405664856927</v>
      </c>
      <c r="AN57">
        <f>inv!I61/inv!I57</f>
        <v>1.060641214283045</v>
      </c>
      <c r="AO57">
        <f>inv!J61/inv!J57</f>
        <v>1.0653748242801997</v>
      </c>
      <c r="AP57">
        <f>inv!K61/inv!K57</f>
        <v>1.0694537888109401</v>
      </c>
      <c r="AQ57">
        <f>inv!L61/inv!L57</f>
        <v>0.98546355088226212</v>
      </c>
      <c r="AR57">
        <f>inv!M61/inv!M57</f>
        <v>1.2086941113542222</v>
      </c>
      <c r="AS57">
        <f>inv!N61/inv!N57</f>
        <v>1.126275657473002</v>
      </c>
      <c r="AT57">
        <f>inv!O61/inv!O57</f>
        <v>1.0846501076824744</v>
      </c>
      <c r="AU57">
        <f>inv!P61/inv!P57</f>
        <v>1.3078980883923512</v>
      </c>
      <c r="AV57">
        <f>inv!Q61/inv!Q57</f>
        <v>1.0290708153687744</v>
      </c>
      <c r="AW57">
        <f>inv!R61/inv!R57</f>
        <v>0.90622059035820435</v>
      </c>
      <c r="AX57">
        <f>wag!C61/wag!C57</f>
        <v>1.0543394449638621</v>
      </c>
      <c r="AY57">
        <f>wag!D61/wag!D57</f>
        <v>1.0539213733366595</v>
      </c>
      <c r="AZ57">
        <f>wag!E61/wag!E57</f>
        <v>1.0272207765310728</v>
      </c>
      <c r="BA57">
        <f>wag!F61/wag!F57</f>
        <v>1.0359483759706949</v>
      </c>
      <c r="BB57">
        <f>wag!G61/wag!G57</f>
        <v>1.0450611232848022</v>
      </c>
      <c r="BC57">
        <f>wag!H61/wag!H57</f>
        <v>1.0816303221511125</v>
      </c>
      <c r="BD57">
        <f>wag!I61/wag!I57</f>
        <v>1.0170453935470116</v>
      </c>
      <c r="BE57">
        <f>wag!J61/wag!J57</f>
        <v>1.0353311283693596</v>
      </c>
      <c r="BF57">
        <f>wag!K61/wag!K57</f>
        <v>1.0362748831957842</v>
      </c>
      <c r="BG57">
        <f>wag!L61/wag!L57</f>
        <v>1.0392361454336971</v>
      </c>
      <c r="BH57">
        <f>wag!M61/wag!M57</f>
        <v>1.0476300345208673</v>
      </c>
      <c r="BI57">
        <f>wag!N61/wag!N57</f>
        <v>1.0359680762173273</v>
      </c>
      <c r="BJ57">
        <f>wag!O61/wag!O57</f>
        <v>1.0444893435707259</v>
      </c>
      <c r="BK57">
        <f>wag!P61/wag!P57</f>
        <v>1.0377142397694674</v>
      </c>
      <c r="BL57">
        <f>wag!Q61/wag!Q57</f>
        <v>1.0399597632037174</v>
      </c>
      <c r="BM57">
        <f>wag!R61/wag!R57</f>
        <v>1.0461544886954757</v>
      </c>
    </row>
    <row r="58" spans="1:65" x14ac:dyDescent="0.35">
      <c r="A58" t="s">
        <v>96</v>
      </c>
      <c r="B58">
        <f>pp!C62/pp!C58</f>
        <v>1.046</v>
      </c>
      <c r="C58">
        <f>pp!D62/pp!D58</f>
        <v>1.008</v>
      </c>
      <c r="D58">
        <f>pp!E62/pp!E58</f>
        <v>0.99399999999999999</v>
      </c>
      <c r="E58">
        <f>pp!F62/pp!F58</f>
        <v>0.9820000000000001</v>
      </c>
      <c r="F58">
        <f>pp!G62/pp!G58</f>
        <v>1.0009999999999999</v>
      </c>
      <c r="G58">
        <f>pp!H62/pp!H58</f>
        <v>0.99900000000000011</v>
      </c>
      <c r="H58">
        <f>pp!I62/pp!I58</f>
        <v>1.0490000000000002</v>
      </c>
      <c r="I58">
        <f>pp!J62/pp!J58</f>
        <v>1.032</v>
      </c>
      <c r="J58">
        <f>pp!K62/pp!K58</f>
        <v>0.97399999999999998</v>
      </c>
      <c r="K58">
        <f>pp!L62/pp!L58</f>
        <v>1.0900000000000001</v>
      </c>
      <c r="L58">
        <f>pp!M62/pp!M58</f>
        <v>1.042</v>
      </c>
      <c r="M58">
        <f>pp!N62/pp!N58</f>
        <v>0.99099999999999999</v>
      </c>
      <c r="N58">
        <f>pp!O62/pp!O58</f>
        <v>1.0429999999999999</v>
      </c>
      <c r="O58">
        <f>pp!P62/pp!P58</f>
        <v>1.018</v>
      </c>
      <c r="P58">
        <f>pp!Q62/pp!Q58</f>
        <v>0.99799999999999989</v>
      </c>
      <c r="Q58">
        <f>pp!R62/pp!R58</f>
        <v>0.998</v>
      </c>
      <c r="R58">
        <f>cpi!C62/cpi!C58</f>
        <v>1.04051528924</v>
      </c>
      <c r="S58">
        <f>cpi!D62/cpi!D58</f>
        <v>1.0518488426880004</v>
      </c>
      <c r="T58">
        <f>cpi!E62/cpi!E58</f>
        <v>1.0456685608140002</v>
      </c>
      <c r="U58">
        <f>cpi!F62/cpi!F58</f>
        <v>1.0405030083120002</v>
      </c>
      <c r="V58">
        <f>cpi!G62/cpi!G58</f>
        <v>1.0508215517799999</v>
      </c>
      <c r="W58">
        <f>cpi!H62/cpi!H58</f>
        <v>1.0570586749000002</v>
      </c>
      <c r="X58">
        <f>cpi!I62/cpi!I58</f>
        <v>1.0394879855360002</v>
      </c>
      <c r="Y58">
        <f>cpi!J62/cpi!J58</f>
        <v>1.0508301503039998</v>
      </c>
      <c r="Z58">
        <f>cpi!K62/cpi!K58</f>
        <v>1.0446098000320001</v>
      </c>
      <c r="AA58">
        <f>cpi!L62/cpi!L58</f>
        <v>1.0467121117760003</v>
      </c>
      <c r="AB58">
        <f>cpi!M62/cpi!M58</f>
        <v>1.0394707623299999</v>
      </c>
      <c r="AC58">
        <f>cpi!N62/cpi!N58</f>
        <v>1.046666118536</v>
      </c>
      <c r="AD58">
        <f>cpi!O62/cpi!O58</f>
        <v>1.0549415116800001</v>
      </c>
      <c r="AE58">
        <f>cpi!P62/cpi!P58</f>
        <v>1.0518233318999999</v>
      </c>
      <c r="AF58">
        <f>cpi!Q62/cpi!Q58</f>
        <v>1.04875318956</v>
      </c>
      <c r="AG58">
        <f>cpi!R62/cpi!R58</f>
        <v>1.0467040578749995</v>
      </c>
      <c r="AH58">
        <f>inv!C62/inv!C58</f>
        <v>1.2805469441366595</v>
      </c>
      <c r="AI58">
        <f>inv!D62/inv!D58</f>
        <v>0.96903969000501344</v>
      </c>
      <c r="AJ58">
        <f>inv!E62/inv!E58</f>
        <v>1.2841988076358835</v>
      </c>
      <c r="AK58">
        <f>inv!F62/inv!F58</f>
        <v>0.91031184069386251</v>
      </c>
      <c r="AL58">
        <f>inv!G62/inv!G58</f>
        <v>0.66961253621205419</v>
      </c>
      <c r="AM58">
        <f>inv!H62/inv!H58</f>
        <v>1.0738988143795445</v>
      </c>
      <c r="AN58">
        <f>inv!I62/inv!I58</f>
        <v>0.98341049535781133</v>
      </c>
      <c r="AO58">
        <f>inv!J62/inv!J58</f>
        <v>0.84711870956463742</v>
      </c>
      <c r="AP58">
        <f>inv!K62/inv!K58</f>
        <v>0.96488844886509317</v>
      </c>
      <c r="AQ58">
        <f>inv!L62/inv!L58</f>
        <v>0.76194874849908467</v>
      </c>
      <c r="AR58">
        <f>inv!M62/inv!M58</f>
        <v>1.0520902183195857</v>
      </c>
      <c r="AS58">
        <f>inv!N62/inv!N58</f>
        <v>0.94181993198870151</v>
      </c>
      <c r="AT58">
        <f>inv!O62/inv!O58</f>
        <v>0.9705037096713971</v>
      </c>
      <c r="AU58">
        <f>inv!P62/inv!P58</f>
        <v>0.78441242565788771</v>
      </c>
      <c r="AV58">
        <f>inv!Q62/inv!Q58</f>
        <v>0.88156790263957996</v>
      </c>
      <c r="AW58">
        <f>inv!R62/inv!R58</f>
        <v>1.1144623596561307</v>
      </c>
      <c r="AX58">
        <f>wag!C62/wag!C58</f>
        <v>1.0377154930858141</v>
      </c>
      <c r="AY58">
        <f>wag!D62/wag!D58</f>
        <v>1.0301329338278795</v>
      </c>
      <c r="AZ58">
        <f>wag!E62/wag!E58</f>
        <v>1.0278391806777476</v>
      </c>
      <c r="BA58">
        <f>wag!F62/wag!F58</f>
        <v>1.0328947741660317</v>
      </c>
      <c r="BB58">
        <f>wag!G62/wag!G58</f>
        <v>1.034468451225756</v>
      </c>
      <c r="BC58">
        <f>wag!H62/wag!H58</f>
        <v>1.0317574007311419</v>
      </c>
      <c r="BD58">
        <f>wag!I62/wag!I58</f>
        <v>1.0293272696316758</v>
      </c>
      <c r="BE58">
        <f>wag!J62/wag!J58</f>
        <v>1.0335601195507733</v>
      </c>
      <c r="BF58">
        <f>wag!K62/wag!K58</f>
        <v>1.0243579695926466</v>
      </c>
      <c r="BG58">
        <f>wag!L62/wag!L58</f>
        <v>1.0342439881870191</v>
      </c>
      <c r="BH58">
        <f>wag!M62/wag!M58</f>
        <v>1.0396415642506418</v>
      </c>
      <c r="BI58">
        <f>wag!N62/wag!N58</f>
        <v>1.0182454037603643</v>
      </c>
      <c r="BJ58">
        <f>wag!O62/wag!O58</f>
        <v>1.0232782435293069</v>
      </c>
      <c r="BK58">
        <f>wag!P62/wag!P58</f>
        <v>1.0311145965585358</v>
      </c>
      <c r="BL58">
        <f>wag!Q62/wag!Q58</f>
        <v>1.0187742268754045</v>
      </c>
      <c r="BM58">
        <f>wag!R62/wag!R58</f>
        <v>1.0242997841774375</v>
      </c>
    </row>
    <row r="59" spans="1:65" x14ac:dyDescent="0.35">
      <c r="A59" t="s">
        <v>97</v>
      </c>
      <c r="B59">
        <f>pp!C63/pp!C59</f>
        <v>0.86178727114210962</v>
      </c>
      <c r="C59">
        <f>pp!D63/pp!D59</f>
        <v>0.98428235294117639</v>
      </c>
      <c r="D59">
        <f>pp!E63/pp!E59</f>
        <v>0.86670809792843684</v>
      </c>
      <c r="E59">
        <f>pp!F63/pp!F59</f>
        <v>0.81209116279069771</v>
      </c>
      <c r="F59">
        <f>pp!G63/pp!G59</f>
        <v>0.94841828793774363</v>
      </c>
      <c r="G59">
        <f>pp!H63/pp!H59</f>
        <v>0.87342213883677289</v>
      </c>
      <c r="H59">
        <f>pp!I63/pp!I59</f>
        <v>1.0291888574126533</v>
      </c>
      <c r="I59">
        <f>pp!J63/pp!J59</f>
        <v>0.91680878316559911</v>
      </c>
      <c r="J59">
        <f>pp!K63/pp!K59</f>
        <v>0.7893382899628254</v>
      </c>
      <c r="K59">
        <f>pp!L63/pp!L59</f>
        <v>0.99988566402814405</v>
      </c>
      <c r="L59">
        <f>pp!M63/pp!M59</f>
        <v>0.95940829493087565</v>
      </c>
      <c r="M59">
        <f>pp!N63/pp!N59</f>
        <v>0.72893169877408048</v>
      </c>
      <c r="N59">
        <f>pp!O63/pp!O59</f>
        <v>0.93851001821493629</v>
      </c>
      <c r="O59">
        <f>pp!P63/pp!P59</f>
        <v>0.62695873015872983</v>
      </c>
      <c r="P59">
        <f>pp!Q63/pp!Q59</f>
        <v>0.86717602996254683</v>
      </c>
      <c r="Q59">
        <f>pp!R63/pp!R59</f>
        <v>0.89374548907882245</v>
      </c>
      <c r="R59">
        <f>cpi!C63/cpi!C59</f>
        <v>1.0302639070799995</v>
      </c>
      <c r="S59">
        <f>cpi!D63/cpi!D59</f>
        <v>1.0353330610560001</v>
      </c>
      <c r="T59">
        <f>cpi!E63/cpi!E59</f>
        <v>1.0271611526580005</v>
      </c>
      <c r="U59">
        <f>cpi!F63/cpi!F59</f>
        <v>1.0282256866799999</v>
      </c>
      <c r="V59">
        <f>cpi!G63/cpi!G59</f>
        <v>1.0384346572599998</v>
      </c>
      <c r="W59">
        <f>cpi!H63/cpi!H59</f>
        <v>1.0383680500000001</v>
      </c>
      <c r="X59">
        <f>cpi!I63/cpi!I59</f>
        <v>1.0313030407679999</v>
      </c>
      <c r="Y59">
        <f>cpi!J63/cpi!J59</f>
        <v>1.0332473623560001</v>
      </c>
      <c r="Z59">
        <f>cpi!K63/cpi!K59</f>
        <v>1.0291874112519996</v>
      </c>
      <c r="AA59">
        <f>cpi!L63/cpi!L59</f>
        <v>1.0261480231360001</v>
      </c>
      <c r="AB59">
        <f>cpi!M63/cpi!M59</f>
        <v>1.0312698095699999</v>
      </c>
      <c r="AC59">
        <f>cpi!N63/cpi!N59</f>
        <v>1.0343282075119997</v>
      </c>
      <c r="AD59">
        <f>cpi!O63/cpi!O59</f>
        <v>1.0311536148480001</v>
      </c>
      <c r="AE59">
        <f>cpi!P63/cpi!P59</f>
        <v>1.0302316505999998</v>
      </c>
      <c r="AF59">
        <f>cpi!Q63/cpi!Q59</f>
        <v>1.0322698388399996</v>
      </c>
      <c r="AG59">
        <f>cpi!R63/cpi!R59</f>
        <v>1.0353604670999996</v>
      </c>
      <c r="AH59">
        <f>inv!C63/inv!C59</f>
        <v>1.0919940947614202</v>
      </c>
      <c r="AI59">
        <f>inv!D63/inv!D59</f>
        <v>1.0251221473474872</v>
      </c>
      <c r="AJ59">
        <f>inv!E63/inv!E59</f>
        <v>1.0710127561821756</v>
      </c>
      <c r="AK59">
        <f>inv!F63/inv!F59</f>
        <v>0.90959883944779718</v>
      </c>
      <c r="AL59">
        <f>inv!G63/inv!G59</f>
        <v>0.63960506547447382</v>
      </c>
      <c r="AM59">
        <f>inv!H63/inv!H59</f>
        <v>0.96425803190662795</v>
      </c>
      <c r="AN59">
        <f>inv!I63/inv!I59</f>
        <v>0.91198550211648521</v>
      </c>
      <c r="AO59">
        <f>inv!J63/inv!J59</f>
        <v>0.7640622540960853</v>
      </c>
      <c r="AP59">
        <f>inv!K63/inv!K59</f>
        <v>0.94295314481941783</v>
      </c>
      <c r="AQ59">
        <f>inv!L63/inv!L59</f>
        <v>0.76940721406522206</v>
      </c>
      <c r="AR59">
        <f>inv!M63/inv!M59</f>
        <v>0.98752889583191794</v>
      </c>
      <c r="AS59">
        <f>inv!N63/inv!N59</f>
        <v>0.84933721067669476</v>
      </c>
      <c r="AT59">
        <f>inv!O63/inv!O59</f>
        <v>1.049143238352493</v>
      </c>
      <c r="AU59">
        <f>inv!P63/inv!P59</f>
        <v>0.5037140594627042</v>
      </c>
      <c r="AV59">
        <f>inv!Q63/inv!Q59</f>
        <v>0.84938176370911012</v>
      </c>
      <c r="AW59">
        <f>inv!R63/inv!R59</f>
        <v>0.94858325682032829</v>
      </c>
      <c r="AX59">
        <f>wag!C63/wag!C59</f>
        <v>1.0008465029171172</v>
      </c>
      <c r="AY59">
        <f>wag!D63/wag!D59</f>
        <v>1.0136730442107884</v>
      </c>
      <c r="AZ59">
        <f>wag!E63/wag!E59</f>
        <v>1.0200540100801161</v>
      </c>
      <c r="BA59">
        <f>wag!F63/wag!F59</f>
        <v>0.98924685541119384</v>
      </c>
      <c r="BB59">
        <f>wag!G63/wag!G59</f>
        <v>1.0219576213327546</v>
      </c>
      <c r="BC59">
        <f>wag!H63/wag!H59</f>
        <v>1.0102994546333621</v>
      </c>
      <c r="BD59">
        <f>wag!I63/wag!I59</f>
        <v>0.99846603326552485</v>
      </c>
      <c r="BE59">
        <f>wag!J63/wag!J59</f>
        <v>1.0141671168761617</v>
      </c>
      <c r="BF59">
        <f>wag!K63/wag!K59</f>
        <v>1.004795582048841</v>
      </c>
      <c r="BG59">
        <f>wag!L63/wag!L59</f>
        <v>1.0203704842348045</v>
      </c>
      <c r="BH59">
        <f>wag!M63/wag!M59</f>
        <v>1.0040318456717072</v>
      </c>
      <c r="BI59">
        <f>wag!N63/wag!N59</f>
        <v>0.98126111120396886</v>
      </c>
      <c r="BJ59">
        <f>wag!O63/wag!O59</f>
        <v>0.99822264939168426</v>
      </c>
      <c r="BK59">
        <f>wag!P63/wag!P59</f>
        <v>1.0093367192709339</v>
      </c>
      <c r="BL59">
        <f>wag!Q63/wag!Q59</f>
        <v>1.0207856260000918</v>
      </c>
      <c r="BM59">
        <f>wag!R63/wag!R59</f>
        <v>1.0127992255328797</v>
      </c>
    </row>
    <row r="60" spans="1:65" x14ac:dyDescent="0.35">
      <c r="A60" t="s">
        <v>98</v>
      </c>
      <c r="B60">
        <f>pp!C64/pp!C60</f>
        <v>1.0942105263157893</v>
      </c>
      <c r="C60">
        <f>pp!D64/pp!D60</f>
        <v>1.0455933609958512</v>
      </c>
      <c r="D60">
        <f>pp!E64/pp!E60</f>
        <v>1.0682071428571436</v>
      </c>
      <c r="E60">
        <f>pp!F64/pp!F60</f>
        <v>1.0466716981132069</v>
      </c>
      <c r="F60">
        <f>pp!G64/pp!G60</f>
        <v>1.0871305309734511</v>
      </c>
      <c r="G60">
        <f>pp!H64/pp!H60</f>
        <v>1.0146090909090906</v>
      </c>
      <c r="H60">
        <f>pp!I64/pp!I60</f>
        <v>1.0695888125613346</v>
      </c>
      <c r="I60">
        <f>pp!J64/pp!J60</f>
        <v>0.96502461538461626</v>
      </c>
      <c r="J60">
        <f>pp!K64/pp!K60</f>
        <v>0.98616458852867817</v>
      </c>
      <c r="K60">
        <f>pp!L64/pp!L60</f>
        <v>1.0704741463414638</v>
      </c>
      <c r="L60">
        <f>pp!M64/pp!M60</f>
        <v>1.0233906408952187</v>
      </c>
      <c r="M60">
        <f>pp!N64/pp!N60</f>
        <v>0.97263157894736829</v>
      </c>
      <c r="N60">
        <f>pp!O64/pp!O60</f>
        <v>0.98799999999999999</v>
      </c>
      <c r="O60">
        <f>pp!P64/pp!P60</f>
        <v>0.94424778761061956</v>
      </c>
      <c r="P60">
        <f>pp!Q64/pp!Q60</f>
        <v>1.0774988066825777</v>
      </c>
      <c r="Q60">
        <f>pp!R64/pp!R60</f>
        <v>1.1611481028151778</v>
      </c>
      <c r="R60">
        <f>cpi!C64/cpi!C60</f>
        <v>1.02820954236</v>
      </c>
      <c r="S60">
        <f>cpi!D64/cpi!D60</f>
        <v>1.0322332614719998</v>
      </c>
      <c r="T60">
        <f>cpi!E64/cpi!E60</f>
        <v>1.0240888860000001</v>
      </c>
      <c r="U60">
        <f>cpi!F64/cpi!F60</f>
        <v>1.0251532991700001</v>
      </c>
      <c r="V60">
        <f>cpi!G64/cpi!G60</f>
        <v>1.03532246548</v>
      </c>
      <c r="W60">
        <f>cpi!H64/cpi!H60</f>
        <v>1.035271525</v>
      </c>
      <c r="X60">
        <f>cpi!I64/cpi!I60</f>
        <v>1.0302727680000001</v>
      </c>
      <c r="Y60">
        <f>cpi!J64/cpi!J60</f>
        <v>1.030159969839</v>
      </c>
      <c r="Z60">
        <f>cpi!K64/cpi!K60</f>
        <v>1.0271351930839996</v>
      </c>
      <c r="AA60">
        <f>cpi!L64/cpi!L60</f>
        <v>1.025125963352</v>
      </c>
      <c r="AB60">
        <f>cpi!M64/cpi!M60</f>
        <v>1.0312698095699999</v>
      </c>
      <c r="AC60">
        <f>cpi!N64/cpi!N60</f>
        <v>1.0332980001339993</v>
      </c>
      <c r="AD60">
        <f>cpi!O64/cpi!O60</f>
        <v>1.033211805696</v>
      </c>
      <c r="AE60">
        <f>cpi!P64/cpi!P60</f>
        <v>1.0312588007999999</v>
      </c>
      <c r="AF60">
        <f>cpi!Q64/cpi!Q60</f>
        <v>1.0302135244199999</v>
      </c>
      <c r="AG60">
        <f>cpi!R64/cpi!R60</f>
        <v>1.0322698388399998</v>
      </c>
      <c r="AH60">
        <f>inv!C64/inv!C60</f>
        <v>1.0288699689665504</v>
      </c>
      <c r="AI60">
        <f>inv!D64/inv!D60</f>
        <v>1.103690141113246</v>
      </c>
      <c r="AJ60">
        <f>inv!E64/inv!E60</f>
        <v>0.98513232067260725</v>
      </c>
      <c r="AK60">
        <f>inv!F64/inv!F60</f>
        <v>0.8034010398845951</v>
      </c>
      <c r="AL60">
        <f>inv!G64/inv!G60</f>
        <v>0.62103584540835721</v>
      </c>
      <c r="AM60">
        <f>inv!H64/inv!H60</f>
        <v>0.94606970727524564</v>
      </c>
      <c r="AN60">
        <f>inv!I64/inv!I60</f>
        <v>0.93394847158763739</v>
      </c>
      <c r="AO60">
        <f>inv!J64/inv!J60</f>
        <v>0.7962673884636291</v>
      </c>
      <c r="AP60">
        <f>inv!K64/inv!K60</f>
        <v>0.82969117570658679</v>
      </c>
      <c r="AQ60">
        <f>inv!L64/inv!L60</f>
        <v>0.71817647282809915</v>
      </c>
      <c r="AR60">
        <f>inv!M64/inv!M60</f>
        <v>0.99031116456730517</v>
      </c>
      <c r="AS60">
        <f>inv!N64/inv!N60</f>
        <v>0.82014804707956857</v>
      </c>
      <c r="AT60">
        <f>inv!O64/inv!O60</f>
        <v>1.0215375072207697</v>
      </c>
      <c r="AU60">
        <f>inv!P64/inv!P60</f>
        <v>0.5066938591921476</v>
      </c>
      <c r="AV60">
        <f>inv!Q64/inv!Q60</f>
        <v>0.84560819695987499</v>
      </c>
      <c r="AW60">
        <f>inv!R64/inv!R60</f>
        <v>1.4759251354741441</v>
      </c>
      <c r="AX60">
        <f>wag!C64/wag!C60</f>
        <v>1.0336744739293517</v>
      </c>
      <c r="AY60">
        <f>wag!D64/wag!D60</f>
        <v>1.0402387556588126</v>
      </c>
      <c r="AZ60">
        <f>wag!E64/wag!E60</f>
        <v>1.0509660026117533</v>
      </c>
      <c r="BA60">
        <f>wag!F64/wag!F60</f>
        <v>1.0305756919987841</v>
      </c>
      <c r="BB60">
        <f>wag!G64/wag!G60</f>
        <v>1.0173554219715042</v>
      </c>
      <c r="BC60">
        <f>wag!H64/wag!H60</f>
        <v>1.0388999862935953</v>
      </c>
      <c r="BD60">
        <f>wag!I64/wag!I60</f>
        <v>1.0102918724922427</v>
      </c>
      <c r="BE60">
        <f>wag!J64/wag!J60</f>
        <v>1.0253901982265956</v>
      </c>
      <c r="BF60">
        <f>wag!K64/wag!K60</f>
        <v>1.0277700180768181</v>
      </c>
      <c r="BG60">
        <f>wag!L64/wag!L60</f>
        <v>1.042892216901397</v>
      </c>
      <c r="BH60">
        <f>wag!M64/wag!M60</f>
        <v>1.0151442739317911</v>
      </c>
      <c r="BI60">
        <f>wag!N64/wag!N60</f>
        <v>1.002056149969516</v>
      </c>
      <c r="BJ60">
        <f>wag!O64/wag!O60</f>
        <v>1.0440625388642997</v>
      </c>
      <c r="BK60">
        <f>wag!P64/wag!P60</f>
        <v>1.0504659865682013</v>
      </c>
      <c r="BL60">
        <f>wag!Q64/wag!Q60</f>
        <v>0.99818466433873954</v>
      </c>
      <c r="BM60">
        <f>wag!R64/wag!R60</f>
        <v>1.0278649735978498</v>
      </c>
    </row>
    <row r="61" spans="1:65" x14ac:dyDescent="0.35">
      <c r="A61" t="s">
        <v>100</v>
      </c>
      <c r="B61">
        <f>pp!C65/pp!C61</f>
        <v>1.3075939849624065</v>
      </c>
      <c r="C61">
        <f>pp!D65/pp!D61</f>
        <v>1.134137931034483</v>
      </c>
      <c r="D61">
        <f>pp!E65/pp!E61</f>
        <v>1.0542805280528058</v>
      </c>
      <c r="E61">
        <f>pp!F65/pp!F61</f>
        <v>1.0260618556701038</v>
      </c>
      <c r="F61">
        <f>pp!G65/pp!G61</f>
        <v>1.0211079999999997</v>
      </c>
      <c r="G61">
        <f>pp!H65/pp!H61</f>
        <v>1.052511210762332</v>
      </c>
      <c r="H61">
        <f>pp!I65/pp!I61</f>
        <v>1.0775719844357967</v>
      </c>
      <c r="I61">
        <f>pp!J65/pp!J61</f>
        <v>0.96900000000000031</v>
      </c>
      <c r="J61">
        <f>pp!K65/pp!K61</f>
        <v>1.0304313487241799</v>
      </c>
      <c r="K61">
        <f>pp!L65/pp!L61</f>
        <v>1.0722892960462875</v>
      </c>
      <c r="L61">
        <f>pp!M65/pp!M61</f>
        <v>1.043991836734693</v>
      </c>
      <c r="M61">
        <f>pp!N65/pp!N61</f>
        <v>1.0038190954773865</v>
      </c>
      <c r="N61">
        <f>pp!O65/pp!O61</f>
        <v>0.9840121089808278</v>
      </c>
      <c r="O61">
        <f>pp!P65/pp!P61</f>
        <v>0.91127450980392177</v>
      </c>
      <c r="P61">
        <f>pp!Q65/pp!Q61</f>
        <v>1.0185446808510645</v>
      </c>
      <c r="Q61">
        <f>pp!R65/pp!R61</f>
        <v>1.1774260089686106</v>
      </c>
      <c r="R61">
        <f>cpi!C65/cpi!C61</f>
        <v>1.0271854292699996</v>
      </c>
      <c r="S61">
        <f>cpi!D65/cpi!D61</f>
        <v>1.0281370977359998</v>
      </c>
      <c r="T61">
        <f>cpi!E65/cpi!E61</f>
        <v>1.0220529240000003</v>
      </c>
      <c r="U61">
        <f>cpi!F65/cpi!F61</f>
        <v>1.0261764062549996</v>
      </c>
      <c r="V61">
        <f>cpi!G65/cpi!G61</f>
        <v>1.0281469632439999</v>
      </c>
      <c r="W61">
        <f>cpi!H65/cpi!H61</f>
        <v>1.0362996</v>
      </c>
      <c r="X61">
        <f>cpi!I65/cpi!I61</f>
        <v>1.028224512</v>
      </c>
      <c r="Y61">
        <f>cpi!J65/cpi!J61</f>
        <v>1.0250449749539998</v>
      </c>
      <c r="Z61">
        <f>cpi!K65/cpi!K61</f>
        <v>1.0250891070419996</v>
      </c>
      <c r="AA61">
        <f>cpi!L65/cpi!L61</f>
        <v>1.0210499157840001</v>
      </c>
      <c r="AB61">
        <f>cpi!M65/cpi!M61</f>
        <v>1.029217531342</v>
      </c>
      <c r="AC61">
        <f>cpi!N65/cpi!N61</f>
        <v>1.0332980001339998</v>
      </c>
      <c r="AD61">
        <f>cpi!O65/cpi!O61</f>
        <v>1.0260367237119996</v>
      </c>
      <c r="AE61">
        <f>cpi!P65/cpi!P61</f>
        <v>1.0312588007999997</v>
      </c>
      <c r="AF61">
        <f>cpi!Q65/cpi!Q61</f>
        <v>1.0302135244199999</v>
      </c>
      <c r="AG61">
        <f>cpi!R65/cpi!R61</f>
        <v>1.0322698388399998</v>
      </c>
      <c r="AH61">
        <f>inv!C65/inv!C61</f>
        <v>0.9564575178188659</v>
      </c>
      <c r="AI61">
        <f>inv!D65/inv!D61</f>
        <v>1.0677178583024374</v>
      </c>
      <c r="AJ61">
        <f>inv!E65/inv!E61</f>
        <v>0.94443455829392076</v>
      </c>
      <c r="AK61">
        <f>inv!F65/inv!F61</f>
        <v>0.76705171110937509</v>
      </c>
      <c r="AL61">
        <f>inv!G65/inv!G61</f>
        <v>0.6581691659328075</v>
      </c>
      <c r="AM61">
        <f>inv!H65/inv!H61</f>
        <v>0.95824616113337269</v>
      </c>
      <c r="AN61">
        <f>inv!I65/inv!I61</f>
        <v>0.98652297096675934</v>
      </c>
      <c r="AO61">
        <f>inv!J65/inv!J61</f>
        <v>0.80617887392943888</v>
      </c>
      <c r="AP61">
        <f>inv!K65/inv!K61</f>
        <v>0.81473834231028175</v>
      </c>
      <c r="AQ61">
        <f>inv!L65/inv!L61</f>
        <v>0.8005183192196742</v>
      </c>
      <c r="AR61">
        <f>inv!M65/inv!M61</f>
        <v>0.99381523164757246</v>
      </c>
      <c r="AS61">
        <f>inv!N65/inv!N61</f>
        <v>0.75632371381993346</v>
      </c>
      <c r="AT61">
        <f>inv!O65/inv!O61</f>
        <v>0.99568123588692647</v>
      </c>
      <c r="AU61">
        <f>inv!P65/inv!P61</f>
        <v>0.55674217975080253</v>
      </c>
      <c r="AV61">
        <f>inv!Q65/inv!Q61</f>
        <v>0.85181393468383093</v>
      </c>
      <c r="AW61">
        <f>inv!R65/inv!R61</f>
        <v>1.5082947983630455</v>
      </c>
      <c r="AX61">
        <f>wag!C65/wag!C61</f>
        <v>1.0368725680877422</v>
      </c>
      <c r="AY61">
        <f>wag!D65/wag!D61</f>
        <v>1.0336484389734144</v>
      </c>
      <c r="AZ61">
        <f>wag!E65/wag!E61</f>
        <v>1.0525771058401285</v>
      </c>
      <c r="BA61">
        <f>wag!F65/wag!F61</f>
        <v>1.0324325182189138</v>
      </c>
      <c r="BB61">
        <f>wag!G65/wag!G61</f>
        <v>1.0359528345070137</v>
      </c>
      <c r="BC61">
        <f>wag!H65/wag!H61</f>
        <v>1.0304400828167743</v>
      </c>
      <c r="BD61">
        <f>wag!I65/wag!I61</f>
        <v>1.016192932602962</v>
      </c>
      <c r="BE61">
        <f>wag!J65/wag!J61</f>
        <v>1.0558765803504326</v>
      </c>
      <c r="BF61">
        <f>wag!K65/wag!K61</f>
        <v>1.063205251929688</v>
      </c>
      <c r="BG61">
        <f>wag!L65/wag!L61</f>
        <v>1.0664778195233</v>
      </c>
      <c r="BH61">
        <f>wag!M65/wag!M61</f>
        <v>1.0275472082887223</v>
      </c>
      <c r="BI61">
        <f>wag!N65/wag!N61</f>
        <v>1.0331290801916457</v>
      </c>
      <c r="BJ61">
        <f>wag!O65/wag!O61</f>
        <v>1.0253661353531376</v>
      </c>
      <c r="BK61">
        <f>wag!P65/wag!P61</f>
        <v>1.0707167453885877</v>
      </c>
      <c r="BL61">
        <f>wag!Q65/wag!Q61</f>
        <v>1.0153151120326984</v>
      </c>
      <c r="BM61">
        <f>wag!R65/wag!R61</f>
        <v>1.0435980985040796</v>
      </c>
    </row>
    <row r="62" spans="1:65" x14ac:dyDescent="0.35">
      <c r="A62" t="s">
        <v>101</v>
      </c>
      <c r="B62">
        <f>pp!C66/pp!C62</f>
        <v>1.1700000000000002</v>
      </c>
      <c r="C62">
        <f>pp!D66/pp!D62</f>
        <v>1.1060000000000001</v>
      </c>
      <c r="D62">
        <f>pp!E66/pp!E62</f>
        <v>1.0609999999999999</v>
      </c>
      <c r="E62">
        <f>pp!F66/pp!F62</f>
        <v>1.024</v>
      </c>
      <c r="F62">
        <f>pp!G66/pp!G62</f>
        <v>1.0439999999999998</v>
      </c>
      <c r="G62">
        <f>pp!H66/pp!H62</f>
        <v>1.0609999999999999</v>
      </c>
      <c r="H62">
        <f>pp!I66/pp!I62</f>
        <v>1.0830000000000002</v>
      </c>
      <c r="I62">
        <f>pp!J66/pp!J62</f>
        <v>1.075</v>
      </c>
      <c r="J62">
        <f>pp!K66/pp!K62</f>
        <v>1.0660000000000001</v>
      </c>
      <c r="K62">
        <f>pp!L66/pp!L62</f>
        <v>1.034</v>
      </c>
      <c r="L62">
        <f>pp!M66/pp!M62</f>
        <v>1.0059999999999998</v>
      </c>
      <c r="M62">
        <f>pp!N66/pp!N62</f>
        <v>1.0570000000000002</v>
      </c>
      <c r="N62">
        <f>pp!O66/pp!O62</f>
        <v>1.036</v>
      </c>
      <c r="O62">
        <f>pp!P66/pp!P62</f>
        <v>0.88900000000000012</v>
      </c>
      <c r="P62">
        <f>pp!Q66/pp!Q62</f>
        <v>1.0780000000000001</v>
      </c>
      <c r="Q62">
        <f>pp!R66/pp!R62</f>
        <v>1.073</v>
      </c>
      <c r="R62">
        <f>cpi!C66/cpi!C62</f>
        <v>1.0292034752999997</v>
      </c>
      <c r="S62">
        <f>cpi!D66/cpi!D62</f>
        <v>1.027131092748</v>
      </c>
      <c r="T62">
        <f>cpi!E66/cpi!E62</f>
        <v>1.02305592</v>
      </c>
      <c r="U62">
        <f>cpi!F66/cpi!F62</f>
        <v>1.0332395673599999</v>
      </c>
      <c r="V62">
        <f>cpi!G66/cpi!G62</f>
        <v>1.0301609631719999</v>
      </c>
      <c r="W62">
        <f>cpi!H66/cpi!H62</f>
        <v>1.0352885759999999</v>
      </c>
      <c r="X62">
        <f>cpi!I66/cpi!I62</f>
        <v>1.0302485759999997</v>
      </c>
      <c r="Y62">
        <f>cpi!J66/cpi!J62</f>
        <v>1.0270489729499999</v>
      </c>
      <c r="Z62">
        <f>cpi!K66/cpi!K62</f>
        <v>1.0220770920360001</v>
      </c>
      <c r="AA62">
        <f>cpi!L66/cpi!L62</f>
        <v>1.0260648957239997</v>
      </c>
      <c r="AB62">
        <f>cpi!M66/cpi!M62</f>
        <v>1.0292175313419998</v>
      </c>
      <c r="AC62">
        <f>cpi!N66/cpi!N62</f>
        <v>1.0322859550799999</v>
      </c>
      <c r="AD62">
        <f>cpi!O66/cpi!O62</f>
        <v>1.0250347347239999</v>
      </c>
      <c r="AE62">
        <f>cpi!P66/cpi!P62</f>
        <v>1.0332808768800001</v>
      </c>
      <c r="AF62">
        <f>cpi!Q66/cpi!Q62</f>
        <v>1.0292045003999999</v>
      </c>
      <c r="AG62">
        <f>cpi!R66/cpi!R62</f>
        <v>1.0322698388399998</v>
      </c>
      <c r="AH62">
        <f>inv!C66/inv!C62</f>
        <v>0.72286753543201732</v>
      </c>
      <c r="AI62">
        <f>inv!D66/inv!D62</f>
        <v>1.248399766130408</v>
      </c>
      <c r="AJ62">
        <f>inv!E66/inv!E62</f>
        <v>0.85769358264687834</v>
      </c>
      <c r="AK62">
        <f>inv!F66/inv!F62</f>
        <v>0.88700512734444814</v>
      </c>
      <c r="AL62">
        <f>inv!G66/inv!G62</f>
        <v>0.99981207558057361</v>
      </c>
      <c r="AM62">
        <f>inv!H66/inv!H62</f>
        <v>1.061918338415184</v>
      </c>
      <c r="AN62">
        <f>inv!I66/inv!I62</f>
        <v>1.2143432683567361</v>
      </c>
      <c r="AO62">
        <f>inv!J66/inv!J62</f>
        <v>1.1885291780038112</v>
      </c>
      <c r="AP62">
        <f>inv!K66/inv!K62</f>
        <v>0.8615069729763446</v>
      </c>
      <c r="AQ62">
        <f>inv!L66/inv!L62</f>
        <v>0.91483261267092919</v>
      </c>
      <c r="AR62">
        <f>inv!M66/inv!M62</f>
        <v>1.1264021360694125</v>
      </c>
      <c r="AS62">
        <f>inv!N66/inv!N62</f>
        <v>0.85106625861740681</v>
      </c>
      <c r="AT62">
        <f>inv!O66/inv!O62</f>
        <v>1.0636601025359151</v>
      </c>
      <c r="AU62">
        <f>inv!P66/inv!P62</f>
        <v>0.7673433909973032</v>
      </c>
      <c r="AV62">
        <f>inv!Q66/inv!Q62</f>
        <v>1.161847825029553</v>
      </c>
      <c r="AW62">
        <f>inv!R66/inv!R62</f>
        <v>1.8695873208030425</v>
      </c>
      <c r="AX62">
        <f>wag!C66/wag!C62</f>
        <v>1.0359351864863613</v>
      </c>
      <c r="AY62">
        <f>wag!D66/wag!D62</f>
        <v>1.0509477925724544</v>
      </c>
      <c r="AZ62">
        <f>wag!E66/wag!E62</f>
        <v>1.0618134311743799</v>
      </c>
      <c r="BA62">
        <f>wag!F66/wag!F62</f>
        <v>1.0399005017103626</v>
      </c>
      <c r="BB62">
        <f>wag!G66/wag!G62</f>
        <v>1.0614367075184723</v>
      </c>
      <c r="BC62">
        <f>wag!H66/wag!H62</f>
        <v>1.0407402569951427</v>
      </c>
      <c r="BD62">
        <f>wag!I66/wag!I62</f>
        <v>1.0189403095309502</v>
      </c>
      <c r="BE62">
        <f>wag!J66/wag!J62</f>
        <v>1.0572196225329347</v>
      </c>
      <c r="BF62">
        <f>wag!K66/wag!K62</f>
        <v>1.0685010130544483</v>
      </c>
      <c r="BG62">
        <f>wag!L66/wag!L62</f>
        <v>1.0469285081930753</v>
      </c>
      <c r="BH62">
        <f>wag!M66/wag!M62</f>
        <v>1.02928370086335</v>
      </c>
      <c r="BI62">
        <f>wag!N66/wag!N62</f>
        <v>1.0314911470681878</v>
      </c>
      <c r="BJ62">
        <f>wag!O66/wag!O62</f>
        <v>1.0628115896912718</v>
      </c>
      <c r="BK62">
        <f>wag!P66/wag!P62</f>
        <v>1.0582166064894538</v>
      </c>
      <c r="BL62">
        <f>wag!Q66/wag!Q62</f>
        <v>1.0410858822139684</v>
      </c>
      <c r="BM62">
        <f>wag!R66/wag!R62</f>
        <v>1.0475458222603293</v>
      </c>
    </row>
    <row r="63" spans="1:65" x14ac:dyDescent="0.35">
      <c r="A63" t="s">
        <v>102</v>
      </c>
      <c r="B63">
        <f>pp!C67/pp!C63</f>
        <v>1.5623353293413174</v>
      </c>
      <c r="C63">
        <f>pp!D67/pp!D63</f>
        <v>1.1954788334901227</v>
      </c>
      <c r="D63">
        <f>pp!E67/pp!E63</f>
        <v>1.248171282051282</v>
      </c>
      <c r="E63">
        <f>pp!F67/pp!F63</f>
        <v>1.2881852260198454</v>
      </c>
      <c r="F63">
        <f>pp!G67/pp!G63</f>
        <v>1.1803591836734693</v>
      </c>
      <c r="G63">
        <f>pp!H67/pp!H63</f>
        <v>1.2891482254697288</v>
      </c>
      <c r="H63">
        <f>pp!I67/pp!I63</f>
        <v>1.1510742857142857</v>
      </c>
      <c r="I63">
        <f>pp!J67/pp!J63</f>
        <v>1.2020935960591133</v>
      </c>
      <c r="J63">
        <f>pp!K67/pp!K63</f>
        <v>1.4287442371020855</v>
      </c>
      <c r="K63">
        <f>pp!L67/pp!L63</f>
        <v>1.1750000000000003</v>
      </c>
      <c r="L63">
        <f>pp!M67/pp!M63</f>
        <v>1.1657510729613734</v>
      </c>
      <c r="M63">
        <f>pp!N67/pp!N63</f>
        <v>1.4424384787472031</v>
      </c>
      <c r="N63">
        <f>pp!O67/pp!O63</f>
        <v>1.2211945320715036</v>
      </c>
      <c r="O63">
        <f>pp!P67/pp!P63</f>
        <v>1.745403333333333</v>
      </c>
      <c r="P63">
        <f>pp!Q67/pp!Q63</f>
        <v>1.2649112903225808</v>
      </c>
      <c r="Q63">
        <f>pp!R67/pp!R63</f>
        <v>1.3082388831437437</v>
      </c>
      <c r="R63">
        <f>cpi!C67/cpi!C63</f>
        <v>1.0404683889599997</v>
      </c>
      <c r="S63">
        <f>cpi!D67/cpi!D63</f>
        <v>1.0435160354040003</v>
      </c>
      <c r="T63">
        <f>cpi!E67/cpi!E63</f>
        <v>1.04046528</v>
      </c>
      <c r="U63">
        <f>cpi!F67/cpi!F63</f>
        <v>1.0476329543679999</v>
      </c>
      <c r="V63">
        <f>cpi!G67/cpi!G63</f>
        <v>1.0444971992399998</v>
      </c>
      <c r="W63">
        <f>cpi!H67/cpi!H63</f>
        <v>1.0559943475199998</v>
      </c>
      <c r="X63">
        <f>cpi!I67/cpi!I63</f>
        <v>1.04251344</v>
      </c>
      <c r="Y63">
        <f>cpi!J67/cpi!J63</f>
        <v>1.0445262828000001</v>
      </c>
      <c r="Z63">
        <f>cpi!K67/cpi!K63</f>
        <v>1.0404561006840003</v>
      </c>
      <c r="AA63">
        <f>cpi!L67/cpi!L63</f>
        <v>1.0466273184839998</v>
      </c>
      <c r="AB63">
        <f>cpi!M67/cpi!M63</f>
        <v>1.0425175590829998</v>
      </c>
      <c r="AC63">
        <f>cpi!N67/cpi!N63</f>
        <v>1.0435733760599999</v>
      </c>
      <c r="AD63">
        <f>cpi!O67/cpi!O63</f>
        <v>1.0507377120239996</v>
      </c>
      <c r="AE63">
        <f>cpi!P67/cpi!P63</f>
        <v>1.0508115903599999</v>
      </c>
      <c r="AF63">
        <f>cpi!Q67/cpi!Q63</f>
        <v>1.0466660538000001</v>
      </c>
      <c r="AG63">
        <f>cpi!R67/cpi!R63</f>
        <v>1.0466640397799998</v>
      </c>
      <c r="AH63">
        <f>inv!C67/inv!C63</f>
        <v>0.79578560508445151</v>
      </c>
      <c r="AI63">
        <f>inv!D67/inv!D63</f>
        <v>1.2938441526834901</v>
      </c>
      <c r="AJ63">
        <f>inv!E67/inv!E63</f>
        <v>0.95303352186663282</v>
      </c>
      <c r="AK63">
        <f>inv!F67/inv!F63</f>
        <v>0.94670685759827833</v>
      </c>
      <c r="AL63">
        <f>inv!G67/inv!G63</f>
        <v>1.1713977962561435</v>
      </c>
      <c r="AM63">
        <f>inv!H67/inv!H63</f>
        <v>1.0440804469771867</v>
      </c>
      <c r="AN63">
        <f>inv!I67/inv!I63</f>
        <v>1.1935644286456879</v>
      </c>
      <c r="AO63">
        <f>inv!J67/inv!J63</f>
        <v>1.0608088581070747</v>
      </c>
      <c r="AP63">
        <f>inv!K67/inv!K63</f>
        <v>0.78045899535271857</v>
      </c>
      <c r="AQ63">
        <f>inv!L67/inv!L63</f>
        <v>1.0301878800897879</v>
      </c>
      <c r="AR63">
        <f>inv!M67/inv!M63</f>
        <v>1.0917552512103326</v>
      </c>
      <c r="AS63">
        <f>inv!N67/inv!N63</f>
        <v>0.93986775821743473</v>
      </c>
      <c r="AT63">
        <f>inv!O67/inv!O63</f>
        <v>0.85154611238332656</v>
      </c>
      <c r="AU63">
        <f>inv!P67/inv!P63</f>
        <v>1.0736425974898016</v>
      </c>
      <c r="AV63">
        <f>inv!Q67/inv!Q63</f>
        <v>1.1584668494390029</v>
      </c>
      <c r="AW63">
        <f>inv!R67/inv!R63</f>
        <v>1.5224628646377456</v>
      </c>
      <c r="AX63">
        <f>wag!C67/wag!C63</f>
        <v>1.0668190126014114</v>
      </c>
      <c r="AY63">
        <f>wag!D67/wag!D63</f>
        <v>1.062696720407833</v>
      </c>
      <c r="AZ63">
        <f>wag!E67/wag!E63</f>
        <v>1.0627025522937472</v>
      </c>
      <c r="BA63">
        <f>wag!F67/wag!F63</f>
        <v>1.0878432331877259</v>
      </c>
      <c r="BB63">
        <f>wag!G67/wag!G63</f>
        <v>1.0635548373354968</v>
      </c>
      <c r="BC63">
        <f>wag!H67/wag!H63</f>
        <v>1.0587867157257436</v>
      </c>
      <c r="BD63">
        <f>wag!I67/wag!I63</f>
        <v>1.0380330216675548</v>
      </c>
      <c r="BE63">
        <f>wag!J67/wag!J63</f>
        <v>1.0507810671806148</v>
      </c>
      <c r="BF63">
        <f>wag!K67/wag!K63</f>
        <v>1.083959715896992</v>
      </c>
      <c r="BG63">
        <f>wag!L67/wag!L63</f>
        <v>1.0712945493521588</v>
      </c>
      <c r="BH63">
        <f>wag!M67/wag!M63</f>
        <v>1.0662794268947862</v>
      </c>
      <c r="BI63">
        <f>wag!N67/wag!N63</f>
        <v>1.0646184116339159</v>
      </c>
      <c r="BJ63">
        <f>wag!O67/wag!O63</f>
        <v>1.067021515005623</v>
      </c>
      <c r="BK63">
        <f>wag!P67/wag!P63</f>
        <v>1.0765681903944542</v>
      </c>
      <c r="BL63">
        <f>wag!Q67/wag!Q63</f>
        <v>1.013115911511633</v>
      </c>
      <c r="BM63">
        <f>wag!R67/wag!R63</f>
        <v>1.0517600422728455</v>
      </c>
    </row>
    <row r="64" spans="1:65" x14ac:dyDescent="0.35">
      <c r="A64" t="s">
        <v>103</v>
      </c>
      <c r="B64">
        <f>pp!C68/pp!C64</f>
        <v>1.1000158102766797</v>
      </c>
      <c r="C64">
        <f>pp!D68/pp!D64</f>
        <v>1.0186629123089299</v>
      </c>
      <c r="D64">
        <f>pp!E68/pp!E64</f>
        <v>1.1500052401746721</v>
      </c>
      <c r="E64">
        <f>pp!F68/pp!F64</f>
        <v>1.0132968369829685</v>
      </c>
      <c r="F64">
        <f>pp!G68/pp!G64</f>
        <v>1.132351648351648</v>
      </c>
      <c r="G64">
        <f>pp!H68/pp!H64</f>
        <v>1.1700206896551719</v>
      </c>
      <c r="H64">
        <f>pp!I68/pp!I64</f>
        <v>1.1311356238698016</v>
      </c>
      <c r="I64">
        <f>pp!J68/pp!J64</f>
        <v>1.1593431635388742</v>
      </c>
      <c r="J64">
        <f>pp!K68/pp!K64</f>
        <v>1.1629032513877877</v>
      </c>
      <c r="K64">
        <f>pp!L68/pp!L64</f>
        <v>1.0705357142857146</v>
      </c>
      <c r="L64">
        <f>pp!M68/pp!M64</f>
        <v>1.0860223048327138</v>
      </c>
      <c r="M64">
        <f>pp!N68/pp!N64</f>
        <v>1.0462314540059343</v>
      </c>
      <c r="N64">
        <f>pp!O68/pp!O64</f>
        <v>1.1120479148181013</v>
      </c>
      <c r="O64">
        <f>pp!P68/pp!P64</f>
        <v>1.084252411575563</v>
      </c>
      <c r="P64">
        <f>pp!Q68/pp!Q64</f>
        <v>1.0132464678178961</v>
      </c>
      <c r="Q64">
        <f>pp!R68/pp!R64</f>
        <v>1.1153744889615698</v>
      </c>
      <c r="R64">
        <f>cpi!C68/cpi!C64</f>
        <v>1.04670496272</v>
      </c>
      <c r="S64">
        <f>cpi!D68/cpi!D64</f>
        <v>1.0539616413640001</v>
      </c>
      <c r="T64">
        <f>cpi!E68/cpi!E64</f>
        <v>1.05295086336</v>
      </c>
      <c r="U64">
        <f>cpi!F68/cpi!F64</f>
        <v>1.0549590589440001</v>
      </c>
      <c r="V64">
        <f>cpi!G68/cpi!G64</f>
        <v>1.0570562837999997</v>
      </c>
      <c r="W64">
        <f>cpi!H68/cpi!H64</f>
        <v>1.0644170342400001</v>
      </c>
      <c r="X64">
        <f>cpi!I68/cpi!I64</f>
        <v>1.05085354752</v>
      </c>
      <c r="Y64">
        <f>cpi!J68/cpi!J64</f>
        <v>1.0570480763999999</v>
      </c>
      <c r="Z64">
        <f>cpi!K68/cpi!K64</f>
        <v>1.0508502675239997</v>
      </c>
      <c r="AA64">
        <f>cpi!L68/cpi!L64</f>
        <v>1.0539317962799999</v>
      </c>
      <c r="AB64">
        <f>cpi!M68/cpi!M64</f>
        <v>1.0508493677470001</v>
      </c>
      <c r="AC64">
        <f>cpi!N68/cpi!N64</f>
        <v>1.0529374442400001</v>
      </c>
      <c r="AD64">
        <f>cpi!O68/cpi!O64</f>
        <v>1.0570170210599998</v>
      </c>
      <c r="AE64">
        <f>cpi!P68/cpi!P64</f>
        <v>1.0549980907200001</v>
      </c>
      <c r="AF64">
        <f>cpi!Q68/cpi!Q64</f>
        <v>1.055022669</v>
      </c>
      <c r="AG64">
        <f>cpi!R68/cpi!R64</f>
        <v>1.05188691423</v>
      </c>
      <c r="AH64">
        <f>inv!C68/inv!C64</f>
        <v>0.89296479822632413</v>
      </c>
      <c r="AI64">
        <f>inv!D68/inv!D64</f>
        <v>1.1427929727886197</v>
      </c>
      <c r="AJ64">
        <f>inv!E68/inv!E64</f>
        <v>1.0081769027258656</v>
      </c>
      <c r="AK64">
        <f>inv!F68/inv!F64</f>
        <v>1.1945580465611394</v>
      </c>
      <c r="AL64">
        <f>inv!G68/inv!G64</f>
        <v>1.0064199160066474</v>
      </c>
      <c r="AM64">
        <f>inv!H68/inv!H64</f>
        <v>1.0537448866193189</v>
      </c>
      <c r="AN64">
        <f>inv!I68/inv!I64</f>
        <v>1.1634443858061625</v>
      </c>
      <c r="AO64">
        <f>inv!J68/inv!J64</f>
        <v>1.0624289864183663</v>
      </c>
      <c r="AP64">
        <f>inv!K68/inv!K64</f>
        <v>0.78638011088319848</v>
      </c>
      <c r="AQ64">
        <f>inv!L68/inv!L64</f>
        <v>1.1026480775316614</v>
      </c>
      <c r="AR64">
        <f>inv!M68/inv!M64</f>
        <v>1.1335086814978259</v>
      </c>
      <c r="AS64">
        <f>inv!N68/inv!N64</f>
        <v>0.95933911460922328</v>
      </c>
      <c r="AT64">
        <f>inv!O68/inv!O64</f>
        <v>0.91446861005247237</v>
      </c>
      <c r="AU64">
        <f>inv!P68/inv!P64</f>
        <v>1.137379364647898</v>
      </c>
      <c r="AV64">
        <f>inv!Q68/inv!Q64</f>
        <v>1.1554791450199251</v>
      </c>
      <c r="AW64">
        <f>inv!R68/inv!R64</f>
        <v>0.93326806480632829</v>
      </c>
      <c r="AX64">
        <f>wag!C68/wag!C64</f>
        <v>1.0480681032448191</v>
      </c>
      <c r="AY64">
        <f>wag!D68/wag!D64</f>
        <v>1.0350608018053711</v>
      </c>
      <c r="AZ64">
        <f>wag!E68/wag!E64</f>
        <v>1.0217152917713581</v>
      </c>
      <c r="BA64">
        <f>wag!F68/wag!F64</f>
        <v>1.0391627530058023</v>
      </c>
      <c r="BB64">
        <f>wag!G68/wag!G64</f>
        <v>1.0400113751770923</v>
      </c>
      <c r="BC64">
        <f>wag!H68/wag!H64</f>
        <v>1.0309410483167891</v>
      </c>
      <c r="BD64">
        <f>wag!I68/wag!I64</f>
        <v>1.032875492783897</v>
      </c>
      <c r="BE64">
        <f>wag!J68/wag!J64</f>
        <v>1.0278121897118377</v>
      </c>
      <c r="BF64">
        <f>wag!K68/wag!K64</f>
        <v>1.0354816362410402</v>
      </c>
      <c r="BG64">
        <f>wag!L68/wag!L64</f>
        <v>1.0391480776182505</v>
      </c>
      <c r="BH64">
        <f>wag!M68/wag!M64</f>
        <v>1.0333929839170792</v>
      </c>
      <c r="BI64">
        <f>wag!N68/wag!N64</f>
        <v>1.031161811110425</v>
      </c>
      <c r="BJ64">
        <f>wag!O68/wag!O64</f>
        <v>1.0262552313203868</v>
      </c>
      <c r="BK64">
        <f>wag!P68/wag!P64</f>
        <v>1.0333174866170658</v>
      </c>
      <c r="BL64">
        <f>wag!Q68/wag!Q64</f>
        <v>1.0593220858300538</v>
      </c>
      <c r="BM64">
        <f>wag!R68/wag!R64</f>
        <v>1.0355885292282756</v>
      </c>
    </row>
    <row r="66" spans="2:33" x14ac:dyDescent="0.35">
      <c r="B66">
        <f>PEARSON(B2:B61,R2:R61)</f>
        <v>9.1705741641673374E-2</v>
      </c>
      <c r="C66">
        <f t="shared" ref="C66:Q66" si="0">PEARSON(C2:C61,S2:S61)</f>
        <v>-8.9391271043606224E-2</v>
      </c>
      <c r="D66">
        <f t="shared" si="0"/>
        <v>3.0232360970417968E-2</v>
      </c>
      <c r="E66">
        <f t="shared" si="0"/>
        <v>-8.0472714466970144E-2</v>
      </c>
      <c r="F66">
        <f t="shared" si="0"/>
        <v>0.31378935574593053</v>
      </c>
      <c r="G66">
        <f t="shared" si="0"/>
        <v>7.1331191210715322E-2</v>
      </c>
      <c r="H66">
        <f t="shared" si="0"/>
        <v>1.1267476543875249E-2</v>
      </c>
      <c r="I66">
        <f t="shared" si="0"/>
        <v>-0.30373497940441246</v>
      </c>
      <c r="J66">
        <f t="shared" si="0"/>
        <v>-5.9874103652335441E-2</v>
      </c>
      <c r="K66">
        <f t="shared" si="0"/>
        <v>-6.1491515317220219E-2</v>
      </c>
      <c r="L66">
        <f t="shared" si="0"/>
        <v>-3.7008185694127511E-2</v>
      </c>
      <c r="M66">
        <f t="shared" si="0"/>
        <v>-0.15236937182998037</v>
      </c>
      <c r="N66">
        <f t="shared" si="0"/>
        <v>-6.1970698433042081E-3</v>
      </c>
      <c r="O66">
        <f t="shared" si="0"/>
        <v>-7.1306144034129063E-2</v>
      </c>
      <c r="P66">
        <f t="shared" si="0"/>
        <v>-0.19507362220846494</v>
      </c>
      <c r="Q66">
        <f t="shared" si="0"/>
        <v>-9.9623252390153988E-2</v>
      </c>
      <c r="R66">
        <f>PEARSON(R2:R61,AH2:AH61)</f>
        <v>-0.17932892592555469</v>
      </c>
      <c r="S66">
        <f t="shared" ref="S66:AG66" si="1">PEARSON(S2:S61,AI2:AI61)</f>
        <v>-9.7691205429297129E-2</v>
      </c>
      <c r="T66">
        <f t="shared" si="1"/>
        <v>0.41428916556343809</v>
      </c>
      <c r="U66">
        <f t="shared" si="1"/>
        <v>-0.17365826302056733</v>
      </c>
      <c r="V66">
        <f t="shared" si="1"/>
        <v>-0.3482915566815703</v>
      </c>
      <c r="W66">
        <f t="shared" si="1"/>
        <v>7.7000056822013607E-2</v>
      </c>
      <c r="X66">
        <f t="shared" si="1"/>
        <v>-0.11429709998059474</v>
      </c>
      <c r="Y66">
        <f t="shared" si="1"/>
        <v>-0.23904066795064186</v>
      </c>
      <c r="Z66">
        <f t="shared" si="1"/>
        <v>-2.3238244293264858E-2</v>
      </c>
      <c r="AA66">
        <f t="shared" si="1"/>
        <v>-0.19938586132356184</v>
      </c>
      <c r="AB66">
        <f t="shared" si="1"/>
        <v>-4.9021839183981612E-2</v>
      </c>
      <c r="AC66">
        <f t="shared" si="1"/>
        <v>-6.0115435583584176E-2</v>
      </c>
      <c r="AD66">
        <f t="shared" si="1"/>
        <v>0.37645982507088704</v>
      </c>
      <c r="AE66">
        <f t="shared" si="1"/>
        <v>-0.34774154415767594</v>
      </c>
      <c r="AF66">
        <f t="shared" si="1"/>
        <v>-9.3692692723854026E-2</v>
      </c>
      <c r="AG66">
        <f t="shared" si="1"/>
        <v>-0.1008583858255532</v>
      </c>
    </row>
    <row r="67" spans="2:33" x14ac:dyDescent="0.35">
      <c r="B67">
        <f>PEARSON(B2:B61,AX2:AX61)</f>
        <v>0.20750786703075824</v>
      </c>
      <c r="C67">
        <f t="shared" ref="C67:Q67" si="2">PEARSON(C2:C61,AY2:AY61)</f>
        <v>9.53063180499618E-2</v>
      </c>
      <c r="D67">
        <f t="shared" si="2"/>
        <v>0.2148943976365767</v>
      </c>
      <c r="E67">
        <f t="shared" si="2"/>
        <v>0.2083526553678377</v>
      </c>
      <c r="F67">
        <f t="shared" si="2"/>
        <v>-0.18657636568122513</v>
      </c>
      <c r="G67">
        <f t="shared" si="2"/>
        <v>0.19659518902546358</v>
      </c>
      <c r="H67">
        <f t="shared" si="2"/>
        <v>0.14279246485770086</v>
      </c>
      <c r="I67">
        <f t="shared" si="2"/>
        <v>0.25951903098630796</v>
      </c>
      <c r="J67">
        <f t="shared" si="2"/>
        <v>3.3169477509096823E-2</v>
      </c>
      <c r="K67">
        <f t="shared" si="2"/>
        <v>0.18413963679543682</v>
      </c>
      <c r="L67">
        <f t="shared" si="2"/>
        <v>4.9718541263411936E-2</v>
      </c>
      <c r="M67">
        <f t="shared" si="2"/>
        <v>0.38961542123808091</v>
      </c>
      <c r="N67">
        <f t="shared" si="2"/>
        <v>0.21804944530343337</v>
      </c>
      <c r="O67">
        <f t="shared" si="2"/>
        <v>0.17437327512056405</v>
      </c>
      <c r="P67">
        <f t="shared" si="2"/>
        <v>9.0004002433886593E-2</v>
      </c>
      <c r="Q67">
        <f t="shared" si="2"/>
        <v>-0.22918986869919111</v>
      </c>
      <c r="R67">
        <f>PEARSON(R2:R61,AX2:AX61)</f>
        <v>-0.41398389332965879</v>
      </c>
      <c r="S67">
        <f t="shared" ref="S67:AG67" si="3">PEARSON(S2:S61,AY2:AY61)</f>
        <v>-0.28893407549469191</v>
      </c>
      <c r="T67">
        <f t="shared" si="3"/>
        <v>-0.133525611163583</v>
      </c>
      <c r="U67">
        <f t="shared" si="3"/>
        <v>-0.28260819235055795</v>
      </c>
      <c r="V67">
        <f t="shared" si="3"/>
        <v>-0.20224085856327989</v>
      </c>
      <c r="W67">
        <f t="shared" si="3"/>
        <v>-0.27961363226922559</v>
      </c>
      <c r="X67">
        <f t="shared" si="3"/>
        <v>-0.2754563718545342</v>
      </c>
      <c r="Y67">
        <f t="shared" si="3"/>
        <v>-0.28264874376154364</v>
      </c>
      <c r="Z67">
        <f t="shared" si="3"/>
        <v>-0.33743727250008104</v>
      </c>
      <c r="AA67">
        <f t="shared" si="3"/>
        <v>-0.25269386082561401</v>
      </c>
      <c r="AB67">
        <f t="shared" si="3"/>
        <v>-0.28883629112675807</v>
      </c>
      <c r="AC67">
        <f t="shared" si="3"/>
        <v>-0.12491635156083743</v>
      </c>
      <c r="AD67">
        <f t="shared" si="3"/>
        <v>-0.20019090897665215</v>
      </c>
      <c r="AE67">
        <f t="shared" si="3"/>
        <v>-0.30007464533288158</v>
      </c>
      <c r="AF67">
        <f t="shared" si="3"/>
        <v>-0.32206551074804141</v>
      </c>
      <c r="AG67">
        <f t="shared" si="3"/>
        <v>-0.23403063010455036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50C-72BB-41D0-A31F-DF90005EA03F}">
  <dimension ref="A1:D961"/>
  <sheetViews>
    <sheetView tabSelected="1" workbookViewId="0">
      <selection activeCell="A2" sqref="A2:D961"/>
    </sheetView>
  </sheetViews>
  <sheetFormatPr defaultRowHeight="14.5" x14ac:dyDescent="0.35"/>
  <sheetData>
    <row r="1" spans="1:4" x14ac:dyDescent="0.35">
      <c r="A1" t="s">
        <v>248</v>
      </c>
      <c r="B1" t="s">
        <v>249</v>
      </c>
      <c r="C1" t="s">
        <v>250</v>
      </c>
      <c r="D1" t="s">
        <v>251</v>
      </c>
    </row>
    <row r="2" spans="1:4" x14ac:dyDescent="0.35">
      <c r="A2">
        <v>14.8</v>
      </c>
      <c r="B2">
        <v>0.79838720000002805</v>
      </c>
      <c r="C2">
        <v>5.1516700308273898E-2</v>
      </c>
      <c r="D2">
        <v>3.0310363337864499</v>
      </c>
    </row>
    <row r="3" spans="1:4" x14ac:dyDescent="0.35">
      <c r="A3">
        <v>13.2110726643599</v>
      </c>
      <c r="B3">
        <v>0.99838400000000804</v>
      </c>
      <c r="C3">
        <v>-0.14660511493984599</v>
      </c>
      <c r="D3">
        <v>4.6140631137703503</v>
      </c>
    </row>
    <row r="4" spans="1:4" x14ac:dyDescent="0.35">
      <c r="A4">
        <v>10.474226804123701</v>
      </c>
      <c r="B4">
        <v>1.91101999999996</v>
      </c>
      <c r="C4">
        <v>15.4419241649213</v>
      </c>
      <c r="D4">
        <v>5.1376041643294199</v>
      </c>
    </row>
    <row r="5" spans="1:4" x14ac:dyDescent="0.35">
      <c r="A5">
        <v>7.0301790281330101</v>
      </c>
      <c r="B5">
        <v>1.80951499999999</v>
      </c>
      <c r="C5">
        <v>23.920810690393701</v>
      </c>
      <c r="D5">
        <v>8.5640776333925999</v>
      </c>
    </row>
    <row r="6" spans="1:4" x14ac:dyDescent="0.35">
      <c r="A6">
        <v>15</v>
      </c>
      <c r="B6">
        <v>2.6239911199999999</v>
      </c>
      <c r="C6">
        <v>47.498066939351297</v>
      </c>
      <c r="D6">
        <v>6.5539443077327997</v>
      </c>
    </row>
    <row r="7" spans="1:4" x14ac:dyDescent="0.35">
      <c r="A7">
        <v>12.4290627687017</v>
      </c>
      <c r="B7">
        <v>2.9288148559999798</v>
      </c>
      <c r="C7">
        <v>71.549269400503803</v>
      </c>
      <c r="D7">
        <v>6.3878768666139996</v>
      </c>
    </row>
    <row r="8" spans="1:4" x14ac:dyDescent="0.35">
      <c r="A8">
        <v>15.2133096716948</v>
      </c>
      <c r="B8">
        <v>2.3143144687999899</v>
      </c>
      <c r="C8">
        <v>51.769698167303602</v>
      </c>
      <c r="D8">
        <v>8.2554094230998292</v>
      </c>
    </row>
    <row r="9" spans="1:4" x14ac:dyDescent="0.35">
      <c r="A9">
        <v>22.199262672810999</v>
      </c>
      <c r="B9">
        <v>3.7424305232000199</v>
      </c>
      <c r="C9">
        <v>34.783568818136601</v>
      </c>
      <c r="D9">
        <v>5.4968065424467296</v>
      </c>
    </row>
    <row r="10" spans="1:4" x14ac:dyDescent="0.35">
      <c r="A10">
        <v>14.2</v>
      </c>
      <c r="B10">
        <v>4.7716213022000398</v>
      </c>
      <c r="C10">
        <v>19.669276635293301</v>
      </c>
      <c r="D10">
        <v>4.5783060246831404</v>
      </c>
    </row>
    <row r="11" spans="1:4" x14ac:dyDescent="0.35">
      <c r="A11">
        <v>12.6111304347826</v>
      </c>
      <c r="B11">
        <v>4.7716213022000398</v>
      </c>
      <c r="C11">
        <v>5.87898807541794</v>
      </c>
      <c r="D11">
        <v>7.6775213060797904</v>
      </c>
    </row>
    <row r="12" spans="1:4" x14ac:dyDescent="0.35">
      <c r="A12">
        <v>4.0444999999999398</v>
      </c>
      <c r="B12">
        <v>5.4008802889999901</v>
      </c>
      <c r="C12">
        <v>-5.4702494594469497</v>
      </c>
      <c r="D12">
        <v>5.02683173467946</v>
      </c>
    </row>
    <row r="13" spans="1:4" x14ac:dyDescent="0.35">
      <c r="A13">
        <v>-0.306075949367068</v>
      </c>
      <c r="B13">
        <v>4.4681291359999902</v>
      </c>
      <c r="C13">
        <v>-4.3515820293222696</v>
      </c>
      <c r="D13">
        <v>3.8404318499071901</v>
      </c>
    </row>
    <row r="14" spans="1:4" x14ac:dyDescent="0.35">
      <c r="A14">
        <v>-12.5</v>
      </c>
      <c r="B14">
        <v>4.26288723199999</v>
      </c>
      <c r="C14">
        <v>-15.590577564849299</v>
      </c>
      <c r="D14">
        <v>2.4288142575542602</v>
      </c>
    </row>
    <row r="15" spans="1:4" x14ac:dyDescent="0.35">
      <c r="A15">
        <v>-6.7148760330578403</v>
      </c>
      <c r="B15">
        <v>4.8804364160000198</v>
      </c>
      <c r="C15">
        <v>-27.447585410952499</v>
      </c>
      <c r="D15">
        <v>1.0535668471113799</v>
      </c>
    </row>
    <row r="16" spans="1:4" x14ac:dyDescent="0.35">
      <c r="A16">
        <v>6.7895652173913801</v>
      </c>
      <c r="B16">
        <v>4.5673604864000099</v>
      </c>
      <c r="C16">
        <v>-22.274652011160999</v>
      </c>
      <c r="D16">
        <v>-0.58883876284283598</v>
      </c>
    </row>
    <row r="17" spans="1:4" x14ac:dyDescent="0.35">
      <c r="A17">
        <v>10.431999999999899</v>
      </c>
      <c r="B17">
        <v>3.7374608000000098</v>
      </c>
      <c r="C17">
        <v>-21.530942240766301</v>
      </c>
      <c r="D17">
        <v>-0.40345957482547101</v>
      </c>
    </row>
    <row r="18" spans="1:4" x14ac:dyDescent="0.35">
      <c r="A18">
        <v>17.7</v>
      </c>
      <c r="B18">
        <v>3.2269418000000099</v>
      </c>
      <c r="C18">
        <v>-10.959327084441799</v>
      </c>
      <c r="D18">
        <v>1.2201598096453401</v>
      </c>
    </row>
    <row r="19" spans="1:4" x14ac:dyDescent="0.35">
      <c r="A19">
        <v>18.502728047740799</v>
      </c>
      <c r="B19">
        <v>2.6191285999999798</v>
      </c>
      <c r="C19">
        <v>-0.18808327258697</v>
      </c>
      <c r="D19">
        <v>-0.162521442292762</v>
      </c>
    </row>
    <row r="20" spans="1:4" x14ac:dyDescent="0.35">
      <c r="A20">
        <v>9.2638777152051599</v>
      </c>
      <c r="B20">
        <v>2.4142999999999799</v>
      </c>
      <c r="C20">
        <v>5.0149620509034198</v>
      </c>
      <c r="D20">
        <v>1.45172436499585</v>
      </c>
    </row>
    <row r="21" spans="1:4" x14ac:dyDescent="0.35">
      <c r="A21">
        <v>8.1229235880399404</v>
      </c>
      <c r="B21">
        <v>3.33602869999998</v>
      </c>
      <c r="C21">
        <v>9.6532561402179695</v>
      </c>
      <c r="D21">
        <v>1.1892031526912199</v>
      </c>
    </row>
    <row r="22" spans="1:4" x14ac:dyDescent="0.35">
      <c r="A22">
        <v>6.9500000000000099</v>
      </c>
      <c r="B22">
        <v>4.5625690999999904</v>
      </c>
      <c r="C22">
        <v>3.4609066025458999</v>
      </c>
      <c r="D22">
        <v>-0.188893014122749</v>
      </c>
    </row>
    <row r="23" spans="1:4" x14ac:dyDescent="0.35">
      <c r="A23">
        <v>2.7924131291830601</v>
      </c>
      <c r="B23">
        <v>4.7690105000000003</v>
      </c>
      <c r="C23">
        <v>-4.3587920229112402</v>
      </c>
      <c r="D23">
        <v>0.177637036783129</v>
      </c>
    </row>
    <row r="24" spans="1:4" x14ac:dyDescent="0.35">
      <c r="A24">
        <v>3.1068158697844499E-2</v>
      </c>
      <c r="B24">
        <v>4.4547034685000098</v>
      </c>
      <c r="C24">
        <v>-5.4260736874536297</v>
      </c>
      <c r="D24">
        <v>-0.167399445338068</v>
      </c>
    </row>
    <row r="25" spans="1:4" x14ac:dyDescent="0.35">
      <c r="A25">
        <v>5.4157529794148997</v>
      </c>
      <c r="B25">
        <v>4.7652724579999797</v>
      </c>
      <c r="C25">
        <v>-2.6867606574548</v>
      </c>
      <c r="D25">
        <v>2.591698603438E-3</v>
      </c>
    </row>
    <row r="26" spans="1:4" x14ac:dyDescent="0.35">
      <c r="A26">
        <v>4.9400000000000102</v>
      </c>
      <c r="B26">
        <v>4.2532232280000102</v>
      </c>
      <c r="C26">
        <v>8.6735042354767504</v>
      </c>
      <c r="D26">
        <v>0.83118382911784305</v>
      </c>
    </row>
    <row r="27" spans="1:4" x14ac:dyDescent="0.35">
      <c r="A27">
        <v>2.06006766917295</v>
      </c>
      <c r="B27">
        <v>3.9450856223999899</v>
      </c>
      <c r="C27">
        <v>1.706036097106</v>
      </c>
      <c r="D27">
        <v>-0.58075069470420204</v>
      </c>
    </row>
    <row r="28" spans="1:4" x14ac:dyDescent="0.35">
      <c r="A28">
        <v>5.1477280718890404</v>
      </c>
      <c r="B28">
        <v>3.73656990400002</v>
      </c>
      <c r="C28">
        <v>-0.89312457838398596</v>
      </c>
      <c r="D28">
        <v>-0.26309410293885499</v>
      </c>
    </row>
    <row r="29" spans="1:4" x14ac:dyDescent="0.35">
      <c r="A29">
        <v>-3.99694801666362</v>
      </c>
      <c r="B29">
        <v>2.8140114759999801</v>
      </c>
      <c r="C29">
        <v>-7.3454407829914699</v>
      </c>
      <c r="D29">
        <v>-1.4934457366229199</v>
      </c>
    </row>
    <row r="30" spans="1:4" x14ac:dyDescent="0.35">
      <c r="A30">
        <v>-1.8</v>
      </c>
      <c r="B30">
        <v>1.1980741640000001</v>
      </c>
      <c r="C30">
        <v>7.0225763043956499</v>
      </c>
      <c r="D30">
        <v>0.69981921504704803</v>
      </c>
    </row>
    <row r="31" spans="1:4" x14ac:dyDescent="0.35">
      <c r="A31">
        <v>-0.18685831622176099</v>
      </c>
      <c r="B31">
        <v>0.398089387999989</v>
      </c>
      <c r="C31">
        <v>7.8002570299744702</v>
      </c>
      <c r="D31">
        <v>3.98134597931175</v>
      </c>
    </row>
    <row r="32" spans="1:4" x14ac:dyDescent="0.35">
      <c r="A32">
        <v>-1.8945783132530101</v>
      </c>
      <c r="B32">
        <v>1.3062128095999701</v>
      </c>
      <c r="C32">
        <v>7.5766086373163102</v>
      </c>
      <c r="D32">
        <v>2.4145946829524401</v>
      </c>
    </row>
    <row r="33" spans="1:4" x14ac:dyDescent="0.35">
      <c r="A33">
        <v>9.0554098360655004</v>
      </c>
      <c r="B33">
        <v>0.70019359040001095</v>
      </c>
      <c r="C33">
        <v>15.059896465982099</v>
      </c>
      <c r="D33">
        <v>4.4958013690919101</v>
      </c>
    </row>
    <row r="34" spans="1:4" x14ac:dyDescent="0.35">
      <c r="A34">
        <v>1.4</v>
      </c>
      <c r="B34">
        <v>0.80069278559995505</v>
      </c>
      <c r="C34">
        <v>9.5202596081941202</v>
      </c>
      <c r="D34">
        <v>4.2589298595363498</v>
      </c>
    </row>
    <row r="35" spans="1:4" x14ac:dyDescent="0.35">
      <c r="A35">
        <v>1.8007905138339699</v>
      </c>
      <c r="B35">
        <v>0.49949549639998198</v>
      </c>
      <c r="C35">
        <v>7.8580893152457199</v>
      </c>
      <c r="D35">
        <v>2.6405560730448299</v>
      </c>
    </row>
    <row r="36" spans="1:4" x14ac:dyDescent="0.35">
      <c r="A36">
        <v>5.2870967741936097</v>
      </c>
      <c r="B36">
        <v>-0.40139639550004202</v>
      </c>
      <c r="C36">
        <v>12.5523180863671</v>
      </c>
      <c r="D36">
        <v>5.5599219120560797</v>
      </c>
    </row>
    <row r="37" spans="1:4" x14ac:dyDescent="0.35">
      <c r="A37">
        <v>2.4011639185257398</v>
      </c>
      <c r="B37">
        <v>-0.60119299250002201</v>
      </c>
      <c r="C37">
        <v>9.6123426211800496</v>
      </c>
      <c r="D37">
        <v>5.1393049109198099</v>
      </c>
    </row>
    <row r="38" spans="1:4" x14ac:dyDescent="0.35">
      <c r="A38">
        <v>6.2000000000000099</v>
      </c>
      <c r="B38">
        <v>-1.2949035100000199</v>
      </c>
      <c r="C38">
        <v>2.7134719182730498</v>
      </c>
      <c r="D38">
        <v>6.2550037841897899</v>
      </c>
    </row>
    <row r="39" spans="1:4" x14ac:dyDescent="0.35">
      <c r="A39">
        <v>1.88929889298894</v>
      </c>
      <c r="B39">
        <v>-0.90047755000000096</v>
      </c>
      <c r="C39">
        <v>4.8499060185179799</v>
      </c>
      <c r="D39">
        <v>4.8456121166203099</v>
      </c>
    </row>
    <row r="40" spans="1:4" x14ac:dyDescent="0.35">
      <c r="A40">
        <v>2.2205323193916602</v>
      </c>
      <c r="B40">
        <v>-0.70128253000001395</v>
      </c>
      <c r="C40">
        <v>7.2449206752695199</v>
      </c>
      <c r="D40">
        <v>4.2659951652471699</v>
      </c>
    </row>
    <row r="41" spans="1:4" x14ac:dyDescent="0.35">
      <c r="A41">
        <v>3.4000000000000501</v>
      </c>
      <c r="B41">
        <v>-0.60148482399999803</v>
      </c>
      <c r="C41">
        <v>8.2169523804158899</v>
      </c>
      <c r="D41">
        <v>4.1721552954352399</v>
      </c>
    </row>
    <row r="42" spans="1:4" x14ac:dyDescent="0.35">
      <c r="A42">
        <v>-0.79999999999999005</v>
      </c>
      <c r="B42">
        <v>-0.90087794200001103</v>
      </c>
      <c r="C42">
        <v>12.026582480065199</v>
      </c>
      <c r="D42">
        <v>4.5096618910248001</v>
      </c>
    </row>
    <row r="43" spans="1:4" x14ac:dyDescent="0.35">
      <c r="A43">
        <v>6.6711297071129696</v>
      </c>
      <c r="B43">
        <v>-0.90087794200000004</v>
      </c>
      <c r="C43">
        <v>12.2046920800745</v>
      </c>
      <c r="D43">
        <v>2.2467741343512801</v>
      </c>
    </row>
    <row r="44" spans="1:4" x14ac:dyDescent="0.35">
      <c r="A44">
        <v>-1.5724007561436499</v>
      </c>
      <c r="B44">
        <v>-0.90087794200001103</v>
      </c>
      <c r="C44">
        <v>3.67225455009264</v>
      </c>
      <c r="D44">
        <v>7.7074145892116901</v>
      </c>
    </row>
    <row r="45" spans="1:4" x14ac:dyDescent="0.35">
      <c r="A45">
        <v>-2.5849472674975602</v>
      </c>
      <c r="B45">
        <v>-5.4039475000378099E-3</v>
      </c>
      <c r="C45">
        <v>-1.5568924731982501</v>
      </c>
      <c r="D45">
        <v>4.5130995041355204</v>
      </c>
    </row>
    <row r="46" spans="1:4" x14ac:dyDescent="0.35">
      <c r="A46">
        <v>2.99999999999998</v>
      </c>
      <c r="B46">
        <v>2.0085859024999699</v>
      </c>
      <c r="C46">
        <v>-3.6908789349882398</v>
      </c>
      <c r="D46">
        <v>2.5501788944853199</v>
      </c>
    </row>
    <row r="47" spans="1:4" x14ac:dyDescent="0.35">
      <c r="A47">
        <v>-1.88151658767775</v>
      </c>
      <c r="B47">
        <v>1.70408266099997</v>
      </c>
      <c r="C47">
        <v>-4.0327353483211299</v>
      </c>
      <c r="D47">
        <v>6.8270805985355603</v>
      </c>
    </row>
    <row r="48" spans="1:4" x14ac:dyDescent="0.35">
      <c r="A48">
        <v>6.1006191950463897</v>
      </c>
      <c r="B48">
        <v>1.8060927740000099</v>
      </c>
      <c r="C48">
        <v>3.5630279485336298</v>
      </c>
      <c r="D48">
        <v>1.1465392837575901</v>
      </c>
    </row>
    <row r="49" spans="1:4" x14ac:dyDescent="0.35">
      <c r="A49">
        <v>3.9189910979229099</v>
      </c>
      <c r="B49">
        <v>2.2112911531999999</v>
      </c>
      <c r="C49">
        <v>3.2324637103893199</v>
      </c>
      <c r="D49">
        <v>5.4267694881238802</v>
      </c>
    </row>
    <row r="50" spans="1:4" x14ac:dyDescent="0.35">
      <c r="A50">
        <v>5.0999999999999899</v>
      </c>
      <c r="B50">
        <v>1.20229518920001</v>
      </c>
      <c r="C50">
        <v>11.039130528180401</v>
      </c>
      <c r="D50">
        <v>5.9820210384528503</v>
      </c>
    </row>
    <row r="51" spans="1:4" x14ac:dyDescent="0.35">
      <c r="A51">
        <v>7.1192122958693203</v>
      </c>
      <c r="B51">
        <v>1.4042957784000001</v>
      </c>
      <c r="C51">
        <v>11.615868278429801</v>
      </c>
      <c r="D51">
        <v>4.1645315217776702</v>
      </c>
    </row>
    <row r="52" spans="1:4" x14ac:dyDescent="0.35">
      <c r="A52">
        <v>7.3091168091168797</v>
      </c>
      <c r="B52">
        <v>1.60751080000001</v>
      </c>
      <c r="C52">
        <v>8.5659080091129898</v>
      </c>
      <c r="D52">
        <v>5.9951359436582399</v>
      </c>
    </row>
    <row r="53" spans="1:4" x14ac:dyDescent="0.35">
      <c r="A53">
        <v>9.3563218390805094</v>
      </c>
      <c r="B53">
        <v>0.90260239999997405</v>
      </c>
      <c r="C53">
        <v>13.4991289753229</v>
      </c>
      <c r="D53">
        <v>4.5158323396042901</v>
      </c>
    </row>
    <row r="54" spans="1:4" x14ac:dyDescent="0.35">
      <c r="A54">
        <v>10.4</v>
      </c>
      <c r="B54">
        <v>0.90260239999999703</v>
      </c>
      <c r="C54">
        <v>45.542288855112403</v>
      </c>
      <c r="D54">
        <v>4.8053168104797299</v>
      </c>
    </row>
    <row r="55" spans="1:4" x14ac:dyDescent="0.35">
      <c r="A55">
        <v>7.0515611061552104</v>
      </c>
      <c r="B55">
        <v>2.00810899999995</v>
      </c>
      <c r="C55">
        <v>44.146547236120298</v>
      </c>
      <c r="D55">
        <v>5.6775534672393304</v>
      </c>
    </row>
    <row r="56" spans="1:4" x14ac:dyDescent="0.35">
      <c r="A56">
        <v>6.3348141432456604</v>
      </c>
      <c r="B56">
        <v>2.3141333269999702</v>
      </c>
      <c r="C56">
        <v>31.733378501683902</v>
      </c>
      <c r="D56">
        <v>4.61427226688056</v>
      </c>
    </row>
    <row r="57" spans="1:4" x14ac:dyDescent="0.35">
      <c r="A57">
        <v>2.5098126672613801</v>
      </c>
      <c r="B57">
        <v>2.5183531539999802</v>
      </c>
      <c r="C57">
        <v>27.058424493705399</v>
      </c>
      <c r="D57">
        <v>5.4339444963862098</v>
      </c>
    </row>
    <row r="58" spans="1:4" x14ac:dyDescent="0.35">
      <c r="A58">
        <v>4.5999999999999996</v>
      </c>
      <c r="B58">
        <v>4.0515289240000003</v>
      </c>
      <c r="C58">
        <v>28.054694413665999</v>
      </c>
      <c r="D58">
        <v>3.77154930858141</v>
      </c>
    </row>
    <row r="59" spans="1:4" x14ac:dyDescent="0.35">
      <c r="A59">
        <v>-13.821272885789</v>
      </c>
      <c r="B59">
        <v>3.0263907079999499</v>
      </c>
      <c r="C59">
        <v>9.1994094761420193</v>
      </c>
      <c r="D59">
        <v>8.46502917117187E-2</v>
      </c>
    </row>
    <row r="60" spans="1:4" x14ac:dyDescent="0.35">
      <c r="A60">
        <v>9.4210526315789291</v>
      </c>
      <c r="B60">
        <v>2.8209542359999999</v>
      </c>
      <c r="C60">
        <v>2.8869968966550399</v>
      </c>
      <c r="D60">
        <v>3.36744739293517</v>
      </c>
    </row>
    <row r="61" spans="1:4" x14ac:dyDescent="0.35">
      <c r="A61">
        <v>30.759398496240699</v>
      </c>
      <c r="B61">
        <v>2.7185429269999601</v>
      </c>
      <c r="C61">
        <v>-4.3542482181134101</v>
      </c>
      <c r="D61">
        <v>3.6872568087742201</v>
      </c>
    </row>
    <row r="62" spans="1:4" x14ac:dyDescent="0.35">
      <c r="A62">
        <v>14.7</v>
      </c>
      <c r="B62">
        <v>0.69908848999997697</v>
      </c>
      <c r="C62">
        <v>-10.3532187892467</v>
      </c>
      <c r="D62">
        <v>3.94002800602857</v>
      </c>
    </row>
    <row r="63" spans="1:4" x14ac:dyDescent="0.35">
      <c r="A63">
        <v>6.2251049538203196</v>
      </c>
      <c r="B63">
        <v>0.89948468600000697</v>
      </c>
      <c r="C63">
        <v>-10.5312660210456</v>
      </c>
      <c r="D63">
        <v>4.2718144312295703</v>
      </c>
    </row>
    <row r="64" spans="1:4" x14ac:dyDescent="0.35">
      <c r="A64">
        <v>3.1252385082393999</v>
      </c>
      <c r="B64">
        <v>1.50731290700001</v>
      </c>
      <c r="C64">
        <v>-3.79085743994712</v>
      </c>
      <c r="D64">
        <v>3.65677095268311</v>
      </c>
    </row>
    <row r="65" spans="1:4" x14ac:dyDescent="0.35">
      <c r="A65">
        <v>4.6696914700544001</v>
      </c>
      <c r="B65">
        <v>1.30530830420001</v>
      </c>
      <c r="C65">
        <v>-1.9082561939545799</v>
      </c>
      <c r="D65">
        <v>8.1108749166539198</v>
      </c>
    </row>
    <row r="66" spans="1:4" x14ac:dyDescent="0.35">
      <c r="A66">
        <v>13.9</v>
      </c>
      <c r="B66">
        <v>1.91253292939997</v>
      </c>
      <c r="C66">
        <v>16.322615334818401</v>
      </c>
      <c r="D66">
        <v>5.5690468185822599</v>
      </c>
    </row>
    <row r="67" spans="1:4" x14ac:dyDescent="0.35">
      <c r="A67">
        <v>19.431115107913701</v>
      </c>
      <c r="B67">
        <v>2.3173493461999799</v>
      </c>
      <c r="C67">
        <v>34.603275701753397</v>
      </c>
      <c r="D67">
        <v>6.6889219849744599</v>
      </c>
    </row>
    <row r="68" spans="1:4" x14ac:dyDescent="0.35">
      <c r="A68">
        <v>16.300513698630201</v>
      </c>
      <c r="B68">
        <v>2.01100997690002</v>
      </c>
      <c r="C68">
        <v>34.8810449388099</v>
      </c>
      <c r="D68">
        <v>4.9001847513452201</v>
      </c>
    </row>
    <row r="69" spans="1:4" x14ac:dyDescent="0.35">
      <c r="A69">
        <v>23.611310592459599</v>
      </c>
      <c r="B69">
        <v>3.43489246910003</v>
      </c>
      <c r="C69">
        <v>36.779135685417799</v>
      </c>
      <c r="D69">
        <v>5.2159366217381198</v>
      </c>
    </row>
    <row r="70" spans="1:4" x14ac:dyDescent="0.35">
      <c r="A70">
        <v>7.6000000000000103</v>
      </c>
      <c r="B70">
        <v>4.3593354008</v>
      </c>
      <c r="C70">
        <v>25.734259000525</v>
      </c>
      <c r="D70">
        <v>3.7407587368275101</v>
      </c>
    </row>
    <row r="71" spans="1:4" x14ac:dyDescent="0.35">
      <c r="A71">
        <v>-2.6838938053097099</v>
      </c>
      <c r="B71">
        <v>4.6690070192000297</v>
      </c>
      <c r="C71">
        <v>15.5581061255062</v>
      </c>
      <c r="D71">
        <v>6.4005197256061397</v>
      </c>
    </row>
    <row r="72" spans="1:4" x14ac:dyDescent="0.35">
      <c r="A72">
        <v>1.0093203883494899</v>
      </c>
      <c r="B72">
        <v>4.8785545808000004</v>
      </c>
      <c r="C72">
        <v>5.8802376081194199</v>
      </c>
      <c r="D72">
        <v>5.9497379991307699</v>
      </c>
    </row>
    <row r="73" spans="1:4" x14ac:dyDescent="0.35">
      <c r="A73">
        <v>-4.3118198874295999</v>
      </c>
      <c r="B73">
        <v>4.0535512016000004</v>
      </c>
      <c r="C73">
        <v>18.119400735532501</v>
      </c>
      <c r="D73">
        <v>4.5040257759563902</v>
      </c>
    </row>
    <row r="74" spans="1:4" x14ac:dyDescent="0.35">
      <c r="A74">
        <v>-11.1</v>
      </c>
      <c r="B74">
        <v>3.23423190079999</v>
      </c>
      <c r="C74">
        <v>10.940444402839001</v>
      </c>
      <c r="D74">
        <v>4.8671546549893296</v>
      </c>
    </row>
    <row r="75" spans="1:4" x14ac:dyDescent="0.35">
      <c r="A75">
        <v>-5.3178861788617597</v>
      </c>
      <c r="B75">
        <v>3.8450853440000099</v>
      </c>
      <c r="C75">
        <v>2.2191852587008198</v>
      </c>
      <c r="D75">
        <v>-0.66015016894098699</v>
      </c>
    </row>
    <row r="76" spans="1:4" x14ac:dyDescent="0.35">
      <c r="A76">
        <v>-4.2861952861953103</v>
      </c>
      <c r="B76">
        <v>3.8450853440000299</v>
      </c>
      <c r="C76">
        <v>0.22654125913112999</v>
      </c>
      <c r="D76">
        <v>2.0746429662830801</v>
      </c>
    </row>
    <row r="77" spans="1:4" x14ac:dyDescent="0.35">
      <c r="A77">
        <v>7.7725631768952299</v>
      </c>
      <c r="B77">
        <v>3.2275724480000001</v>
      </c>
      <c r="C77">
        <v>-14.3593995028144</v>
      </c>
      <c r="D77">
        <v>0.63868837589189398</v>
      </c>
    </row>
    <row r="78" spans="1:4" x14ac:dyDescent="0.35">
      <c r="A78">
        <v>19.5</v>
      </c>
      <c r="B78">
        <v>3.2275724479999801</v>
      </c>
      <c r="C78">
        <v>-22.011447246369599</v>
      </c>
      <c r="D78">
        <v>0.51999894861103402</v>
      </c>
    </row>
    <row r="79" spans="1:4" x14ac:dyDescent="0.35">
      <c r="A79">
        <v>33.695921985815602</v>
      </c>
      <c r="B79">
        <v>2.2155374239999799</v>
      </c>
      <c r="C79">
        <v>-28.9670939502209</v>
      </c>
      <c r="D79">
        <v>1.56836390343265</v>
      </c>
    </row>
    <row r="80" spans="1:4" x14ac:dyDescent="0.35">
      <c r="A80">
        <v>24.123040752351098</v>
      </c>
      <c r="B80">
        <v>2.0113105759999899</v>
      </c>
      <c r="C80">
        <v>-15.277239907462</v>
      </c>
      <c r="D80">
        <v>1.2804562265056101</v>
      </c>
    </row>
    <row r="81" spans="1:4" x14ac:dyDescent="0.35">
      <c r="A81">
        <v>8.9228284278536307</v>
      </c>
      <c r="B81">
        <v>2.6215477280000301</v>
      </c>
      <c r="C81">
        <v>-18.513257575203401</v>
      </c>
      <c r="D81">
        <v>1.52777053838975</v>
      </c>
    </row>
    <row r="82" spans="1:4" x14ac:dyDescent="0.35">
      <c r="A82">
        <v>3</v>
      </c>
      <c r="B82">
        <v>4.1486540930000304</v>
      </c>
      <c r="C82">
        <v>-3.7083432105990899</v>
      </c>
      <c r="D82">
        <v>-0.781563515323624</v>
      </c>
    </row>
    <row r="83" spans="1:4" x14ac:dyDescent="0.35">
      <c r="A83">
        <v>-4.5711212943047297</v>
      </c>
      <c r="B83">
        <v>4.8704764481000398</v>
      </c>
      <c r="C83">
        <v>-17.1908531044893</v>
      </c>
      <c r="D83">
        <v>0.69932674404198403</v>
      </c>
    </row>
    <row r="84" spans="1:4" x14ac:dyDescent="0.35">
      <c r="A84">
        <v>4.4156153926592401</v>
      </c>
      <c r="B84">
        <v>4.5555500924000096</v>
      </c>
      <c r="C84">
        <v>-21.802341565191298</v>
      </c>
      <c r="D84">
        <v>0.96943545807242104</v>
      </c>
    </row>
    <row r="85" spans="1:4" x14ac:dyDescent="0.35">
      <c r="A85">
        <v>9.3868879974665003</v>
      </c>
      <c r="B85">
        <v>5.0736648104000102</v>
      </c>
      <c r="C85">
        <v>-12.2545827350895</v>
      </c>
      <c r="D85">
        <v>0.39709837276182802</v>
      </c>
    </row>
    <row r="86" spans="1:4" x14ac:dyDescent="0.35">
      <c r="A86">
        <v>9.5299999999999905</v>
      </c>
      <c r="B86">
        <v>4.4573969816000396</v>
      </c>
      <c r="C86">
        <v>-16.139791495706898</v>
      </c>
      <c r="D86">
        <v>1.0514142262270101</v>
      </c>
    </row>
    <row r="87" spans="1:4" x14ac:dyDescent="0.35">
      <c r="A87">
        <v>3.4628255659121301</v>
      </c>
      <c r="B87">
        <v>4.0465517624000098</v>
      </c>
      <c r="C87">
        <v>-2.4665145945132498</v>
      </c>
      <c r="D87">
        <v>2.6846777157395501</v>
      </c>
    </row>
    <row r="88" spans="1:4" x14ac:dyDescent="0.35">
      <c r="A88">
        <v>-3.4947122080211801</v>
      </c>
      <c r="B88">
        <v>3.7331585342000002</v>
      </c>
      <c r="C88">
        <v>-4.5436859475029001</v>
      </c>
      <c r="D88">
        <v>-0.159434187796237</v>
      </c>
    </row>
    <row r="89" spans="1:4" x14ac:dyDescent="0.35">
      <c r="A89">
        <v>-6.0821500590426298</v>
      </c>
      <c r="B89">
        <v>3.0170519171000199</v>
      </c>
      <c r="C89">
        <v>-13.598126452556899</v>
      </c>
      <c r="D89">
        <v>-0.68458921131012695</v>
      </c>
    </row>
    <row r="90" spans="1:4" x14ac:dyDescent="0.35">
      <c r="A90">
        <v>-5.7000000000000099</v>
      </c>
      <c r="B90">
        <v>1.3963313362999901</v>
      </c>
      <c r="C90">
        <v>32.872914723821303</v>
      </c>
      <c r="D90">
        <v>1.74646624373751</v>
      </c>
    </row>
    <row r="91" spans="1:4" x14ac:dyDescent="0.35">
      <c r="A91">
        <v>3.5307007786429701</v>
      </c>
      <c r="B91">
        <v>0.79576076570002696</v>
      </c>
      <c r="C91">
        <v>10.9838893885887</v>
      </c>
      <c r="D91">
        <v>-0.42866664352601003</v>
      </c>
    </row>
    <row r="92" spans="1:4" x14ac:dyDescent="0.35">
      <c r="A92">
        <v>9.3094462540716201</v>
      </c>
      <c r="B92">
        <v>1.4047985951000499</v>
      </c>
      <c r="C92">
        <v>9.3890343210323106</v>
      </c>
      <c r="D92">
        <v>2.5712368937450298</v>
      </c>
    </row>
    <row r="93" spans="1:4" x14ac:dyDescent="0.35">
      <c r="A93">
        <v>8.7160493827159993</v>
      </c>
      <c r="B93">
        <v>0.90129909860003898</v>
      </c>
      <c r="C93">
        <v>13.1039928034612</v>
      </c>
      <c r="D93">
        <v>4.6108465030325796</v>
      </c>
    </row>
    <row r="94" spans="1:4" x14ac:dyDescent="0.35">
      <c r="A94">
        <v>9.4999999999999805</v>
      </c>
      <c r="B94">
        <v>0.80049860000002104</v>
      </c>
      <c r="C94">
        <v>-3.23526993431831</v>
      </c>
      <c r="D94">
        <v>2.1823498056570401</v>
      </c>
    </row>
    <row r="95" spans="1:4" x14ac:dyDescent="0.35">
      <c r="A95">
        <v>4.0396260017809604</v>
      </c>
      <c r="B95">
        <v>-2.99799999992079E-4</v>
      </c>
      <c r="C95">
        <v>19.707912204615099</v>
      </c>
      <c r="D95">
        <v>4.5894608460253199</v>
      </c>
    </row>
    <row r="96" spans="1:4" x14ac:dyDescent="0.35">
      <c r="A96">
        <v>0.63859332732190099</v>
      </c>
      <c r="B96">
        <v>-0.50079879999998</v>
      </c>
      <c r="C96">
        <v>23.426514507576599</v>
      </c>
      <c r="D96">
        <v>3.6640884513785101</v>
      </c>
    </row>
    <row r="97" spans="1:4" x14ac:dyDescent="0.35">
      <c r="A97">
        <v>2.2406015037593798</v>
      </c>
      <c r="B97">
        <v>-0.89800119999998695</v>
      </c>
      <c r="C97">
        <v>37.799531435855201</v>
      </c>
      <c r="D97">
        <v>3.05071288870844</v>
      </c>
    </row>
    <row r="98" spans="1:4" x14ac:dyDescent="0.35">
      <c r="A98">
        <v>4</v>
      </c>
      <c r="B98">
        <v>-1.39351119399999</v>
      </c>
      <c r="C98">
        <v>32.051064479461402</v>
      </c>
      <c r="D98">
        <v>5.6431630945842404</v>
      </c>
    </row>
    <row r="99" spans="1:4" x14ac:dyDescent="0.35">
      <c r="A99">
        <v>4.2001924927815404</v>
      </c>
      <c r="B99">
        <v>-0.60386964199997695</v>
      </c>
      <c r="C99">
        <v>16.427022943410801</v>
      </c>
      <c r="D99">
        <v>3.08583746914266</v>
      </c>
    </row>
    <row r="100" spans="1:4" x14ac:dyDescent="0.35">
      <c r="A100">
        <v>10.664864864865001</v>
      </c>
      <c r="B100">
        <v>-0.60386964199997695</v>
      </c>
      <c r="C100">
        <v>33.035331463251701</v>
      </c>
      <c r="D100">
        <v>3.3647847454293598</v>
      </c>
    </row>
    <row r="101" spans="1:4" x14ac:dyDescent="0.35">
      <c r="A101">
        <v>12.4654867256637</v>
      </c>
      <c r="B101">
        <v>-0.60386964199995496</v>
      </c>
      <c r="C101">
        <v>16.258711808781701</v>
      </c>
      <c r="D101">
        <v>4.4336140408217002</v>
      </c>
    </row>
    <row r="102" spans="1:4" x14ac:dyDescent="0.35">
      <c r="A102">
        <v>3.4</v>
      </c>
      <c r="B102">
        <v>-0.70376525039996796</v>
      </c>
      <c r="C102">
        <v>-24.976217039170201</v>
      </c>
      <c r="D102">
        <v>3.0178528855036202</v>
      </c>
    </row>
    <row r="103" spans="1:4" x14ac:dyDescent="0.35">
      <c r="A103">
        <v>2.2069230769230699</v>
      </c>
      <c r="B103">
        <v>-0.80237124319999498</v>
      </c>
      <c r="C103">
        <v>-20.398004831898898</v>
      </c>
      <c r="D103">
        <v>4.5521503507368202</v>
      </c>
    </row>
    <row r="104" spans="1:4" x14ac:dyDescent="0.35">
      <c r="A104">
        <v>-4.07881040892189</v>
      </c>
      <c r="B104">
        <v>-0.70257483599998105</v>
      </c>
      <c r="C104">
        <v>-31.016984301091899</v>
      </c>
      <c r="D104">
        <v>4.4319390243430199</v>
      </c>
    </row>
    <row r="105" spans="1:4" x14ac:dyDescent="0.35">
      <c r="A105">
        <v>-4.9751434034416899</v>
      </c>
      <c r="B105">
        <v>0.292389343999999</v>
      </c>
      <c r="C105">
        <v>-26.894927165491399</v>
      </c>
      <c r="D105">
        <v>3.0169281005961901</v>
      </c>
    </row>
    <row r="106" spans="1:4" x14ac:dyDescent="0.35">
      <c r="A106">
        <v>8.9999999999999893</v>
      </c>
      <c r="B106">
        <v>2.00765153599998</v>
      </c>
      <c r="C106">
        <v>106.575347280876</v>
      </c>
      <c r="D106">
        <v>3.0943202286479998</v>
      </c>
    </row>
    <row r="107" spans="1:4" x14ac:dyDescent="0.35">
      <c r="A107">
        <v>6.6261343012703904</v>
      </c>
      <c r="B107">
        <v>1.804853024</v>
      </c>
      <c r="C107">
        <v>45.931497903275798</v>
      </c>
      <c r="D107">
        <v>3.8718112976746002</v>
      </c>
    </row>
    <row r="108" spans="1:4" x14ac:dyDescent="0.35">
      <c r="A108">
        <v>9.9276315789473806</v>
      </c>
      <c r="B108">
        <v>1.9071694591999999</v>
      </c>
      <c r="C108">
        <v>27.893844627816399</v>
      </c>
      <c r="D108">
        <v>4.0977797340527902</v>
      </c>
    </row>
    <row r="109" spans="1:4" x14ac:dyDescent="0.35">
      <c r="A109">
        <v>13.464728312678799</v>
      </c>
      <c r="B109">
        <v>2.5137597535999499</v>
      </c>
      <c r="C109">
        <v>23.6697474815292</v>
      </c>
      <c r="D109">
        <v>5.4362060474168601</v>
      </c>
    </row>
    <row r="110" spans="1:4" x14ac:dyDescent="0.35">
      <c r="A110">
        <v>7.9000000000000199</v>
      </c>
      <c r="B110">
        <v>1.6011743552000199</v>
      </c>
      <c r="C110">
        <v>-51.798596802246102</v>
      </c>
      <c r="D110">
        <v>4.5209950723695798</v>
      </c>
    </row>
    <row r="111" spans="1:4" x14ac:dyDescent="0.35">
      <c r="A111">
        <v>11.148165569143901</v>
      </c>
      <c r="B111">
        <v>1.6011743552</v>
      </c>
      <c r="C111">
        <v>-38.093641482535901</v>
      </c>
      <c r="D111">
        <v>4.92946995296177</v>
      </c>
    </row>
    <row r="112" spans="1:4" x14ac:dyDescent="0.35">
      <c r="A112">
        <v>7.4265103697024299</v>
      </c>
      <c r="B112">
        <v>1.90720198879999</v>
      </c>
      <c r="C112">
        <v>-23.505209332761801</v>
      </c>
      <c r="D112">
        <v>5.2318779909585702</v>
      </c>
    </row>
    <row r="113" spans="1:4" x14ac:dyDescent="0.35">
      <c r="A113">
        <v>1.9404553415061101</v>
      </c>
      <c r="B113">
        <v>1.10320039520002</v>
      </c>
      <c r="C113">
        <v>-16.653978531416499</v>
      </c>
      <c r="D113">
        <v>5.03529796847151</v>
      </c>
    </row>
    <row r="114" spans="1:4" x14ac:dyDescent="0.35">
      <c r="A114">
        <v>6.4000000000000101</v>
      </c>
      <c r="B114">
        <v>0.901397600000031</v>
      </c>
      <c r="C114">
        <v>19.967981459241201</v>
      </c>
      <c r="D114">
        <v>7.25710807552713</v>
      </c>
    </row>
    <row r="115" spans="1:4" x14ac:dyDescent="0.35">
      <c r="A115">
        <v>3.05346901017576</v>
      </c>
      <c r="B115">
        <v>2.40888860000004</v>
      </c>
      <c r="C115">
        <v>19.659673008177101</v>
      </c>
      <c r="D115">
        <v>4.7986210162704204</v>
      </c>
    </row>
    <row r="116" spans="1:4" x14ac:dyDescent="0.35">
      <c r="A116">
        <v>3.21419110690633</v>
      </c>
      <c r="B116">
        <v>2.7164228000000201</v>
      </c>
      <c r="C116">
        <v>9.4227101615729403</v>
      </c>
      <c r="D116">
        <v>6.6601058086537499</v>
      </c>
    </row>
    <row r="117" spans="1:4" x14ac:dyDescent="0.35">
      <c r="A117">
        <v>1.0720450281426399</v>
      </c>
      <c r="B117">
        <v>2.9206304000000101</v>
      </c>
      <c r="C117">
        <v>11.331175797880601</v>
      </c>
      <c r="D117">
        <v>5.3921373336659499</v>
      </c>
    </row>
    <row r="118" spans="1:4" x14ac:dyDescent="0.35">
      <c r="A118">
        <v>0.80000000000000104</v>
      </c>
      <c r="B118">
        <v>5.1848842688000403</v>
      </c>
      <c r="C118">
        <v>-3.0960309994986601</v>
      </c>
      <c r="D118">
        <v>3.0132933827879498</v>
      </c>
    </row>
    <row r="119" spans="1:4" x14ac:dyDescent="0.35">
      <c r="A119">
        <v>-1.5717647058823601</v>
      </c>
      <c r="B119">
        <v>3.5333061056000101</v>
      </c>
      <c r="C119">
        <v>2.5122147347487198</v>
      </c>
      <c r="D119">
        <v>1.3673044210788401</v>
      </c>
    </row>
    <row r="120" spans="1:4" x14ac:dyDescent="0.35">
      <c r="A120">
        <v>4.5593360995851198</v>
      </c>
      <c r="B120">
        <v>3.2233261471999799</v>
      </c>
      <c r="C120">
        <v>10.369014111324599</v>
      </c>
      <c r="D120">
        <v>4.0238755658812604</v>
      </c>
    </row>
    <row r="121" spans="1:4" x14ac:dyDescent="0.35">
      <c r="A121">
        <v>13.413793103448301</v>
      </c>
      <c r="B121">
        <v>2.8137097735999799</v>
      </c>
      <c r="C121">
        <v>6.7717858302437399</v>
      </c>
      <c r="D121">
        <v>3.3648438973414398</v>
      </c>
    </row>
    <row r="122" spans="1:4" x14ac:dyDescent="0.35">
      <c r="A122">
        <v>9.6999999999999993</v>
      </c>
      <c r="B122">
        <v>0.59999680000002398</v>
      </c>
      <c r="C122">
        <v>12.7780941509264</v>
      </c>
      <c r="D122">
        <v>3.55060494372501</v>
      </c>
    </row>
    <row r="123" spans="1:4" x14ac:dyDescent="0.35">
      <c r="A123">
        <v>5.3865058087578097</v>
      </c>
      <c r="B123">
        <v>0.80039519999999298</v>
      </c>
      <c r="C123">
        <v>12.553883228161199</v>
      </c>
      <c r="D123">
        <v>3.6575637772298801</v>
      </c>
    </row>
    <row r="124" spans="1:4" x14ac:dyDescent="0.35">
      <c r="A124">
        <v>12.129186602870799</v>
      </c>
      <c r="B124">
        <v>0.90119559519998804</v>
      </c>
      <c r="C124">
        <v>7.9752179720306202</v>
      </c>
      <c r="D124">
        <v>3.2028931760456101</v>
      </c>
    </row>
    <row r="125" spans="1:4" x14ac:dyDescent="0.35">
      <c r="A125">
        <v>2.8699472759227098</v>
      </c>
      <c r="B125">
        <v>0.90119559520001102</v>
      </c>
      <c r="C125">
        <v>11.117919466456801</v>
      </c>
      <c r="D125">
        <v>11.668756957632899</v>
      </c>
    </row>
    <row r="126" spans="1:4" x14ac:dyDescent="0.35">
      <c r="A126">
        <v>14</v>
      </c>
      <c r="B126">
        <v>1.4067126071999601</v>
      </c>
      <c r="C126">
        <v>3.6606564980626199</v>
      </c>
      <c r="D126">
        <v>6.4512118968480499</v>
      </c>
    </row>
    <row r="127" spans="1:4" x14ac:dyDescent="0.35">
      <c r="A127">
        <v>9.2989690721649403</v>
      </c>
      <c r="B127">
        <v>2.0115240143999702</v>
      </c>
      <c r="C127">
        <v>-3.8163386644067998</v>
      </c>
      <c r="D127">
        <v>7.7083960352741299</v>
      </c>
    </row>
    <row r="128" spans="1:4" x14ac:dyDescent="0.35">
      <c r="A128">
        <v>1.1902521008403799</v>
      </c>
      <c r="B128">
        <v>2.3172528575999398</v>
      </c>
      <c r="C128">
        <v>0.29980001791776201</v>
      </c>
      <c r="D128">
        <v>6.4687069564367299</v>
      </c>
    </row>
    <row r="129" spans="1:4" x14ac:dyDescent="0.35">
      <c r="A129">
        <v>13.5951260504202</v>
      </c>
      <c r="B129">
        <v>3.5401682303999999</v>
      </c>
      <c r="C129">
        <v>5.4789724985235999</v>
      </c>
      <c r="D129">
        <v>6.63201564222424</v>
      </c>
    </row>
    <row r="130" spans="1:4" x14ac:dyDescent="0.35">
      <c r="A130">
        <v>26</v>
      </c>
      <c r="B130">
        <v>4.3660120448000104</v>
      </c>
      <c r="C130">
        <v>28.988954108836399</v>
      </c>
      <c r="D130">
        <v>4.9209247323746004</v>
      </c>
    </row>
    <row r="131" spans="1:4" x14ac:dyDescent="0.35">
      <c r="A131">
        <v>14.910470409711699</v>
      </c>
      <c r="B131">
        <v>4.2628835743999902</v>
      </c>
      <c r="C131">
        <v>53.485251610672897</v>
      </c>
      <c r="D131">
        <v>8.8897148713479499</v>
      </c>
    </row>
    <row r="132" spans="1:4" x14ac:dyDescent="0.35">
      <c r="A132">
        <v>9.4779342723004802</v>
      </c>
      <c r="B132">
        <v>4.2628835744000098</v>
      </c>
      <c r="C132">
        <v>47.989279350898698</v>
      </c>
      <c r="D132">
        <v>7.7885749461346698</v>
      </c>
    </row>
    <row r="133" spans="1:4" x14ac:dyDescent="0.35">
      <c r="A133">
        <v>-5.0610328638497597</v>
      </c>
      <c r="B133">
        <v>3.6471578839999901</v>
      </c>
      <c r="C133">
        <v>37.788730033425097</v>
      </c>
      <c r="D133">
        <v>5.6684949907159101</v>
      </c>
    </row>
    <row r="134" spans="1:4" x14ac:dyDescent="0.35">
      <c r="A134">
        <v>-19.600000000000001</v>
      </c>
      <c r="B134">
        <v>3.442118996</v>
      </c>
      <c r="C134">
        <v>18.243946038280399</v>
      </c>
      <c r="D134">
        <v>6.2790192858291496</v>
      </c>
    </row>
    <row r="135" spans="1:4" x14ac:dyDescent="0.35">
      <c r="A135">
        <v>-15.708025477707</v>
      </c>
      <c r="B135">
        <v>3.9537021760000401</v>
      </c>
      <c r="C135">
        <v>-2.0583374736494999</v>
      </c>
      <c r="D135">
        <v>-1.53510892554154</v>
      </c>
    </row>
    <row r="136" spans="1:4" x14ac:dyDescent="0.35">
      <c r="A136">
        <v>-12.0529860228717</v>
      </c>
      <c r="B136">
        <v>3.7466230880000002</v>
      </c>
      <c r="C136">
        <v>0.128651146297587</v>
      </c>
      <c r="D136">
        <v>0.27347005076012698</v>
      </c>
    </row>
    <row r="137" spans="1:4" x14ac:dyDescent="0.35">
      <c r="A137">
        <v>5.5419263456089896</v>
      </c>
      <c r="B137">
        <v>2.8221482287999802</v>
      </c>
      <c r="C137">
        <v>-5.4381010769465004</v>
      </c>
      <c r="D137">
        <v>0.35172982556514998</v>
      </c>
    </row>
    <row r="138" spans="1:4" x14ac:dyDescent="0.35">
      <c r="A138">
        <v>2.0999999999999899</v>
      </c>
      <c r="B138">
        <v>2.3126232127999899</v>
      </c>
      <c r="C138">
        <v>-5.2443398157125998</v>
      </c>
      <c r="D138">
        <v>2.5013164430472101</v>
      </c>
    </row>
    <row r="139" spans="1:4" x14ac:dyDescent="0.35">
      <c r="A139">
        <v>9.9937945066124598</v>
      </c>
      <c r="B139">
        <v>1.4063106055999901</v>
      </c>
      <c r="C139">
        <v>-4.6771086548788201</v>
      </c>
      <c r="D139">
        <v>2.7406508854662701</v>
      </c>
    </row>
    <row r="140" spans="1:4" x14ac:dyDescent="0.35">
      <c r="A140">
        <v>23.1988481675392</v>
      </c>
      <c r="B140">
        <v>1.2039028000000001</v>
      </c>
      <c r="C140">
        <v>20.141064056811199</v>
      </c>
      <c r="D140">
        <v>3.6537542911383398</v>
      </c>
    </row>
    <row r="141" spans="1:4" x14ac:dyDescent="0.35">
      <c r="A141">
        <v>24.632809430255399</v>
      </c>
      <c r="B141">
        <v>2.3160336000000101</v>
      </c>
      <c r="C141">
        <v>35.108312614703301</v>
      </c>
      <c r="D141">
        <v>6.9081103912687096</v>
      </c>
    </row>
    <row r="142" spans="1:4" x14ac:dyDescent="0.35">
      <c r="A142">
        <v>29.01</v>
      </c>
      <c r="B142">
        <v>3.8446596000000199</v>
      </c>
      <c r="C142">
        <v>28.925427514584801</v>
      </c>
      <c r="D142">
        <v>2.3460042599313198</v>
      </c>
    </row>
    <row r="143" spans="1:4" x14ac:dyDescent="0.35">
      <c r="A143">
        <v>30.7010103768433</v>
      </c>
      <c r="B143">
        <v>4.5665192000000001</v>
      </c>
      <c r="C143">
        <v>42.765654917849801</v>
      </c>
      <c r="D143">
        <v>2.1029862657453</v>
      </c>
    </row>
    <row r="144" spans="1:4" x14ac:dyDescent="0.35">
      <c r="A144">
        <v>24.510501086061002</v>
      </c>
      <c r="B144">
        <v>4.2528196423999898</v>
      </c>
      <c r="C144">
        <v>17.4529383665705</v>
      </c>
      <c r="D144">
        <v>2.6582465188169002</v>
      </c>
    </row>
    <row r="145" spans="1:4" x14ac:dyDescent="0.35">
      <c r="A145">
        <v>12.592835014921199</v>
      </c>
      <c r="B145">
        <v>4.8709193636000201</v>
      </c>
      <c r="C145">
        <v>11.1783475585401</v>
      </c>
      <c r="D145">
        <v>-0.94407824418436503</v>
      </c>
    </row>
    <row r="146" spans="1:4" x14ac:dyDescent="0.35">
      <c r="A146">
        <v>9.7099999999999707</v>
      </c>
      <c r="B146">
        <v>4.4592572659999803</v>
      </c>
      <c r="C146">
        <v>8.9759913335366193</v>
      </c>
      <c r="D146">
        <v>0.783665797415667</v>
      </c>
    </row>
    <row r="147" spans="1:4" x14ac:dyDescent="0.35">
      <c r="A147">
        <v>5.1085632696769503</v>
      </c>
      <c r="B147">
        <v>4.2532232279999702</v>
      </c>
      <c r="C147">
        <v>-2.2709707954688501</v>
      </c>
      <c r="D147">
        <v>4.9941174983790102</v>
      </c>
    </row>
    <row r="148" spans="1:4" x14ac:dyDescent="0.35">
      <c r="A148">
        <v>-1.3786046511627701</v>
      </c>
      <c r="B148">
        <v>4.0440893799999804</v>
      </c>
      <c r="C148">
        <v>-6.5703134770217302</v>
      </c>
      <c r="D148">
        <v>-1.31096583870668</v>
      </c>
    </row>
    <row r="149" spans="1:4" x14ac:dyDescent="0.35">
      <c r="A149">
        <v>-10.772560287326799</v>
      </c>
      <c r="B149">
        <v>2.71543205</v>
      </c>
      <c r="C149">
        <v>-3.2766264712926501</v>
      </c>
      <c r="D149">
        <v>8.4679705018242402E-2</v>
      </c>
    </row>
    <row r="150" spans="1:4" x14ac:dyDescent="0.35">
      <c r="A150">
        <v>-5.2000000000000099</v>
      </c>
      <c r="B150">
        <v>1.09627253</v>
      </c>
      <c r="C150">
        <v>-8.9488774254599406</v>
      </c>
      <c r="D150">
        <v>1.5997236479396499</v>
      </c>
    </row>
    <row r="151" spans="1:4" x14ac:dyDescent="0.35">
      <c r="A151">
        <v>1.63803278688521</v>
      </c>
      <c r="B151">
        <v>0.39699001249997601</v>
      </c>
      <c r="C151">
        <v>-0.68071537253737702</v>
      </c>
      <c r="D151">
        <v>-2.66130476265268</v>
      </c>
    </row>
    <row r="152" spans="1:4" x14ac:dyDescent="0.35">
      <c r="A152">
        <v>6.0027926960258204</v>
      </c>
      <c r="B152">
        <v>0.90149749999999296</v>
      </c>
      <c r="C152">
        <v>2.7168100592446001</v>
      </c>
      <c r="D152">
        <v>3.4281639838829499</v>
      </c>
    </row>
    <row r="153" spans="1:4" x14ac:dyDescent="0.35">
      <c r="A153">
        <v>18.7670428893904</v>
      </c>
      <c r="B153">
        <v>0.80109799999998899</v>
      </c>
      <c r="C153">
        <v>2.60922890582105E-2</v>
      </c>
      <c r="D153">
        <v>2.7351896442169701</v>
      </c>
    </row>
    <row r="154" spans="1:4" x14ac:dyDescent="0.35">
      <c r="A154">
        <v>5.7999999999999803</v>
      </c>
      <c r="B154">
        <v>0.80109799999998899</v>
      </c>
      <c r="C154">
        <v>9.8480490869486292</v>
      </c>
      <c r="D154">
        <v>2.1796429222232598</v>
      </c>
    </row>
    <row r="155" spans="1:4" x14ac:dyDescent="0.35">
      <c r="A155">
        <v>4.21200750469042</v>
      </c>
      <c r="B155">
        <v>0.29960000000002202</v>
      </c>
      <c r="C155">
        <v>3.64469886622858</v>
      </c>
      <c r="D155">
        <v>3.8794752643262602</v>
      </c>
    </row>
    <row r="156" spans="1:4" x14ac:dyDescent="0.35">
      <c r="A156">
        <v>-2.97468354430378</v>
      </c>
      <c r="B156">
        <v>-0.20189799999996699</v>
      </c>
      <c r="C156">
        <v>-1.7124148932213501</v>
      </c>
      <c r="D156">
        <v>1.0983394148007299</v>
      </c>
    </row>
    <row r="157" spans="1:4" x14ac:dyDescent="0.35">
      <c r="A157">
        <v>-3.1789473684210998</v>
      </c>
      <c r="B157">
        <v>-0.99710199999998295</v>
      </c>
      <c r="C157">
        <v>15.891647602688799</v>
      </c>
      <c r="D157">
        <v>3.9703893001630002</v>
      </c>
    </row>
    <row r="158" spans="1:4" x14ac:dyDescent="0.35">
      <c r="A158">
        <v>3.8</v>
      </c>
      <c r="B158">
        <v>-1.6908160000000001</v>
      </c>
      <c r="C158">
        <v>7.6330601759812904</v>
      </c>
      <c r="D158">
        <v>4.7145323350968704</v>
      </c>
    </row>
    <row r="159" spans="1:4" x14ac:dyDescent="0.35">
      <c r="A159">
        <v>5.8194552529182699</v>
      </c>
      <c r="B159">
        <v>-1.1009608959999899</v>
      </c>
      <c r="C159">
        <v>15.770836502116699</v>
      </c>
      <c r="D159">
        <v>3.4672166866950498</v>
      </c>
    </row>
    <row r="160" spans="1:4" x14ac:dyDescent="0.35">
      <c r="A160">
        <v>16.051533742331301</v>
      </c>
      <c r="B160">
        <v>-1.0015648767999901</v>
      </c>
      <c r="C160">
        <v>13.3482226220745</v>
      </c>
      <c r="D160">
        <v>5.4631941383003904</v>
      </c>
    </row>
    <row r="161" spans="1:4" x14ac:dyDescent="0.35">
      <c r="A161">
        <v>13.694252873563199</v>
      </c>
      <c r="B161">
        <v>-1.0015648767999901</v>
      </c>
      <c r="C161">
        <v>-3.0783298365739999</v>
      </c>
      <c r="D161">
        <v>2.96632849127259</v>
      </c>
    </row>
    <row r="162" spans="1:4" x14ac:dyDescent="0.35">
      <c r="A162">
        <v>9.2000000000000099</v>
      </c>
      <c r="B162">
        <v>-1.10136168639999</v>
      </c>
      <c r="C162">
        <v>-10.1704577550646</v>
      </c>
      <c r="D162">
        <v>6.64606407001755</v>
      </c>
    </row>
    <row r="163" spans="1:4" x14ac:dyDescent="0.35">
      <c r="A163">
        <v>3.3604278074865999</v>
      </c>
      <c r="B163">
        <v>-1.2979792576</v>
      </c>
      <c r="C163">
        <v>-14.4151160577991</v>
      </c>
      <c r="D163">
        <v>4.6975937806128503</v>
      </c>
    </row>
    <row r="164" spans="1:4" x14ac:dyDescent="0.35">
      <c r="A164">
        <v>9.2575815738963101</v>
      </c>
      <c r="B164">
        <v>-1.1988808432</v>
      </c>
      <c r="C164">
        <v>-8.9635698959601999</v>
      </c>
      <c r="D164">
        <v>4.0240756436542098</v>
      </c>
    </row>
    <row r="165" spans="1:4" x14ac:dyDescent="0.35">
      <c r="A165">
        <v>6.4044526901669601</v>
      </c>
      <c r="B165">
        <v>9.0691997200020899E-2</v>
      </c>
      <c r="C165">
        <v>-9.4190844257188999</v>
      </c>
      <c r="D165">
        <v>4.4454713109721702</v>
      </c>
    </row>
    <row r="166" spans="1:4" x14ac:dyDescent="0.35">
      <c r="A166">
        <v>7.8000000000000096</v>
      </c>
      <c r="B166">
        <v>2.1106857812000199</v>
      </c>
      <c r="C166">
        <v>2.34993298120478</v>
      </c>
      <c r="D166">
        <v>-0.37863116805202401</v>
      </c>
    </row>
    <row r="167" spans="1:4" x14ac:dyDescent="0.35">
      <c r="A167">
        <v>10.842333019755401</v>
      </c>
      <c r="B167">
        <v>2.0089819108999798</v>
      </c>
      <c r="C167">
        <v>7.3876890248781599</v>
      </c>
      <c r="D167">
        <v>2.2531844534435801</v>
      </c>
    </row>
    <row r="168" spans="1:4" x14ac:dyDescent="0.35">
      <c r="A168">
        <v>-3.6238136324417997E-2</v>
      </c>
      <c r="B168">
        <v>2.0089819108999998</v>
      </c>
      <c r="C168">
        <v>6.6564184834090803</v>
      </c>
      <c r="D168">
        <v>2.41765091891215</v>
      </c>
    </row>
    <row r="169" spans="1:4" x14ac:dyDescent="0.35">
      <c r="A169">
        <v>2.1100917431192201</v>
      </c>
      <c r="B169">
        <v>2.3122791811999801</v>
      </c>
      <c r="C169">
        <v>8.3013171961540095</v>
      </c>
      <c r="D169">
        <v>3.7790814587163299</v>
      </c>
    </row>
    <row r="170" spans="1:4" x14ac:dyDescent="0.35">
      <c r="A170">
        <v>1.2999999999999901</v>
      </c>
      <c r="B170">
        <v>1.50268646759997</v>
      </c>
      <c r="C170">
        <v>3.6016545329829301</v>
      </c>
      <c r="D170">
        <v>3.4138451673896499</v>
      </c>
    </row>
    <row r="171" spans="1:4" x14ac:dyDescent="0.35">
      <c r="A171">
        <v>8.5505112474437706</v>
      </c>
      <c r="B171">
        <v>1.6038855567999799</v>
      </c>
      <c r="C171">
        <v>5.4374317450651901</v>
      </c>
      <c r="D171">
        <v>4.6387964082780204</v>
      </c>
    </row>
    <row r="172" spans="1:4" x14ac:dyDescent="0.35">
      <c r="A172">
        <v>6.3144508670520496</v>
      </c>
      <c r="B172">
        <v>1.8077047855999999</v>
      </c>
      <c r="C172">
        <v>7.4337921825146296</v>
      </c>
      <c r="D172">
        <v>4.61737878295716</v>
      </c>
    </row>
    <row r="173" spans="1:4" x14ac:dyDescent="0.35">
      <c r="A173">
        <v>8.1569767441860996</v>
      </c>
      <c r="B173">
        <v>1.20410179279997</v>
      </c>
      <c r="C173">
        <v>14.020050470225501</v>
      </c>
      <c r="D173">
        <v>5.2036056274474198</v>
      </c>
    </row>
    <row r="174" spans="1:4" x14ac:dyDescent="0.35">
      <c r="A174">
        <v>13.9</v>
      </c>
      <c r="B174">
        <v>0.901397600000031</v>
      </c>
      <c r="C174">
        <v>25.8136583631895</v>
      </c>
      <c r="D174">
        <v>5.5041145729119796</v>
      </c>
    </row>
    <row r="175" spans="1:4" x14ac:dyDescent="0.35">
      <c r="A175">
        <v>8.2440068493150793</v>
      </c>
      <c r="B175">
        <v>2.2078898000000602</v>
      </c>
      <c r="C175">
        <v>12.992149247726401</v>
      </c>
      <c r="D175">
        <v>4.9078091519348304</v>
      </c>
    </row>
    <row r="176" spans="1:4" x14ac:dyDescent="0.35">
      <c r="A176">
        <v>1.12288135593219</v>
      </c>
      <c r="B176">
        <v>2.6171306000000198</v>
      </c>
      <c r="C176">
        <v>10.14799752079</v>
      </c>
      <c r="D176">
        <v>6.1215246422780201</v>
      </c>
    </row>
    <row r="177" spans="1:4" x14ac:dyDescent="0.35">
      <c r="A177">
        <v>2.1105640107430101</v>
      </c>
      <c r="B177">
        <v>2.6171305999999999</v>
      </c>
      <c r="C177">
        <v>4.4580239495107596</v>
      </c>
      <c r="D177">
        <v>2.7220776531072799</v>
      </c>
    </row>
    <row r="178" spans="1:4" x14ac:dyDescent="0.35">
      <c r="A178">
        <v>-0.60000000000000098</v>
      </c>
      <c r="B178">
        <v>4.5668560814000196</v>
      </c>
      <c r="C178">
        <v>28.419880763588299</v>
      </c>
      <c r="D178">
        <v>2.7839180677747599</v>
      </c>
    </row>
    <row r="179" spans="1:4" x14ac:dyDescent="0.35">
      <c r="A179">
        <v>-13.3291902071563</v>
      </c>
      <c r="B179">
        <v>2.7161152658000498</v>
      </c>
      <c r="C179">
        <v>7.10127561821756</v>
      </c>
      <c r="D179">
        <v>2.00540100801161</v>
      </c>
    </row>
    <row r="180" spans="1:4" x14ac:dyDescent="0.35">
      <c r="A180">
        <v>6.8207142857143603</v>
      </c>
      <c r="B180">
        <v>2.4088886000000098</v>
      </c>
      <c r="C180">
        <v>-1.48676793273927</v>
      </c>
      <c r="D180">
        <v>5.0966002611753298</v>
      </c>
    </row>
    <row r="181" spans="1:4" x14ac:dyDescent="0.35">
      <c r="A181">
        <v>5.4280528052805801</v>
      </c>
      <c r="B181">
        <v>2.20529240000003</v>
      </c>
      <c r="C181">
        <v>-5.5565441706079302</v>
      </c>
      <c r="D181">
        <v>5.25771058401285</v>
      </c>
    </row>
    <row r="182" spans="1:4" x14ac:dyDescent="0.35">
      <c r="A182">
        <v>7.2000000000000099</v>
      </c>
      <c r="B182">
        <v>0.29709970280003001</v>
      </c>
      <c r="C182">
        <v>2.2852785090447401</v>
      </c>
      <c r="D182">
        <v>4.3046446262417604</v>
      </c>
    </row>
    <row r="183" spans="1:4" x14ac:dyDescent="0.35">
      <c r="A183">
        <v>5.8090824837812898</v>
      </c>
      <c r="B183">
        <v>0.69549930439998198</v>
      </c>
      <c r="C183">
        <v>1.88058897982999</v>
      </c>
      <c r="D183">
        <v>4.0625896947706703</v>
      </c>
    </row>
    <row r="184" spans="1:4" x14ac:dyDescent="0.35">
      <c r="A184">
        <v>5.3089468779123896</v>
      </c>
      <c r="B184">
        <v>1.7064982933999899</v>
      </c>
      <c r="C184">
        <v>19.2180564005481</v>
      </c>
      <c r="D184">
        <v>2.84546402667418</v>
      </c>
    </row>
    <row r="185" spans="1:4" x14ac:dyDescent="0.35">
      <c r="A185">
        <v>8.9565384615384094</v>
      </c>
      <c r="B185">
        <v>1.7064982933999899</v>
      </c>
      <c r="C185">
        <v>22.433490898949401</v>
      </c>
      <c r="D185">
        <v>6.0732091551163103</v>
      </c>
    </row>
    <row r="186" spans="1:4" x14ac:dyDescent="0.35">
      <c r="A186">
        <v>16.399999999999999</v>
      </c>
      <c r="B186">
        <v>2.9281979725999601</v>
      </c>
      <c r="C186">
        <v>15.397909651549501</v>
      </c>
      <c r="D186">
        <v>3.65131275011561</v>
      </c>
    </row>
    <row r="187" spans="1:4" x14ac:dyDescent="0.35">
      <c r="A187">
        <v>10.7409891031014</v>
      </c>
      <c r="B187">
        <v>3.13181458579996</v>
      </c>
      <c r="C187">
        <v>9.5987323863599094</v>
      </c>
      <c r="D187">
        <v>6.2372971769871297</v>
      </c>
    </row>
    <row r="188" spans="1:4" x14ac:dyDescent="0.35">
      <c r="A188">
        <v>8.5483319076133295</v>
      </c>
      <c r="B188">
        <v>2.4141975856999598</v>
      </c>
      <c r="C188">
        <v>8.0524454929590696</v>
      </c>
      <c r="D188">
        <v>7.8036048874397004</v>
      </c>
    </row>
    <row r="189" spans="1:4" x14ac:dyDescent="0.35">
      <c r="A189">
        <v>4.5686808510638999</v>
      </c>
      <c r="B189">
        <v>3.7442520997999802</v>
      </c>
      <c r="C189">
        <v>37.066640964608403</v>
      </c>
      <c r="D189">
        <v>5.0160396945355696</v>
      </c>
    </row>
    <row r="190" spans="1:4" x14ac:dyDescent="0.35">
      <c r="A190">
        <v>5.6999999999999904</v>
      </c>
      <c r="B190">
        <v>4.2573295087999998</v>
      </c>
      <c r="C190">
        <v>46.585785746186403</v>
      </c>
      <c r="D190">
        <v>5.4687886382405404</v>
      </c>
    </row>
    <row r="191" spans="1:4" x14ac:dyDescent="0.35">
      <c r="A191">
        <v>6.7047528517110404</v>
      </c>
      <c r="B191">
        <v>4.3602488864000302</v>
      </c>
      <c r="C191">
        <v>56.624856220690901</v>
      </c>
      <c r="D191">
        <v>7.0884206587992704</v>
      </c>
    </row>
    <row r="192" spans="1:4" x14ac:dyDescent="0.35">
      <c r="A192">
        <v>12.111523437500001</v>
      </c>
      <c r="B192">
        <v>4.8825724544</v>
      </c>
      <c r="C192">
        <v>31.879048430457502</v>
      </c>
      <c r="D192">
        <v>3.0274379268393901</v>
      </c>
    </row>
    <row r="193" spans="1:4" x14ac:dyDescent="0.35">
      <c r="A193">
        <v>4.2080108010800901</v>
      </c>
      <c r="B193">
        <v>3.7447930688</v>
      </c>
      <c r="C193">
        <v>-2.1026604391829098</v>
      </c>
      <c r="D193">
        <v>4.1319992915810797</v>
      </c>
    </row>
    <row r="194" spans="1:4" x14ac:dyDescent="0.35">
      <c r="A194">
        <v>-3.5000000000000102</v>
      </c>
      <c r="B194">
        <v>3.5405710351999802</v>
      </c>
      <c r="C194">
        <v>-17.365664839379502</v>
      </c>
      <c r="D194">
        <v>2.8304490185473199</v>
      </c>
    </row>
    <row r="195" spans="1:4" x14ac:dyDescent="0.35">
      <c r="A195">
        <v>11.5949720670391</v>
      </c>
      <c r="B195">
        <v>3.9490151024000002</v>
      </c>
      <c r="C195">
        <v>-33.085722286887801</v>
      </c>
      <c r="D195">
        <v>1.07982396752462</v>
      </c>
    </row>
    <row r="196" spans="1:4" x14ac:dyDescent="0.35">
      <c r="A196">
        <v>18.646341463414601</v>
      </c>
      <c r="B196">
        <v>3.4313407244000098</v>
      </c>
      <c r="C196">
        <v>-24.3470183088026</v>
      </c>
      <c r="D196">
        <v>2.53225098202146</v>
      </c>
    </row>
    <row r="197" spans="1:4" x14ac:dyDescent="0.35">
      <c r="A197">
        <v>34.062882096069799</v>
      </c>
      <c r="B197">
        <v>3.5344626992000099</v>
      </c>
      <c r="C197">
        <v>-23.678777990580301</v>
      </c>
      <c r="D197">
        <v>0.948803022376565</v>
      </c>
    </row>
    <row r="198" spans="1:4" x14ac:dyDescent="0.35">
      <c r="A198">
        <v>27.9</v>
      </c>
      <c r="B198">
        <v>3.0239377352000201</v>
      </c>
      <c r="C198">
        <v>-26.7439111013834</v>
      </c>
      <c r="D198">
        <v>2.1340521961688199</v>
      </c>
    </row>
    <row r="199" spans="1:4" x14ac:dyDescent="0.35">
      <c r="A199">
        <v>25.7187596899225</v>
      </c>
      <c r="B199">
        <v>2.3155216604000102</v>
      </c>
      <c r="C199">
        <v>-29.7038743211256</v>
      </c>
      <c r="D199">
        <v>2.9793868795938501</v>
      </c>
    </row>
    <row r="200" spans="1:4" x14ac:dyDescent="0.35">
      <c r="A200">
        <v>8.8668571428571497</v>
      </c>
      <c r="B200">
        <v>2.4179395999999902</v>
      </c>
      <c r="C200">
        <v>-29.0477426471654</v>
      </c>
      <c r="D200">
        <v>-2.1167559708807402</v>
      </c>
    </row>
    <row r="201" spans="1:4" x14ac:dyDescent="0.35">
      <c r="A201">
        <v>8.0044581091468707</v>
      </c>
      <c r="B201">
        <v>2.72396930000001</v>
      </c>
      <c r="C201">
        <v>-22.637485910243299</v>
      </c>
      <c r="D201">
        <v>2.5870330214542698</v>
      </c>
    </row>
    <row r="202" spans="1:4" x14ac:dyDescent="0.35">
      <c r="A202">
        <v>10.08</v>
      </c>
      <c r="B202">
        <v>3.8438540000000199</v>
      </c>
      <c r="C202">
        <v>63.421845863323803</v>
      </c>
      <c r="D202">
        <v>0.43267894590879302</v>
      </c>
    </row>
    <row r="203" spans="1:4" x14ac:dyDescent="0.35">
      <c r="A203">
        <v>-7.3427338129496498</v>
      </c>
      <c r="B203">
        <v>4.4601380000000299</v>
      </c>
      <c r="C203">
        <v>28.244989230034601</v>
      </c>
      <c r="D203">
        <v>-2.50440477010808</v>
      </c>
    </row>
    <row r="204" spans="1:4" x14ac:dyDescent="0.35">
      <c r="A204">
        <v>-2.3503682774746899</v>
      </c>
      <c r="B204">
        <v>3.8333771720000298</v>
      </c>
      <c r="C204">
        <v>25.800432315579499</v>
      </c>
      <c r="D204">
        <v>5.5230097240854601</v>
      </c>
    </row>
    <row r="205" spans="1:4" x14ac:dyDescent="0.35">
      <c r="A205">
        <v>-4.9853052917232104</v>
      </c>
      <c r="B205">
        <v>4.5551583440000396</v>
      </c>
      <c r="C205">
        <v>18.199869665321302</v>
      </c>
      <c r="D205">
        <v>-0.190078249048964</v>
      </c>
    </row>
    <row r="206" spans="1:4" x14ac:dyDescent="0.35">
      <c r="A206">
        <v>-6.56</v>
      </c>
      <c r="B206">
        <v>4.2476431724000498</v>
      </c>
      <c r="C206">
        <v>-3.8293409289823299</v>
      </c>
      <c r="D206">
        <v>1.20301513547725</v>
      </c>
    </row>
    <row r="207" spans="1:4" x14ac:dyDescent="0.35">
      <c r="A207">
        <v>2.7189215906537898</v>
      </c>
      <c r="B207">
        <v>3.9401280008000401</v>
      </c>
      <c r="C207">
        <v>-13.2756206075429</v>
      </c>
      <c r="D207">
        <v>3.2809223654130601</v>
      </c>
    </row>
    <row r="208" spans="1:4" x14ac:dyDescent="0.35">
      <c r="A208">
        <v>2.3109917877447699</v>
      </c>
      <c r="B208">
        <v>3.9401280008000099</v>
      </c>
      <c r="C208">
        <v>-13.959636863762</v>
      </c>
      <c r="D208">
        <v>-2.5792164867291398</v>
      </c>
    </row>
    <row r="209" spans="1:4" x14ac:dyDescent="0.35">
      <c r="A209">
        <v>-6.3299681805033003</v>
      </c>
      <c r="B209">
        <v>2.9150774288000201</v>
      </c>
      <c r="C209">
        <v>-14.942141682912901</v>
      </c>
      <c r="D209">
        <v>0.70873909581887795</v>
      </c>
    </row>
    <row r="210" spans="1:4" x14ac:dyDescent="0.35">
      <c r="A210">
        <v>-6.4000000000000101</v>
      </c>
      <c r="B210">
        <v>1.5995454655999899</v>
      </c>
      <c r="C210">
        <v>-31.231726506764801</v>
      </c>
      <c r="D210">
        <v>1.17997929007878</v>
      </c>
    </row>
    <row r="211" spans="1:4" x14ac:dyDescent="0.35">
      <c r="A211">
        <v>-2.5212649945474599</v>
      </c>
      <c r="B211">
        <v>0.89816793280002005</v>
      </c>
      <c r="C211">
        <v>-2.6738751630425401</v>
      </c>
      <c r="D211">
        <v>-1.01451564275916</v>
      </c>
    </row>
    <row r="212" spans="1:4" x14ac:dyDescent="0.35">
      <c r="A212">
        <v>-3.5943097997893001</v>
      </c>
      <c r="B212">
        <v>1.50721120000001</v>
      </c>
      <c r="C212">
        <v>19.219111460194998</v>
      </c>
      <c r="D212">
        <v>3.5390696792002601</v>
      </c>
    </row>
    <row r="213" spans="1:4" x14ac:dyDescent="0.35">
      <c r="A213">
        <v>2.5375824175825099</v>
      </c>
      <c r="B213">
        <v>1.3050056000000001</v>
      </c>
      <c r="C213">
        <v>23.3463501246673</v>
      </c>
      <c r="D213">
        <v>8.9956287456960396E-2</v>
      </c>
    </row>
    <row r="214" spans="1:4" x14ac:dyDescent="0.35">
      <c r="A214">
        <v>16.8</v>
      </c>
      <c r="B214">
        <v>1.40590700000001</v>
      </c>
      <c r="C214">
        <v>9.9505479152841598</v>
      </c>
      <c r="D214">
        <v>1.8947720139854201</v>
      </c>
    </row>
    <row r="215" spans="1:4" x14ac:dyDescent="0.35">
      <c r="A215">
        <v>15.2108843537415</v>
      </c>
      <c r="B215">
        <v>0.80170099999998801</v>
      </c>
      <c r="C215">
        <v>17.549148653139799</v>
      </c>
      <c r="D215">
        <v>4.10825315064129</v>
      </c>
    </row>
    <row r="216" spans="1:4" x14ac:dyDescent="0.35">
      <c r="A216">
        <v>14.5128205128205</v>
      </c>
      <c r="B216">
        <v>0.29769249499997902</v>
      </c>
      <c r="C216">
        <v>9.3657624867105105E-2</v>
      </c>
      <c r="D216">
        <v>2.9096875070671699</v>
      </c>
    </row>
    <row r="217" spans="1:4" x14ac:dyDescent="0.35">
      <c r="A217">
        <v>15.9010416666666</v>
      </c>
      <c r="B217">
        <v>-0.30289249000002899</v>
      </c>
      <c r="C217">
        <v>2.4241707010263802</v>
      </c>
      <c r="D217">
        <v>4.5975357757178399</v>
      </c>
    </row>
    <row r="218" spans="1:4" x14ac:dyDescent="0.35">
      <c r="A218">
        <v>6.4000000000000101</v>
      </c>
      <c r="B218">
        <v>-0.99730020400001795</v>
      </c>
      <c r="C218">
        <v>63.275923403051699</v>
      </c>
      <c r="D218">
        <v>5.3857637530657403</v>
      </c>
    </row>
    <row r="219" spans="1:4" x14ac:dyDescent="0.35">
      <c r="A219">
        <v>0.56453382084093995</v>
      </c>
      <c r="B219">
        <v>-0.40387742799998799</v>
      </c>
      <c r="C219">
        <v>16.213958416584799</v>
      </c>
      <c r="D219">
        <v>2.2689859491102302</v>
      </c>
    </row>
    <row r="220" spans="1:4" x14ac:dyDescent="0.35">
      <c r="A220">
        <v>1.9143678160919599</v>
      </c>
      <c r="B220">
        <v>-0.20368421679999299</v>
      </c>
      <c r="C220">
        <v>55.1984749102606</v>
      </c>
      <c r="D220">
        <v>4.1138125836323702</v>
      </c>
    </row>
    <row r="221" spans="1:4" x14ac:dyDescent="0.35">
      <c r="A221">
        <v>-6.7672086720867899</v>
      </c>
      <c r="B221">
        <v>-3.29000839999205E-3</v>
      </c>
      <c r="C221">
        <v>57.891395916511698</v>
      </c>
      <c r="D221">
        <v>3.8417077133652899</v>
      </c>
    </row>
    <row r="222" spans="1:4" x14ac:dyDescent="0.35">
      <c r="A222">
        <v>5.9999999999999796</v>
      </c>
      <c r="B222">
        <v>-0.40407842519999398</v>
      </c>
      <c r="C222">
        <v>26.735533153758901</v>
      </c>
      <c r="D222">
        <v>3.3555184254442798</v>
      </c>
    </row>
    <row r="223" spans="1:4" x14ac:dyDescent="0.35">
      <c r="A223">
        <v>7.4093067426400703</v>
      </c>
      <c r="B223">
        <v>-0.50298202159999605</v>
      </c>
      <c r="C223">
        <v>24.095137340662699</v>
      </c>
      <c r="D223">
        <v>6.8139476653836404</v>
      </c>
    </row>
    <row r="224" spans="1:4" x14ac:dyDescent="0.35">
      <c r="A224">
        <v>6.1022408963585599</v>
      </c>
      <c r="B224">
        <v>-0.40318561439998102</v>
      </c>
      <c r="C224">
        <v>5.9683747840683798</v>
      </c>
      <c r="D224">
        <v>5.1450206893267403</v>
      </c>
    </row>
    <row r="225" spans="1:4" x14ac:dyDescent="0.35">
      <c r="A225">
        <v>16.796072507552999</v>
      </c>
      <c r="B225">
        <v>0.49498205039999499</v>
      </c>
      <c r="C225">
        <v>-5.3373423737886903</v>
      </c>
      <c r="D225">
        <v>6.0460126856284298</v>
      </c>
    </row>
    <row r="226" spans="1:4" x14ac:dyDescent="0.35">
      <c r="A226">
        <v>7.0000000000000098</v>
      </c>
      <c r="B226">
        <v>2.3148106992000499</v>
      </c>
      <c r="C226">
        <v>-28.4216101098454</v>
      </c>
      <c r="D226">
        <v>2.87503274435463</v>
      </c>
    </row>
    <row r="227" spans="1:4" x14ac:dyDescent="0.35">
      <c r="A227">
        <v>5.2150139017608703</v>
      </c>
      <c r="B227">
        <v>1.90799236640002</v>
      </c>
      <c r="C227">
        <v>-11.838899083393301</v>
      </c>
      <c r="D227">
        <v>4.2529062212726796</v>
      </c>
    </row>
    <row r="228" spans="1:4" x14ac:dyDescent="0.35">
      <c r="A228">
        <v>8.5367464114833194</v>
      </c>
      <c r="B228">
        <v>1.9079923664</v>
      </c>
      <c r="C228">
        <v>-25.538842809564699</v>
      </c>
      <c r="D228">
        <v>3.3311786662576099</v>
      </c>
    </row>
    <row r="229" spans="1:4" x14ac:dyDescent="0.35">
      <c r="A229">
        <v>11.867279767667</v>
      </c>
      <c r="B229">
        <v>2.31279074720001</v>
      </c>
      <c r="C229">
        <v>-22.375120709394899</v>
      </c>
      <c r="D229">
        <v>3.0333055086446499</v>
      </c>
    </row>
    <row r="230" spans="1:4" x14ac:dyDescent="0.35">
      <c r="A230">
        <v>8.9</v>
      </c>
      <c r="B230">
        <v>1.70619317359999</v>
      </c>
      <c r="C230">
        <v>2.4865045627014299</v>
      </c>
      <c r="D230">
        <v>4.9938747066770297</v>
      </c>
    </row>
    <row r="231" spans="1:4" x14ac:dyDescent="0.35">
      <c r="A231">
        <v>14.2271872060207</v>
      </c>
      <c r="B231">
        <v>1.8076963603999701</v>
      </c>
      <c r="C231">
        <v>14.622945874229</v>
      </c>
      <c r="D231">
        <v>4.4903458742763496</v>
      </c>
    </row>
    <row r="232" spans="1:4" x14ac:dyDescent="0.35">
      <c r="A232">
        <v>2.95957446808506</v>
      </c>
      <c r="B232">
        <v>2.3177549593999598</v>
      </c>
      <c r="C232">
        <v>9.61660388439185</v>
      </c>
      <c r="D232">
        <v>6.4891169024522197</v>
      </c>
    </row>
    <row r="233" spans="1:4" x14ac:dyDescent="0.35">
      <c r="A233">
        <v>3.8541480820695901</v>
      </c>
      <c r="B233">
        <v>1.9129369377999901</v>
      </c>
      <c r="C233">
        <v>20.8344582260696</v>
      </c>
      <c r="D233">
        <v>6.8435704547379803</v>
      </c>
    </row>
    <row r="234" spans="1:4" x14ac:dyDescent="0.35">
      <c r="A234">
        <v>2.4</v>
      </c>
      <c r="B234">
        <v>1.40641140629998</v>
      </c>
      <c r="C234">
        <v>36.676712339806102</v>
      </c>
      <c r="D234">
        <v>5.7757627159311697</v>
      </c>
    </row>
    <row r="235" spans="1:4" x14ac:dyDescent="0.35">
      <c r="A235">
        <v>-3.4292220113851699</v>
      </c>
      <c r="B235">
        <v>2.8218548357000102</v>
      </c>
      <c r="C235">
        <v>14.1427420042988</v>
      </c>
      <c r="D235">
        <v>2.92406756055414</v>
      </c>
    </row>
    <row r="236" spans="1:4" x14ac:dyDescent="0.35">
      <c r="A236">
        <v>2.4242424241816001E-3</v>
      </c>
      <c r="B236">
        <v>2.92436914760001</v>
      </c>
      <c r="C236">
        <v>19.217802415727402</v>
      </c>
      <c r="D236">
        <v>3.8654578719932799</v>
      </c>
    </row>
    <row r="237" spans="1:4" x14ac:dyDescent="0.35">
      <c r="A237">
        <v>-1.5892537313433099</v>
      </c>
      <c r="B237">
        <v>2.4133246135999999</v>
      </c>
      <c r="C237">
        <v>12.826910635539299</v>
      </c>
      <c r="D237">
        <v>3.5948375970694899</v>
      </c>
    </row>
    <row r="238" spans="1:4" x14ac:dyDescent="0.35">
      <c r="A238">
        <v>-1.7999999999999901</v>
      </c>
      <c r="B238">
        <v>4.0503008312000199</v>
      </c>
      <c r="C238">
        <v>-8.9688159306137507</v>
      </c>
      <c r="D238">
        <v>3.2894774166031699</v>
      </c>
    </row>
    <row r="239" spans="1:4" x14ac:dyDescent="0.35">
      <c r="A239">
        <v>-18.7908837209302</v>
      </c>
      <c r="B239">
        <v>2.82256866799999</v>
      </c>
      <c r="C239">
        <v>-9.0401160552202793</v>
      </c>
      <c r="D239">
        <v>-1.07531445888062</v>
      </c>
    </row>
    <row r="240" spans="1:4" x14ac:dyDescent="0.35">
      <c r="A240">
        <v>4.6671698113206901</v>
      </c>
      <c r="B240">
        <v>2.5153299170000101</v>
      </c>
      <c r="C240">
        <v>-19.6598960115405</v>
      </c>
      <c r="D240">
        <v>3.0575691998784098</v>
      </c>
    </row>
    <row r="241" spans="1:4" x14ac:dyDescent="0.35">
      <c r="A241">
        <v>2.60618556701038</v>
      </c>
      <c r="B241">
        <v>2.61764062549996</v>
      </c>
      <c r="C241">
        <v>-23.294828889062501</v>
      </c>
      <c r="D241">
        <v>3.2432518218913802</v>
      </c>
    </row>
    <row r="242" spans="1:4" x14ac:dyDescent="0.35">
      <c r="A242">
        <v>14.1</v>
      </c>
      <c r="B242">
        <v>0.90009190699999997</v>
      </c>
      <c r="C242">
        <v>13.2180093910709</v>
      </c>
      <c r="D242">
        <v>2.8493134464790502</v>
      </c>
    </row>
    <row r="243" spans="1:4" x14ac:dyDescent="0.35">
      <c r="A243">
        <v>11.5292894280763</v>
      </c>
      <c r="B243">
        <v>1.0004900084000301</v>
      </c>
      <c r="C243">
        <v>13.105466638197001</v>
      </c>
      <c r="D243">
        <v>4.00101217548265</v>
      </c>
    </row>
    <row r="244" spans="1:4" x14ac:dyDescent="0.35">
      <c r="A244">
        <v>11.608450704225399</v>
      </c>
      <c r="B244">
        <v>1.7089102789999999</v>
      </c>
      <c r="C244">
        <v>31.088019790259299</v>
      </c>
      <c r="D244">
        <v>2.1139576385174301</v>
      </c>
    </row>
    <row r="245" spans="1:4" x14ac:dyDescent="0.35">
      <c r="A245">
        <v>12.0010647737355</v>
      </c>
      <c r="B245">
        <v>1.50690648499998</v>
      </c>
      <c r="C245">
        <v>37.4623104097127</v>
      </c>
      <c r="D245">
        <v>6.0687528861789</v>
      </c>
    </row>
    <row r="246" spans="1:4" x14ac:dyDescent="0.35">
      <c r="A246">
        <v>12.3</v>
      </c>
      <c r="B246">
        <v>2.21816608999996</v>
      </c>
      <c r="C246">
        <v>60.984207630066102</v>
      </c>
      <c r="D246">
        <v>5.2965066697333798</v>
      </c>
    </row>
    <row r="247" spans="1:4" x14ac:dyDescent="0.35">
      <c r="A247">
        <v>8.1770979020979109</v>
      </c>
      <c r="B247">
        <v>3.0310342099999699</v>
      </c>
      <c r="C247">
        <v>83.999386244960505</v>
      </c>
      <c r="D247">
        <v>3.8831495628888399</v>
      </c>
    </row>
    <row r="248" spans="1:4" x14ac:dyDescent="0.35">
      <c r="A248">
        <v>8.1263440860215095</v>
      </c>
      <c r="B248">
        <v>2.6209604419999999</v>
      </c>
      <c r="C248">
        <v>48.348410136588598</v>
      </c>
      <c r="D248">
        <v>6.0034378583194501</v>
      </c>
    </row>
    <row r="249" spans="1:4" x14ac:dyDescent="0.35">
      <c r="A249">
        <v>9.1010928961749293</v>
      </c>
      <c r="B249">
        <v>3.7441749343999802</v>
      </c>
      <c r="C249">
        <v>67.774477241755093</v>
      </c>
      <c r="D249">
        <v>6.1192736983776603</v>
      </c>
    </row>
    <row r="250" spans="1:4" x14ac:dyDescent="0.35">
      <c r="A250">
        <v>6.9</v>
      </c>
      <c r="B250">
        <v>4.67230373599996</v>
      </c>
      <c r="C250">
        <v>56.138470041925302</v>
      </c>
      <c r="D250">
        <v>4.8931469081858303</v>
      </c>
    </row>
    <row r="251" spans="1:4" x14ac:dyDescent="0.35">
      <c r="A251">
        <v>8.1067732831608499</v>
      </c>
      <c r="B251">
        <v>4.4658494879999697</v>
      </c>
      <c r="C251">
        <v>46.278636325689099</v>
      </c>
      <c r="D251">
        <v>8.2587613189216906</v>
      </c>
    </row>
    <row r="252" spans="1:4" x14ac:dyDescent="0.35">
      <c r="A252">
        <v>3.69209809264304</v>
      </c>
      <c r="B252">
        <v>4.2571265120000099</v>
      </c>
      <c r="C252">
        <v>32.049626544426602</v>
      </c>
      <c r="D252">
        <v>8.6381076309272498</v>
      </c>
    </row>
    <row r="253" spans="1:4" x14ac:dyDescent="0.35">
      <c r="A253">
        <v>0.44390243902436799</v>
      </c>
      <c r="B253">
        <v>3.4362042560000199</v>
      </c>
      <c r="C253">
        <v>5.5466372201674803</v>
      </c>
      <c r="D253">
        <v>5.7292589312176103</v>
      </c>
    </row>
    <row r="254" spans="1:4" x14ac:dyDescent="0.35">
      <c r="A254">
        <v>2.69999999999999</v>
      </c>
      <c r="B254">
        <v>3.1304814848000202</v>
      </c>
      <c r="C254">
        <v>-6.1892460860948804</v>
      </c>
      <c r="D254">
        <v>4.52410438095567</v>
      </c>
    </row>
    <row r="255" spans="1:4" x14ac:dyDescent="0.35">
      <c r="A255">
        <v>-7.0174397031540199</v>
      </c>
      <c r="B255">
        <v>3.74192702720002</v>
      </c>
      <c r="C255">
        <v>-18.719912432933299</v>
      </c>
      <c r="D255">
        <v>1.19971239963814</v>
      </c>
    </row>
    <row r="256" spans="1:4" x14ac:dyDescent="0.35">
      <c r="A256">
        <v>2.2427061310782599</v>
      </c>
      <c r="B256">
        <v>4.0534643456000099</v>
      </c>
      <c r="C256">
        <v>-23.429858322950601</v>
      </c>
      <c r="D256">
        <v>0.97674423960283396</v>
      </c>
    </row>
    <row r="257" spans="1:4" x14ac:dyDescent="0.35">
      <c r="A257">
        <v>2.80082987551868</v>
      </c>
      <c r="B257">
        <v>3.4340984863999902</v>
      </c>
      <c r="C257">
        <v>-20.041779328633901</v>
      </c>
      <c r="D257">
        <v>0.62737783464226204</v>
      </c>
    </row>
    <row r="258" spans="1:4" x14ac:dyDescent="0.35">
      <c r="A258">
        <v>3.0999999999999899</v>
      </c>
      <c r="B258">
        <v>3.3318908792000101</v>
      </c>
      <c r="C258">
        <v>-28.918089222940502</v>
      </c>
      <c r="D258">
        <v>3.4387139943228999</v>
      </c>
    </row>
    <row r="259" spans="1:4" x14ac:dyDescent="0.35">
      <c r="A259">
        <v>18.350208333333299</v>
      </c>
      <c r="B259">
        <v>2.4183476395999799</v>
      </c>
      <c r="C259">
        <v>-37.319336114745497</v>
      </c>
      <c r="D259">
        <v>1.8756758798202899</v>
      </c>
    </row>
    <row r="260" spans="1:4" x14ac:dyDescent="0.35">
      <c r="A260">
        <v>13.567222222222201</v>
      </c>
      <c r="B260">
        <v>2.3161337197999998</v>
      </c>
      <c r="C260">
        <v>-17.7491593417855</v>
      </c>
      <c r="D260">
        <v>2.6140238180022402</v>
      </c>
    </row>
    <row r="261" spans="1:4" x14ac:dyDescent="0.35">
      <c r="A261">
        <v>21.1080459770114</v>
      </c>
      <c r="B261">
        <v>3.1330289990000102</v>
      </c>
      <c r="C261">
        <v>-2.8341730819487898</v>
      </c>
      <c r="D261">
        <v>4.5888647309359802</v>
      </c>
    </row>
    <row r="262" spans="1:4" x14ac:dyDescent="0.35">
      <c r="A262">
        <v>18.760000000000002</v>
      </c>
      <c r="B262">
        <v>4.2551489980000099</v>
      </c>
      <c r="C262">
        <v>-7.5941570213294201</v>
      </c>
      <c r="D262">
        <v>1.3820873448269699</v>
      </c>
    </row>
    <row r="263" spans="1:4" x14ac:dyDescent="0.35">
      <c r="A263">
        <v>23.7840687876182</v>
      </c>
      <c r="B263">
        <v>4.8751003300000004</v>
      </c>
      <c r="C263">
        <v>13.2066785268606</v>
      </c>
      <c r="D263">
        <v>2.1017435640627</v>
      </c>
    </row>
    <row r="264" spans="1:4" x14ac:dyDescent="0.35">
      <c r="A264">
        <v>23.467439452146401</v>
      </c>
      <c r="B264">
        <v>4.4560190099999897</v>
      </c>
      <c r="C264">
        <v>2.8549394823952801</v>
      </c>
      <c r="D264">
        <v>3.11834589869791</v>
      </c>
    </row>
    <row r="265" spans="1:4" x14ac:dyDescent="0.35">
      <c r="A265">
        <v>11.481693771095401</v>
      </c>
      <c r="B265">
        <v>4.8697062139999803</v>
      </c>
      <c r="C265">
        <v>-9.6025876542251698</v>
      </c>
      <c r="D265">
        <v>-1.1628531545715499</v>
      </c>
    </row>
    <row r="266" spans="1:4" x14ac:dyDescent="0.35">
      <c r="A266">
        <v>19.11</v>
      </c>
      <c r="B266">
        <v>4.4592572660000096</v>
      </c>
      <c r="C266">
        <v>-7.8764295575442098</v>
      </c>
      <c r="D266">
        <v>1.13024393258723</v>
      </c>
    </row>
    <row r="267" spans="1:4" x14ac:dyDescent="0.35">
      <c r="A267">
        <v>8.0850052045800407</v>
      </c>
      <c r="B267">
        <v>3.9446796439999998</v>
      </c>
      <c r="C267">
        <v>-10.072744452524001</v>
      </c>
      <c r="D267">
        <v>3.2089694300671701</v>
      </c>
    </row>
    <row r="268" spans="1:4" x14ac:dyDescent="0.35">
      <c r="A268">
        <v>5.78995699468756</v>
      </c>
      <c r="B268">
        <v>3.7361647400000302</v>
      </c>
      <c r="C268">
        <v>-5.8672247785433802</v>
      </c>
      <c r="D268">
        <v>-0.28638018596676101</v>
      </c>
    </row>
    <row r="269" spans="1:4" x14ac:dyDescent="0.35">
      <c r="A269">
        <v>5.2675802662490696</v>
      </c>
      <c r="B269">
        <v>2.8154295500000002</v>
      </c>
      <c r="C269">
        <v>-6.6242692173675204</v>
      </c>
      <c r="D269">
        <v>1.62641176891714</v>
      </c>
    </row>
    <row r="270" spans="1:4" x14ac:dyDescent="0.35">
      <c r="A270">
        <v>-0.200000000000011</v>
      </c>
      <c r="B270">
        <v>1.1994699499999799</v>
      </c>
      <c r="C270">
        <v>-10.266868809899901</v>
      </c>
      <c r="D270">
        <v>1.7449459144744699</v>
      </c>
    </row>
    <row r="271" spans="1:4" x14ac:dyDescent="0.35">
      <c r="A271">
        <v>5.98595041322314</v>
      </c>
      <c r="B271">
        <v>0.59828497999998598</v>
      </c>
      <c r="C271">
        <v>-13.1206245074781</v>
      </c>
      <c r="D271">
        <v>-0.324697283472619</v>
      </c>
    </row>
    <row r="272" spans="1:4" x14ac:dyDescent="0.35">
      <c r="A272">
        <v>7.4352705410821702</v>
      </c>
      <c r="B272">
        <v>1.10380399999999</v>
      </c>
      <c r="C272">
        <v>-16.098842533178999</v>
      </c>
      <c r="D272">
        <v>2.6108085171601099</v>
      </c>
    </row>
    <row r="273" spans="1:4" x14ac:dyDescent="0.35">
      <c r="A273">
        <v>3.1102661596958501</v>
      </c>
      <c r="B273">
        <v>0.600800000000001</v>
      </c>
      <c r="C273">
        <v>-10.001477338961999</v>
      </c>
      <c r="D273">
        <v>2.7103418935855399</v>
      </c>
    </row>
    <row r="274" spans="1:4" x14ac:dyDescent="0.35">
      <c r="A274">
        <v>1.99999999999998</v>
      </c>
      <c r="B274">
        <v>0.4</v>
      </c>
      <c r="C274">
        <v>49.377346034519199</v>
      </c>
      <c r="D274">
        <v>3.4201738254324701</v>
      </c>
    </row>
    <row r="275" spans="1:4" x14ac:dyDescent="0.35">
      <c r="A275">
        <v>-1.7305101058710499</v>
      </c>
      <c r="B275">
        <v>-0.200000000000011</v>
      </c>
      <c r="C275">
        <v>54.266145863634698</v>
      </c>
      <c r="D275">
        <v>3.83884675068524</v>
      </c>
    </row>
    <row r="276" spans="1:4" x14ac:dyDescent="0.35">
      <c r="A276">
        <v>2.2297872340425702</v>
      </c>
      <c r="B276">
        <v>-0.79879999999997697</v>
      </c>
      <c r="C276">
        <v>55.909608043940999</v>
      </c>
      <c r="D276">
        <v>3.90765416273211</v>
      </c>
    </row>
    <row r="277" spans="1:4" x14ac:dyDescent="0.35">
      <c r="A277">
        <v>1.2011940298507899</v>
      </c>
      <c r="B277">
        <v>-1.2948059999999999</v>
      </c>
      <c r="C277">
        <v>63.164197806584198</v>
      </c>
      <c r="D277">
        <v>4.7672698078118403</v>
      </c>
    </row>
    <row r="278" spans="1:4" x14ac:dyDescent="0.35">
      <c r="A278">
        <v>3.0999999999999899</v>
      </c>
      <c r="B278">
        <v>-1.8870371639999699</v>
      </c>
      <c r="C278">
        <v>54.7860731732925</v>
      </c>
      <c r="D278">
        <v>6.1889878626665498</v>
      </c>
    </row>
    <row r="279" spans="1:4" x14ac:dyDescent="0.35">
      <c r="A279">
        <v>2.30309178743962</v>
      </c>
      <c r="B279">
        <v>-1.19887008999997</v>
      </c>
      <c r="C279">
        <v>37.299321132537401</v>
      </c>
      <c r="D279">
        <v>4.77686712930638</v>
      </c>
    </row>
    <row r="280" spans="1:4" x14ac:dyDescent="0.35">
      <c r="A280">
        <v>7.9746223564954404</v>
      </c>
      <c r="B280">
        <v>-0.90067754500001695</v>
      </c>
      <c r="C280">
        <v>32.771011984175402</v>
      </c>
      <c r="D280">
        <v>4.2407313981210901</v>
      </c>
    </row>
    <row r="281" spans="1:4" x14ac:dyDescent="0.35">
      <c r="A281">
        <v>3.2102564102563198</v>
      </c>
      <c r="B281">
        <v>-0.50228830899999899</v>
      </c>
      <c r="C281">
        <v>29.576962035989201</v>
      </c>
      <c r="D281">
        <v>4.1671246599179801</v>
      </c>
    </row>
    <row r="282" spans="1:4" x14ac:dyDescent="0.35">
      <c r="A282">
        <v>2.7000000000000099</v>
      </c>
      <c r="B282">
        <v>-0.60238661049999398</v>
      </c>
      <c r="C282">
        <v>18.615828585161999</v>
      </c>
      <c r="D282">
        <v>3.4687181974518002</v>
      </c>
    </row>
    <row r="283" spans="1:4" x14ac:dyDescent="0.35">
      <c r="A283">
        <v>3.90705190989225</v>
      </c>
      <c r="B283">
        <v>-0.70128970839999905</v>
      </c>
      <c r="C283">
        <v>13.7029224222066</v>
      </c>
      <c r="D283">
        <v>4.8244752601933598</v>
      </c>
    </row>
    <row r="284" spans="1:4" x14ac:dyDescent="0.35">
      <c r="A284">
        <v>-8.6085790884718403</v>
      </c>
      <c r="B284">
        <v>-0.70128970839998805</v>
      </c>
      <c r="C284">
        <v>8.3137899007366105</v>
      </c>
      <c r="D284">
        <v>3.9458405426700001</v>
      </c>
    </row>
    <row r="285" spans="1:4" x14ac:dyDescent="0.35">
      <c r="A285">
        <v>1.86068111455111</v>
      </c>
      <c r="B285">
        <v>0.29269137560001801</v>
      </c>
      <c r="C285">
        <v>-2.4440601510584701</v>
      </c>
      <c r="D285">
        <v>3.5010669084647699</v>
      </c>
    </row>
    <row r="286" spans="1:4" x14ac:dyDescent="0.35">
      <c r="A286">
        <v>9.3000000000000007</v>
      </c>
      <c r="B286">
        <v>2.1106857812000199</v>
      </c>
      <c r="C286">
        <v>-28.298358201118901</v>
      </c>
      <c r="D286">
        <v>1.5304799831663101</v>
      </c>
    </row>
    <row r="287" spans="1:4" x14ac:dyDescent="0.35">
      <c r="A287">
        <v>3.6499108734402901</v>
      </c>
      <c r="B287">
        <v>2.0089819108999798</v>
      </c>
      <c r="C287">
        <v>-21.751747872315399</v>
      </c>
      <c r="D287">
        <v>3.18918978325862</v>
      </c>
    </row>
    <row r="288" spans="1:4" x14ac:dyDescent="0.35">
      <c r="A288">
        <v>11.668349514562999</v>
      </c>
      <c r="B288">
        <v>2.0089819108999998</v>
      </c>
      <c r="C288">
        <v>-21.158552205857099</v>
      </c>
      <c r="D288">
        <v>3.5467905965936599</v>
      </c>
    </row>
    <row r="289" spans="1:4" x14ac:dyDescent="0.35">
      <c r="A289">
        <v>3.45470008952555</v>
      </c>
      <c r="B289">
        <v>2.3122791811999801</v>
      </c>
      <c r="C289">
        <v>-16.084337178087999</v>
      </c>
      <c r="D289">
        <v>4.0540314597061098</v>
      </c>
    </row>
    <row r="290" spans="1:4" x14ac:dyDescent="0.35">
      <c r="A290">
        <v>0.49999999999998901</v>
      </c>
      <c r="B290">
        <v>1.50268646759997</v>
      </c>
      <c r="C290">
        <v>-4.86984559592132</v>
      </c>
      <c r="D290">
        <v>4.8425748963188102</v>
      </c>
    </row>
    <row r="291" spans="1:4" x14ac:dyDescent="0.35">
      <c r="A291">
        <v>8.1828512396694606</v>
      </c>
      <c r="B291">
        <v>1.50268646759997</v>
      </c>
      <c r="C291">
        <v>-0.155185884792441</v>
      </c>
      <c r="D291">
        <v>5.3528931313214301</v>
      </c>
    </row>
    <row r="292" spans="1:4" x14ac:dyDescent="0.35">
      <c r="A292">
        <v>-5.63902877697842</v>
      </c>
      <c r="B292">
        <v>1.8081107999999599</v>
      </c>
      <c r="C292">
        <v>2.2826453547664101</v>
      </c>
      <c r="D292">
        <v>6.73690947071512</v>
      </c>
    </row>
    <row r="293" spans="1:4" x14ac:dyDescent="0.35">
      <c r="A293">
        <v>2.7302419354838099</v>
      </c>
      <c r="B293">
        <v>1.20450539999997</v>
      </c>
      <c r="C293">
        <v>11.3134211151985</v>
      </c>
      <c r="D293">
        <v>7.02458491557723</v>
      </c>
    </row>
    <row r="294" spans="1:4" x14ac:dyDescent="0.35">
      <c r="A294">
        <v>4.4999999999999902</v>
      </c>
      <c r="B294">
        <v>1.20450539999999</v>
      </c>
      <c r="C294">
        <v>8.3047351399622809</v>
      </c>
      <c r="D294">
        <v>6.2034280927855603</v>
      </c>
    </row>
    <row r="295" spans="1:4" x14ac:dyDescent="0.35">
      <c r="A295">
        <v>-1.5213754646840201</v>
      </c>
      <c r="B295">
        <v>2.71803240000001</v>
      </c>
      <c r="C295">
        <v>2.99374120767117</v>
      </c>
      <c r="D295">
        <v>4.0343540627526302</v>
      </c>
    </row>
    <row r="296" spans="1:4" x14ac:dyDescent="0.35">
      <c r="A296">
        <v>-1.25290697674425</v>
      </c>
      <c r="B296">
        <v>2.8207504324000001</v>
      </c>
      <c r="C296">
        <v>6.3987566127768902</v>
      </c>
      <c r="D296">
        <v>5.2345607707141397</v>
      </c>
    </row>
    <row r="297" spans="1:4" x14ac:dyDescent="0.35">
      <c r="A297">
        <v>1.7108433734939601</v>
      </c>
      <c r="B297">
        <v>3.2295804539999899</v>
      </c>
      <c r="C297">
        <v>-10.640947879920301</v>
      </c>
      <c r="D297">
        <v>4.5061123284802198</v>
      </c>
    </row>
    <row r="298" spans="1:4" x14ac:dyDescent="0.35">
      <c r="A298">
        <v>9.9999999999989E-2</v>
      </c>
      <c r="B298">
        <v>5.0821551779999901</v>
      </c>
      <c r="C298">
        <v>-33.038746378794599</v>
      </c>
      <c r="D298">
        <v>3.4468451225756001</v>
      </c>
    </row>
    <row r="299" spans="1:4" x14ac:dyDescent="0.35">
      <c r="A299">
        <v>-5.1581712062256404</v>
      </c>
      <c r="B299">
        <v>3.8434657259999798</v>
      </c>
      <c r="C299">
        <v>-36.039493452552598</v>
      </c>
      <c r="D299">
        <v>2.1957621332754602</v>
      </c>
    </row>
    <row r="300" spans="1:4" x14ac:dyDescent="0.35">
      <c r="A300">
        <v>8.7130530973451101</v>
      </c>
      <c r="B300">
        <v>3.5322465479999998</v>
      </c>
      <c r="C300">
        <v>-37.896415459164302</v>
      </c>
      <c r="D300">
        <v>1.7355421971504199</v>
      </c>
    </row>
    <row r="301" spans="1:4" x14ac:dyDescent="0.35">
      <c r="A301">
        <v>2.11079999999997</v>
      </c>
      <c r="B301">
        <v>2.8146963243999901</v>
      </c>
      <c r="C301">
        <v>-34.183083406719298</v>
      </c>
      <c r="D301">
        <v>3.5952834507013698</v>
      </c>
    </row>
    <row r="302" spans="1:4" x14ac:dyDescent="0.35">
      <c r="A302">
        <v>13</v>
      </c>
      <c r="B302">
        <v>0.8008982</v>
      </c>
      <c r="C302">
        <v>24.9283744500908</v>
      </c>
      <c r="D302">
        <v>3.8730325567064798</v>
      </c>
    </row>
    <row r="303" spans="1:4" x14ac:dyDescent="0.35">
      <c r="A303">
        <v>16.040358744394599</v>
      </c>
      <c r="B303">
        <v>1.1014973000000401</v>
      </c>
      <c r="C303">
        <v>24.556932306037002</v>
      </c>
      <c r="D303">
        <v>3.6226636938082102</v>
      </c>
    </row>
    <row r="304" spans="1:4" x14ac:dyDescent="0.35">
      <c r="A304">
        <v>14.5</v>
      </c>
      <c r="B304">
        <v>1.4051054000000101</v>
      </c>
      <c r="C304">
        <v>17.352529480921199</v>
      </c>
      <c r="D304">
        <v>4.1984473378710501</v>
      </c>
    </row>
    <row r="305" spans="1:4" x14ac:dyDescent="0.35">
      <c r="A305">
        <v>15.304214223002701</v>
      </c>
      <c r="B305">
        <v>1.3040036000000299</v>
      </c>
      <c r="C305">
        <v>33.306420965175498</v>
      </c>
      <c r="D305">
        <v>9.1787182699591092</v>
      </c>
    </row>
    <row r="306" spans="1:4" x14ac:dyDescent="0.35">
      <c r="A306">
        <v>15.8</v>
      </c>
      <c r="B306">
        <v>2.01313162520005</v>
      </c>
      <c r="C306">
        <v>33.370889383694497</v>
      </c>
      <c r="D306">
        <v>4.8749672539494702</v>
      </c>
    </row>
    <row r="307" spans="1:4" x14ac:dyDescent="0.35">
      <c r="A307">
        <v>9.3828715365239308</v>
      </c>
      <c r="B307">
        <v>2.5186476392000001</v>
      </c>
      <c r="C307">
        <v>33.699481544247</v>
      </c>
      <c r="D307">
        <v>8.8840164900561192</v>
      </c>
    </row>
    <row r="308" spans="1:4" x14ac:dyDescent="0.35">
      <c r="A308">
        <v>5.8710503842869901</v>
      </c>
      <c r="B308">
        <v>2.0070775412000201</v>
      </c>
      <c r="C308">
        <v>41.664069385901598</v>
      </c>
      <c r="D308">
        <v>7.5858293908394501</v>
      </c>
    </row>
    <row r="309" spans="1:4" x14ac:dyDescent="0.35">
      <c r="A309">
        <v>14.7358278765201</v>
      </c>
      <c r="B309">
        <v>3.6359330708000099</v>
      </c>
      <c r="C309">
        <v>18.2894188660194</v>
      </c>
      <c r="D309">
        <v>7.5232690878283899</v>
      </c>
    </row>
    <row r="310" spans="1:4" x14ac:dyDescent="0.35">
      <c r="A310">
        <v>14.8</v>
      </c>
      <c r="B310">
        <v>4.5621727904000098</v>
      </c>
      <c r="C310">
        <v>17.666646593933098</v>
      </c>
      <c r="D310">
        <v>5.9969931148402997</v>
      </c>
    </row>
    <row r="311" spans="1:4" x14ac:dyDescent="0.35">
      <c r="A311">
        <v>4.8506666666666503</v>
      </c>
      <c r="B311">
        <v>4.6652913039999699</v>
      </c>
      <c r="C311">
        <v>17.975367146272099</v>
      </c>
      <c r="D311">
        <v>6.2637562162176401</v>
      </c>
    </row>
    <row r="312" spans="1:4" x14ac:dyDescent="0.35">
      <c r="A312">
        <v>5.50462633451962</v>
      </c>
      <c r="B312">
        <v>4.8752517680000098</v>
      </c>
      <c r="C312">
        <v>1.5617236007780899</v>
      </c>
      <c r="D312">
        <v>5.8471305794824104</v>
      </c>
    </row>
    <row r="313" spans="1:4" x14ac:dyDescent="0.35">
      <c r="A313">
        <v>-9.9789983844911205</v>
      </c>
      <c r="B313">
        <v>3.63900125600001</v>
      </c>
      <c r="C313">
        <v>5.6800188824841102</v>
      </c>
      <c r="D313">
        <v>3.6913386699688</v>
      </c>
    </row>
    <row r="314" spans="1:4" x14ac:dyDescent="0.35">
      <c r="A314">
        <v>-17.7</v>
      </c>
      <c r="B314">
        <v>3.5369943649999902</v>
      </c>
      <c r="C314">
        <v>-10.524307321678499</v>
      </c>
      <c r="D314">
        <v>3.6761587204656099</v>
      </c>
    </row>
    <row r="315" spans="1:4" x14ac:dyDescent="0.35">
      <c r="A315">
        <v>-6.8261658031087897</v>
      </c>
      <c r="B315">
        <v>3.8430150379999999</v>
      </c>
      <c r="C315">
        <v>-27.048372345394199</v>
      </c>
      <c r="D315">
        <v>1.31471937417731</v>
      </c>
    </row>
    <row r="316" spans="1:4" x14ac:dyDescent="0.35">
      <c r="A316">
        <v>-10.4658139534884</v>
      </c>
      <c r="B316">
        <v>3.9469619999999499</v>
      </c>
      <c r="C316">
        <v>-31.0754153529383</v>
      </c>
      <c r="D316">
        <v>-2.22434020009654E-3</v>
      </c>
    </row>
    <row r="317" spans="1:4" x14ac:dyDescent="0.35">
      <c r="A317">
        <v>-6.4999999999870699E-3</v>
      </c>
      <c r="B317">
        <v>3.5336539999999901</v>
      </c>
      <c r="C317">
        <v>-25.696913105045901</v>
      </c>
      <c r="D317">
        <v>-1.3138269907693101</v>
      </c>
    </row>
    <row r="318" spans="1:4" x14ac:dyDescent="0.35">
      <c r="A318">
        <v>12.7</v>
      </c>
      <c r="B318">
        <v>2.8196287999999998</v>
      </c>
      <c r="C318">
        <v>-16.6031359239858</v>
      </c>
      <c r="D318">
        <v>1.75517717553619</v>
      </c>
    </row>
    <row r="319" spans="1:4" x14ac:dyDescent="0.35">
      <c r="A319">
        <v>16.152072072072102</v>
      </c>
      <c r="B319">
        <v>2.1126175999999899</v>
      </c>
      <c r="C319">
        <v>-7.3885348616744198</v>
      </c>
      <c r="D319">
        <v>0.85142937827222798</v>
      </c>
    </row>
    <row r="320" spans="1:4" x14ac:dyDescent="0.35">
      <c r="A320">
        <v>23.564640883977901</v>
      </c>
      <c r="B320">
        <v>2.3168428352000001</v>
      </c>
      <c r="C320">
        <v>-8.7220399506626602</v>
      </c>
      <c r="D320">
        <v>1.8903882625243</v>
      </c>
    </row>
    <row r="321" spans="1:4" x14ac:dyDescent="0.35">
      <c r="A321">
        <v>30.2972299168975</v>
      </c>
      <c r="B321">
        <v>3.1337437760000202</v>
      </c>
      <c r="C321">
        <v>-11.372380910682301</v>
      </c>
      <c r="D321">
        <v>2.7224937307362298</v>
      </c>
    </row>
    <row r="322" spans="1:4" x14ac:dyDescent="0.35">
      <c r="A322">
        <v>19.78</v>
      </c>
      <c r="B322">
        <v>4.4638416619999797</v>
      </c>
      <c r="C322">
        <v>18.403113244262101</v>
      </c>
      <c r="D322">
        <v>0.26622346939060298</v>
      </c>
    </row>
    <row r="323" spans="1:4" x14ac:dyDescent="0.35">
      <c r="A323">
        <v>13.9075706490756</v>
      </c>
      <c r="B323">
        <v>4.7738233879999896</v>
      </c>
      <c r="C323">
        <v>3.2486183664607999</v>
      </c>
      <c r="D323">
        <v>1.34755544546257</v>
      </c>
    </row>
    <row r="324" spans="1:4" x14ac:dyDescent="0.35">
      <c r="A324">
        <v>18.834039511307498</v>
      </c>
      <c r="B324">
        <v>4.0418705299999802</v>
      </c>
      <c r="C324">
        <v>31.827555192353401</v>
      </c>
      <c r="D324">
        <v>2.7583725686954899</v>
      </c>
    </row>
    <row r="325" spans="1:4" x14ac:dyDescent="0.35">
      <c r="A325">
        <v>7.1719570405728099</v>
      </c>
      <c r="B325">
        <v>4.4539175419999699</v>
      </c>
      <c r="C325">
        <v>35.5484027225123</v>
      </c>
      <c r="D325">
        <v>-0.51438096591932603</v>
      </c>
    </row>
    <row r="326" spans="1:4" x14ac:dyDescent="0.35">
      <c r="A326">
        <v>6.5199999999999898</v>
      </c>
      <c r="B326">
        <v>3.9423900319999898</v>
      </c>
      <c r="C326">
        <v>69.681022672922495</v>
      </c>
      <c r="D326">
        <v>1.07446953831665</v>
      </c>
    </row>
    <row r="327" spans="1:4" x14ac:dyDescent="0.35">
      <c r="A327">
        <v>4.9516317211816299</v>
      </c>
      <c r="B327">
        <v>3.8398827440000001</v>
      </c>
      <c r="C327">
        <v>28.930463313605301</v>
      </c>
      <c r="D327">
        <v>1.4966175399319499</v>
      </c>
    </row>
    <row r="328" spans="1:4" x14ac:dyDescent="0.35">
      <c r="A328">
        <v>-3.0280832812081102</v>
      </c>
      <c r="B328">
        <v>3.8398827439999801</v>
      </c>
      <c r="C328">
        <v>15.244562265975899</v>
      </c>
      <c r="D328">
        <v>-2.1766542364043402</v>
      </c>
    </row>
    <row r="329" spans="1:4" x14ac:dyDescent="0.35">
      <c r="A329">
        <v>3.7692416502947101</v>
      </c>
      <c r="B329">
        <v>2.71341458799996</v>
      </c>
      <c r="C329">
        <v>11.690247087449199</v>
      </c>
      <c r="D329">
        <v>9.5537011942270503E-2</v>
      </c>
    </row>
    <row r="330" spans="1:4" x14ac:dyDescent="0.35">
      <c r="A330">
        <v>-1.5</v>
      </c>
      <c r="B330">
        <v>1.19697638049996</v>
      </c>
      <c r="C330">
        <v>-26.774138284161499</v>
      </c>
      <c r="D330">
        <v>0.87415792257319302</v>
      </c>
    </row>
    <row r="331" spans="1:4" x14ac:dyDescent="0.35">
      <c r="A331">
        <v>-2.0981781376518098</v>
      </c>
      <c r="B331">
        <v>0.39778999249997499</v>
      </c>
      <c r="C331">
        <v>-13.364093282256601</v>
      </c>
      <c r="D331">
        <v>1.37102754295793E-2</v>
      </c>
    </row>
    <row r="332" spans="1:4" x14ac:dyDescent="0.35">
      <c r="A332">
        <v>-2.3975659229209199</v>
      </c>
      <c r="B332">
        <v>1.00320380149996</v>
      </c>
      <c r="C332">
        <v>-15.0326271498599</v>
      </c>
      <c r="D332">
        <v>2.49217910082782</v>
      </c>
    </row>
    <row r="333" spans="1:4" x14ac:dyDescent="0.35">
      <c r="A333">
        <v>-1.1950718685831401</v>
      </c>
      <c r="B333">
        <v>0.70110049999996304</v>
      </c>
      <c r="C333">
        <v>-11.1516883781731</v>
      </c>
      <c r="D333">
        <v>2.5234863346637701</v>
      </c>
    </row>
    <row r="334" spans="1:4" x14ac:dyDescent="0.35">
      <c r="A334">
        <v>-3.3</v>
      </c>
      <c r="B334">
        <v>0.902301499999969</v>
      </c>
      <c r="C334">
        <v>30.238703438814898</v>
      </c>
      <c r="D334">
        <v>2.4743107872393901</v>
      </c>
    </row>
    <row r="335" spans="1:4" x14ac:dyDescent="0.35">
      <c r="A335">
        <v>2.0436769394261098</v>
      </c>
      <c r="B335">
        <v>0.299899699999995</v>
      </c>
      <c r="C335">
        <v>20.314717796848701</v>
      </c>
      <c r="D335">
        <v>2.1170886063179002</v>
      </c>
    </row>
    <row r="336" spans="1:4" x14ac:dyDescent="0.35">
      <c r="A336">
        <v>4.2598335067638704</v>
      </c>
      <c r="B336">
        <v>-0.40149819999998299</v>
      </c>
      <c r="C336">
        <v>20.741202550115499</v>
      </c>
      <c r="D336">
        <v>4.03488704955892</v>
      </c>
    </row>
    <row r="337" spans="1:4" x14ac:dyDescent="0.35">
      <c r="A337">
        <v>-2.22565343659253</v>
      </c>
      <c r="B337">
        <v>-0.799892207199981</v>
      </c>
      <c r="C337">
        <v>14.751845459071101</v>
      </c>
      <c r="D337">
        <v>5.2485934963753902</v>
      </c>
    </row>
    <row r="338" spans="1:4" x14ac:dyDescent="0.35">
      <c r="A338">
        <v>5.4999999999999902</v>
      </c>
      <c r="B338">
        <v>-1.5911193879999701</v>
      </c>
      <c r="C338">
        <v>0.51239038067190101</v>
      </c>
      <c r="D338">
        <v>6.8565290136201504</v>
      </c>
    </row>
    <row r="339" spans="1:4" x14ac:dyDescent="0.35">
      <c r="A339">
        <v>1.3819702602230599</v>
      </c>
      <c r="B339">
        <v>-0.80306028399997897</v>
      </c>
      <c r="C339">
        <v>7.3795827434652397</v>
      </c>
      <c r="D339">
        <v>6.0399352269343103</v>
      </c>
    </row>
    <row r="340" spans="1:4" x14ac:dyDescent="0.35">
      <c r="A340">
        <v>-0.97312030075188405</v>
      </c>
      <c r="B340">
        <v>-0.50367314199997204</v>
      </c>
      <c r="C340">
        <v>6.3756992501212304</v>
      </c>
      <c r="D340">
        <v>4.8317329975817103</v>
      </c>
    </row>
    <row r="341" spans="1:4" x14ac:dyDescent="0.35">
      <c r="A341">
        <v>4.75891783567124</v>
      </c>
      <c r="B341">
        <v>-0.40377723149998002</v>
      </c>
      <c r="C341">
        <v>10.98850708546</v>
      </c>
      <c r="D341">
        <v>6.6830603589513702</v>
      </c>
    </row>
    <row r="342" spans="1:4" x14ac:dyDescent="0.35">
      <c r="A342">
        <v>0.60000000000000098</v>
      </c>
      <c r="B342">
        <v>-0.40377723149998002</v>
      </c>
      <c r="C342">
        <v>-5.1877937247914501</v>
      </c>
      <c r="D342">
        <v>4.5440956128413896</v>
      </c>
    </row>
    <row r="343" spans="1:4" x14ac:dyDescent="0.35">
      <c r="A343">
        <v>5.5173116089613004</v>
      </c>
      <c r="B343">
        <v>-0.60158502250000601</v>
      </c>
      <c r="C343">
        <v>-7.2418798606469696</v>
      </c>
      <c r="D343">
        <v>6.03310036078173</v>
      </c>
    </row>
    <row r="344" spans="1:4" x14ac:dyDescent="0.35">
      <c r="A344">
        <v>3.30058365758752</v>
      </c>
      <c r="B344">
        <v>-0.70128253000001395</v>
      </c>
      <c r="C344">
        <v>-3.2085928527835099</v>
      </c>
      <c r="D344">
        <v>6.01068167999534</v>
      </c>
    </row>
    <row r="345" spans="1:4" x14ac:dyDescent="0.35">
      <c r="A345">
        <v>-0.40812854442341401</v>
      </c>
      <c r="B345">
        <v>0.29469257000000998</v>
      </c>
      <c r="C345">
        <v>-9.2568826693661492</v>
      </c>
      <c r="D345">
        <v>0.962655629295184</v>
      </c>
    </row>
    <row r="346" spans="1:4" x14ac:dyDescent="0.35">
      <c r="A346">
        <v>6.9000000000000199</v>
      </c>
      <c r="B346">
        <v>2.0082702320000099</v>
      </c>
      <c r="C346">
        <v>-6.1923512097237898</v>
      </c>
      <c r="D346">
        <v>2.9358476425362299</v>
      </c>
    </row>
    <row r="347" spans="1:4" x14ac:dyDescent="0.35">
      <c r="A347">
        <v>8.1067732831608499</v>
      </c>
      <c r="B347">
        <v>1.7037679328000299</v>
      </c>
      <c r="C347">
        <v>-1.8085175750243301</v>
      </c>
      <c r="D347">
        <v>4.1309627198087497</v>
      </c>
    </row>
    <row r="348" spans="1:4" x14ac:dyDescent="0.35">
      <c r="A348">
        <v>9.6277097078228095</v>
      </c>
      <c r="B348">
        <v>2.0101045832000102</v>
      </c>
      <c r="C348">
        <v>-7.5916396253150595E-2</v>
      </c>
      <c r="D348">
        <v>4.4169551791424002</v>
      </c>
    </row>
    <row r="349" spans="1:4" x14ac:dyDescent="0.35">
      <c r="A349">
        <v>14.0261538461538</v>
      </c>
      <c r="B349">
        <v>2.6179105688000299</v>
      </c>
      <c r="C349">
        <v>0.50429964567404495</v>
      </c>
      <c r="D349">
        <v>6.1874994680654902</v>
      </c>
    </row>
    <row r="350" spans="1:4" x14ac:dyDescent="0.35">
      <c r="A350">
        <v>10.199999999999999</v>
      </c>
      <c r="B350">
        <v>2.00950398440001</v>
      </c>
      <c r="C350">
        <v>-1.84165614782436</v>
      </c>
      <c r="D350">
        <v>4.7998106568058798</v>
      </c>
    </row>
    <row r="351" spans="1:4" x14ac:dyDescent="0.35">
      <c r="A351">
        <v>8.80883678990077</v>
      </c>
      <c r="B351">
        <v>2.4167275531999901</v>
      </c>
      <c r="C351">
        <v>6.0694286429488598</v>
      </c>
      <c r="D351">
        <v>4.7151081397129202</v>
      </c>
    </row>
    <row r="352" spans="1:4" x14ac:dyDescent="0.35">
      <c r="A352">
        <v>6.2649955237242603</v>
      </c>
      <c r="B352">
        <v>2.7242852935999999</v>
      </c>
      <c r="C352">
        <v>6.2229220889222603</v>
      </c>
      <c r="D352">
        <v>3.7683567680124801</v>
      </c>
    </row>
    <row r="353" spans="1:4" x14ac:dyDescent="0.35">
      <c r="A353">
        <v>6.4272975432211599</v>
      </c>
      <c r="B353">
        <v>1.9130372359999599</v>
      </c>
      <c r="C353">
        <v>8.6482880263608592</v>
      </c>
      <c r="D353">
        <v>4.7608380620959503</v>
      </c>
    </row>
    <row r="354" spans="1:4" x14ac:dyDescent="0.35">
      <c r="A354">
        <v>11.9</v>
      </c>
      <c r="B354">
        <v>1.40651120599997</v>
      </c>
      <c r="C354">
        <v>52.634121714111302</v>
      </c>
      <c r="D354">
        <v>6.3657328516510701</v>
      </c>
    </row>
    <row r="355" spans="1:4" x14ac:dyDescent="0.35">
      <c r="A355">
        <v>4.5496110630941899</v>
      </c>
      <c r="B355">
        <v>2.6161316179999798</v>
      </c>
      <c r="C355">
        <v>34.023158049245701</v>
      </c>
      <c r="D355">
        <v>5.6572401701555899</v>
      </c>
    </row>
    <row r="356" spans="1:4" x14ac:dyDescent="0.35">
      <c r="A356">
        <v>5.4442220200182598</v>
      </c>
      <c r="B356">
        <v>3.0257768539999801</v>
      </c>
      <c r="C356">
        <v>29.271314751592001</v>
      </c>
      <c r="D356">
        <v>6.31324964729163</v>
      </c>
    </row>
    <row r="357" spans="1:4" x14ac:dyDescent="0.35">
      <c r="A357">
        <v>0.34529307282418198</v>
      </c>
      <c r="B357">
        <v>3.2308032756000098</v>
      </c>
      <c r="C357">
        <v>23.554056648569301</v>
      </c>
      <c r="D357">
        <v>8.1630322151112509</v>
      </c>
    </row>
    <row r="358" spans="1:4" x14ac:dyDescent="0.35">
      <c r="A358">
        <v>-9.9999999999989E-2</v>
      </c>
      <c r="B358">
        <v>5.7058674900000197</v>
      </c>
      <c r="C358">
        <v>7.3898814379544504</v>
      </c>
      <c r="D358">
        <v>3.17574007311419</v>
      </c>
    </row>
    <row r="359" spans="1:4" x14ac:dyDescent="0.35">
      <c r="A359">
        <v>-12.657786116322701</v>
      </c>
      <c r="B359">
        <v>3.8368050000000098</v>
      </c>
      <c r="C359">
        <v>-3.5741968093372001</v>
      </c>
      <c r="D359">
        <v>1.02994546333621</v>
      </c>
    </row>
    <row r="360" spans="1:4" x14ac:dyDescent="0.35">
      <c r="A360">
        <v>1.4609090909090601</v>
      </c>
      <c r="B360">
        <v>3.5271525000000001</v>
      </c>
      <c r="C360">
        <v>-5.3930292724754398</v>
      </c>
      <c r="D360">
        <v>3.8899986293595301</v>
      </c>
    </row>
    <row r="361" spans="1:4" x14ac:dyDescent="0.35">
      <c r="A361">
        <v>5.2511210762331997</v>
      </c>
      <c r="B361">
        <v>3.6299600000000001</v>
      </c>
      <c r="C361">
        <v>-4.17538388666273</v>
      </c>
      <c r="D361">
        <v>3.0440082816774399</v>
      </c>
    </row>
    <row r="362" spans="1:4" x14ac:dyDescent="0.35">
      <c r="A362">
        <v>15.5</v>
      </c>
      <c r="B362">
        <v>0.901397600000031</v>
      </c>
      <c r="C362">
        <v>1.4925150786560599</v>
      </c>
      <c r="D362">
        <v>4.3069249510531398</v>
      </c>
    </row>
    <row r="363" spans="1:4" x14ac:dyDescent="0.35">
      <c r="A363">
        <v>14.7027610008628</v>
      </c>
      <c r="B363">
        <v>1.1019968</v>
      </c>
      <c r="C363">
        <v>1.29114104080161</v>
      </c>
      <c r="D363">
        <v>3.7946055087436599</v>
      </c>
    </row>
    <row r="364" spans="1:4" x14ac:dyDescent="0.35">
      <c r="A364">
        <v>16.6131463628397</v>
      </c>
      <c r="B364">
        <v>1.4056063999999999</v>
      </c>
      <c r="C364">
        <v>9.3907232150492792</v>
      </c>
      <c r="D364">
        <v>4.2101569943702604</v>
      </c>
    </row>
    <row r="365" spans="1:4" x14ac:dyDescent="0.35">
      <c r="A365">
        <v>11.701180438448599</v>
      </c>
      <c r="B365">
        <v>1.2036032000000101</v>
      </c>
      <c r="C365">
        <v>10.929181673672</v>
      </c>
      <c r="D365">
        <v>6.32985332382869</v>
      </c>
    </row>
    <row r="366" spans="1:4" x14ac:dyDescent="0.35">
      <c r="A366">
        <v>10.1</v>
      </c>
      <c r="B366">
        <v>1.8108248191999901</v>
      </c>
      <c r="C366">
        <v>20.4474211289577</v>
      </c>
      <c r="D366">
        <v>5.09168074987738</v>
      </c>
    </row>
    <row r="367" spans="1:4" x14ac:dyDescent="0.35">
      <c r="A367">
        <v>7.7258760107816702</v>
      </c>
      <c r="B367">
        <v>2.21483602879997</v>
      </c>
      <c r="C367">
        <v>30.110952737029599</v>
      </c>
      <c r="D367">
        <v>6.1763409376743601</v>
      </c>
    </row>
    <row r="368" spans="1:4" x14ac:dyDescent="0.35">
      <c r="A368">
        <v>8.0049315068492408</v>
      </c>
      <c r="B368">
        <v>1.9088035856000201</v>
      </c>
      <c r="C368">
        <v>33.998014374121396</v>
      </c>
      <c r="D368">
        <v>7.7426056882179397</v>
      </c>
    </row>
    <row r="369" spans="1:4" x14ac:dyDescent="0.35">
      <c r="A369">
        <v>1.7410526315789501</v>
      </c>
      <c r="B369">
        <v>3.0275629064000098</v>
      </c>
      <c r="C369">
        <v>27.378931855478498</v>
      </c>
      <c r="D369">
        <v>5.2311291929099601</v>
      </c>
    </row>
    <row r="370" spans="1:4" x14ac:dyDescent="0.35">
      <c r="A370">
        <v>5.8000000000000096</v>
      </c>
      <c r="B370">
        <v>3.8468675816000202</v>
      </c>
      <c r="C370">
        <v>22.326801173140598</v>
      </c>
      <c r="D370">
        <v>6.7626524423597001</v>
      </c>
    </row>
    <row r="371" spans="1:4" x14ac:dyDescent="0.35">
      <c r="A371">
        <v>4.8047036688616798</v>
      </c>
      <c r="B371">
        <v>3.94948306339999</v>
      </c>
      <c r="C371">
        <v>18.162870747840199</v>
      </c>
      <c r="D371">
        <v>7.1220116939223503</v>
      </c>
    </row>
    <row r="372" spans="1:4" x14ac:dyDescent="0.35">
      <c r="A372">
        <v>-0.201466544454587</v>
      </c>
      <c r="B372">
        <v>4.4697507463999697</v>
      </c>
      <c r="C372">
        <v>3.55526434690618</v>
      </c>
      <c r="D372">
        <v>6.4524814364248702</v>
      </c>
    </row>
    <row r="373" spans="1:4" x14ac:dyDescent="0.35">
      <c r="A373">
        <v>5.4294406280667804</v>
      </c>
      <c r="B373">
        <v>3.8509763096000298</v>
      </c>
      <c r="C373">
        <v>2.3515437168684299</v>
      </c>
      <c r="D373">
        <v>4.1624888016574797</v>
      </c>
    </row>
    <row r="374" spans="1:4" x14ac:dyDescent="0.35">
      <c r="A374">
        <v>-3.69999999999999</v>
      </c>
      <c r="B374">
        <v>3.23647349119998</v>
      </c>
      <c r="C374">
        <v>6.2823482102492703</v>
      </c>
      <c r="D374">
        <v>5.0115128455687303</v>
      </c>
    </row>
    <row r="375" spans="1:4" x14ac:dyDescent="0.35">
      <c r="A375">
        <v>-1.8830188679245099</v>
      </c>
      <c r="B375">
        <v>3.7460316032000001</v>
      </c>
      <c r="C375">
        <v>9.0655876714927501</v>
      </c>
      <c r="D375">
        <v>0.99305237090576703</v>
      </c>
    </row>
    <row r="376" spans="1:4" x14ac:dyDescent="0.35">
      <c r="A376">
        <v>5.4408695652173398</v>
      </c>
      <c r="B376">
        <v>3.64269890240001</v>
      </c>
      <c r="C376">
        <v>1.2152900297381899</v>
      </c>
      <c r="D376">
        <v>1.12767906252524</v>
      </c>
    </row>
    <row r="377" spans="1:4" x14ac:dyDescent="0.35">
      <c r="A377">
        <v>6.0833158447009197</v>
      </c>
      <c r="B377">
        <v>3.2310099295999701</v>
      </c>
      <c r="C377">
        <v>-4.8713186035679996</v>
      </c>
      <c r="D377">
        <v>1.61564100764116</v>
      </c>
    </row>
    <row r="378" spans="1:4" x14ac:dyDescent="0.35">
      <c r="A378">
        <v>13.5</v>
      </c>
      <c r="B378">
        <v>3.3334216457999899</v>
      </c>
      <c r="C378">
        <v>-14.5453042241737</v>
      </c>
      <c r="D378">
        <v>-2.11422158931166</v>
      </c>
    </row>
    <row r="379" spans="1:4" x14ac:dyDescent="0.35">
      <c r="A379">
        <v>10.7341166231505</v>
      </c>
      <c r="B379">
        <v>2.31835856479998</v>
      </c>
      <c r="C379">
        <v>-23.372281606298799</v>
      </c>
      <c r="D379">
        <v>1.7370589900631801</v>
      </c>
    </row>
    <row r="380" spans="1:4" x14ac:dyDescent="0.35">
      <c r="A380">
        <v>7.7172893136403298</v>
      </c>
      <c r="B380">
        <v>1.91030927840001</v>
      </c>
      <c r="C380">
        <v>-17.1539313968287</v>
      </c>
      <c r="D380">
        <v>-1.76110939557633</v>
      </c>
    </row>
    <row r="381" spans="1:4" x14ac:dyDescent="0.35">
      <c r="A381">
        <v>-4.4818181818180998</v>
      </c>
      <c r="B381">
        <v>2.4183367424000402</v>
      </c>
      <c r="C381">
        <v>-8.1519697940169298</v>
      </c>
      <c r="D381">
        <v>-0.27681080832662203</v>
      </c>
    </row>
    <row r="382" spans="1:4" x14ac:dyDescent="0.35">
      <c r="A382">
        <v>-0.3</v>
      </c>
      <c r="B382">
        <v>3.2303750912000302</v>
      </c>
      <c r="C382">
        <v>-5.3344498084399703</v>
      </c>
      <c r="D382">
        <v>1.17561635979115</v>
      </c>
    </row>
    <row r="383" spans="1:4" x14ac:dyDescent="0.35">
      <c r="A383">
        <v>0.26157714745522798</v>
      </c>
      <c r="B383">
        <v>3.84484160960004</v>
      </c>
      <c r="C383">
        <v>3.4151443363318799</v>
      </c>
      <c r="D383">
        <v>-0.76345156341183196</v>
      </c>
    </row>
    <row r="384" spans="1:4" x14ac:dyDescent="0.35">
      <c r="A384">
        <v>0.40117953861587002</v>
      </c>
      <c r="B384">
        <v>3.8448416096000102</v>
      </c>
      <c r="C384">
        <v>3.6306755228649301</v>
      </c>
      <c r="D384">
        <v>2.20113096476189</v>
      </c>
    </row>
    <row r="385" spans="1:4" x14ac:dyDescent="0.35">
      <c r="A385">
        <v>17.273110910730399</v>
      </c>
      <c r="B385">
        <v>4.2569243144000097</v>
      </c>
      <c r="C385">
        <v>4.2225019036884701</v>
      </c>
      <c r="D385">
        <v>0.72231771195561101</v>
      </c>
    </row>
    <row r="386" spans="1:4" x14ac:dyDescent="0.35">
      <c r="A386">
        <v>3.86</v>
      </c>
      <c r="B386">
        <v>4.0518959480000003</v>
      </c>
      <c r="C386">
        <v>-7.92953621809031</v>
      </c>
      <c r="D386">
        <v>-2.3699883723222199</v>
      </c>
    </row>
    <row r="387" spans="1:4" x14ac:dyDescent="0.35">
      <c r="A387">
        <v>3.4010164280910802</v>
      </c>
      <c r="B387">
        <v>3.846665384</v>
      </c>
      <c r="C387">
        <v>-1.4163569613215601</v>
      </c>
      <c r="D387">
        <v>5.3350068760882302E-2</v>
      </c>
    </row>
    <row r="388" spans="1:4" x14ac:dyDescent="0.35">
      <c r="A388">
        <v>2.55632010557338E-2</v>
      </c>
      <c r="B388">
        <v>3.5348135359999802</v>
      </c>
      <c r="C388">
        <v>-0.68225251809611598</v>
      </c>
      <c r="D388">
        <v>-2.3901711926832001</v>
      </c>
    </row>
    <row r="389" spans="1:4" x14ac:dyDescent="0.35">
      <c r="A389">
        <v>-1.7122939950748299</v>
      </c>
      <c r="B389">
        <v>2.7163565119999999</v>
      </c>
      <c r="C389">
        <v>-6.7546073315723403</v>
      </c>
      <c r="D389">
        <v>-1.4137521332877401</v>
      </c>
    </row>
    <row r="390" spans="1:4" x14ac:dyDescent="0.35">
      <c r="A390">
        <v>1.6</v>
      </c>
      <c r="B390">
        <v>1.5019759423999799</v>
      </c>
      <c r="C390">
        <v>5.6372616370968096</v>
      </c>
      <c r="D390">
        <v>9.10893501905541E-2</v>
      </c>
    </row>
    <row r="391" spans="1:4" x14ac:dyDescent="0.35">
      <c r="A391">
        <v>5.8886432160803999</v>
      </c>
      <c r="B391">
        <v>0.59929038559998205</v>
      </c>
      <c r="C391">
        <v>8.3500664221810101</v>
      </c>
      <c r="D391">
        <v>-0.30500849013631598</v>
      </c>
    </row>
    <row r="392" spans="1:4" x14ac:dyDescent="0.35">
      <c r="A392">
        <v>16.001560874089499</v>
      </c>
      <c r="B392">
        <v>0.80129699279996003</v>
      </c>
      <c r="C392">
        <v>13.036730241815301</v>
      </c>
      <c r="D392">
        <v>1.80962821553341</v>
      </c>
    </row>
    <row r="393" spans="1:4" x14ac:dyDescent="0.35">
      <c r="A393">
        <v>7.90111940298506</v>
      </c>
      <c r="B393">
        <v>0.50009789819995798</v>
      </c>
      <c r="C393">
        <v>14.0009853580951</v>
      </c>
      <c r="D393">
        <v>3.0743879659268498</v>
      </c>
    </row>
    <row r="394" spans="1:4" x14ac:dyDescent="0.35">
      <c r="A394">
        <v>6.8000000000000096</v>
      </c>
      <c r="B394">
        <v>0.50009789819997996</v>
      </c>
      <c r="C394">
        <v>17.366689671689802</v>
      </c>
      <c r="D394">
        <v>3.96614609431303</v>
      </c>
    </row>
    <row r="395" spans="1:4" x14ac:dyDescent="0.35">
      <c r="A395">
        <v>0.39782016348770499</v>
      </c>
      <c r="B395">
        <v>0.199499399999992</v>
      </c>
      <c r="C395">
        <v>15.099645011859501</v>
      </c>
      <c r="D395">
        <v>3.7662382147110498</v>
      </c>
    </row>
    <row r="396" spans="1:4" x14ac:dyDescent="0.35">
      <c r="A396">
        <v>-6.3348416289592802</v>
      </c>
      <c r="B396">
        <v>-0.202101799999999</v>
      </c>
      <c r="C396">
        <v>12.705262567140901</v>
      </c>
      <c r="D396">
        <v>3.6430707999997698</v>
      </c>
    </row>
    <row r="397" spans="1:4" x14ac:dyDescent="0.35">
      <c r="A397">
        <v>0</v>
      </c>
      <c r="B397">
        <v>-0.60089460000000205</v>
      </c>
      <c r="C397">
        <v>16.6039985578157</v>
      </c>
      <c r="D397">
        <v>2.8019116683832799</v>
      </c>
    </row>
    <row r="398" spans="1:4" x14ac:dyDescent="0.35">
      <c r="A398">
        <v>0.90000000000001201</v>
      </c>
      <c r="B398">
        <v>-1.3937090000000101</v>
      </c>
      <c r="C398">
        <v>24.1267316195799</v>
      </c>
      <c r="D398">
        <v>4.7726110592340101</v>
      </c>
    </row>
    <row r="399" spans="1:4" x14ac:dyDescent="0.35">
      <c r="A399">
        <v>0.103158933859793</v>
      </c>
      <c r="B399">
        <v>-0.90067754500000596</v>
      </c>
      <c r="C399">
        <v>7.6115920510491497</v>
      </c>
      <c r="D399">
        <v>3.21615861679421</v>
      </c>
    </row>
    <row r="400" spans="1:4" x14ac:dyDescent="0.35">
      <c r="A400">
        <v>4.1880733944954098</v>
      </c>
      <c r="B400">
        <v>-0.70128253000001395</v>
      </c>
      <c r="C400">
        <v>11.8284523594098</v>
      </c>
      <c r="D400">
        <v>3.8137734638406</v>
      </c>
    </row>
    <row r="401" spans="1:4" x14ac:dyDescent="0.35">
      <c r="A401">
        <v>1.69999999999997</v>
      </c>
      <c r="B401">
        <v>-0.60168502000002</v>
      </c>
      <c r="C401">
        <v>16.289299970604102</v>
      </c>
      <c r="D401">
        <v>4.2687762441473698</v>
      </c>
    </row>
    <row r="402" spans="1:4" x14ac:dyDescent="0.35">
      <c r="A402">
        <v>1.8999999999999899</v>
      </c>
      <c r="B402">
        <v>-0.80148062799999498</v>
      </c>
      <c r="C402">
        <v>-18.140480336459401</v>
      </c>
      <c r="D402">
        <v>4.0352607639022997</v>
      </c>
    </row>
    <row r="403" spans="1:4" x14ac:dyDescent="0.35">
      <c r="A403">
        <v>6.8157788944723103</v>
      </c>
      <c r="B403">
        <v>-0.80148062799999498</v>
      </c>
      <c r="C403">
        <v>-11.8833563701697</v>
      </c>
      <c r="D403">
        <v>4.38219260785797</v>
      </c>
    </row>
    <row r="404" spans="1:4" x14ac:dyDescent="0.35">
      <c r="A404">
        <v>1.0681690140845499</v>
      </c>
      <c r="B404">
        <v>-0.70188372100000695</v>
      </c>
      <c r="C404">
        <v>-14.787113852818401</v>
      </c>
      <c r="D404">
        <v>3.6163000861010999</v>
      </c>
    </row>
    <row r="405" spans="1:4" x14ac:dyDescent="0.35">
      <c r="A405">
        <v>2.80115942028978</v>
      </c>
      <c r="B405">
        <v>0.29308738399997902</v>
      </c>
      <c r="C405">
        <v>-21.4054231354046</v>
      </c>
      <c r="D405">
        <v>2.9805351571407401</v>
      </c>
    </row>
    <row r="406" spans="1:4" x14ac:dyDescent="0.35">
      <c r="A406">
        <v>8.5</v>
      </c>
      <c r="B406">
        <v>2.0100888800000098</v>
      </c>
      <c r="C406">
        <v>-6.0157418662656896</v>
      </c>
      <c r="D406">
        <v>1.00577793868617</v>
      </c>
    </row>
    <row r="407" spans="1:4" x14ac:dyDescent="0.35">
      <c r="A407">
        <v>6.9117108874656701</v>
      </c>
      <c r="B407">
        <v>1.9085863040000199</v>
      </c>
      <c r="C407">
        <v>-0.578174453165192</v>
      </c>
      <c r="D407">
        <v>2.7310966301137301</v>
      </c>
    </row>
    <row r="408" spans="1:4" x14ac:dyDescent="0.35">
      <c r="A408">
        <v>8.3022367194780493</v>
      </c>
      <c r="B408">
        <v>1.8063710719999899</v>
      </c>
      <c r="C408">
        <v>1.6710799508234999</v>
      </c>
      <c r="D408">
        <v>3.2960792327622501</v>
      </c>
    </row>
    <row r="409" spans="1:4" x14ac:dyDescent="0.35">
      <c r="A409">
        <v>9.9281954887218795</v>
      </c>
      <c r="B409">
        <v>2.109366224</v>
      </c>
      <c r="C409">
        <v>6.0889586831834697</v>
      </c>
      <c r="D409">
        <v>5.1372448256889802</v>
      </c>
    </row>
    <row r="410" spans="1:4" x14ac:dyDescent="0.35">
      <c r="A410">
        <v>10.7</v>
      </c>
      <c r="B410">
        <v>1.5027759296000001</v>
      </c>
      <c r="C410">
        <v>14.169781504246201</v>
      </c>
      <c r="D410">
        <v>5.0756646028324397</v>
      </c>
    </row>
    <row r="411" spans="1:4" x14ac:dyDescent="0.35">
      <c r="A411">
        <v>7.1576000000000102</v>
      </c>
      <c r="B411">
        <v>1.7049726944000001</v>
      </c>
      <c r="C411">
        <v>12.1337473702237</v>
      </c>
      <c r="D411">
        <v>4.7590024945465697</v>
      </c>
    </row>
    <row r="412" spans="1:4" x14ac:dyDescent="0.35">
      <c r="A412">
        <v>7.11961852861032</v>
      </c>
      <c r="B412">
        <v>1.9091995471999901</v>
      </c>
      <c r="C412">
        <v>10.7845095982152</v>
      </c>
      <c r="D412">
        <v>4.9423884381409904</v>
      </c>
    </row>
    <row r="413" spans="1:4" x14ac:dyDescent="0.35">
      <c r="A413">
        <v>11.992045454545501</v>
      </c>
      <c r="B413">
        <v>1.40519757120001</v>
      </c>
      <c r="C413">
        <v>13.3259088767436</v>
      </c>
      <c r="D413">
        <v>4.23983100534653</v>
      </c>
    </row>
    <row r="414" spans="1:4" x14ac:dyDescent="0.35">
      <c r="A414">
        <v>5.5999999999999801</v>
      </c>
      <c r="B414">
        <v>1.20319518560001</v>
      </c>
      <c r="C414">
        <v>20.3739338180131</v>
      </c>
      <c r="D414">
        <v>4.8151499386266003</v>
      </c>
    </row>
    <row r="415" spans="1:4" x14ac:dyDescent="0.35">
      <c r="A415">
        <v>6.0007590132827202</v>
      </c>
      <c r="B415">
        <v>2.2091911616000299</v>
      </c>
      <c r="C415">
        <v>15.827657212447599</v>
      </c>
      <c r="D415">
        <v>4.1330594331231003</v>
      </c>
    </row>
    <row r="416" spans="1:4" x14ac:dyDescent="0.35">
      <c r="A416">
        <v>6.4022770398482098</v>
      </c>
      <c r="B416">
        <v>2.5164332191999899</v>
      </c>
      <c r="C416">
        <v>12.871985727549999</v>
      </c>
      <c r="D416">
        <v>3.7786187652905099</v>
      </c>
    </row>
    <row r="417" spans="1:4" x14ac:dyDescent="0.35">
      <c r="A417">
        <v>4.0279069767441804</v>
      </c>
      <c r="B417">
        <v>2.5164332191999899</v>
      </c>
      <c r="C417">
        <v>6.0641214283045004</v>
      </c>
      <c r="D417">
        <v>1.70453935470116</v>
      </c>
    </row>
    <row r="418" spans="1:4" x14ac:dyDescent="0.35">
      <c r="A418">
        <v>4.9000000000000199</v>
      </c>
      <c r="B418">
        <v>3.9487985536000201</v>
      </c>
      <c r="C418">
        <v>-1.6589504642188699</v>
      </c>
      <c r="D418">
        <v>2.9327269631675801</v>
      </c>
    </row>
    <row r="419" spans="1:4" x14ac:dyDescent="0.35">
      <c r="A419">
        <v>2.91888574126533</v>
      </c>
      <c r="B419">
        <v>3.1303040767999901</v>
      </c>
      <c r="C419">
        <v>-8.80144978835148</v>
      </c>
      <c r="D419">
        <v>-0.15339667344751501</v>
      </c>
    </row>
    <row r="420" spans="1:4" x14ac:dyDescent="0.35">
      <c r="A420">
        <v>6.9588812561334601</v>
      </c>
      <c r="B420">
        <v>3.0272768000000099</v>
      </c>
      <c r="C420">
        <v>-6.6051528412362597</v>
      </c>
      <c r="D420">
        <v>1.02918724922427</v>
      </c>
    </row>
    <row r="421" spans="1:4" x14ac:dyDescent="0.35">
      <c r="A421">
        <v>7.7571984435796697</v>
      </c>
      <c r="B421">
        <v>2.8224512000000002</v>
      </c>
      <c r="C421">
        <v>-1.3477029033240699</v>
      </c>
      <c r="D421">
        <v>1.6192932602962</v>
      </c>
    </row>
    <row r="422" spans="1:4" x14ac:dyDescent="0.35">
      <c r="A422">
        <v>1.9000000000000099</v>
      </c>
      <c r="B422">
        <v>0.70110049999998503</v>
      </c>
      <c r="C422">
        <v>0.56647358522166102</v>
      </c>
      <c r="D422">
        <v>3.8153937914407998</v>
      </c>
    </row>
    <row r="423" spans="1:4" x14ac:dyDescent="0.35">
      <c r="A423">
        <v>11.7545267489712</v>
      </c>
      <c r="B423">
        <v>1.10190089999997</v>
      </c>
      <c r="C423">
        <v>0.16779579102850201</v>
      </c>
      <c r="D423">
        <v>4.0476329447784103</v>
      </c>
    </row>
    <row r="424" spans="1:4" x14ac:dyDescent="0.35">
      <c r="A424">
        <v>20.987730061349801</v>
      </c>
      <c r="B424">
        <v>1.60741040449994</v>
      </c>
      <c r="C424">
        <v>-1.04075847732478</v>
      </c>
      <c r="D424">
        <v>4.6323422104650902</v>
      </c>
    </row>
    <row r="425" spans="1:4" x14ac:dyDescent="0.35">
      <c r="A425">
        <v>13.853994490358099</v>
      </c>
      <c r="B425">
        <v>1.7089163090000099</v>
      </c>
      <c r="C425">
        <v>-7.8278819830727997</v>
      </c>
      <c r="D425">
        <v>13.775153528541701</v>
      </c>
    </row>
    <row r="426" spans="1:4" x14ac:dyDescent="0.35">
      <c r="A426">
        <v>16.3</v>
      </c>
      <c r="B426">
        <v>2.4201674720000201</v>
      </c>
      <c r="C426">
        <v>9.9356603452309002</v>
      </c>
      <c r="D426">
        <v>4.9200460874515102</v>
      </c>
    </row>
    <row r="427" spans="1:4" x14ac:dyDescent="0.35">
      <c r="A427">
        <v>14.5138225255973</v>
      </c>
      <c r="B427">
        <v>2.7246872959999902</v>
      </c>
      <c r="C427">
        <v>27.958834395126299</v>
      </c>
      <c r="D427">
        <v>7.8338957757512198</v>
      </c>
    </row>
    <row r="428" spans="1:4" x14ac:dyDescent="0.35">
      <c r="A428">
        <v>-2.12570093457947</v>
      </c>
      <c r="B428">
        <v>2.1114055808000098</v>
      </c>
      <c r="C428">
        <v>27.993153012694499</v>
      </c>
      <c r="D428">
        <v>8.2730012065287593</v>
      </c>
    </row>
    <row r="429" spans="1:4" x14ac:dyDescent="0.35">
      <c r="A429">
        <v>1.6780104712041899</v>
      </c>
      <c r="B429">
        <v>3.5381118463999801</v>
      </c>
      <c r="C429">
        <v>39.227689001731797</v>
      </c>
      <c r="D429">
        <v>6.9421320957269801</v>
      </c>
    </row>
    <row r="430" spans="1:4" x14ac:dyDescent="0.35">
      <c r="A430">
        <v>4</v>
      </c>
      <c r="B430">
        <v>4.3598428928000299</v>
      </c>
      <c r="C430">
        <v>21.9296720201474</v>
      </c>
      <c r="D430">
        <v>6.1912945778227</v>
      </c>
    </row>
    <row r="431" spans="1:4" x14ac:dyDescent="0.35">
      <c r="A431">
        <v>-0.11687087653157199</v>
      </c>
      <c r="B431">
        <v>4.5660876416000002</v>
      </c>
      <c r="C431">
        <v>5.5193996912984904</v>
      </c>
      <c r="D431">
        <v>7.23369527658169</v>
      </c>
    </row>
    <row r="432" spans="1:4" x14ac:dyDescent="0.35">
      <c r="A432">
        <v>7.1760406091370399</v>
      </c>
      <c r="B432">
        <v>5.1941121919999897</v>
      </c>
      <c r="C432">
        <v>1.0915480569573</v>
      </c>
      <c r="D432">
        <v>6.0924855597688001</v>
      </c>
    </row>
    <row r="433" spans="1:4" x14ac:dyDescent="0.35">
      <c r="A433">
        <v>-12.9478334749362</v>
      </c>
      <c r="B433">
        <v>4.1587370719999903</v>
      </c>
      <c r="C433">
        <v>-2.4912402258364001</v>
      </c>
      <c r="D433">
        <v>5.3005666970393097</v>
      </c>
    </row>
    <row r="434" spans="1:4" x14ac:dyDescent="0.35">
      <c r="A434">
        <v>-19.7</v>
      </c>
      <c r="B434">
        <v>3.6461448619999901</v>
      </c>
      <c r="C434">
        <v>-12.368960499002601</v>
      </c>
      <c r="D434">
        <v>3.2223712658308701</v>
      </c>
    </row>
    <row r="435" spans="1:4" x14ac:dyDescent="0.35">
      <c r="A435">
        <v>-13.8976774193548</v>
      </c>
      <c r="B435">
        <v>4.0550053939999904</v>
      </c>
      <c r="C435">
        <v>-23.032539115279</v>
      </c>
      <c r="D435">
        <v>1.00322815533718</v>
      </c>
    </row>
    <row r="436" spans="1:4" x14ac:dyDescent="0.35">
      <c r="A436">
        <v>-1.3820027063599301</v>
      </c>
      <c r="B436">
        <v>3.95146807519999</v>
      </c>
      <c r="C436">
        <v>-15.9976345716453</v>
      </c>
      <c r="D436">
        <v>-0.50295169166411102</v>
      </c>
    </row>
    <row r="437" spans="1:4" x14ac:dyDescent="0.35">
      <c r="A437">
        <v>28.779815100154</v>
      </c>
      <c r="B437">
        <v>3.6414736375999701</v>
      </c>
      <c r="C437">
        <v>-6.0923524047965403</v>
      </c>
      <c r="D437">
        <v>-1.2354514694113199</v>
      </c>
    </row>
    <row r="438" spans="1:4" x14ac:dyDescent="0.35">
      <c r="A438">
        <v>12.4</v>
      </c>
      <c r="B438">
        <v>3.3339321728</v>
      </c>
      <c r="C438">
        <v>8.41685416334332</v>
      </c>
      <c r="D438">
        <v>0.57530062335835497</v>
      </c>
    </row>
    <row r="439" spans="1:4" x14ac:dyDescent="0.35">
      <c r="A439">
        <v>16.6799637352674</v>
      </c>
      <c r="B439">
        <v>2.52187769599999</v>
      </c>
      <c r="C439">
        <v>23.618031694455599</v>
      </c>
      <c r="D439">
        <v>0.60360529149276998</v>
      </c>
    </row>
    <row r="440" spans="1:4" x14ac:dyDescent="0.35">
      <c r="A440">
        <v>9.2646062658764006</v>
      </c>
      <c r="B440">
        <v>2.2155374239999599</v>
      </c>
      <c r="C440">
        <v>18.1815312859156</v>
      </c>
      <c r="D440">
        <v>-8.8202684952321003E-2</v>
      </c>
    </row>
    <row r="441" spans="1:4" x14ac:dyDescent="0.35">
      <c r="A441">
        <v>1.1223031329382001</v>
      </c>
      <c r="B441">
        <v>3.1327256960000098</v>
      </c>
      <c r="C441">
        <v>18.0654134767945</v>
      </c>
      <c r="D441">
        <v>0.37411170675725203</v>
      </c>
    </row>
    <row r="442" spans="1:4" x14ac:dyDescent="0.35">
      <c r="A442">
        <v>-7.02</v>
      </c>
      <c r="B442">
        <v>4.4628104519999896</v>
      </c>
      <c r="C442">
        <v>-4.3145661448143997</v>
      </c>
      <c r="D442">
        <v>0.22415033399776399</v>
      </c>
    </row>
    <row r="443" spans="1:4" x14ac:dyDescent="0.35">
      <c r="A443">
        <v>-21.1398012323594</v>
      </c>
      <c r="B443">
        <v>4.8765245527999701</v>
      </c>
      <c r="C443">
        <v>-9.6739169098453903</v>
      </c>
      <c r="D443">
        <v>-1.1576141399418001</v>
      </c>
    </row>
    <row r="444" spans="1:4" x14ac:dyDescent="0.35">
      <c r="A444">
        <v>-16.230493055555499</v>
      </c>
      <c r="B444">
        <v>4.3526657888000004</v>
      </c>
      <c r="C444">
        <v>-7.3661523124180803</v>
      </c>
      <c r="D444">
        <v>1.62033632887659</v>
      </c>
    </row>
    <row r="445" spans="1:4" x14ac:dyDescent="0.35">
      <c r="A445">
        <v>-7.7152465277777598</v>
      </c>
      <c r="B445">
        <v>4.5588963535999802</v>
      </c>
      <c r="C445">
        <v>-21.3388731059148</v>
      </c>
      <c r="D445">
        <v>1.17584888129316</v>
      </c>
    </row>
    <row r="446" spans="1:4" x14ac:dyDescent="0.35">
      <c r="A446">
        <v>0.80000000000000104</v>
      </c>
      <c r="B446">
        <v>4.0468547456000001</v>
      </c>
      <c r="C446">
        <v>6.3776741585317396</v>
      </c>
      <c r="D446">
        <v>0.74730325375109696</v>
      </c>
    </row>
    <row r="447" spans="1:4" x14ac:dyDescent="0.35">
      <c r="A447">
        <v>12.8383515559293</v>
      </c>
      <c r="B447">
        <v>3.8416341247999899</v>
      </c>
      <c r="C447">
        <v>2.6203275286961198</v>
      </c>
      <c r="D447">
        <v>3.0749037370080901</v>
      </c>
    </row>
    <row r="448" spans="1:4" x14ac:dyDescent="0.35">
      <c r="A448">
        <v>0.53021338155512199</v>
      </c>
      <c r="B448">
        <v>3.8416341248000099</v>
      </c>
      <c r="C448">
        <v>1.5498629552585399</v>
      </c>
      <c r="D448">
        <v>-2.9179074128206799</v>
      </c>
    </row>
    <row r="449" spans="1:4" x14ac:dyDescent="0.35">
      <c r="A449">
        <v>-4.5607561368930298</v>
      </c>
      <c r="B449">
        <v>2.7151469696000001</v>
      </c>
      <c r="C449">
        <v>-0.54754240065197901</v>
      </c>
      <c r="D449">
        <v>-2.5804759122687799</v>
      </c>
    </row>
    <row r="450" spans="1:4" x14ac:dyDescent="0.35">
      <c r="A450">
        <v>-7.1</v>
      </c>
      <c r="B450">
        <v>1.0975855999999999</v>
      </c>
      <c r="C450">
        <v>-20.139651424956099</v>
      </c>
      <c r="D450">
        <v>0.69074271456748304</v>
      </c>
    </row>
    <row r="451" spans="1:4" x14ac:dyDescent="0.35">
      <c r="A451">
        <v>-1.9617256637167999</v>
      </c>
      <c r="B451">
        <v>0.198496399999981</v>
      </c>
      <c r="C451">
        <v>0.96369134574931803</v>
      </c>
      <c r="D451">
        <v>-0.86386902943684796</v>
      </c>
    </row>
    <row r="452" spans="1:4" x14ac:dyDescent="0.35">
      <c r="A452">
        <v>1.0117647058822901</v>
      </c>
      <c r="B452">
        <v>1.00330359999996</v>
      </c>
      <c r="C452">
        <v>-4.12975615856754</v>
      </c>
      <c r="D452">
        <v>3.4793099202270898</v>
      </c>
    </row>
    <row r="453" spans="1:4" x14ac:dyDescent="0.35">
      <c r="A453">
        <v>-0.35471698113210798</v>
      </c>
      <c r="B453">
        <v>0.70119999999997995</v>
      </c>
      <c r="C453">
        <v>2.5421920977286798</v>
      </c>
      <c r="D453">
        <v>4.1618389091528698</v>
      </c>
    </row>
    <row r="454" spans="1:4" x14ac:dyDescent="0.35">
      <c r="A454">
        <v>8.3000000000000007</v>
      </c>
      <c r="B454">
        <v>0.80190119999994403</v>
      </c>
      <c r="C454">
        <v>-0.54947904790517699</v>
      </c>
      <c r="D454">
        <v>3.3650814298988001</v>
      </c>
    </row>
    <row r="455" spans="1:4" x14ac:dyDescent="0.35">
      <c r="A455">
        <v>5.3409836065573701</v>
      </c>
      <c r="B455">
        <v>0.29939919999995002</v>
      </c>
      <c r="C455">
        <v>-12.400357262076801</v>
      </c>
      <c r="D455">
        <v>4.4341311133627901</v>
      </c>
    </row>
    <row r="456" spans="1:4" x14ac:dyDescent="0.35">
      <c r="A456">
        <v>4.4354243542436</v>
      </c>
      <c r="B456">
        <v>-0.69959879999998997</v>
      </c>
      <c r="C456">
        <v>-5.14720584089285</v>
      </c>
      <c r="D456">
        <v>5.9297896174724096</v>
      </c>
    </row>
    <row r="457" spans="1:4" x14ac:dyDescent="0.35">
      <c r="A457">
        <v>-2.2841918294849202</v>
      </c>
      <c r="B457">
        <v>-1.19610080599999</v>
      </c>
      <c r="C457">
        <v>-1.9709516864968599</v>
      </c>
      <c r="D457">
        <v>4.3937178911961103</v>
      </c>
    </row>
    <row r="458" spans="1:4" x14ac:dyDescent="0.35">
      <c r="A458">
        <v>5.6999999999999904</v>
      </c>
      <c r="B458">
        <v>-1.78833196999999</v>
      </c>
      <c r="C458">
        <v>49.9855548176863</v>
      </c>
      <c r="D458">
        <v>5.8676853445668504</v>
      </c>
    </row>
    <row r="459" spans="1:4" x14ac:dyDescent="0.35">
      <c r="A459">
        <v>5.3007554296506303</v>
      </c>
      <c r="B459">
        <v>-1.0994725749999901</v>
      </c>
      <c r="C459">
        <v>42.675565063130101</v>
      </c>
      <c r="D459">
        <v>4.17770571430645</v>
      </c>
    </row>
    <row r="460" spans="1:4" x14ac:dyDescent="0.35">
      <c r="A460">
        <v>5.4999999999999698</v>
      </c>
      <c r="B460">
        <v>-0.90047755000001195</v>
      </c>
      <c r="C460">
        <v>38.0835366395346</v>
      </c>
      <c r="D460">
        <v>3.0641292497813</v>
      </c>
    </row>
    <row r="461" spans="1:4" x14ac:dyDescent="0.35">
      <c r="A461">
        <v>17.198151950718799</v>
      </c>
      <c r="B461">
        <v>-0.70128253000003604</v>
      </c>
      <c r="C461">
        <v>30.284995598729701</v>
      </c>
      <c r="D461">
        <v>6.6781185411336699</v>
      </c>
    </row>
    <row r="462" spans="1:4" x14ac:dyDescent="0.35">
      <c r="A462">
        <v>6.4000000000000101</v>
      </c>
      <c r="B462">
        <v>-1.0006756479999901</v>
      </c>
      <c r="C462">
        <v>-12.798880994398299</v>
      </c>
      <c r="D462">
        <v>4.4404670720752399</v>
      </c>
    </row>
    <row r="463" spans="1:4" x14ac:dyDescent="0.35">
      <c r="A463">
        <v>11.310769230769299</v>
      </c>
      <c r="B463">
        <v>-1.0006756480000201</v>
      </c>
      <c r="C463">
        <v>-7.7596075860327103</v>
      </c>
      <c r="D463">
        <v>4.8274619230929803</v>
      </c>
    </row>
    <row r="464" spans="1:4" x14ac:dyDescent="0.35">
      <c r="A464">
        <v>5.2776978417266003</v>
      </c>
      <c r="B464">
        <v>-0.90127873600001096</v>
      </c>
      <c r="C464">
        <v>-8.6886216429676608</v>
      </c>
      <c r="D464">
        <v>5.14017565313614</v>
      </c>
    </row>
    <row r="465" spans="1:4" x14ac:dyDescent="0.35">
      <c r="A465">
        <v>4.4698181818181997</v>
      </c>
      <c r="B465">
        <v>0.29148420800000402</v>
      </c>
      <c r="C465">
        <v>-13.5539335308818</v>
      </c>
      <c r="D465">
        <v>4.0848012910261504</v>
      </c>
    </row>
    <row r="466" spans="1:4" x14ac:dyDescent="0.35">
      <c r="A466">
        <v>9.1999999999999904</v>
      </c>
      <c r="B466">
        <v>2.313489938</v>
      </c>
      <c r="C466">
        <v>8.7677165152346905</v>
      </c>
      <c r="D466">
        <v>1.1700638600987501</v>
      </c>
    </row>
    <row r="467" spans="1:4" x14ac:dyDescent="0.35">
      <c r="A467">
        <v>3.1711487088156698</v>
      </c>
      <c r="B467">
        <v>2.0080765351999901</v>
      </c>
      <c r="C467">
        <v>4.7650892840226202</v>
      </c>
      <c r="D467">
        <v>4.4483069041418002</v>
      </c>
    </row>
    <row r="468" spans="1:4" x14ac:dyDescent="0.35">
      <c r="A468">
        <v>8.84659635666352</v>
      </c>
      <c r="B468">
        <v>2.3150216000000099</v>
      </c>
      <c r="C468">
        <v>0.25131236324165102</v>
      </c>
      <c r="D468">
        <v>3.0113372268232999</v>
      </c>
    </row>
    <row r="469" spans="1:4" x14ac:dyDescent="0.35">
      <c r="A469">
        <v>13.700587084148699</v>
      </c>
      <c r="B469">
        <v>2.3150216000000099</v>
      </c>
      <c r="C469">
        <v>3.5527318893709499</v>
      </c>
      <c r="D469">
        <v>3.5610821588910802</v>
      </c>
    </row>
    <row r="470" spans="1:4" x14ac:dyDescent="0.35">
      <c r="A470">
        <v>10.199999999999999</v>
      </c>
      <c r="B470">
        <v>1.4051054000000101</v>
      </c>
      <c r="C470">
        <v>-0.48914153676238298</v>
      </c>
      <c r="D470">
        <v>5.2025044126250197</v>
      </c>
    </row>
    <row r="471" spans="1:4" x14ac:dyDescent="0.35">
      <c r="A471">
        <v>11.4065693430657</v>
      </c>
      <c r="B471">
        <v>1.60751080000001</v>
      </c>
      <c r="C471">
        <v>-5.2204770923922998</v>
      </c>
      <c r="D471">
        <v>3.6848114064353301</v>
      </c>
    </row>
    <row r="472" spans="1:4" x14ac:dyDescent="0.35">
      <c r="A472">
        <v>9.9048473967683996</v>
      </c>
      <c r="B472">
        <v>1.91233333240002</v>
      </c>
      <c r="C472">
        <v>-8.6188712475840497</v>
      </c>
      <c r="D472">
        <v>3.4725784619106701</v>
      </c>
    </row>
    <row r="473" spans="1:4" x14ac:dyDescent="0.35">
      <c r="A473">
        <v>4</v>
      </c>
      <c r="B473">
        <v>1.20531020719994</v>
      </c>
      <c r="C473">
        <v>-3.7489459991340102</v>
      </c>
      <c r="D473">
        <v>4.7042856708980203</v>
      </c>
    </row>
    <row r="474" spans="1:4" x14ac:dyDescent="0.35">
      <c r="A474">
        <v>5.2000000000000099</v>
      </c>
      <c r="B474">
        <v>1.10440760479997</v>
      </c>
      <c r="C474">
        <v>-11.3738048342656</v>
      </c>
      <c r="D474">
        <v>4.5015771539709704</v>
      </c>
    </row>
    <row r="475" spans="1:4" x14ac:dyDescent="0.35">
      <c r="A475">
        <v>2.82706766917291</v>
      </c>
      <c r="B475">
        <v>2.3128268191999801</v>
      </c>
      <c r="C475">
        <v>-2.1671329489831401</v>
      </c>
      <c r="D475">
        <v>4.7562379156889101</v>
      </c>
    </row>
    <row r="476" spans="1:4" x14ac:dyDescent="0.35">
      <c r="A476">
        <v>5.8210116731517401</v>
      </c>
      <c r="B476">
        <v>2.4148336256</v>
      </c>
      <c r="C476">
        <v>6.1507254256641302</v>
      </c>
      <c r="D476">
        <v>6.8865518639679397</v>
      </c>
    </row>
    <row r="477" spans="1:4" x14ac:dyDescent="0.35">
      <c r="A477">
        <v>12.6380182002022</v>
      </c>
      <c r="B477">
        <v>2.9258856896000198</v>
      </c>
      <c r="C477">
        <v>6.5374824280199704</v>
      </c>
      <c r="D477">
        <v>3.5331128369359601</v>
      </c>
    </row>
    <row r="478" spans="1:4" x14ac:dyDescent="0.35">
      <c r="A478">
        <v>3.2</v>
      </c>
      <c r="B478">
        <v>5.0830150303999799</v>
      </c>
      <c r="C478">
        <v>-15.2881290435363</v>
      </c>
      <c r="D478">
        <v>3.3560119550773302</v>
      </c>
    </row>
    <row r="479" spans="1:4" x14ac:dyDescent="0.35">
      <c r="A479">
        <v>-8.3191216834400894</v>
      </c>
      <c r="B479">
        <v>3.3247362356000099</v>
      </c>
      <c r="C479">
        <v>-23.593774590391501</v>
      </c>
      <c r="D479">
        <v>1.4167116876161701</v>
      </c>
    </row>
    <row r="480" spans="1:4" x14ac:dyDescent="0.35">
      <c r="A480">
        <v>-3.4975384615383698</v>
      </c>
      <c r="B480">
        <v>3.0159969839</v>
      </c>
      <c r="C480">
        <v>-20.373261153637099</v>
      </c>
      <c r="D480">
        <v>2.5390198226595602</v>
      </c>
    </row>
    <row r="481" spans="1:4" x14ac:dyDescent="0.35">
      <c r="A481">
        <v>-3.0999999999999699</v>
      </c>
      <c r="B481">
        <v>2.5044974953999799</v>
      </c>
      <c r="C481">
        <v>-19.382112607056101</v>
      </c>
      <c r="D481">
        <v>5.5876580350432601</v>
      </c>
    </row>
    <row r="482" spans="1:4" x14ac:dyDescent="0.35">
      <c r="A482">
        <v>13.2</v>
      </c>
      <c r="B482">
        <v>0.90200119999996897</v>
      </c>
      <c r="C482">
        <v>3.0592589186158499</v>
      </c>
      <c r="D482">
        <v>2.3744744342955699</v>
      </c>
    </row>
    <row r="483" spans="1:4" x14ac:dyDescent="0.35">
      <c r="A483">
        <v>16.035062611806801</v>
      </c>
      <c r="B483">
        <v>1.4035021999999799</v>
      </c>
      <c r="C483">
        <v>2.5495692108086199</v>
      </c>
      <c r="D483">
        <v>3.87721662305416</v>
      </c>
    </row>
    <row r="484" spans="1:4" x14ac:dyDescent="0.35">
      <c r="A484">
        <v>9.9303904923599298</v>
      </c>
      <c r="B484">
        <v>1.4035021999999799</v>
      </c>
      <c r="C484">
        <v>3.8708467200119401</v>
      </c>
      <c r="D484">
        <v>2.9617849362725002</v>
      </c>
    </row>
    <row r="485" spans="1:4" x14ac:dyDescent="0.35">
      <c r="A485">
        <v>10.251086012163301</v>
      </c>
      <c r="B485">
        <v>1.5047032999999701</v>
      </c>
      <c r="C485">
        <v>6.3947009179139398</v>
      </c>
      <c r="D485">
        <v>6.4280921156539197</v>
      </c>
    </row>
    <row r="486" spans="1:4" x14ac:dyDescent="0.35">
      <c r="A486">
        <v>14.6</v>
      </c>
      <c r="B486">
        <v>2.2145263999999698</v>
      </c>
      <c r="C486">
        <v>11.223085484876901</v>
      </c>
      <c r="D486">
        <v>5.7088220265614202</v>
      </c>
    </row>
    <row r="487" spans="1:4" x14ac:dyDescent="0.35">
      <c r="A487">
        <v>3.7401496259351599</v>
      </c>
      <c r="B487">
        <v>2.4167311999999899</v>
      </c>
      <c r="C487">
        <v>16.5597390771023</v>
      </c>
      <c r="D487">
        <v>7.8542082420484096</v>
      </c>
    </row>
    <row r="488" spans="1:4" x14ac:dyDescent="0.35">
      <c r="A488">
        <v>6.8266545784224597</v>
      </c>
      <c r="B488">
        <v>2.51914793119998</v>
      </c>
      <c r="C488">
        <v>19.745113379611102</v>
      </c>
      <c r="D488">
        <v>6.8868349371686604</v>
      </c>
    </row>
    <row r="489" spans="1:4" x14ac:dyDescent="0.35">
      <c r="A489">
        <v>5.4533091568449699</v>
      </c>
      <c r="B489">
        <v>3.8479105663999902</v>
      </c>
      <c r="C489">
        <v>23.284261278764198</v>
      </c>
      <c r="D489">
        <v>4.5622637438707896</v>
      </c>
    </row>
    <row r="490" spans="1:4" x14ac:dyDescent="0.35">
      <c r="A490">
        <v>4</v>
      </c>
      <c r="B490">
        <v>4.5690766119999697</v>
      </c>
      <c r="C490">
        <v>23.594351078599502</v>
      </c>
      <c r="D490">
        <v>4.2626910919037799</v>
      </c>
    </row>
    <row r="491" spans="1:4" x14ac:dyDescent="0.35">
      <c r="A491">
        <v>4</v>
      </c>
      <c r="B491">
        <v>4.6723037359999804</v>
      </c>
      <c r="C491">
        <v>24.6316449371168</v>
      </c>
      <c r="D491">
        <v>6.8835036789306701</v>
      </c>
    </row>
    <row r="492" spans="1:4" x14ac:dyDescent="0.35">
      <c r="A492">
        <v>5.2093023255813904</v>
      </c>
      <c r="B492">
        <v>4.7768714720000096</v>
      </c>
      <c r="C492">
        <v>22.080809868955701</v>
      </c>
      <c r="D492">
        <v>6.7533122216721697</v>
      </c>
    </row>
    <row r="493" spans="1:4" x14ac:dyDescent="0.35">
      <c r="A493">
        <v>-4.9297587131366898</v>
      </c>
      <c r="B493">
        <v>3.6424762099999999</v>
      </c>
      <c r="C493">
        <v>18.744581536211999</v>
      </c>
      <c r="D493">
        <v>5.9939723086906298</v>
      </c>
    </row>
    <row r="494" spans="1:4" x14ac:dyDescent="0.35">
      <c r="A494">
        <v>-13.3</v>
      </c>
      <c r="B494">
        <v>3.6424762099999599</v>
      </c>
      <c r="C494">
        <v>2.67510476722688E-2</v>
      </c>
      <c r="D494">
        <v>3.1107944143968602</v>
      </c>
    </row>
    <row r="495" spans="1:4" x14ac:dyDescent="0.35">
      <c r="A495">
        <v>-10.0398354876616</v>
      </c>
      <c r="B495">
        <v>4.1535337850000102</v>
      </c>
      <c r="C495">
        <v>-19.090043722315599</v>
      </c>
      <c r="D495">
        <v>0.437960325739217</v>
      </c>
    </row>
    <row r="496" spans="1:4" x14ac:dyDescent="0.35">
      <c r="A496">
        <v>-4.75387365911795</v>
      </c>
      <c r="B496">
        <v>3.9456424999999999</v>
      </c>
      <c r="C496">
        <v>-31.217277490326701</v>
      </c>
      <c r="D496">
        <v>0.94654808540513002</v>
      </c>
    </row>
    <row r="497" spans="1:4" x14ac:dyDescent="0.35">
      <c r="A497">
        <v>-3.6274623406720199</v>
      </c>
      <c r="B497">
        <v>3.8422140000000198</v>
      </c>
      <c r="C497">
        <v>-33.115770186520898</v>
      </c>
      <c r="D497">
        <v>0.95826456425536199</v>
      </c>
    </row>
    <row r="498" spans="1:4" x14ac:dyDescent="0.35">
      <c r="A498">
        <v>11.9</v>
      </c>
      <c r="B498">
        <v>3.3306760000000102</v>
      </c>
      <c r="C498">
        <v>-22.839703231777602</v>
      </c>
      <c r="D498">
        <v>4.8208851584383003</v>
      </c>
    </row>
    <row r="499" spans="1:4" x14ac:dyDescent="0.35">
      <c r="A499">
        <v>13.918034265103699</v>
      </c>
      <c r="B499">
        <v>2.6208480000000001</v>
      </c>
      <c r="C499">
        <v>-12.292239630239701</v>
      </c>
      <c r="D499">
        <v>0.43124111811372301</v>
      </c>
    </row>
    <row r="500" spans="1:4" x14ac:dyDescent="0.35">
      <c r="A500">
        <v>17.2068119891008</v>
      </c>
      <c r="B500">
        <v>2.9287105439999701</v>
      </c>
      <c r="C500">
        <v>-13.3304834560661</v>
      </c>
      <c r="D500">
        <v>1.09607264904732</v>
      </c>
    </row>
    <row r="501" spans="1:4" x14ac:dyDescent="0.35">
      <c r="A501">
        <v>34.710714285714197</v>
      </c>
      <c r="B501">
        <v>3.8513782679999702</v>
      </c>
      <c r="C501">
        <v>-5.1193574210632402</v>
      </c>
      <c r="D501">
        <v>1.5977418437220601</v>
      </c>
    </row>
    <row r="502" spans="1:4" x14ac:dyDescent="0.35">
      <c r="A502">
        <v>15.94</v>
      </c>
      <c r="B502">
        <v>5.0852560295999698</v>
      </c>
      <c r="C502">
        <v>4.0571951101271901</v>
      </c>
      <c r="D502">
        <v>-0.37681006611703899</v>
      </c>
    </row>
    <row r="503" spans="1:4" x14ac:dyDescent="0.35">
      <c r="A503">
        <v>12.1238547675602</v>
      </c>
      <c r="B503">
        <v>5.39677358699997</v>
      </c>
      <c r="C503">
        <v>4.0095705810646098</v>
      </c>
      <c r="D503">
        <v>0.70662748759051697</v>
      </c>
    </row>
    <row r="504" spans="1:4" x14ac:dyDescent="0.35">
      <c r="A504">
        <v>7.5618774269795601</v>
      </c>
      <c r="B504">
        <v>4.4510398259999899</v>
      </c>
      <c r="C504">
        <v>24.243210623666801</v>
      </c>
      <c r="D504">
        <v>0.76226510988910401</v>
      </c>
    </row>
    <row r="505" spans="1:4" x14ac:dyDescent="0.35">
      <c r="A505">
        <v>4.75638247079893</v>
      </c>
      <c r="B505">
        <v>4.8634822340000197</v>
      </c>
      <c r="C505">
        <v>32.1098432447398</v>
      </c>
      <c r="D505">
        <v>-0.577927477639539</v>
      </c>
    </row>
    <row r="506" spans="1:4" x14ac:dyDescent="0.35">
      <c r="A506">
        <v>6.8900000000000201</v>
      </c>
      <c r="B506">
        <v>4.4530576460000404</v>
      </c>
      <c r="C506">
        <v>17.048230107047601</v>
      </c>
      <c r="D506">
        <v>0.65580112728731399</v>
      </c>
    </row>
    <row r="507" spans="1:4" x14ac:dyDescent="0.35">
      <c r="A507">
        <v>5.2230994152046701</v>
      </c>
      <c r="B507">
        <v>4.35014822960005</v>
      </c>
      <c r="C507">
        <v>21.286689561111999</v>
      </c>
      <c r="D507">
        <v>3.1908254301161101</v>
      </c>
    </row>
    <row r="508" spans="1:4" x14ac:dyDescent="0.35">
      <c r="A508">
        <v>2.78827930174563</v>
      </c>
      <c r="B508">
        <v>4.2451682012000003</v>
      </c>
      <c r="C508">
        <v>26.012584451600599</v>
      </c>
      <c r="D508">
        <v>-1.0616055025776101</v>
      </c>
    </row>
    <row r="509" spans="1:4" x14ac:dyDescent="0.35">
      <c r="A509">
        <v>6.7224203821656197</v>
      </c>
      <c r="B509">
        <v>3.01513671799998</v>
      </c>
      <c r="C509">
        <v>8.4683184799030808</v>
      </c>
      <c r="D509">
        <v>-3.0662809276860201E-2</v>
      </c>
    </row>
    <row r="510" spans="1:4" x14ac:dyDescent="0.35">
      <c r="A510">
        <v>2.4</v>
      </c>
      <c r="B510">
        <v>1.29484465099998</v>
      </c>
      <c r="C510">
        <v>2.9321805880996301</v>
      </c>
      <c r="D510">
        <v>2.0334132822864999</v>
      </c>
    </row>
    <row r="511" spans="1:4" x14ac:dyDescent="0.35">
      <c r="A511">
        <v>10.077406281661601</v>
      </c>
      <c r="B511">
        <v>0.29588168599998799</v>
      </c>
      <c r="C511">
        <v>-6.8756583437290404</v>
      </c>
      <c r="D511">
        <v>-0.31932259555338399</v>
      </c>
    </row>
    <row r="512" spans="1:4" x14ac:dyDescent="0.35">
      <c r="A512">
        <v>12.3350636630755</v>
      </c>
      <c r="B512">
        <v>0.80089619599996698</v>
      </c>
      <c r="C512">
        <v>-14.247545121212299</v>
      </c>
      <c r="D512">
        <v>4.5984184562407604</v>
      </c>
    </row>
    <row r="513" spans="1:4" x14ac:dyDescent="0.35">
      <c r="A513">
        <v>8.9044651162790291</v>
      </c>
      <c r="B513">
        <v>0.39969859919994899</v>
      </c>
      <c r="C513">
        <v>-10.9256279388441</v>
      </c>
      <c r="D513">
        <v>3.5586449523616199</v>
      </c>
    </row>
    <row r="514" spans="1:4" x14ac:dyDescent="0.35">
      <c r="A514">
        <v>6.6000000000000103</v>
      </c>
      <c r="B514">
        <v>0.80089619599998896</v>
      </c>
      <c r="C514">
        <v>-20.734502131257599</v>
      </c>
      <c r="D514">
        <v>2.9269918455952602</v>
      </c>
    </row>
    <row r="515" spans="1:4" x14ac:dyDescent="0.35">
      <c r="A515">
        <v>4.4224698235840103</v>
      </c>
      <c r="B515">
        <v>0.39929899999997498</v>
      </c>
      <c r="C515">
        <v>-17.255035893094199</v>
      </c>
      <c r="D515">
        <v>3.7385328855036999</v>
      </c>
    </row>
    <row r="516" spans="1:4" x14ac:dyDescent="0.35">
      <c r="A516">
        <v>-3.2837958818263102</v>
      </c>
      <c r="B516">
        <v>9.7497500000010007E-2</v>
      </c>
      <c r="C516">
        <v>-9.7613111103968002</v>
      </c>
      <c r="D516">
        <v>2.6143998705381999</v>
      </c>
    </row>
    <row r="517" spans="1:4" x14ac:dyDescent="0.35">
      <c r="A517">
        <v>-5.5131554737810697</v>
      </c>
      <c r="B517">
        <v>-0.50248750000001496</v>
      </c>
      <c r="C517">
        <v>1.0625867964840101</v>
      </c>
      <c r="D517">
        <v>4.7534309714381902</v>
      </c>
    </row>
    <row r="518" spans="1:4" x14ac:dyDescent="0.35">
      <c r="A518">
        <v>1.49999999999999</v>
      </c>
      <c r="B518">
        <v>-1.59151499999999</v>
      </c>
      <c r="C518">
        <v>30.269727957366399</v>
      </c>
      <c r="D518">
        <v>5.1491656076489498</v>
      </c>
    </row>
    <row r="519" spans="1:4" x14ac:dyDescent="0.35">
      <c r="A519">
        <v>1.9007897334649699</v>
      </c>
      <c r="B519">
        <v>-1.0010640899999701</v>
      </c>
      <c r="C519">
        <v>33.8787504110187</v>
      </c>
      <c r="D519">
        <v>3.4100193675038502</v>
      </c>
    </row>
    <row r="520" spans="1:4" x14ac:dyDescent="0.35">
      <c r="A520">
        <v>-1.8170028818444</v>
      </c>
      <c r="B520">
        <v>-0.90156767199999199</v>
      </c>
      <c r="C520">
        <v>24.602132591996199</v>
      </c>
      <c r="D520">
        <v>4.8263168464148398</v>
      </c>
    </row>
    <row r="521" spans="1:4" x14ac:dyDescent="0.35">
      <c r="A521">
        <v>7.2210031347962298</v>
      </c>
      <c r="B521">
        <v>-0.702374843199982</v>
      </c>
      <c r="C521">
        <v>12.5772908862489</v>
      </c>
      <c r="D521">
        <v>3.54010631916768</v>
      </c>
    </row>
    <row r="522" spans="1:4" x14ac:dyDescent="0.35">
      <c r="A522">
        <v>7.7999999999999901</v>
      </c>
      <c r="B522">
        <v>-1.1019628720000001</v>
      </c>
      <c r="C522">
        <v>17.4917558678886</v>
      </c>
      <c r="D522">
        <v>4.6623186234753504</v>
      </c>
    </row>
    <row r="523" spans="1:4" x14ac:dyDescent="0.35">
      <c r="A523">
        <v>10.636842105263099</v>
      </c>
      <c r="B523">
        <v>-1.2002710600000199</v>
      </c>
      <c r="C523">
        <v>13.071667379199599</v>
      </c>
      <c r="D523">
        <v>6.0141333290538901</v>
      </c>
    </row>
    <row r="524" spans="1:4" x14ac:dyDescent="0.35">
      <c r="A524">
        <v>13.1951219512195</v>
      </c>
      <c r="B524">
        <v>-1.1010745450000201</v>
      </c>
      <c r="C524">
        <v>9.5224693066904091</v>
      </c>
      <c r="D524">
        <v>4.4110984956901902</v>
      </c>
    </row>
    <row r="525" spans="1:4" x14ac:dyDescent="0.35">
      <c r="A525">
        <v>9.7043204320431897</v>
      </c>
      <c r="B525">
        <v>8.9283635000003705E-2</v>
      </c>
      <c r="C525">
        <v>5.11636755784071</v>
      </c>
      <c r="D525">
        <v>4.3997256983982203</v>
      </c>
    </row>
    <row r="526" spans="1:4" x14ac:dyDescent="0.35">
      <c r="A526">
        <v>10</v>
      </c>
      <c r="B526">
        <v>2.1112893650000002</v>
      </c>
      <c r="C526">
        <v>11.4296721305163</v>
      </c>
      <c r="D526">
        <v>1.8664487339626199</v>
      </c>
    </row>
    <row r="527" spans="1:4" x14ac:dyDescent="0.35">
      <c r="A527">
        <v>5.1111111111111303</v>
      </c>
      <c r="B527">
        <v>1.806479546</v>
      </c>
      <c r="C527">
        <v>1.0433711415978</v>
      </c>
      <c r="D527">
        <v>2.4170058126914</v>
      </c>
    </row>
    <row r="528" spans="1:4" x14ac:dyDescent="0.35">
      <c r="A528">
        <v>8.10224089635852</v>
      </c>
      <c r="B528">
        <v>1.806479546</v>
      </c>
      <c r="C528">
        <v>9.6084806730630792</v>
      </c>
      <c r="D528">
        <v>2.8697094647376402</v>
      </c>
    </row>
    <row r="529" spans="1:4" x14ac:dyDescent="0.35">
      <c r="A529">
        <v>18.912012012011999</v>
      </c>
      <c r="B529">
        <v>2.4118699100000001</v>
      </c>
      <c r="C529">
        <v>8.2713634167400194</v>
      </c>
      <c r="D529">
        <v>2.5413034668016401</v>
      </c>
    </row>
    <row r="530" spans="1:4" x14ac:dyDescent="0.35">
      <c r="A530">
        <v>11.6</v>
      </c>
      <c r="B530">
        <v>1.49928889099999</v>
      </c>
      <c r="C530">
        <v>26.393859353075399</v>
      </c>
      <c r="D530">
        <v>4.0602791989385398</v>
      </c>
    </row>
    <row r="531" spans="1:4" x14ac:dyDescent="0.35">
      <c r="A531">
        <v>12.000718132854599</v>
      </c>
      <c r="B531">
        <v>1.8031789775</v>
      </c>
      <c r="C531">
        <v>24.985261030217899</v>
      </c>
      <c r="D531">
        <v>4.3440958513067498</v>
      </c>
    </row>
    <row r="532" spans="1:4" x14ac:dyDescent="0.35">
      <c r="A532">
        <v>14.2348457350272</v>
      </c>
      <c r="B532">
        <v>2.0073979925000001</v>
      </c>
      <c r="C532">
        <v>9.9137692779343496</v>
      </c>
      <c r="D532">
        <v>5.7243004897940404</v>
      </c>
    </row>
    <row r="533" spans="1:4" x14ac:dyDescent="0.35">
      <c r="A533">
        <v>2.1775206611570201</v>
      </c>
      <c r="B533">
        <v>1.10289889699997</v>
      </c>
      <c r="C533">
        <v>9.5490771508995405</v>
      </c>
      <c r="D533">
        <v>6.7182518984724204</v>
      </c>
    </row>
    <row r="534" spans="1:4" x14ac:dyDescent="0.35">
      <c r="A534">
        <v>9.9</v>
      </c>
      <c r="B534">
        <v>1.2039007939999899</v>
      </c>
      <c r="C534">
        <v>-18.1126501519112</v>
      </c>
      <c r="D534">
        <v>5.7866348627576096</v>
      </c>
    </row>
    <row r="535" spans="1:4" x14ac:dyDescent="0.35">
      <c r="A535">
        <v>8.9045289855072696</v>
      </c>
      <c r="B535">
        <v>2.3116051808000302</v>
      </c>
      <c r="C535">
        <v>-6.6052693633221402</v>
      </c>
      <c r="D535">
        <v>5.4282381743278503</v>
      </c>
    </row>
    <row r="536" spans="1:4" x14ac:dyDescent="0.35">
      <c r="A536">
        <v>2.2277972027971602</v>
      </c>
      <c r="B536">
        <v>2.7212612576000201</v>
      </c>
      <c r="C536">
        <v>5.8520970038447704</v>
      </c>
      <c r="D536">
        <v>4.4005757075739496</v>
      </c>
    </row>
    <row r="537" spans="1:4" x14ac:dyDescent="0.35">
      <c r="A537">
        <v>8.5181646168401208</v>
      </c>
      <c r="B537">
        <v>2.5170440383999901</v>
      </c>
      <c r="C537">
        <v>6.94537888109401</v>
      </c>
      <c r="D537">
        <v>3.6274883195784202</v>
      </c>
    </row>
    <row r="538" spans="1:4" x14ac:dyDescent="0.35">
      <c r="A538">
        <v>-2.6</v>
      </c>
      <c r="B538">
        <v>4.4609800032000102</v>
      </c>
      <c r="C538">
        <v>-3.51115511349068</v>
      </c>
      <c r="D538">
        <v>2.43579695926466</v>
      </c>
    </row>
    <row r="539" spans="1:4" x14ac:dyDescent="0.35">
      <c r="A539">
        <v>-21.0661710037175</v>
      </c>
      <c r="B539">
        <v>2.91874112519996</v>
      </c>
      <c r="C539">
        <v>-5.7046855180582199</v>
      </c>
      <c r="D539">
        <v>0.479558204884101</v>
      </c>
    </row>
    <row r="540" spans="1:4" x14ac:dyDescent="0.35">
      <c r="A540">
        <v>-1.3835411471321799</v>
      </c>
      <c r="B540">
        <v>2.71351930839996</v>
      </c>
      <c r="C540">
        <v>-17.0308824293413</v>
      </c>
      <c r="D540">
        <v>2.7770018076818102</v>
      </c>
    </row>
    <row r="541" spans="1:4" x14ac:dyDescent="0.35">
      <c r="A541">
        <v>3.0431348724179901</v>
      </c>
      <c r="B541">
        <v>2.5089107041999599</v>
      </c>
      <c r="C541">
        <v>-18.526165768971801</v>
      </c>
      <c r="D541">
        <v>6.3205251929688</v>
      </c>
    </row>
    <row r="542" spans="1:4" x14ac:dyDescent="0.35">
      <c r="A542">
        <v>10.199999999999999</v>
      </c>
      <c r="B542">
        <v>0.901397600000031</v>
      </c>
      <c r="C542">
        <v>28.970879696359098</v>
      </c>
      <c r="D542">
        <v>3.2108695773584599</v>
      </c>
    </row>
    <row r="543" spans="1:4" x14ac:dyDescent="0.35">
      <c r="A543">
        <v>1.5530950305144</v>
      </c>
      <c r="B543">
        <v>1.00189700000002</v>
      </c>
      <c r="C543">
        <v>28.842550462830399</v>
      </c>
      <c r="D543">
        <v>3.3324156857111702</v>
      </c>
    </row>
    <row r="544" spans="1:4" x14ac:dyDescent="0.35">
      <c r="A544">
        <v>10.0142857142857</v>
      </c>
      <c r="B544">
        <v>1.2039007940000099</v>
      </c>
      <c r="C544">
        <v>27.942427209523501</v>
      </c>
      <c r="D544">
        <v>3.1796955271975502</v>
      </c>
    </row>
    <row r="545" spans="1:4" x14ac:dyDescent="0.35">
      <c r="A545">
        <v>13.363157894736799</v>
      </c>
      <c r="B545">
        <v>0.80149959800000004</v>
      </c>
      <c r="C545">
        <v>12.327574330348099</v>
      </c>
      <c r="D545">
        <v>10.9943440711761</v>
      </c>
    </row>
    <row r="546" spans="1:4" x14ac:dyDescent="0.35">
      <c r="A546">
        <v>15.9</v>
      </c>
      <c r="B546">
        <v>1.3060116079999899</v>
      </c>
      <c r="C546">
        <v>23.530252662462999</v>
      </c>
      <c r="D546">
        <v>6.5364857821962303</v>
      </c>
    </row>
    <row r="547" spans="1:4" x14ac:dyDescent="0.35">
      <c r="A547">
        <v>14.508404802744501</v>
      </c>
      <c r="B547">
        <v>2.1124276207999699</v>
      </c>
      <c r="C547">
        <v>34.223882449628</v>
      </c>
      <c r="D547">
        <v>10.201508326936599</v>
      </c>
    </row>
    <row r="548" spans="1:4" x14ac:dyDescent="0.35">
      <c r="A548">
        <v>8.2879999999999594</v>
      </c>
      <c r="B548">
        <v>2.2143362311999799</v>
      </c>
      <c r="C548">
        <v>19.654236071844</v>
      </c>
      <c r="D548">
        <v>9.5619757440660091</v>
      </c>
    </row>
    <row r="549" spans="1:4" x14ac:dyDescent="0.35">
      <c r="A549">
        <v>7.4010256410257202</v>
      </c>
      <c r="B549">
        <v>3.64248064959996</v>
      </c>
      <c r="C549">
        <v>27.1590532617723</v>
      </c>
      <c r="D549">
        <v>4.5554315855144996</v>
      </c>
    </row>
    <row r="550" spans="1:4" x14ac:dyDescent="0.35">
      <c r="A550">
        <v>2.8999999999999901</v>
      </c>
      <c r="B550">
        <v>4.77800583599997</v>
      </c>
      <c r="C550">
        <v>10.375352388190899</v>
      </c>
      <c r="D550">
        <v>4.5781885239652302</v>
      </c>
    </row>
    <row r="551" spans="1:4" x14ac:dyDescent="0.35">
      <c r="A551">
        <v>0.137583892617443</v>
      </c>
      <c r="B551">
        <v>4.6745724639999802</v>
      </c>
      <c r="C551">
        <v>-4.9364264690123401</v>
      </c>
      <c r="D551">
        <v>6.2568776492213196</v>
      </c>
    </row>
    <row r="552" spans="1:4" x14ac:dyDescent="0.35">
      <c r="A552">
        <v>-8.0595567867036202</v>
      </c>
      <c r="B552">
        <v>4.7789339520000196</v>
      </c>
      <c r="C552">
        <v>-6.3344775356240204</v>
      </c>
      <c r="D552">
        <v>5.3594048805734298</v>
      </c>
    </row>
    <row r="553" spans="1:4" x14ac:dyDescent="0.35">
      <c r="A553">
        <v>-13.559052924791001</v>
      </c>
      <c r="B553">
        <v>3.4382586160000002</v>
      </c>
      <c r="C553">
        <v>-9.4022513619453605</v>
      </c>
      <c r="D553">
        <v>3.27896650242407</v>
      </c>
    </row>
    <row r="554" spans="1:4" x14ac:dyDescent="0.35">
      <c r="A554">
        <v>-5.1999999999999904</v>
      </c>
      <c r="B554">
        <v>2.8268009296000201</v>
      </c>
      <c r="C554">
        <v>-17.066651756626399</v>
      </c>
      <c r="D554">
        <v>3.6350536248660701</v>
      </c>
    </row>
    <row r="555" spans="1:4" x14ac:dyDescent="0.35">
      <c r="A555">
        <v>-1.5303225806451599</v>
      </c>
      <c r="B555">
        <v>3.5380535052000002</v>
      </c>
      <c r="C555">
        <v>-25.7831476766486</v>
      </c>
      <c r="D555">
        <v>0.26009107183036001</v>
      </c>
    </row>
    <row r="556" spans="1:4" x14ac:dyDescent="0.35">
      <c r="A556">
        <v>12.5889655172414</v>
      </c>
      <c r="B556">
        <v>3.3318024026000002</v>
      </c>
      <c r="C556">
        <v>-23.540084163165702</v>
      </c>
      <c r="D556">
        <v>0.75757993960829895</v>
      </c>
    </row>
    <row r="557" spans="1:4" x14ac:dyDescent="0.35">
      <c r="A557">
        <v>12.1987220447285</v>
      </c>
      <c r="B557">
        <v>3.2287796684000099</v>
      </c>
      <c r="C557">
        <v>-30.788932336635298</v>
      </c>
      <c r="D557">
        <v>0.63905155406802605</v>
      </c>
    </row>
    <row r="558" spans="1:4" x14ac:dyDescent="0.35">
      <c r="A558">
        <v>6.9000000000000199</v>
      </c>
      <c r="B558">
        <v>3.12647166080002</v>
      </c>
      <c r="C558">
        <v>-17.9287246406629</v>
      </c>
      <c r="D558">
        <v>3.4151079650879699</v>
      </c>
    </row>
    <row r="559" spans="1:4" x14ac:dyDescent="0.35">
      <c r="A559">
        <v>2.3968864468864499</v>
      </c>
      <c r="B559">
        <v>1.9120284224000099</v>
      </c>
      <c r="C559">
        <v>-4.0067379481739804</v>
      </c>
      <c r="D559">
        <v>1.77393993283259</v>
      </c>
    </row>
    <row r="560" spans="1:4" x14ac:dyDescent="0.35">
      <c r="A560">
        <v>-0.620332717190342</v>
      </c>
      <c r="B560">
        <v>1.9120284224000099</v>
      </c>
      <c r="C560">
        <v>-11.998189734651801</v>
      </c>
      <c r="D560">
        <v>1.71495240128272</v>
      </c>
    </row>
    <row r="561" spans="1:4" x14ac:dyDescent="0.35">
      <c r="A561">
        <v>2.0046421663442202</v>
      </c>
      <c r="B561">
        <v>2.5222800896000002</v>
      </c>
      <c r="C561">
        <v>-9.1777883836100003</v>
      </c>
      <c r="D561">
        <v>3.5055824905408901</v>
      </c>
    </row>
    <row r="562" spans="1:4" x14ac:dyDescent="0.35">
      <c r="A562">
        <v>-0.63999999999999602</v>
      </c>
      <c r="B562">
        <v>4.04790925759999</v>
      </c>
      <c r="C562">
        <v>28.641825240744701</v>
      </c>
      <c r="D562">
        <v>-0.38157419665283399</v>
      </c>
    </row>
    <row r="563" spans="1:4" x14ac:dyDescent="0.35">
      <c r="A563">
        <v>8.3708700683850399</v>
      </c>
      <c r="B563">
        <v>4.7711817151999902</v>
      </c>
      <c r="C563">
        <v>6.6901088399780297</v>
      </c>
      <c r="D563">
        <v>0.27621357629521498</v>
      </c>
    </row>
    <row r="564" spans="1:4" x14ac:dyDescent="0.35">
      <c r="A564">
        <v>2.3611104734576598</v>
      </c>
      <c r="B564">
        <v>4.2483714272000004</v>
      </c>
      <c r="C564">
        <v>17.720775894274301</v>
      </c>
      <c r="D564">
        <v>0.60709359466783996</v>
      </c>
    </row>
    <row r="565" spans="1:4" x14ac:dyDescent="0.35">
      <c r="A565">
        <v>13.642278837136701</v>
      </c>
      <c r="B565">
        <v>4.86889744759997</v>
      </c>
      <c r="C565">
        <v>9.6860654407836098</v>
      </c>
      <c r="D565">
        <v>-0.28129289619945902</v>
      </c>
    </row>
    <row r="566" spans="1:4" x14ac:dyDescent="0.35">
      <c r="A566">
        <v>11.11</v>
      </c>
      <c r="B566">
        <v>4.2538306004000104</v>
      </c>
      <c r="C566">
        <v>-15.4002706027737</v>
      </c>
      <c r="D566">
        <v>1.3433217600220999</v>
      </c>
    </row>
    <row r="567" spans="1:4" x14ac:dyDescent="0.35">
      <c r="A567">
        <v>6.6801049660403899</v>
      </c>
      <c r="B567">
        <v>3.9453873145999898</v>
      </c>
      <c r="C567">
        <v>-4.6352976187730297</v>
      </c>
      <c r="D567">
        <v>4.2518015426082902</v>
      </c>
    </row>
    <row r="568" spans="1:4" x14ac:dyDescent="0.35">
      <c r="A568">
        <v>11.1314392175129</v>
      </c>
      <c r="B568">
        <v>3.7368709909999702</v>
      </c>
      <c r="C568">
        <v>7.2578054458955199</v>
      </c>
      <c r="D568">
        <v>-0.113713572870677</v>
      </c>
    </row>
    <row r="569" spans="1:4" x14ac:dyDescent="0.35">
      <c r="A569">
        <v>0.10046067224027699</v>
      </c>
      <c r="B569">
        <v>2.7138249259999898</v>
      </c>
      <c r="C569">
        <v>11.713307501830799</v>
      </c>
      <c r="D569">
        <v>8.3632295826196995E-2</v>
      </c>
    </row>
    <row r="570" spans="1:4" x14ac:dyDescent="0.35">
      <c r="A570">
        <v>5.2000000000000099</v>
      </c>
      <c r="B570">
        <v>1.0978748779999701</v>
      </c>
      <c r="C570">
        <v>-6.0019428250565898</v>
      </c>
      <c r="D570">
        <v>1.16546996553202</v>
      </c>
    </row>
    <row r="571" spans="1:4" x14ac:dyDescent="0.35">
      <c r="A571">
        <v>6.6093779904306702</v>
      </c>
      <c r="B571">
        <v>0.19789379599999299</v>
      </c>
      <c r="C571">
        <v>-7.7546367789332598</v>
      </c>
      <c r="D571">
        <v>-2.3647447017407601</v>
      </c>
    </row>
    <row r="572" spans="1:4" x14ac:dyDescent="0.35">
      <c r="A572">
        <v>4.4140318054256298</v>
      </c>
      <c r="B572">
        <v>0.70140079999998495</v>
      </c>
      <c r="C572">
        <v>-21.0593425241258</v>
      </c>
      <c r="D572">
        <v>1.90038901937686</v>
      </c>
    </row>
    <row r="573" spans="1:4" x14ac:dyDescent="0.35">
      <c r="A573">
        <v>10.799802955664999</v>
      </c>
      <c r="B573">
        <v>0.40050019999997599</v>
      </c>
      <c r="C573">
        <v>-19.693607937153001</v>
      </c>
      <c r="D573">
        <v>2.9226233309506102</v>
      </c>
    </row>
    <row r="574" spans="1:4" x14ac:dyDescent="0.35">
      <c r="A574">
        <v>4.6999999999999904</v>
      </c>
      <c r="B574">
        <v>0.50080040000000103</v>
      </c>
      <c r="C574">
        <v>-4.10095246880483</v>
      </c>
      <c r="D574">
        <v>2.0943045302227699</v>
      </c>
    </row>
    <row r="575" spans="1:4" x14ac:dyDescent="0.35">
      <c r="A575">
        <v>8.7778967867575606</v>
      </c>
      <c r="B575">
        <v>-0.101000800000006</v>
      </c>
      <c r="C575">
        <v>-4.7382692909378603</v>
      </c>
      <c r="D575">
        <v>4.0090814196534197</v>
      </c>
    </row>
    <row r="576" spans="1:4" x14ac:dyDescent="0.35">
      <c r="A576">
        <v>8.5204739336492494</v>
      </c>
      <c r="B576">
        <v>-0.60049579600001102</v>
      </c>
      <c r="C576">
        <v>6.1573480882560503</v>
      </c>
      <c r="D576">
        <v>4.9450805380390399</v>
      </c>
    </row>
    <row r="577" spans="1:4" x14ac:dyDescent="0.35">
      <c r="A577">
        <v>-0.63415492957744601</v>
      </c>
      <c r="B577">
        <v>-1.1962970199999901</v>
      </c>
      <c r="C577">
        <v>13.632196636850599</v>
      </c>
      <c r="D577">
        <v>4.6843563389187901</v>
      </c>
    </row>
    <row r="578" spans="1:4" x14ac:dyDescent="0.35">
      <c r="A578">
        <v>7.0000000000000098</v>
      </c>
      <c r="B578">
        <v>-2.0837554300000001</v>
      </c>
      <c r="C578">
        <v>25.8179214310322</v>
      </c>
      <c r="D578">
        <v>5.7306541783282299</v>
      </c>
    </row>
    <row r="579" spans="1:4" x14ac:dyDescent="0.35">
      <c r="A579">
        <v>2.4967978042085699</v>
      </c>
      <c r="B579">
        <v>-1.1006606050000001</v>
      </c>
      <c r="C579">
        <v>48.557030634068902</v>
      </c>
      <c r="D579">
        <v>4.3467671025418699</v>
      </c>
    </row>
    <row r="580" spans="1:4" x14ac:dyDescent="0.35">
      <c r="A580">
        <v>4.6999999999999904</v>
      </c>
      <c r="B580">
        <v>-0.90186796300000305</v>
      </c>
      <c r="C580">
        <v>25.1834745088325</v>
      </c>
      <c r="D580">
        <v>3.70096686345327</v>
      </c>
    </row>
    <row r="581" spans="1:4" x14ac:dyDescent="0.35">
      <c r="A581">
        <v>8.8179941002950706</v>
      </c>
      <c r="B581">
        <v>-0.80227185040000504</v>
      </c>
      <c r="C581">
        <v>18.678711324307201</v>
      </c>
      <c r="D581">
        <v>3.80087792191879</v>
      </c>
    </row>
    <row r="582" spans="1:4" x14ac:dyDescent="0.35">
      <c r="A582">
        <v>7.5</v>
      </c>
      <c r="B582">
        <v>-0.80227185040000504</v>
      </c>
      <c r="C582">
        <v>-9.7307809451337093</v>
      </c>
      <c r="D582">
        <v>3.3059813359461998</v>
      </c>
    </row>
    <row r="583" spans="1:4" x14ac:dyDescent="0.35">
      <c r="A583">
        <v>8.3029878618113901</v>
      </c>
      <c r="B583">
        <v>-1.2953023084000099</v>
      </c>
      <c r="C583">
        <v>-19.2228106015035</v>
      </c>
      <c r="D583">
        <v>6.0247255734442904</v>
      </c>
    </row>
    <row r="584" spans="1:4" x14ac:dyDescent="0.35">
      <c r="A584">
        <v>3.8062330623305698</v>
      </c>
      <c r="B584">
        <v>-0.998297199999998</v>
      </c>
      <c r="C584">
        <v>0.123463856063921</v>
      </c>
      <c r="D584">
        <v>4.7959503786003701</v>
      </c>
    </row>
    <row r="585" spans="1:4" x14ac:dyDescent="0.35">
      <c r="A585">
        <v>-4.5649350649350504</v>
      </c>
      <c r="B585">
        <v>-4.3042000000048696E-3</v>
      </c>
      <c r="C585">
        <v>7.9979999156119899</v>
      </c>
      <c r="D585">
        <v>4.1195433346825201</v>
      </c>
    </row>
    <row r="586" spans="1:4" x14ac:dyDescent="0.35">
      <c r="A586">
        <v>12.7</v>
      </c>
      <c r="B586">
        <v>2.0097077999999802</v>
      </c>
      <c r="C586">
        <v>67.975533943595295</v>
      </c>
      <c r="D586">
        <v>2.3911084198825301</v>
      </c>
    </row>
    <row r="587" spans="1:4" x14ac:dyDescent="0.35">
      <c r="A587">
        <v>11.308641975308699</v>
      </c>
      <c r="B587">
        <v>2.1116155999999902</v>
      </c>
      <c r="C587">
        <v>40.443892730513603</v>
      </c>
      <c r="D587">
        <v>2.7265769365394799</v>
      </c>
    </row>
    <row r="588" spans="1:4" x14ac:dyDescent="0.35">
      <c r="A588">
        <v>11.4021352313167</v>
      </c>
      <c r="B588">
        <v>2.00950398440001</v>
      </c>
      <c r="C588">
        <v>39.605648855454298</v>
      </c>
      <c r="D588">
        <v>4.0494093829188902</v>
      </c>
    </row>
    <row r="589" spans="1:4" x14ac:dyDescent="0.35">
      <c r="A589">
        <v>23.443587270974</v>
      </c>
      <c r="B589">
        <v>2.4151083740000101</v>
      </c>
      <c r="C589">
        <v>19.9039654202228</v>
      </c>
      <c r="D589">
        <v>5.6062952466528397</v>
      </c>
    </row>
    <row r="590" spans="1:4" x14ac:dyDescent="0.35">
      <c r="A590">
        <v>6.5999999999999801</v>
      </c>
      <c r="B590">
        <v>1.4041003939999599</v>
      </c>
      <c r="C590">
        <v>8.7568562251647606</v>
      </c>
      <c r="D590">
        <v>4.07614537243537</v>
      </c>
    </row>
    <row r="591" spans="1:4" x14ac:dyDescent="0.35">
      <c r="A591">
        <v>4.03132530120482</v>
      </c>
      <c r="B591">
        <v>1.70770548499999</v>
      </c>
      <c r="C591">
        <v>24.537939251229201</v>
      </c>
      <c r="D591">
        <v>4.4789981109854899</v>
      </c>
    </row>
    <row r="592" spans="1:4" x14ac:dyDescent="0.35">
      <c r="A592">
        <v>5.0005687203792002</v>
      </c>
      <c r="B592">
        <v>1.80951499999997</v>
      </c>
      <c r="C592">
        <v>2.55468376223729</v>
      </c>
      <c r="D592">
        <v>5.1800819133614304</v>
      </c>
    </row>
    <row r="593" spans="1:4" x14ac:dyDescent="0.35">
      <c r="A593">
        <v>7.6417794970986099</v>
      </c>
      <c r="B593">
        <v>1.2047059999999801</v>
      </c>
      <c r="C593">
        <v>2.2378271564392498</v>
      </c>
      <c r="D593">
        <v>4.5385100154605098</v>
      </c>
    </row>
    <row r="594" spans="1:4" x14ac:dyDescent="0.35">
      <c r="A594">
        <v>12.3</v>
      </c>
      <c r="B594">
        <v>1.2047059999999601</v>
      </c>
      <c r="C594">
        <v>3.4448689716801901</v>
      </c>
      <c r="D594">
        <v>5.7365032957410502</v>
      </c>
    </row>
    <row r="595" spans="1:4" x14ac:dyDescent="0.35">
      <c r="A595">
        <v>12.3</v>
      </c>
      <c r="B595">
        <v>2.51382159999998</v>
      </c>
      <c r="C595">
        <v>-7.1213495029509497</v>
      </c>
      <c r="D595">
        <v>4.4920377628122798</v>
      </c>
    </row>
    <row r="596" spans="1:4" x14ac:dyDescent="0.35">
      <c r="A596">
        <v>14.426510369702401</v>
      </c>
      <c r="B596">
        <v>2.9238768863999498</v>
      </c>
      <c r="C596">
        <v>3.8043250592487499</v>
      </c>
      <c r="D596">
        <v>4.2102543691330903</v>
      </c>
    </row>
    <row r="597" spans="1:4" x14ac:dyDescent="0.35">
      <c r="A597">
        <v>8.3481989708404694</v>
      </c>
      <c r="B597">
        <v>3.1289045296000002</v>
      </c>
      <c r="C597">
        <v>-1.45364491177379</v>
      </c>
      <c r="D597">
        <v>3.9236145433697098</v>
      </c>
    </row>
    <row r="598" spans="1:4" x14ac:dyDescent="0.35">
      <c r="A598">
        <v>9.0000000000000107</v>
      </c>
      <c r="B598">
        <v>4.6712111776000302</v>
      </c>
      <c r="C598">
        <v>-23.805125150091499</v>
      </c>
      <c r="D598">
        <v>3.4243988187019099</v>
      </c>
    </row>
    <row r="599" spans="1:4" x14ac:dyDescent="0.35">
      <c r="A599">
        <v>-1.1433597185595E-2</v>
      </c>
      <c r="B599">
        <v>2.61480231360001</v>
      </c>
      <c r="C599">
        <v>-23.059278593477799</v>
      </c>
      <c r="D599">
        <v>2.0370484234804498</v>
      </c>
    </row>
    <row r="600" spans="1:4" x14ac:dyDescent="0.35">
      <c r="A600">
        <v>7.0474146341463797</v>
      </c>
      <c r="B600">
        <v>2.5125963352</v>
      </c>
      <c r="C600">
        <v>-28.182352717190099</v>
      </c>
      <c r="D600">
        <v>4.2892216901396996</v>
      </c>
    </row>
    <row r="601" spans="1:4" x14ac:dyDescent="0.35">
      <c r="A601">
        <v>7.2289296046287497</v>
      </c>
      <c r="B601">
        <v>2.1049915784000102</v>
      </c>
      <c r="C601">
        <v>-19.948168078032602</v>
      </c>
      <c r="D601">
        <v>6.6477819523299999</v>
      </c>
    </row>
    <row r="602" spans="1:4" x14ac:dyDescent="0.35">
      <c r="A602">
        <v>11.4</v>
      </c>
      <c r="B602">
        <v>0.39909840199998697</v>
      </c>
      <c r="C602">
        <v>28.260253499974102</v>
      </c>
      <c r="D602">
        <v>4.3603765724472598</v>
      </c>
    </row>
    <row r="603" spans="1:4" x14ac:dyDescent="0.35">
      <c r="A603">
        <v>13.418115942029001</v>
      </c>
      <c r="B603">
        <v>0.69879720320000804</v>
      </c>
      <c r="C603">
        <v>27.878526555033599</v>
      </c>
      <c r="D603">
        <v>4.1538150102710096</v>
      </c>
    </row>
    <row r="604" spans="1:4" x14ac:dyDescent="0.35">
      <c r="A604">
        <v>16.707299270072902</v>
      </c>
      <c r="B604">
        <v>1.0011959935999999</v>
      </c>
      <c r="C604">
        <v>18.565057223974399</v>
      </c>
      <c r="D604">
        <v>3.9862795384266301</v>
      </c>
    </row>
    <row r="605" spans="1:4" x14ac:dyDescent="0.35">
      <c r="A605">
        <v>23.593826005612701</v>
      </c>
      <c r="B605">
        <v>1.20279518719999</v>
      </c>
      <c r="C605">
        <v>8.6066295518514302</v>
      </c>
      <c r="D605">
        <v>8.5986534334204094</v>
      </c>
    </row>
    <row r="606" spans="1:4" x14ac:dyDescent="0.35">
      <c r="A606">
        <v>11.1</v>
      </c>
      <c r="B606">
        <v>2.1154456448000198</v>
      </c>
      <c r="C606">
        <v>5.8972193805782602</v>
      </c>
      <c r="D606">
        <v>7.1223361369533702</v>
      </c>
    </row>
    <row r="607" spans="1:4" x14ac:dyDescent="0.35">
      <c r="A607">
        <v>10.501615798922799</v>
      </c>
      <c r="B607">
        <v>2.4193606615999999</v>
      </c>
      <c r="C607">
        <v>3.84939862903768</v>
      </c>
      <c r="D607">
        <v>8.5991277275150093</v>
      </c>
    </row>
    <row r="608" spans="1:4" x14ac:dyDescent="0.35">
      <c r="A608">
        <v>4.4520833333333103</v>
      </c>
      <c r="B608">
        <v>2.0105009383999799</v>
      </c>
      <c r="C608">
        <v>8.8297519128351905</v>
      </c>
      <c r="D608">
        <v>10.772289391268</v>
      </c>
    </row>
    <row r="609" spans="1:4" x14ac:dyDescent="0.35">
      <c r="A609">
        <v>-1.79589743589741</v>
      </c>
      <c r="B609">
        <v>3.1281458690000301</v>
      </c>
      <c r="C609">
        <v>21.004650245797102</v>
      </c>
      <c r="D609">
        <v>7.9104702217458502</v>
      </c>
    </row>
    <row r="610" spans="1:4" x14ac:dyDescent="0.35">
      <c r="A610">
        <v>2.9000000000000101</v>
      </c>
      <c r="B610">
        <v>3.9474360049999802</v>
      </c>
      <c r="C610">
        <v>32.2172711785853</v>
      </c>
      <c r="D610">
        <v>5.4931652261273696</v>
      </c>
    </row>
    <row r="611" spans="1:4" x14ac:dyDescent="0.35">
      <c r="A611">
        <v>4.7158823529411604</v>
      </c>
      <c r="B611">
        <v>4.2558853699999899</v>
      </c>
      <c r="C611">
        <v>43.956452861569097</v>
      </c>
      <c r="D611">
        <v>7.1051368802613499</v>
      </c>
    </row>
    <row r="612" spans="1:4" x14ac:dyDescent="0.35">
      <c r="A612">
        <v>5.6210526315789702</v>
      </c>
      <c r="B612">
        <v>4.5692798149999696</v>
      </c>
      <c r="C612">
        <v>43.563504376392999</v>
      </c>
      <c r="D612">
        <v>3.12243430993313</v>
      </c>
    </row>
    <row r="613" spans="1:4" x14ac:dyDescent="0.35">
      <c r="A613">
        <v>8.5183431952663007</v>
      </c>
      <c r="B613">
        <v>3.2299688419999799</v>
      </c>
      <c r="C613">
        <v>35.513996034047203</v>
      </c>
      <c r="D613">
        <v>2.5289726276208602</v>
      </c>
    </row>
    <row r="614" spans="1:4" x14ac:dyDescent="0.35">
      <c r="A614">
        <v>-4.5</v>
      </c>
      <c r="B614">
        <v>2.2129248139999702</v>
      </c>
      <c r="C614">
        <v>63.742137661481003</v>
      </c>
      <c r="D614">
        <v>4.04333166614368</v>
      </c>
    </row>
    <row r="615" spans="1:4" x14ac:dyDescent="0.35">
      <c r="A615">
        <v>-0.41443850267378601</v>
      </c>
      <c r="B615">
        <v>2.3137265149999702</v>
      </c>
      <c r="C615">
        <v>90.434076509245997</v>
      </c>
      <c r="D615">
        <v>1.75596595919962</v>
      </c>
    </row>
    <row r="616" spans="1:4" x14ac:dyDescent="0.35">
      <c r="A616">
        <v>0.25078369905957598</v>
      </c>
      <c r="B616">
        <v>2.3137265149999702</v>
      </c>
      <c r="C616">
        <v>51.274231142018998</v>
      </c>
      <c r="D616">
        <v>0.68231815602868295</v>
      </c>
    </row>
    <row r="617" spans="1:4" x14ac:dyDescent="0.35">
      <c r="A617">
        <v>-5.8572271386431396</v>
      </c>
      <c r="B617">
        <v>2.5179455299999498</v>
      </c>
      <c r="C617">
        <v>25.701843178131998</v>
      </c>
      <c r="D617">
        <v>1.26442993238187</v>
      </c>
    </row>
    <row r="618" spans="1:4" x14ac:dyDescent="0.35">
      <c r="A618">
        <v>15.9</v>
      </c>
      <c r="B618">
        <v>3.1299929659999601</v>
      </c>
      <c r="C618">
        <v>-8.4289871671835694</v>
      </c>
      <c r="D618">
        <v>0.63535978840809604</v>
      </c>
    </row>
    <row r="619" spans="1:4" x14ac:dyDescent="0.35">
      <c r="A619">
        <v>15.9</v>
      </c>
      <c r="B619">
        <v>2.62196344399996</v>
      </c>
      <c r="C619">
        <v>-41.525762075348297</v>
      </c>
      <c r="D619">
        <v>-2.23883040373271</v>
      </c>
    </row>
    <row r="620" spans="1:4" x14ac:dyDescent="0.35">
      <c r="A620">
        <v>15.302063628546801</v>
      </c>
      <c r="B620">
        <v>2.3144051119999798</v>
      </c>
      <c r="C620">
        <v>-38.263365607710199</v>
      </c>
      <c r="D620">
        <v>0.50346726061483205</v>
      </c>
    </row>
    <row r="621" spans="1:4" x14ac:dyDescent="0.35">
      <c r="A621">
        <v>10.296163469558</v>
      </c>
      <c r="B621">
        <v>2.9258457799999902</v>
      </c>
      <c r="C621">
        <v>-30.917015118597298</v>
      </c>
      <c r="D621">
        <v>-0.38281794939168901</v>
      </c>
    </row>
    <row r="622" spans="1:4" x14ac:dyDescent="0.35">
      <c r="A622">
        <v>12.61</v>
      </c>
      <c r="B622">
        <v>3.84209960000002</v>
      </c>
      <c r="C622">
        <v>-32.209661127424198</v>
      </c>
      <c r="D622">
        <v>-1.33452447628635</v>
      </c>
    </row>
    <row r="623" spans="1:4" x14ac:dyDescent="0.35">
      <c r="A623">
        <v>9.9029338480435101</v>
      </c>
      <c r="B623">
        <v>4.2533554400000098</v>
      </c>
      <c r="C623">
        <v>-28.503121670356201</v>
      </c>
      <c r="D623">
        <v>2.8580329912223799</v>
      </c>
    </row>
    <row r="624" spans="1:4" x14ac:dyDescent="0.35">
      <c r="A624">
        <v>8.6701964949549293</v>
      </c>
      <c r="B624">
        <v>4.2533554400000098</v>
      </c>
      <c r="C624">
        <v>-9.3501351517899103</v>
      </c>
      <c r="D624">
        <v>1.6410586382346299</v>
      </c>
    </row>
    <row r="625" spans="1:4" x14ac:dyDescent="0.35">
      <c r="A625">
        <v>10.6103920500953</v>
      </c>
      <c r="B625">
        <v>4.3565765839999901</v>
      </c>
      <c r="C625">
        <v>-6.6670946290870896</v>
      </c>
      <c r="D625">
        <v>7.2376870088475306E-2</v>
      </c>
    </row>
    <row r="626" spans="1:4" x14ac:dyDescent="0.35">
      <c r="A626">
        <v>5.3300000000000098</v>
      </c>
      <c r="B626">
        <v>3.84502473799999</v>
      </c>
      <c r="C626">
        <v>9.7243448878242091</v>
      </c>
      <c r="D626">
        <v>2.3094414074298402</v>
      </c>
    </row>
    <row r="627" spans="1:4" x14ac:dyDescent="0.35">
      <c r="A627">
        <v>12.76335364655</v>
      </c>
      <c r="B627">
        <v>3.7426134709999799</v>
      </c>
      <c r="C627">
        <v>12.156124677050601</v>
      </c>
      <c r="D627">
        <v>1.0083821819925101</v>
      </c>
    </row>
    <row r="628" spans="1:4" x14ac:dyDescent="0.35">
      <c r="A628">
        <v>1.1753821934581199</v>
      </c>
      <c r="B628">
        <v>3.5347124419999698</v>
      </c>
      <c r="C628">
        <v>-4.2029325611014601</v>
      </c>
      <c r="D628">
        <v>-1.19513076059354</v>
      </c>
    </row>
    <row r="629" spans="1:4" x14ac:dyDescent="0.35">
      <c r="A629">
        <v>3.1189740283661802</v>
      </c>
      <c r="B629">
        <v>2.5106302219999801</v>
      </c>
      <c r="C629">
        <v>-4.1782274589726303</v>
      </c>
      <c r="D629">
        <v>0.279360242166105</v>
      </c>
    </row>
    <row r="630" spans="1:4" x14ac:dyDescent="0.35">
      <c r="A630">
        <v>2.4</v>
      </c>
      <c r="B630">
        <v>1.2986818843999901</v>
      </c>
      <c r="C630">
        <v>-2.8151564329502099</v>
      </c>
      <c r="D630">
        <v>1.83867989036901</v>
      </c>
    </row>
    <row r="631" spans="1:4" x14ac:dyDescent="0.35">
      <c r="A631">
        <v>-2.86127497621316</v>
      </c>
      <c r="B631">
        <v>0.49869229399996901</v>
      </c>
      <c r="C631">
        <v>2.9611691496421502</v>
      </c>
      <c r="D631">
        <v>0.70419358980646796</v>
      </c>
    </row>
    <row r="632" spans="1:4" x14ac:dyDescent="0.35">
      <c r="A632">
        <v>8.5998937300743297</v>
      </c>
      <c r="B632">
        <v>1.00320380149996</v>
      </c>
      <c r="C632">
        <v>1.50990933596635</v>
      </c>
      <c r="D632">
        <v>2.8830101004410098</v>
      </c>
    </row>
    <row r="633" spans="1:4" x14ac:dyDescent="0.35">
      <c r="A633">
        <v>0.52884615384618505</v>
      </c>
      <c r="B633">
        <v>0.80139919849997499</v>
      </c>
      <c r="C633">
        <v>3.9616174518144698</v>
      </c>
      <c r="D633">
        <v>2.3518775895404498</v>
      </c>
    </row>
    <row r="634" spans="1:4" x14ac:dyDescent="0.35">
      <c r="A634">
        <v>5.0999999999999703</v>
      </c>
      <c r="B634">
        <v>0.70089929899999104</v>
      </c>
      <c r="C634">
        <v>9.0366134428070399</v>
      </c>
      <c r="D634">
        <v>3.4001421994619401</v>
      </c>
    </row>
    <row r="635" spans="1:4" x14ac:dyDescent="0.35">
      <c r="A635">
        <v>16.484954864593799</v>
      </c>
      <c r="B635">
        <v>0.199899799999992</v>
      </c>
      <c r="C635">
        <v>5.9948232898995997</v>
      </c>
      <c r="D635">
        <v>3.0809560296439802</v>
      </c>
    </row>
    <row r="636" spans="1:4" x14ac:dyDescent="0.35">
      <c r="A636">
        <v>4.7096069868995496</v>
      </c>
      <c r="B636">
        <v>-0.30059919999999601</v>
      </c>
      <c r="C636">
        <v>5.3017169129359702</v>
      </c>
      <c r="D636">
        <v>4.8364463011825398</v>
      </c>
    </row>
    <row r="637" spans="1:4" x14ac:dyDescent="0.35">
      <c r="A637">
        <v>13.464728312678799</v>
      </c>
      <c r="B637">
        <v>-0.69979599999999698</v>
      </c>
      <c r="C637">
        <v>16.299783119470401</v>
      </c>
      <c r="D637">
        <v>5.9565929881075599</v>
      </c>
    </row>
    <row r="638" spans="1:4" x14ac:dyDescent="0.35">
      <c r="A638">
        <v>7.6000000000000103</v>
      </c>
      <c r="B638">
        <v>-1.294408</v>
      </c>
      <c r="C638">
        <v>15.6605595189549</v>
      </c>
      <c r="D638">
        <v>5.4686615223325896</v>
      </c>
    </row>
    <row r="639" spans="1:4" x14ac:dyDescent="0.35">
      <c r="A639">
        <v>-0.854285714285696</v>
      </c>
      <c r="B639">
        <v>-0.70217444800001505</v>
      </c>
      <c r="C639">
        <v>14.587430193099999</v>
      </c>
      <c r="D639">
        <v>4.6396581694843304</v>
      </c>
    </row>
    <row r="640" spans="1:4" x14ac:dyDescent="0.35">
      <c r="A640">
        <v>5.9479289940827904</v>
      </c>
      <c r="B640">
        <v>-0.70217444799998097</v>
      </c>
      <c r="C640">
        <v>25.208696203616</v>
      </c>
      <c r="D640">
        <v>4.0308822939940203</v>
      </c>
    </row>
    <row r="641" spans="1:4" x14ac:dyDescent="0.35">
      <c r="A641">
        <v>6.1292397660818398</v>
      </c>
      <c r="B641">
        <v>-0.30298720959998099</v>
      </c>
      <c r="C641">
        <v>13.9939649287048</v>
      </c>
      <c r="D641">
        <v>4.7760383668496598</v>
      </c>
    </row>
    <row r="642" spans="1:4" x14ac:dyDescent="0.35">
      <c r="A642">
        <v>4.0999999999999899</v>
      </c>
      <c r="B642">
        <v>-0.503182014399983</v>
      </c>
      <c r="C642">
        <v>-0.46308961875450899</v>
      </c>
      <c r="D642">
        <v>3.1433082841870501</v>
      </c>
    </row>
    <row r="643" spans="1:4" x14ac:dyDescent="0.35">
      <c r="A643">
        <v>6.5279883381924098</v>
      </c>
      <c r="B643">
        <v>-0.503182014399983</v>
      </c>
      <c r="C643">
        <v>-1.43624702533935</v>
      </c>
      <c r="D643">
        <v>5.4756470406710704</v>
      </c>
    </row>
    <row r="644" spans="1:4" x14ac:dyDescent="0.35">
      <c r="A644">
        <v>6.2051575931232303</v>
      </c>
      <c r="B644">
        <v>-0.20349280359996899</v>
      </c>
      <c r="C644">
        <v>-6.0690753115553404</v>
      </c>
      <c r="D644">
        <v>4.0061489478794297</v>
      </c>
    </row>
    <row r="645" spans="1:4" x14ac:dyDescent="0.35">
      <c r="A645">
        <v>2.0897506925207798</v>
      </c>
      <c r="B645">
        <v>0.59567842520003</v>
      </c>
      <c r="C645">
        <v>-12.069012415001501</v>
      </c>
      <c r="D645">
        <v>2.1016873342559301</v>
      </c>
    </row>
    <row r="646" spans="1:4" x14ac:dyDescent="0.35">
      <c r="A646">
        <v>6.2999999999999901</v>
      </c>
      <c r="B646">
        <v>2.2149247580000502</v>
      </c>
      <c r="C646">
        <v>9.3039457701265196</v>
      </c>
      <c r="D646">
        <v>2.3263139040743401</v>
      </c>
    </row>
    <row r="647" spans="1:4" x14ac:dyDescent="0.35">
      <c r="A647">
        <v>4.90915887850469</v>
      </c>
      <c r="B647">
        <v>2.0117141720000098</v>
      </c>
      <c r="C647">
        <v>5.0440486387016499</v>
      </c>
      <c r="D647">
        <v>1.84065626259415</v>
      </c>
    </row>
    <row r="648" spans="1:4" x14ac:dyDescent="0.35">
      <c r="A648">
        <v>5.3005671077504903</v>
      </c>
      <c r="B648">
        <v>1.90960034400001</v>
      </c>
      <c r="C648">
        <v>0.46506645270796299</v>
      </c>
      <c r="D648">
        <v>2.4518434198011101</v>
      </c>
    </row>
    <row r="649" spans="1:4" x14ac:dyDescent="0.35">
      <c r="A649">
        <v>7.5288461538462101</v>
      </c>
      <c r="B649">
        <v>2.2132039200000002</v>
      </c>
      <c r="C649">
        <v>2.26290562529827</v>
      </c>
      <c r="D649">
        <v>4.6544278946495998</v>
      </c>
    </row>
    <row r="650" spans="1:4" x14ac:dyDescent="0.35">
      <c r="A650">
        <v>6.5000000000000204</v>
      </c>
      <c r="B650">
        <v>1.605996768</v>
      </c>
      <c r="C650">
        <v>-13.592270956456201</v>
      </c>
      <c r="D650">
        <v>3.65971239617302</v>
      </c>
    </row>
    <row r="651" spans="1:4" x14ac:dyDescent="0.35">
      <c r="A651">
        <v>7.1016949152542796</v>
      </c>
      <c r="B651">
        <v>2.11200272800003</v>
      </c>
      <c r="C651">
        <v>-16.731716593953902</v>
      </c>
      <c r="D651">
        <v>3.6168905779705698</v>
      </c>
    </row>
    <row r="652" spans="1:4" x14ac:dyDescent="0.35">
      <c r="A652">
        <v>4.4354243542436</v>
      </c>
      <c r="B652">
        <v>2.2143193640000498</v>
      </c>
      <c r="C652">
        <v>-11.938835628715699</v>
      </c>
      <c r="D652">
        <v>4.8200152999207599</v>
      </c>
    </row>
    <row r="653" spans="1:4" x14ac:dyDescent="0.35">
      <c r="A653">
        <v>8.4414587332052804</v>
      </c>
      <c r="B653">
        <v>1.60710558560002</v>
      </c>
      <c r="C653">
        <v>-10.636091284447</v>
      </c>
      <c r="D653">
        <v>4.9731235582293198</v>
      </c>
    </row>
    <row r="654" spans="1:4" x14ac:dyDescent="0.35">
      <c r="A654">
        <v>5.6000000000000103</v>
      </c>
      <c r="B654">
        <v>1.40470099280003</v>
      </c>
      <c r="C654">
        <v>12.848842790979001</v>
      </c>
      <c r="D654">
        <v>5.7775938363579398</v>
      </c>
    </row>
    <row r="655" spans="1:4" x14ac:dyDescent="0.35">
      <c r="A655">
        <v>2.4477611940298498</v>
      </c>
      <c r="B655">
        <v>1.90720198880001</v>
      </c>
      <c r="C655">
        <v>20.2530519221581</v>
      </c>
      <c r="D655">
        <v>5.2526613092566299</v>
      </c>
    </row>
    <row r="656" spans="1:4" x14ac:dyDescent="0.35">
      <c r="A656">
        <v>4.3005780346820703</v>
      </c>
      <c r="B656">
        <v>2.1112204112000001</v>
      </c>
      <c r="C656">
        <v>16.499564759039799</v>
      </c>
      <c r="D656">
        <v>6.4056503768436599</v>
      </c>
    </row>
    <row r="657" spans="1:4" x14ac:dyDescent="0.35">
      <c r="A657">
        <v>0.212044817927137</v>
      </c>
      <c r="B657">
        <v>2.2129248139999298</v>
      </c>
      <c r="C657">
        <v>20.869411135422201</v>
      </c>
      <c r="D657">
        <v>4.7630034520867301</v>
      </c>
    </row>
    <row r="658" spans="1:4" x14ac:dyDescent="0.35">
      <c r="A658">
        <v>4.2</v>
      </c>
      <c r="B658">
        <v>3.94707623299999</v>
      </c>
      <c r="C658">
        <v>5.2090218319585704</v>
      </c>
      <c r="D658">
        <v>3.9641564250641799</v>
      </c>
    </row>
    <row r="659" spans="1:4" x14ac:dyDescent="0.35">
      <c r="A659">
        <v>-4.05917050691244</v>
      </c>
      <c r="B659">
        <v>3.12698095699999</v>
      </c>
      <c r="C659">
        <v>-1.2471104168082101</v>
      </c>
      <c r="D659">
        <v>0.40318456717072199</v>
      </c>
    </row>
    <row r="660" spans="1:4" x14ac:dyDescent="0.35">
      <c r="A660">
        <v>2.3390640895218699</v>
      </c>
      <c r="B660">
        <v>3.12698095699999</v>
      </c>
      <c r="C660">
        <v>-0.96888354326948301</v>
      </c>
      <c r="D660">
        <v>1.5144273931791099</v>
      </c>
    </row>
    <row r="661" spans="1:4" x14ac:dyDescent="0.35">
      <c r="A661">
        <v>4.3991836734692997</v>
      </c>
      <c r="B661">
        <v>2.9217531341999998</v>
      </c>
      <c r="C661">
        <v>-0.61847683524275399</v>
      </c>
      <c r="D661">
        <v>2.7547208288722298</v>
      </c>
    </row>
    <row r="662" spans="1:4" x14ac:dyDescent="0.35">
      <c r="A662">
        <v>15</v>
      </c>
      <c r="B662">
        <v>0.59848999999998498</v>
      </c>
      <c r="C662">
        <v>37.244829632685203</v>
      </c>
      <c r="D662">
        <v>3.8694740053697401</v>
      </c>
    </row>
    <row r="663" spans="1:4" x14ac:dyDescent="0.35">
      <c r="A663">
        <v>14.6006944444444</v>
      </c>
      <c r="B663">
        <v>1.0989799999999901</v>
      </c>
      <c r="C663">
        <v>36.565399783018499</v>
      </c>
      <c r="D663">
        <v>3.2322298677139001</v>
      </c>
    </row>
    <row r="664" spans="1:4" x14ac:dyDescent="0.35">
      <c r="A664">
        <v>14.8</v>
      </c>
      <c r="B664">
        <v>1.5049999999999999</v>
      </c>
      <c r="C664">
        <v>34.349361103880398</v>
      </c>
      <c r="D664">
        <v>3.6661739671090001</v>
      </c>
    </row>
    <row r="665" spans="1:4" x14ac:dyDescent="0.35">
      <c r="A665">
        <v>9.7708508845830107</v>
      </c>
      <c r="B665">
        <v>1.101</v>
      </c>
      <c r="C665">
        <v>32.824951506563998</v>
      </c>
      <c r="D665">
        <v>7.5563554280359702</v>
      </c>
    </row>
    <row r="666" spans="1:4" x14ac:dyDescent="0.35">
      <c r="A666">
        <v>10.9</v>
      </c>
      <c r="B666">
        <v>2.0109089999999799</v>
      </c>
      <c r="C666">
        <v>39.117631561267103</v>
      </c>
      <c r="D666">
        <v>4.8192794539791999</v>
      </c>
    </row>
    <row r="667" spans="1:4" x14ac:dyDescent="0.35">
      <c r="A667">
        <v>11.7028959276018</v>
      </c>
      <c r="B667">
        <v>2.1119098999999899</v>
      </c>
      <c r="C667">
        <v>46.450073251629199</v>
      </c>
      <c r="D667">
        <v>6.589870252251</v>
      </c>
    </row>
    <row r="668" spans="1:4" x14ac:dyDescent="0.35">
      <c r="A668">
        <v>11.6005400540054</v>
      </c>
      <c r="B668">
        <v>1.60135035049997</v>
      </c>
      <c r="C668">
        <v>41.594401059970302</v>
      </c>
      <c r="D668">
        <v>6.7236987148024703</v>
      </c>
    </row>
    <row r="669" spans="1:4" x14ac:dyDescent="0.35">
      <c r="A669">
        <v>15.5107011070111</v>
      </c>
      <c r="B669">
        <v>3.22534795850002</v>
      </c>
      <c r="C669">
        <v>27.828100504823201</v>
      </c>
      <c r="D669">
        <v>4.61749592399749</v>
      </c>
    </row>
    <row r="670" spans="1:4" x14ac:dyDescent="0.35">
      <c r="A670">
        <v>15.2</v>
      </c>
      <c r="B670">
        <v>3.9414802039999999</v>
      </c>
      <c r="C670">
        <v>14.922634186989599</v>
      </c>
      <c r="D670">
        <v>7.0252893892913697</v>
      </c>
    </row>
    <row r="671" spans="1:4" x14ac:dyDescent="0.35">
      <c r="A671">
        <v>18.650925110132199</v>
      </c>
      <c r="B671">
        <v>4.1471013320000001</v>
      </c>
      <c r="C671">
        <v>2.6947185510031799</v>
      </c>
      <c r="D671">
        <v>9.4322440723058705</v>
      </c>
    </row>
    <row r="672" spans="1:4" x14ac:dyDescent="0.35">
      <c r="A672">
        <v>8.6112469437652095</v>
      </c>
      <c r="B672">
        <v>4.6704536000000001</v>
      </c>
      <c r="C672">
        <v>-8.1606183633159404</v>
      </c>
      <c r="D672">
        <v>7.0004087058345803</v>
      </c>
    </row>
    <row r="673" spans="1:4" x14ac:dyDescent="0.35">
      <c r="A673">
        <v>-7.9099099099099197</v>
      </c>
      <c r="B673">
        <v>3.4354039999999801</v>
      </c>
      <c r="C673">
        <v>-6.4373310651447797</v>
      </c>
      <c r="D673">
        <v>6.2138823215779802</v>
      </c>
    </row>
    <row r="674" spans="1:4" x14ac:dyDescent="0.35">
      <c r="A674">
        <v>-16.600000000000001</v>
      </c>
      <c r="B674">
        <v>3.5372105</v>
      </c>
      <c r="C674">
        <v>-5.1614542059468498</v>
      </c>
      <c r="D674">
        <v>3.8784966528932201</v>
      </c>
    </row>
    <row r="675" spans="1:4" x14ac:dyDescent="0.35">
      <c r="A675">
        <v>-13.7521951219512</v>
      </c>
      <c r="B675">
        <v>4.45708699999998</v>
      </c>
      <c r="C675">
        <v>-4.6407976302216198</v>
      </c>
      <c r="D675">
        <v>-1.1422823562598901</v>
      </c>
    </row>
    <row r="676" spans="1:4" x14ac:dyDescent="0.35">
      <c r="A676">
        <v>-3.39793814432984</v>
      </c>
      <c r="B676">
        <v>4.2481728259999896</v>
      </c>
      <c r="C676">
        <v>-12.549623133191901</v>
      </c>
      <c r="D676">
        <v>-1.05496267548989</v>
      </c>
    </row>
    <row r="677" spans="1:4" x14ac:dyDescent="0.35">
      <c r="A677">
        <v>20.452949640287802</v>
      </c>
      <c r="B677">
        <v>3.8332547252000202</v>
      </c>
      <c r="C677">
        <v>-16.083493922806799</v>
      </c>
      <c r="D677">
        <v>-1.2625113774871299</v>
      </c>
    </row>
    <row r="678" spans="1:4" x14ac:dyDescent="0.35">
      <c r="A678">
        <v>20.3</v>
      </c>
      <c r="B678">
        <v>3.0164739603999902</v>
      </c>
      <c r="C678">
        <v>-27.402055319674901</v>
      </c>
      <c r="D678">
        <v>0.47464108487038598</v>
      </c>
    </row>
    <row r="679" spans="1:4" x14ac:dyDescent="0.35">
      <c r="A679">
        <v>15.018536585365799</v>
      </c>
      <c r="B679">
        <v>1.8068871820000201</v>
      </c>
      <c r="C679">
        <v>-38.665793865657399</v>
      </c>
      <c r="D679">
        <v>1.8626698581683601</v>
      </c>
    </row>
    <row r="680" spans="1:4" x14ac:dyDescent="0.35">
      <c r="A680">
        <v>9.0368932038835208</v>
      </c>
      <c r="B680">
        <v>1.8068871819999901</v>
      </c>
      <c r="C680">
        <v>-29.687239745789999</v>
      </c>
      <c r="D680">
        <v>1.7516714658044401</v>
      </c>
    </row>
    <row r="681" spans="1:4" x14ac:dyDescent="0.35">
      <c r="A681">
        <v>8.4572864321608403</v>
      </c>
      <c r="B681">
        <v>2.51882345600001</v>
      </c>
      <c r="C681">
        <v>-15.9241326007037</v>
      </c>
      <c r="D681">
        <v>3.58502364193909</v>
      </c>
    </row>
    <row r="682" spans="1:4" x14ac:dyDescent="0.35">
      <c r="A682">
        <v>8.6100000000000101</v>
      </c>
      <c r="B682">
        <v>3.6364716800000099</v>
      </c>
      <c r="C682">
        <v>11.3725665918923</v>
      </c>
      <c r="D682">
        <v>0.47858926329442703</v>
      </c>
    </row>
    <row r="683" spans="1:4" x14ac:dyDescent="0.35">
      <c r="A683">
        <v>8.0912418480756596</v>
      </c>
      <c r="B683">
        <v>4.0469131520000099</v>
      </c>
      <c r="C683">
        <v>34.988760996791598</v>
      </c>
      <c r="D683">
        <v>3.7286596017450901</v>
      </c>
    </row>
    <row r="684" spans="1:4" x14ac:dyDescent="0.35">
      <c r="A684">
        <v>8.0206686930091493</v>
      </c>
      <c r="B684">
        <v>3.525636032</v>
      </c>
      <c r="C684">
        <v>40.344837043732497</v>
      </c>
      <c r="D684">
        <v>3.4837166032789502</v>
      </c>
    </row>
    <row r="685" spans="1:4" x14ac:dyDescent="0.35">
      <c r="A685">
        <v>-1.6000000000000301</v>
      </c>
      <c r="B685">
        <v>4.0391560520000001</v>
      </c>
      <c r="C685">
        <v>28.978570262986398</v>
      </c>
      <c r="D685">
        <v>-0.55559116802761399</v>
      </c>
    </row>
    <row r="686" spans="1:4" x14ac:dyDescent="0.35">
      <c r="A686">
        <v>-1.96</v>
      </c>
      <c r="B686">
        <v>3.6311593615999702</v>
      </c>
      <c r="C686">
        <v>42.430756830903199</v>
      </c>
      <c r="D686">
        <v>1.66774218379655</v>
      </c>
    </row>
    <row r="687" spans="1:4" x14ac:dyDescent="0.35">
      <c r="A687">
        <v>-5.8608217534739904</v>
      </c>
      <c r="B687">
        <v>3.4267586527999998</v>
      </c>
      <c r="C687">
        <v>21.769582441103601</v>
      </c>
      <c r="D687">
        <v>2.1458578533364299</v>
      </c>
    </row>
    <row r="688" spans="1:4" x14ac:dyDescent="0.35">
      <c r="A688">
        <v>-5.7277892030848303</v>
      </c>
      <c r="B688">
        <v>3.73922620159999</v>
      </c>
      <c r="C688">
        <v>12.5342904067709</v>
      </c>
      <c r="D688">
        <v>-1.46973991237204</v>
      </c>
    </row>
    <row r="689" spans="1:4" x14ac:dyDescent="0.35">
      <c r="A689">
        <v>-6.5965519018657801</v>
      </c>
      <c r="B689">
        <v>2.8175548928</v>
      </c>
      <c r="C689">
        <v>2.8443040709532599</v>
      </c>
      <c r="D689">
        <v>2.6849910264425301</v>
      </c>
    </row>
    <row r="690" spans="1:4" x14ac:dyDescent="0.35">
      <c r="A690">
        <v>-5.5000000000000098</v>
      </c>
      <c r="B690">
        <v>1.4007775616</v>
      </c>
      <c r="C690">
        <v>-13.3120209694639</v>
      </c>
      <c r="D690">
        <v>0.59657140667916897</v>
      </c>
    </row>
    <row r="691" spans="1:4" x14ac:dyDescent="0.35">
      <c r="A691">
        <v>-4.4946808510638299</v>
      </c>
      <c r="B691">
        <v>0.49899199039999997</v>
      </c>
      <c r="C691">
        <v>-16.917862471150201</v>
      </c>
      <c r="D691">
        <v>-1.67640465678488</v>
      </c>
    </row>
    <row r="692" spans="1:4" x14ac:dyDescent="0.35">
      <c r="A692">
        <v>-0.353260869565242</v>
      </c>
      <c r="B692">
        <v>1.1044076048</v>
      </c>
      <c r="C692">
        <v>-15.0119808349466</v>
      </c>
      <c r="D692">
        <v>2.66186866971925</v>
      </c>
    </row>
    <row r="693" spans="1:4" x14ac:dyDescent="0.35">
      <c r="A693">
        <v>1.91900647948162</v>
      </c>
      <c r="B693">
        <v>0.70160120000000203</v>
      </c>
      <c r="C693">
        <v>-9.7432951626879802</v>
      </c>
      <c r="D693">
        <v>2.51856441224241</v>
      </c>
    </row>
    <row r="694" spans="1:4" x14ac:dyDescent="0.35">
      <c r="A694">
        <v>0.2</v>
      </c>
      <c r="B694">
        <v>0.80210179999997699</v>
      </c>
      <c r="C694">
        <v>7.3689973091954899</v>
      </c>
      <c r="D694">
        <v>2.66919189459527</v>
      </c>
    </row>
    <row r="695" spans="1:4" x14ac:dyDescent="0.35">
      <c r="A695">
        <v>2.22016129032259</v>
      </c>
      <c r="B695">
        <v>0.29959879999998901</v>
      </c>
      <c r="C695">
        <v>3.1544915400042002</v>
      </c>
      <c r="D695">
        <v>2.9354886632723098</v>
      </c>
    </row>
    <row r="696" spans="1:4" x14ac:dyDescent="0.35">
      <c r="A696">
        <v>0.90059171597629595</v>
      </c>
      <c r="B696">
        <v>-0.50119640000000398</v>
      </c>
      <c r="C696">
        <v>-0.207745270866833</v>
      </c>
      <c r="D696">
        <v>1.8199812780117499</v>
      </c>
    </row>
    <row r="697" spans="1:4" x14ac:dyDescent="0.35">
      <c r="A697">
        <v>1.0999999999999699</v>
      </c>
      <c r="B697">
        <v>-0.99869041799999203</v>
      </c>
      <c r="C697">
        <v>2.58452538714358</v>
      </c>
      <c r="D697">
        <v>2.0589414152834702</v>
      </c>
    </row>
    <row r="698" spans="1:4" x14ac:dyDescent="0.35">
      <c r="A698">
        <v>6.5</v>
      </c>
      <c r="B698">
        <v>-1.78833196999998</v>
      </c>
      <c r="C698">
        <v>6.1797565216536796</v>
      </c>
      <c r="D698">
        <v>5.0803285096367796</v>
      </c>
    </row>
    <row r="699" spans="1:4" x14ac:dyDescent="0.35">
      <c r="A699">
        <v>8.7229601518026705</v>
      </c>
      <c r="B699">
        <v>-1.296289545</v>
      </c>
      <c r="C699">
        <v>10.855896398822599</v>
      </c>
      <c r="D699">
        <v>3.5458921348802401</v>
      </c>
    </row>
    <row r="700" spans="1:4" x14ac:dyDescent="0.35">
      <c r="A700">
        <v>5.8198529411764799</v>
      </c>
      <c r="B700">
        <v>-1.0976905300000099</v>
      </c>
      <c r="C700">
        <v>17.522360212485001</v>
      </c>
      <c r="D700">
        <v>3.4195638946725699</v>
      </c>
    </row>
    <row r="701" spans="1:4" x14ac:dyDescent="0.35">
      <c r="A701">
        <v>6.9999999999999796</v>
      </c>
      <c r="B701">
        <v>-0.898891918000011</v>
      </c>
      <c r="C701">
        <v>12.6189650404867</v>
      </c>
      <c r="D701">
        <v>3.13283280719001</v>
      </c>
    </row>
    <row r="702" spans="1:4" x14ac:dyDescent="0.35">
      <c r="A702">
        <v>5.5999999999999801</v>
      </c>
      <c r="B702">
        <v>-0.99849102160000103</v>
      </c>
      <c r="C702">
        <v>-1.65490370384459</v>
      </c>
      <c r="D702">
        <v>1.73556495999889</v>
      </c>
    </row>
    <row r="703" spans="1:4" x14ac:dyDescent="0.35">
      <c r="A703">
        <v>7.0093422306959097</v>
      </c>
      <c r="B703">
        <v>-0.89978562879998703</v>
      </c>
      <c r="C703">
        <v>3.9065120905684498</v>
      </c>
      <c r="D703">
        <v>3.9817640371917302</v>
      </c>
    </row>
    <row r="704" spans="1:4" x14ac:dyDescent="0.35">
      <c r="A704">
        <v>4.8139794967381402</v>
      </c>
      <c r="B704">
        <v>-0.89978562879998703</v>
      </c>
      <c r="C704">
        <v>4.58152198214772</v>
      </c>
      <c r="D704">
        <v>3.7851218074314201</v>
      </c>
    </row>
    <row r="705" spans="1:4" x14ac:dyDescent="0.35">
      <c r="A705">
        <v>4.6101218369259698</v>
      </c>
      <c r="B705">
        <v>0.19359687680000601</v>
      </c>
      <c r="C705">
        <v>1.3849303669842601</v>
      </c>
      <c r="D705">
        <v>-0.67812041295526304</v>
      </c>
    </row>
    <row r="706" spans="1:4" x14ac:dyDescent="0.35">
      <c r="A706">
        <v>7.4000000000000101</v>
      </c>
      <c r="B706">
        <v>1.8063710720000099</v>
      </c>
      <c r="C706">
        <v>11.5038686146309</v>
      </c>
      <c r="D706">
        <v>1.78068252800094</v>
      </c>
    </row>
    <row r="707" spans="1:4" x14ac:dyDescent="0.35">
      <c r="A707">
        <v>2.7049180327869</v>
      </c>
      <c r="B707">
        <v>1.7049703039999899</v>
      </c>
      <c r="C707">
        <v>-3.4528752147337798</v>
      </c>
      <c r="D707">
        <v>1.83885334231944</v>
      </c>
    </row>
    <row r="708" spans="1:4" x14ac:dyDescent="0.35">
      <c r="A708">
        <v>3.5141509433962201</v>
      </c>
      <c r="B708">
        <v>2.0113105760000098</v>
      </c>
      <c r="C708">
        <v>-9.9751807011993101</v>
      </c>
      <c r="D708">
        <v>2.2988536565210498</v>
      </c>
    </row>
    <row r="709" spans="1:4" x14ac:dyDescent="0.35">
      <c r="A709">
        <v>6.1185866408519196</v>
      </c>
      <c r="B709">
        <v>2.2137139699999899</v>
      </c>
      <c r="C709">
        <v>-5.4998296678660701</v>
      </c>
      <c r="D709">
        <v>4.4796960203266503</v>
      </c>
    </row>
    <row r="710" spans="1:4" x14ac:dyDescent="0.35">
      <c r="A710">
        <v>2.6</v>
      </c>
      <c r="B710">
        <v>1.4041003940000101</v>
      </c>
      <c r="C710">
        <v>-9.6649483163188794</v>
      </c>
      <c r="D710">
        <v>4.2536733877119204</v>
      </c>
    </row>
    <row r="711" spans="1:4" x14ac:dyDescent="0.35">
      <c r="A711">
        <v>4.4159292035398101</v>
      </c>
      <c r="B711">
        <v>1.4041003939999901</v>
      </c>
      <c r="C711">
        <v>11.513714160975701</v>
      </c>
      <c r="D711">
        <v>7.8335346803952897</v>
      </c>
    </row>
    <row r="712" spans="1:4" x14ac:dyDescent="0.35">
      <c r="A712">
        <v>6.8716683119447204</v>
      </c>
      <c r="B712">
        <v>1.50560599999998</v>
      </c>
      <c r="C712">
        <v>19.613368661446302</v>
      </c>
      <c r="D712">
        <v>5.6668235106785501</v>
      </c>
    </row>
    <row r="713" spans="1:4" x14ac:dyDescent="0.35">
      <c r="A713">
        <v>3.01814744801514</v>
      </c>
      <c r="B713">
        <v>0.80210179999997699</v>
      </c>
      <c r="C713">
        <v>17.440001100972399</v>
      </c>
      <c r="D713">
        <v>7.6324627081508796</v>
      </c>
    </row>
    <row r="714" spans="1:4" x14ac:dyDescent="0.35">
      <c r="A714">
        <v>2.2000000000000002</v>
      </c>
      <c r="B714">
        <v>0.50029909999997901</v>
      </c>
      <c r="C714">
        <v>23.951727471442702</v>
      </c>
      <c r="D714">
        <v>7.6670750712041196</v>
      </c>
    </row>
    <row r="715" spans="1:4" x14ac:dyDescent="0.35">
      <c r="A715">
        <v>2.8017664376839702</v>
      </c>
      <c r="B715">
        <v>2.00329459999999</v>
      </c>
      <c r="C715">
        <v>6.8659698964712099</v>
      </c>
      <c r="D715">
        <v>3.8992863651245102</v>
      </c>
    </row>
    <row r="716" spans="1:4" x14ac:dyDescent="0.35">
      <c r="A716">
        <v>3.1023506366307601</v>
      </c>
      <c r="B716">
        <v>2.4113077783999999</v>
      </c>
      <c r="C716">
        <v>3.2927046979373</v>
      </c>
      <c r="D716">
        <v>6.2670255624211597</v>
      </c>
    </row>
    <row r="717" spans="1:4" x14ac:dyDescent="0.35">
      <c r="A717">
        <v>3.10117187499992</v>
      </c>
      <c r="B717">
        <v>2.4113077783999999</v>
      </c>
      <c r="C717">
        <v>12.627565747300199</v>
      </c>
      <c r="D717">
        <v>3.5968076217327298</v>
      </c>
    </row>
    <row r="718" spans="1:4" x14ac:dyDescent="0.35">
      <c r="A718">
        <v>-0.90000000000000102</v>
      </c>
      <c r="B718">
        <v>4.6666118536000001</v>
      </c>
      <c r="C718">
        <v>-5.81800680112985</v>
      </c>
      <c r="D718">
        <v>1.82454037603643</v>
      </c>
    </row>
    <row r="719" spans="1:4" x14ac:dyDescent="0.35">
      <c r="A719">
        <v>-27.106830122592001</v>
      </c>
      <c r="B719">
        <v>3.4328207511999702</v>
      </c>
      <c r="C719">
        <v>-15.0662789323305</v>
      </c>
      <c r="D719">
        <v>-1.8738888796031099</v>
      </c>
    </row>
    <row r="720" spans="1:4" x14ac:dyDescent="0.35">
      <c r="A720">
        <v>-2.73684210526317</v>
      </c>
      <c r="B720">
        <v>3.3298000133999301</v>
      </c>
      <c r="C720">
        <v>-17.985195292043102</v>
      </c>
      <c r="D720">
        <v>0.20561499695159699</v>
      </c>
    </row>
    <row r="721" spans="1:4" x14ac:dyDescent="0.35">
      <c r="A721">
        <v>0.38190954773864599</v>
      </c>
      <c r="B721">
        <v>3.3298000133999799</v>
      </c>
      <c r="C721">
        <v>-24.367628618006702</v>
      </c>
      <c r="D721">
        <v>3.3129080191645701</v>
      </c>
    </row>
    <row r="722" spans="1:4" x14ac:dyDescent="0.35">
      <c r="A722">
        <v>15.7</v>
      </c>
      <c r="B722">
        <v>1.0010905831999899</v>
      </c>
      <c r="C722">
        <v>-11.7656586238417</v>
      </c>
      <c r="D722">
        <v>1.77459683065941</v>
      </c>
    </row>
    <row r="723" spans="1:4" x14ac:dyDescent="0.35">
      <c r="A723">
        <v>17.717436791630298</v>
      </c>
      <c r="B723">
        <v>0.90049188740002295</v>
      </c>
      <c r="C723">
        <v>-11.677688193755801</v>
      </c>
      <c r="D723">
        <v>2.99867177099271</v>
      </c>
    </row>
    <row r="724" spans="1:4" x14ac:dyDescent="0.35">
      <c r="A724">
        <v>11.1797510373443</v>
      </c>
      <c r="B724">
        <v>1.5077165125999801</v>
      </c>
      <c r="C724">
        <v>-15.469828713946701</v>
      </c>
      <c r="D724">
        <v>2.8371648962054699</v>
      </c>
    </row>
    <row r="725" spans="1:4" x14ac:dyDescent="0.35">
      <c r="A725">
        <v>16.826478375992899</v>
      </c>
      <c r="B725">
        <v>1.5077165126000001</v>
      </c>
      <c r="C725">
        <v>-9.5756245214562394</v>
      </c>
      <c r="D725">
        <v>8.7697314148823509</v>
      </c>
    </row>
    <row r="726" spans="1:4" x14ac:dyDescent="0.35">
      <c r="A726">
        <v>22.7</v>
      </c>
      <c r="B726">
        <v>1.81163183149995</v>
      </c>
      <c r="C726">
        <v>8.8395786564881504</v>
      </c>
      <c r="D726">
        <v>5.4239676819594704</v>
      </c>
    </row>
    <row r="727" spans="1:4" x14ac:dyDescent="0.35">
      <c r="A727">
        <v>3.5252441773102801</v>
      </c>
      <c r="B727">
        <v>2.8267029364999798</v>
      </c>
      <c r="C727">
        <v>26.2658237505958</v>
      </c>
      <c r="D727">
        <v>8.1124675829831592</v>
      </c>
    </row>
    <row r="728" spans="1:4" x14ac:dyDescent="0.35">
      <c r="A728">
        <v>13.5086098654709</v>
      </c>
      <c r="B728">
        <v>2.72418379099999</v>
      </c>
      <c r="C728">
        <v>54.812948157154999</v>
      </c>
      <c r="D728">
        <v>6.4701317585448104</v>
      </c>
    </row>
    <row r="729" spans="1:4" x14ac:dyDescent="0.35">
      <c r="A729">
        <v>11.1168568920105</v>
      </c>
      <c r="B729">
        <v>3.8462950339999602</v>
      </c>
      <c r="C729">
        <v>46.873083091641902</v>
      </c>
      <c r="D729">
        <v>4.5585018052314998</v>
      </c>
    </row>
    <row r="730" spans="1:4" x14ac:dyDescent="0.35">
      <c r="A730">
        <v>8.3000000000000007</v>
      </c>
      <c r="B730">
        <v>5.0862507956000096</v>
      </c>
      <c r="C730">
        <v>47.661069453811301</v>
      </c>
      <c r="D730">
        <v>5.7025610865456997</v>
      </c>
    </row>
    <row r="731" spans="1:4" x14ac:dyDescent="0.35">
      <c r="A731">
        <v>17.0389048991354</v>
      </c>
      <c r="B731">
        <v>4.9825131344000102</v>
      </c>
      <c r="C731">
        <v>50.330472802143703</v>
      </c>
      <c r="D731">
        <v>5.6992027175422999</v>
      </c>
    </row>
    <row r="732" spans="1:4" x14ac:dyDescent="0.35">
      <c r="A732">
        <v>4.2265426880811097</v>
      </c>
      <c r="B732">
        <v>4.9825131343999898</v>
      </c>
      <c r="C732">
        <v>30.483828461974799</v>
      </c>
      <c r="D732">
        <v>8.2785944065780601</v>
      </c>
    </row>
    <row r="733" spans="1:4" x14ac:dyDescent="0.35">
      <c r="A733">
        <v>-7.37032258064517</v>
      </c>
      <c r="B733">
        <v>3.9512507264000098</v>
      </c>
      <c r="C733">
        <v>57.609274108642303</v>
      </c>
      <c r="D733">
        <v>7.10548719429773</v>
      </c>
    </row>
    <row r="734" spans="1:4" x14ac:dyDescent="0.35">
      <c r="A734">
        <v>-14.3</v>
      </c>
      <c r="B734">
        <v>3.746823488</v>
      </c>
      <c r="C734">
        <v>48.086809289646197</v>
      </c>
      <c r="D734">
        <v>3.44161243023879</v>
      </c>
    </row>
    <row r="735" spans="1:4" x14ac:dyDescent="0.35">
      <c r="A735">
        <v>-6.7842874543239997</v>
      </c>
      <c r="B735">
        <v>4.2594066079999697</v>
      </c>
      <c r="C735">
        <v>37.574070537383101</v>
      </c>
      <c r="D735">
        <v>3.3299199933902099</v>
      </c>
    </row>
    <row r="736" spans="1:4" x14ac:dyDescent="0.35">
      <c r="A736">
        <v>0.34072727272733699</v>
      </c>
      <c r="B736">
        <v>4.1553553040000004</v>
      </c>
      <c r="C736">
        <v>10.230490033312501</v>
      </c>
      <c r="D736">
        <v>-0.128916949099245</v>
      </c>
    </row>
    <row r="737" spans="1:4" x14ac:dyDescent="0.35">
      <c r="A737">
        <v>-15.165454545454599</v>
      </c>
      <c r="B737">
        <v>3.3287254999999898</v>
      </c>
      <c r="C737">
        <v>-18.203180226976901</v>
      </c>
      <c r="D737">
        <v>-0.65241712636763305</v>
      </c>
    </row>
    <row r="738" spans="1:4" x14ac:dyDescent="0.35">
      <c r="A738">
        <v>1.49999999999999</v>
      </c>
      <c r="B738">
        <v>2.81971699999999</v>
      </c>
      <c r="C738">
        <v>-32.283971096861599</v>
      </c>
      <c r="D738">
        <v>2.6197382456970102</v>
      </c>
    </row>
    <row r="739" spans="1:4" x14ac:dyDescent="0.35">
      <c r="A739">
        <v>6.2066532258064697</v>
      </c>
      <c r="B739">
        <v>2.0109089999999799</v>
      </c>
      <c r="C739">
        <v>-46.347652688112497</v>
      </c>
      <c r="D739">
        <v>1.5254925633434399E-2</v>
      </c>
    </row>
    <row r="740" spans="1:4" x14ac:dyDescent="0.35">
      <c r="A740">
        <v>2.02057142857144</v>
      </c>
      <c r="B740">
        <v>1.80709100000003</v>
      </c>
      <c r="C740">
        <v>-32.673879429565197</v>
      </c>
      <c r="D740">
        <v>1.2951128699919101</v>
      </c>
    </row>
    <row r="741" spans="1:4" x14ac:dyDescent="0.35">
      <c r="A741">
        <v>28.261168384879699</v>
      </c>
      <c r="B741">
        <v>3.3341973650000201</v>
      </c>
      <c r="C741">
        <v>-24.836646328672199</v>
      </c>
      <c r="D741">
        <v>2.3054930357377001</v>
      </c>
    </row>
    <row r="742" spans="1:4" x14ac:dyDescent="0.35">
      <c r="A742">
        <v>13.14</v>
      </c>
      <c r="B742">
        <v>4.4596193165000102</v>
      </c>
      <c r="C742">
        <v>26.735617187610998</v>
      </c>
      <c r="D742">
        <v>8.0426052050142097E-2</v>
      </c>
    </row>
    <row r="743" spans="1:4" x14ac:dyDescent="0.35">
      <c r="A743">
        <v>5.2267621972023299</v>
      </c>
      <c r="B743">
        <v>5.2878422644999903</v>
      </c>
      <c r="C743">
        <v>0.31705818172915701</v>
      </c>
      <c r="D743">
        <v>-0.71564158604049399</v>
      </c>
    </row>
    <row r="744" spans="1:4" x14ac:dyDescent="0.35">
      <c r="A744">
        <v>5.0878611061392602</v>
      </c>
      <c r="B744">
        <v>4.6554828514999897</v>
      </c>
      <c r="C744">
        <v>13.479884151356</v>
      </c>
      <c r="D744">
        <v>1.07689783789233</v>
      </c>
    </row>
    <row r="745" spans="1:4" x14ac:dyDescent="0.35">
      <c r="A745">
        <v>8.6970132784739</v>
      </c>
      <c r="B745">
        <v>4.9648094018000002</v>
      </c>
      <c r="C745">
        <v>3.9128956010078699</v>
      </c>
      <c r="D745">
        <v>-1.0106641472428599</v>
      </c>
    </row>
    <row r="746" spans="1:4" x14ac:dyDescent="0.35">
      <c r="A746">
        <v>5.3499999999999899</v>
      </c>
      <c r="B746">
        <v>4.6563917443999996</v>
      </c>
      <c r="C746">
        <v>-9.2941877394673504</v>
      </c>
      <c r="D746">
        <v>1.21181227740661</v>
      </c>
    </row>
    <row r="747" spans="1:4" x14ac:dyDescent="0.35">
      <c r="A747">
        <v>4.4538279773157097</v>
      </c>
      <c r="B747">
        <v>4.2447638515999797</v>
      </c>
      <c r="C747">
        <v>9.2824806850146704</v>
      </c>
      <c r="D747">
        <v>3.0496292737573998</v>
      </c>
    </row>
    <row r="748" spans="1:4" x14ac:dyDescent="0.35">
      <c r="A748">
        <v>-4.1746227093065196</v>
      </c>
      <c r="B748">
        <v>4.2447638516000001</v>
      </c>
      <c r="C748">
        <v>-15.98110898701</v>
      </c>
      <c r="D748">
        <v>-0.94926394875116704</v>
      </c>
    </row>
    <row r="749" spans="1:4" x14ac:dyDescent="0.35">
      <c r="A749">
        <v>-2.4214293887670499</v>
      </c>
      <c r="B749">
        <v>2.9135438809999799</v>
      </c>
      <c r="C749">
        <v>-13.6232678771796</v>
      </c>
      <c r="D749">
        <v>0.69771844490260604</v>
      </c>
    </row>
    <row r="750" spans="1:4" x14ac:dyDescent="0.35">
      <c r="A750">
        <v>-8.4</v>
      </c>
      <c r="B750">
        <v>1.1949483544999999</v>
      </c>
      <c r="C750">
        <v>-4.8539070248010603</v>
      </c>
      <c r="D750">
        <v>0.21990920452299401</v>
      </c>
    </row>
    <row r="751" spans="1:4" x14ac:dyDescent="0.35">
      <c r="A751">
        <v>-1.33786848072562</v>
      </c>
      <c r="B751">
        <v>0.39577798249996698</v>
      </c>
      <c r="C751">
        <v>-19.2125433312411</v>
      </c>
      <c r="D751">
        <v>-2.5662742125115301</v>
      </c>
    </row>
    <row r="752" spans="1:4" x14ac:dyDescent="0.35">
      <c r="A752">
        <v>13.660714285714301</v>
      </c>
      <c r="B752">
        <v>0.69908848999997697</v>
      </c>
      <c r="C752">
        <v>-16.072852699866498</v>
      </c>
      <c r="D752">
        <v>1.9855664252326899</v>
      </c>
    </row>
    <row r="753" spans="1:4" x14ac:dyDescent="0.35">
      <c r="A753">
        <v>6.7812500000000497</v>
      </c>
      <c r="B753">
        <v>0.69908848999997697</v>
      </c>
      <c r="C753">
        <v>-16.161635788149699</v>
      </c>
      <c r="D753">
        <v>1.3481790657327899</v>
      </c>
    </row>
    <row r="754" spans="1:4" x14ac:dyDescent="0.35">
      <c r="A754">
        <v>17</v>
      </c>
      <c r="B754">
        <v>0.79968697999999205</v>
      </c>
      <c r="C754">
        <v>-26.864523173049299</v>
      </c>
      <c r="D754">
        <v>2.2765546830319199</v>
      </c>
    </row>
    <row r="755" spans="1:4" x14ac:dyDescent="0.35">
      <c r="A755">
        <v>7.4098360655737903</v>
      </c>
      <c r="B755">
        <v>9.7599607999998603E-2</v>
      </c>
      <c r="C755">
        <v>-11.9009807935431</v>
      </c>
      <c r="D755">
        <v>3.48349432346604</v>
      </c>
    </row>
    <row r="756" spans="1:4" x14ac:dyDescent="0.35">
      <c r="A756">
        <v>0.53910149750418002</v>
      </c>
      <c r="B756">
        <v>-0.404898382000007</v>
      </c>
      <c r="C756">
        <v>-3.6168952725855501</v>
      </c>
      <c r="D756">
        <v>2.9447599421323201</v>
      </c>
    </row>
    <row r="757" spans="1:4" x14ac:dyDescent="0.35">
      <c r="A757">
        <v>3.6305755395683401</v>
      </c>
      <c r="B757">
        <v>-1.2967948144000201</v>
      </c>
      <c r="C757">
        <v>5.9083364698822702</v>
      </c>
      <c r="D757">
        <v>3.1714885131080499</v>
      </c>
    </row>
    <row r="758" spans="1:4" x14ac:dyDescent="0.35">
      <c r="A758">
        <v>3</v>
      </c>
      <c r="B758">
        <v>-2.2818567424000098</v>
      </c>
      <c r="C758">
        <v>29.129641086424002</v>
      </c>
      <c r="D758">
        <v>6.89435154089941</v>
      </c>
    </row>
    <row r="759" spans="1:4" x14ac:dyDescent="0.35">
      <c r="A759">
        <v>-1.1160799238819901</v>
      </c>
      <c r="B759">
        <v>-1.69437291519999</v>
      </c>
      <c r="C759">
        <v>20.089435468725799</v>
      </c>
      <c r="D759">
        <v>5.2198234407225801</v>
      </c>
    </row>
    <row r="760" spans="1:4" x14ac:dyDescent="0.35">
      <c r="A760">
        <v>2.4150150150149798</v>
      </c>
      <c r="B760">
        <v>-1.4959760896000001</v>
      </c>
      <c r="C760">
        <v>4.5528161447374398</v>
      </c>
      <c r="D760">
        <v>5.0745452562175597</v>
      </c>
    </row>
    <row r="761" spans="1:4" x14ac:dyDescent="0.35">
      <c r="A761">
        <v>5.9480122324159002</v>
      </c>
      <c r="B761">
        <v>-1.1992772223999899</v>
      </c>
      <c r="C761">
        <v>-4.1366194840582402</v>
      </c>
      <c r="D761">
        <v>7.1258495806525701</v>
      </c>
    </row>
    <row r="762" spans="1:4" x14ac:dyDescent="0.35">
      <c r="A762">
        <v>-0.80000000000000104</v>
      </c>
      <c r="B762">
        <v>-1.0996797196000001</v>
      </c>
      <c r="C762">
        <v>-36.902191365546699</v>
      </c>
      <c r="D762">
        <v>3.0080803766735098</v>
      </c>
    </row>
    <row r="763" spans="1:4" x14ac:dyDescent="0.35">
      <c r="A763">
        <v>2.8665297741273101</v>
      </c>
      <c r="B763">
        <v>-1.0011734244999999</v>
      </c>
      <c r="C763">
        <v>-36.765948172537698</v>
      </c>
      <c r="D763">
        <v>4.5288412528488502</v>
      </c>
    </row>
    <row r="764" spans="1:4" x14ac:dyDescent="0.35">
      <c r="A764">
        <v>-1.07128906250001</v>
      </c>
      <c r="B764">
        <v>-0.80178001750000905</v>
      </c>
      <c r="C764">
        <v>-27.736495288200398</v>
      </c>
      <c r="D764">
        <v>4.3135944453423196</v>
      </c>
    </row>
    <row r="765" spans="1:4" x14ac:dyDescent="0.35">
      <c r="A765">
        <v>0.70120000000009097</v>
      </c>
      <c r="B765">
        <v>0.48908770999998002</v>
      </c>
      <c r="C765">
        <v>-25.403731946836601</v>
      </c>
      <c r="D765">
        <v>2.4725274830257602</v>
      </c>
    </row>
    <row r="766" spans="1:4" x14ac:dyDescent="0.35">
      <c r="A766">
        <v>12.8</v>
      </c>
      <c r="B766">
        <v>2.2094447000000002</v>
      </c>
      <c r="C766">
        <v>12.056199933971</v>
      </c>
      <c r="D766">
        <v>2.1044296090074499</v>
      </c>
    </row>
    <row r="767" spans="1:4" x14ac:dyDescent="0.35">
      <c r="A767">
        <v>9.2565445026177908</v>
      </c>
      <c r="B767">
        <v>2.10774376</v>
      </c>
      <c r="C767">
        <v>16.806828563989701</v>
      </c>
      <c r="D767">
        <v>3.3560670882409198</v>
      </c>
    </row>
    <row r="768" spans="1:4" x14ac:dyDescent="0.35">
      <c r="A768">
        <v>14.055045871559701</v>
      </c>
      <c r="B768">
        <v>2.10774376</v>
      </c>
      <c r="C768">
        <v>6.87919564992165</v>
      </c>
      <c r="D768">
        <v>3.1378355865585101</v>
      </c>
    </row>
    <row r="769" spans="1:4" x14ac:dyDescent="0.35">
      <c r="A769">
        <v>11.204262877442201</v>
      </c>
      <c r="B769">
        <v>2.10774376</v>
      </c>
      <c r="C769">
        <v>7.0639473995829603</v>
      </c>
      <c r="D769">
        <v>4.8122575706649702</v>
      </c>
    </row>
    <row r="770" spans="1:4" x14ac:dyDescent="0.35">
      <c r="A770">
        <v>5.2999999999999901</v>
      </c>
      <c r="B770">
        <v>1.6022598799999801</v>
      </c>
      <c r="C770">
        <v>-6.6992220087504402</v>
      </c>
      <c r="D770">
        <v>4.7754749724157097</v>
      </c>
    </row>
    <row r="771" spans="1:4" x14ac:dyDescent="0.35">
      <c r="A771">
        <v>6.3047709923664401</v>
      </c>
      <c r="B771">
        <v>1.9058522899999999</v>
      </c>
      <c r="C771">
        <v>-6.6652275147164497</v>
      </c>
      <c r="D771">
        <v>4.8670041303704199</v>
      </c>
    </row>
    <row r="772" spans="1:4" x14ac:dyDescent="0.35">
      <c r="A772">
        <v>7.6206500956023104</v>
      </c>
      <c r="B772">
        <v>2.3155240580000198</v>
      </c>
      <c r="C772">
        <v>4.3818456526051799</v>
      </c>
      <c r="D772">
        <v>5.3644362452548702</v>
      </c>
    </row>
    <row r="773" spans="1:4" x14ac:dyDescent="0.35">
      <c r="A773">
        <v>4.8178438661709899</v>
      </c>
      <c r="B773">
        <v>1.7089102790000199</v>
      </c>
      <c r="C773">
        <v>16.8541730017029</v>
      </c>
      <c r="D773">
        <v>4.4592157523400502</v>
      </c>
    </row>
    <row r="774" spans="1:4" x14ac:dyDescent="0.35">
      <c r="A774">
        <v>9.7999999999999901</v>
      </c>
      <c r="B774">
        <v>1.30409869579999</v>
      </c>
      <c r="C774">
        <v>40.992534171654</v>
      </c>
      <c r="D774">
        <v>5.0213271859914004</v>
      </c>
    </row>
    <row r="775" spans="1:4" x14ac:dyDescent="0.35">
      <c r="A775">
        <v>6.4518385650224301</v>
      </c>
      <c r="B775">
        <v>2.6118973880000098</v>
      </c>
      <c r="C775">
        <v>21.693527839682201</v>
      </c>
      <c r="D775">
        <v>4.5316313613586603</v>
      </c>
    </row>
    <row r="776" spans="1:4" x14ac:dyDescent="0.35">
      <c r="A776">
        <v>1.20611160318869</v>
      </c>
      <c r="B776">
        <v>2.9200412239999798</v>
      </c>
      <c r="C776">
        <v>14.911256168430601</v>
      </c>
      <c r="D776">
        <v>4.1164046365204499</v>
      </c>
    </row>
    <row r="777" spans="1:4" x14ac:dyDescent="0.35">
      <c r="A777">
        <v>6.1011385199241097</v>
      </c>
      <c r="B777">
        <v>3.12465363199999</v>
      </c>
      <c r="C777">
        <v>8.4650107682474403</v>
      </c>
      <c r="D777">
        <v>4.4489343570725897</v>
      </c>
    </row>
    <row r="778" spans="1:4" x14ac:dyDescent="0.35">
      <c r="A778">
        <v>4.2999999999999901</v>
      </c>
      <c r="B778">
        <v>5.4941511680000099</v>
      </c>
      <c r="C778">
        <v>-2.9496290328602899</v>
      </c>
      <c r="D778">
        <v>2.3278243529306901</v>
      </c>
    </row>
    <row r="779" spans="1:4" x14ac:dyDescent="0.35">
      <c r="A779">
        <v>-6.1489981785063703</v>
      </c>
      <c r="B779">
        <v>3.11536148480001</v>
      </c>
      <c r="C779">
        <v>4.9143238352493004</v>
      </c>
      <c r="D779">
        <v>-0.177735060831574</v>
      </c>
    </row>
    <row r="780" spans="1:4" x14ac:dyDescent="0.35">
      <c r="A780">
        <v>-1.2</v>
      </c>
      <c r="B780">
        <v>3.3211805696000001</v>
      </c>
      <c r="C780">
        <v>2.1537507220769698</v>
      </c>
      <c r="D780">
        <v>4.4062538864299698</v>
      </c>
    </row>
    <row r="781" spans="1:4" x14ac:dyDescent="0.35">
      <c r="A781">
        <v>-1.59878910191722</v>
      </c>
      <c r="B781">
        <v>2.6036723711999601</v>
      </c>
      <c r="C781">
        <v>-0.43187641130735299</v>
      </c>
      <c r="D781">
        <v>2.53661353531376</v>
      </c>
    </row>
    <row r="782" spans="1:4" x14ac:dyDescent="0.35">
      <c r="A782">
        <v>4.2</v>
      </c>
      <c r="B782">
        <v>0.59788941199998602</v>
      </c>
      <c r="C782">
        <v>38.994105571505798</v>
      </c>
      <c r="D782">
        <v>3.5816003013208202</v>
      </c>
    </row>
    <row r="783" spans="1:4" x14ac:dyDescent="0.35">
      <c r="A783">
        <v>-3.3185938945420999</v>
      </c>
      <c r="B783">
        <v>0.49789150999999299</v>
      </c>
      <c r="C783">
        <v>39.132408164114203</v>
      </c>
      <c r="D783">
        <v>2.5405117098266099</v>
      </c>
    </row>
    <row r="784" spans="1:4" x14ac:dyDescent="0.35">
      <c r="A784">
        <v>5.5789473684210602</v>
      </c>
      <c r="B784">
        <v>1.103300495</v>
      </c>
      <c r="C784">
        <v>38.608660991649003</v>
      </c>
      <c r="D784">
        <v>2.53282548772418</v>
      </c>
    </row>
    <row r="785" spans="1:4" x14ac:dyDescent="0.35">
      <c r="A785">
        <v>21.6902356902356</v>
      </c>
      <c r="B785">
        <v>0.80149959800000004</v>
      </c>
      <c r="C785">
        <v>20.780904969823901</v>
      </c>
      <c r="D785">
        <v>6.9316918424974698</v>
      </c>
    </row>
    <row r="786" spans="1:4" x14ac:dyDescent="0.35">
      <c r="A786">
        <v>21.2</v>
      </c>
      <c r="B786">
        <v>1.6087188139999999</v>
      </c>
      <c r="C786">
        <v>9.2652187011148808</v>
      </c>
      <c r="D786">
        <v>5.1287743244336603</v>
      </c>
    </row>
    <row r="787" spans="1:4" x14ac:dyDescent="0.35">
      <c r="A787">
        <v>15.5355358581789</v>
      </c>
      <c r="B787">
        <v>2.1142348279999901</v>
      </c>
      <c r="C787">
        <v>-1.7795957690352899</v>
      </c>
      <c r="D787">
        <v>7.8456063099834799</v>
      </c>
    </row>
    <row r="788" spans="1:4" x14ac:dyDescent="0.35">
      <c r="A788">
        <v>26.130979699911698</v>
      </c>
      <c r="B788">
        <v>2.1142348279999901</v>
      </c>
      <c r="C788">
        <v>-1.0776708088686699</v>
      </c>
      <c r="D788">
        <v>6.6896095584700204</v>
      </c>
    </row>
    <row r="789" spans="1:4" x14ac:dyDescent="0.35">
      <c r="A789">
        <v>3.3263468634686899</v>
      </c>
      <c r="B789">
        <v>3.4390702100000099</v>
      </c>
      <c r="C789">
        <v>-9.5083560010292096</v>
      </c>
      <c r="D789">
        <v>6.8094826444582903</v>
      </c>
    </row>
    <row r="790" spans="1:4" x14ac:dyDescent="0.35">
      <c r="A790">
        <v>11.4</v>
      </c>
      <c r="B790">
        <v>4.2608304499999603</v>
      </c>
      <c r="C790">
        <v>-10.4952661710294</v>
      </c>
      <c r="D790">
        <v>5.9489822109627797</v>
      </c>
    </row>
    <row r="791" spans="1:4" x14ac:dyDescent="0.35">
      <c r="A791">
        <v>3.4910822510822301</v>
      </c>
      <c r="B791">
        <v>4.6737446299999901</v>
      </c>
      <c r="C791">
        <v>-11.120937993698901</v>
      </c>
      <c r="D791">
        <v>6.5035217948442803</v>
      </c>
    </row>
    <row r="792" spans="1:4" x14ac:dyDescent="0.35">
      <c r="A792">
        <v>-3.08387096774192</v>
      </c>
      <c r="B792">
        <v>4.5692798149999696</v>
      </c>
      <c r="C792">
        <v>-15.9239090171437</v>
      </c>
      <c r="D792">
        <v>4.5824193961029298</v>
      </c>
    </row>
    <row r="793" spans="1:4" x14ac:dyDescent="0.35">
      <c r="A793">
        <v>-5.3761732851985702</v>
      </c>
      <c r="B793">
        <v>3.8481123679999798</v>
      </c>
      <c r="C793">
        <v>-19.324628451066701</v>
      </c>
      <c r="D793">
        <v>3.82825893285401</v>
      </c>
    </row>
    <row r="794" spans="1:4" x14ac:dyDescent="0.35">
      <c r="A794">
        <v>-11.9</v>
      </c>
      <c r="B794">
        <v>3.3365453119999802</v>
      </c>
      <c r="C794">
        <v>-30.6776939237741</v>
      </c>
      <c r="D794">
        <v>3.1437890411026399</v>
      </c>
    </row>
    <row r="795" spans="1:4" x14ac:dyDescent="0.35">
      <c r="A795">
        <v>-9.4668584579977004</v>
      </c>
      <c r="B795">
        <v>3.6422747360000098</v>
      </c>
      <c r="C795">
        <v>-42.599965012671298</v>
      </c>
      <c r="D795">
        <v>0.65962231169838204</v>
      </c>
    </row>
    <row r="796" spans="1:4" x14ac:dyDescent="0.35">
      <c r="A796">
        <v>-2.7551601423487702</v>
      </c>
      <c r="B796">
        <v>3.4351972640000601</v>
      </c>
      <c r="C796">
        <v>-33.150882058455799</v>
      </c>
      <c r="D796">
        <v>2.4242767554562001</v>
      </c>
    </row>
    <row r="797" spans="1:4" x14ac:dyDescent="0.35">
      <c r="A797">
        <v>9.1552238805969708</v>
      </c>
      <c r="B797">
        <v>3.1273544150000099</v>
      </c>
      <c r="C797">
        <v>-29.109993971769999</v>
      </c>
      <c r="D797">
        <v>0.43301837857048198</v>
      </c>
    </row>
    <row r="798" spans="1:4" x14ac:dyDescent="0.35">
      <c r="A798">
        <v>9.6000000000000103</v>
      </c>
      <c r="B798">
        <v>3.3315669980000102</v>
      </c>
      <c r="C798">
        <v>-8.3882224280628002</v>
      </c>
      <c r="D798">
        <v>3.1091143836584201</v>
      </c>
    </row>
    <row r="799" spans="1:4" x14ac:dyDescent="0.35">
      <c r="A799">
        <v>19.639694656488601</v>
      </c>
      <c r="B799">
        <v>2.6203369399999898</v>
      </c>
      <c r="C799">
        <v>13.253168274057</v>
      </c>
      <c r="D799">
        <v>0.82009664035251895</v>
      </c>
    </row>
    <row r="800" spans="1:4" x14ac:dyDescent="0.35">
      <c r="A800">
        <v>15.6084507042253</v>
      </c>
      <c r="B800">
        <v>2.82578305999996</v>
      </c>
      <c r="C800">
        <v>13.4787042433738</v>
      </c>
      <c r="D800">
        <v>1.2563783156628301</v>
      </c>
    </row>
    <row r="801" spans="1:4" x14ac:dyDescent="0.35">
      <c r="A801">
        <v>19.330224215246702</v>
      </c>
      <c r="B801">
        <v>3.4396683319999601</v>
      </c>
      <c r="C801">
        <v>14.121890787260099</v>
      </c>
      <c r="D801">
        <v>3.1378183923014502</v>
      </c>
    </row>
    <row r="802" spans="1:4" x14ac:dyDescent="0.35">
      <c r="A802">
        <v>20.99</v>
      </c>
      <c r="B802">
        <v>4.6662256639999899</v>
      </c>
      <c r="C802">
        <v>-12.4200131559769</v>
      </c>
      <c r="D802">
        <v>-0.37728588929534201</v>
      </c>
    </row>
    <row r="803" spans="1:4" x14ac:dyDescent="0.35">
      <c r="A803">
        <v>13.0587664881285</v>
      </c>
      <c r="B803">
        <v>5.2880052223999803</v>
      </c>
      <c r="C803">
        <v>-17.104617095923299</v>
      </c>
      <c r="D803">
        <v>0.17750388616821799</v>
      </c>
    </row>
    <row r="804" spans="1:4" x14ac:dyDescent="0.35">
      <c r="A804">
        <v>9.5598212968275806</v>
      </c>
      <c r="B804">
        <v>4.4465426431999902</v>
      </c>
      <c r="C804">
        <v>-15.238726395522701</v>
      </c>
      <c r="D804">
        <v>0.49614473827737099</v>
      </c>
    </row>
    <row r="805" spans="1:4" x14ac:dyDescent="0.35">
      <c r="A805">
        <v>10.2526053281131</v>
      </c>
      <c r="B805">
        <v>4.6531629055999799</v>
      </c>
      <c r="C805">
        <v>-2.6978035452521598</v>
      </c>
      <c r="D805">
        <v>-1.6659757590517501</v>
      </c>
    </row>
    <row r="806" spans="1:4" x14ac:dyDescent="0.35">
      <c r="A806">
        <v>3.9899999999999798</v>
      </c>
      <c r="B806">
        <v>4.5509625511999801</v>
      </c>
      <c r="C806">
        <v>42.987635739594303</v>
      </c>
      <c r="D806">
        <v>1.1048417597998399</v>
      </c>
    </row>
    <row r="807" spans="1:4" x14ac:dyDescent="0.35">
      <c r="A807">
        <v>3.3320878067484299</v>
      </c>
      <c r="B807">
        <v>4.1393445884000002</v>
      </c>
      <c r="C807">
        <v>29.908588135881299</v>
      </c>
      <c r="D807">
        <v>4.81068694956162</v>
      </c>
    </row>
    <row r="808" spans="1:4" x14ac:dyDescent="0.35">
      <c r="A808">
        <v>-1.9778858311640699</v>
      </c>
      <c r="B808">
        <v>4.2442180471999897</v>
      </c>
      <c r="C808">
        <v>14.5338149092217</v>
      </c>
      <c r="D808">
        <v>-1.41083682582345</v>
      </c>
    </row>
    <row r="809" spans="1:4" x14ac:dyDescent="0.35">
      <c r="A809">
        <v>-6.9756427716940896</v>
      </c>
      <c r="B809">
        <v>3.4209665720000002</v>
      </c>
      <c r="C809">
        <v>-1.7614275039762199</v>
      </c>
      <c r="D809">
        <v>-0.20783875843169999</v>
      </c>
    </row>
    <row r="810" spans="1:4" x14ac:dyDescent="0.35">
      <c r="A810">
        <v>-4.2999999999999901</v>
      </c>
      <c r="B810">
        <v>1.5001470559999901</v>
      </c>
      <c r="C810">
        <v>-27.772704831291001</v>
      </c>
      <c r="D810">
        <v>0.66268517332579402</v>
      </c>
    </row>
    <row r="811" spans="1:4" x14ac:dyDescent="0.35">
      <c r="A811">
        <v>-2.6865121180189599</v>
      </c>
      <c r="B811">
        <v>0.69777435200000204</v>
      </c>
      <c r="C811">
        <v>-23.252536225559801</v>
      </c>
      <c r="D811">
        <v>-1.7695170886144</v>
      </c>
    </row>
    <row r="812" spans="1:4" x14ac:dyDescent="0.35">
      <c r="A812">
        <v>3.7453754080522201</v>
      </c>
      <c r="B812">
        <v>1.204302392</v>
      </c>
      <c r="C812">
        <v>-18.3067704891609</v>
      </c>
      <c r="D812">
        <v>2.6705159327052201</v>
      </c>
    </row>
    <row r="813" spans="1:4" x14ac:dyDescent="0.35">
      <c r="A813">
        <v>-0.79878172588826502</v>
      </c>
      <c r="B813">
        <v>0.80149919840000206</v>
      </c>
      <c r="C813">
        <v>-9.0066368631921296</v>
      </c>
      <c r="D813">
        <v>1.9736583464336801</v>
      </c>
    </row>
    <row r="814" spans="1:4" x14ac:dyDescent="0.35">
      <c r="A814">
        <v>6.2000000000000099</v>
      </c>
      <c r="B814">
        <v>0.50029949960002096</v>
      </c>
      <c r="C814">
        <v>28.258913791172901</v>
      </c>
      <c r="D814">
        <v>3.4376073148574502</v>
      </c>
    </row>
    <row r="815" spans="1:4" x14ac:dyDescent="0.35">
      <c r="A815">
        <v>4.6119626168224199</v>
      </c>
      <c r="B815">
        <v>-1.9999989999686099E-4</v>
      </c>
      <c r="C815">
        <v>34.147905045543197</v>
      </c>
      <c r="D815">
        <v>3.7004699740537599</v>
      </c>
    </row>
    <row r="816" spans="1:4" x14ac:dyDescent="0.35">
      <c r="A816">
        <v>3.3275280898876098</v>
      </c>
      <c r="B816">
        <v>-0.40059959950000701</v>
      </c>
      <c r="C816">
        <v>29.345570601080901</v>
      </c>
      <c r="D816">
        <v>4.9985854195222501</v>
      </c>
    </row>
    <row r="817" spans="1:4" x14ac:dyDescent="0.35">
      <c r="A817">
        <v>4.7000000000000197</v>
      </c>
      <c r="B817">
        <v>-0.79859920150001695</v>
      </c>
      <c r="C817">
        <v>37.160732816309903</v>
      </c>
      <c r="D817">
        <v>5.4751731744432197</v>
      </c>
    </row>
    <row r="818" spans="1:4" x14ac:dyDescent="0.35">
      <c r="A818">
        <v>4.9000000000000199</v>
      </c>
      <c r="B818">
        <v>-1.1950083954999899</v>
      </c>
      <c r="C818">
        <v>32.120216422011701</v>
      </c>
      <c r="D818">
        <v>4.9402811893951402</v>
      </c>
    </row>
    <row r="819" spans="1:4" x14ac:dyDescent="0.35">
      <c r="A819">
        <v>5.7030622009569099</v>
      </c>
      <c r="B819">
        <v>-0.601585022500017</v>
      </c>
      <c r="C819">
        <v>17.253279991882099</v>
      </c>
      <c r="D819">
        <v>3.2376032218337998</v>
      </c>
    </row>
    <row r="820" spans="1:4" x14ac:dyDescent="0.35">
      <c r="A820">
        <v>2.3559179869524498</v>
      </c>
      <c r="B820">
        <v>-0.50168711800001597</v>
      </c>
      <c r="C820">
        <v>18.346290318635301</v>
      </c>
      <c r="D820">
        <v>3.2041777925287298</v>
      </c>
    </row>
    <row r="821" spans="1:4" x14ac:dyDescent="0.35">
      <c r="A821">
        <v>5.1046287367406</v>
      </c>
      <c r="B821">
        <v>-0.60148482400000902</v>
      </c>
      <c r="C821">
        <v>1.7549829527777601</v>
      </c>
      <c r="D821">
        <v>5.6571767401067303</v>
      </c>
    </row>
    <row r="822" spans="1:4" x14ac:dyDescent="0.35">
      <c r="A822">
        <v>5.2999999999999901</v>
      </c>
      <c r="B822">
        <v>-0.80088004000000701</v>
      </c>
      <c r="C822">
        <v>-1.91397915344158</v>
      </c>
      <c r="D822">
        <v>3.5604282491985302</v>
      </c>
    </row>
    <row r="823" spans="1:4" x14ac:dyDescent="0.35">
      <c r="A823">
        <v>7.7276657060518996</v>
      </c>
      <c r="B823">
        <v>-0.80088004000002899</v>
      </c>
      <c r="C823">
        <v>6.8338720265853201</v>
      </c>
      <c r="D823">
        <v>6.3252495758863603</v>
      </c>
    </row>
    <row r="824" spans="1:4" x14ac:dyDescent="0.35">
      <c r="A824">
        <v>7.7090823084200899</v>
      </c>
      <c r="B824">
        <v>-0.60168502000000901</v>
      </c>
      <c r="C824">
        <v>4.2329982906058596</v>
      </c>
      <c r="D824">
        <v>4.3617979928887802</v>
      </c>
    </row>
    <row r="825" spans="1:4" x14ac:dyDescent="0.35">
      <c r="A825">
        <v>6.5011194029850801</v>
      </c>
      <c r="B825">
        <v>0.49608753499996699</v>
      </c>
      <c r="C825">
        <v>4.2537224262312998</v>
      </c>
      <c r="D825">
        <v>2.5926629302712501</v>
      </c>
    </row>
    <row r="826" spans="1:4" x14ac:dyDescent="0.35">
      <c r="A826">
        <v>7.7</v>
      </c>
      <c r="B826">
        <v>1.8091017439999999</v>
      </c>
      <c r="C826">
        <v>6.6353928335688899</v>
      </c>
      <c r="D826">
        <v>2.3434765334994698</v>
      </c>
    </row>
    <row r="827" spans="1:4" x14ac:dyDescent="0.35">
      <c r="A827">
        <v>5.1310091743119504</v>
      </c>
      <c r="B827">
        <v>1.50519397760003</v>
      </c>
      <c r="C827">
        <v>-5.7140581138653301</v>
      </c>
      <c r="D827">
        <v>2.3026167201588299</v>
      </c>
    </row>
    <row r="828" spans="1:4" x14ac:dyDescent="0.35">
      <c r="A828">
        <v>6.39999999999994</v>
      </c>
      <c r="B828">
        <v>1.5051939776000101</v>
      </c>
      <c r="C828">
        <v>-5.3352787226819398</v>
      </c>
      <c r="D828">
        <v>3.17735766880394</v>
      </c>
    </row>
    <row r="829" spans="1:4" x14ac:dyDescent="0.35">
      <c r="A829">
        <v>11.368093385213999</v>
      </c>
      <c r="B829">
        <v>1.7067931712000199</v>
      </c>
      <c r="C829">
        <v>-5.4190487925266799</v>
      </c>
      <c r="D829">
        <v>3.2772356701982401</v>
      </c>
    </row>
    <row r="830" spans="1:4" x14ac:dyDescent="0.35">
      <c r="A830">
        <v>5</v>
      </c>
      <c r="B830">
        <v>1.20229518920001</v>
      </c>
      <c r="C830">
        <v>-13.155241465049199</v>
      </c>
      <c r="D830">
        <v>3.3920617395360302</v>
      </c>
    </row>
    <row r="831" spans="1:4" x14ac:dyDescent="0.35">
      <c r="A831">
        <v>2.8228086710650402</v>
      </c>
      <c r="B831">
        <v>1.50529607299998</v>
      </c>
      <c r="C831">
        <v>-2.4727622268550702</v>
      </c>
      <c r="D831">
        <v>4.9200730472125596</v>
      </c>
    </row>
    <row r="832" spans="1:4" x14ac:dyDescent="0.35">
      <c r="A832">
        <v>6.6476003917727198</v>
      </c>
      <c r="B832">
        <v>1.6070047864999999</v>
      </c>
      <c r="C832">
        <v>6.55165649116603</v>
      </c>
      <c r="D832">
        <v>4.8898518671425002</v>
      </c>
    </row>
    <row r="833" spans="1:4" x14ac:dyDescent="0.35">
      <c r="A833">
        <v>4.4011417697431101</v>
      </c>
      <c r="B833">
        <v>1.2042019925</v>
      </c>
      <c r="C833">
        <v>23.1864047381471</v>
      </c>
      <c r="D833">
        <v>5.0441317825996599</v>
      </c>
    </row>
    <row r="834" spans="1:4" x14ac:dyDescent="0.35">
      <c r="A834">
        <v>7.4000000000000101</v>
      </c>
      <c r="B834">
        <v>0.90149749999999296</v>
      </c>
      <c r="C834">
        <v>64.968773546834498</v>
      </c>
      <c r="D834">
        <v>5.9422506373683301</v>
      </c>
    </row>
    <row r="835" spans="1:4" x14ac:dyDescent="0.35">
      <c r="A835">
        <v>10.442492917847</v>
      </c>
      <c r="B835">
        <v>2.7086884999999898</v>
      </c>
      <c r="C835">
        <v>79.969569276617094</v>
      </c>
      <c r="D835">
        <v>2.6740355791997001</v>
      </c>
    </row>
    <row r="836" spans="1:4" x14ac:dyDescent="0.35">
      <c r="A836">
        <v>-0.96583261432269296</v>
      </c>
      <c r="B836">
        <v>3.1199344999999901</v>
      </c>
      <c r="C836">
        <v>59.911836038508703</v>
      </c>
      <c r="D836">
        <v>4.6676760172621696</v>
      </c>
    </row>
    <row r="837" spans="1:4" x14ac:dyDescent="0.35">
      <c r="A837">
        <v>-0.35432211100997502</v>
      </c>
      <c r="B837">
        <v>3.1199344999999901</v>
      </c>
      <c r="C837">
        <v>30.7898088392351</v>
      </c>
      <c r="D837">
        <v>3.7714239769467399</v>
      </c>
    </row>
    <row r="838" spans="1:4" x14ac:dyDescent="0.35">
      <c r="A838">
        <v>1.8</v>
      </c>
      <c r="B838">
        <v>5.1823331899999898</v>
      </c>
      <c r="C838">
        <v>-21.558757434211199</v>
      </c>
      <c r="D838">
        <v>3.1114596558535799</v>
      </c>
    </row>
    <row r="839" spans="1:4" x14ac:dyDescent="0.35">
      <c r="A839">
        <v>-37.304126984127002</v>
      </c>
      <c r="B839">
        <v>3.0231650599999802</v>
      </c>
      <c r="C839">
        <v>-49.6285940537296</v>
      </c>
      <c r="D839">
        <v>0.93367192709339397</v>
      </c>
    </row>
    <row r="840" spans="1:4" x14ac:dyDescent="0.35">
      <c r="A840">
        <v>-5.57522123893804</v>
      </c>
      <c r="B840">
        <v>3.1258800799999902</v>
      </c>
      <c r="C840">
        <v>-49.330614080785203</v>
      </c>
      <c r="D840">
        <v>5.0465986568201302</v>
      </c>
    </row>
    <row r="841" spans="1:4" x14ac:dyDescent="0.35">
      <c r="A841">
        <v>-8.8725490196078205</v>
      </c>
      <c r="B841">
        <v>3.1258800799999702</v>
      </c>
      <c r="C841">
        <v>-44.325782024919803</v>
      </c>
      <c r="D841">
        <v>7.0716745388587698</v>
      </c>
    </row>
    <row r="842" spans="1:4" x14ac:dyDescent="0.35">
      <c r="A842">
        <v>13.5</v>
      </c>
      <c r="B842">
        <v>0.39869720599998698</v>
      </c>
      <c r="C842">
        <v>7.4221780671416102</v>
      </c>
      <c r="D842">
        <v>4.0321961082962599</v>
      </c>
    </row>
    <row r="843" spans="1:4" x14ac:dyDescent="0.35">
      <c r="A843">
        <v>9.7625649913344805</v>
      </c>
      <c r="B843">
        <v>0.59849560840001803</v>
      </c>
      <c r="C843">
        <v>7.2088271673061302</v>
      </c>
      <c r="D843">
        <v>3.94561865521732</v>
      </c>
    </row>
    <row r="844" spans="1:4" x14ac:dyDescent="0.35">
      <c r="A844">
        <v>9.2339222614841194</v>
      </c>
      <c r="B844">
        <v>1.20329618320003</v>
      </c>
      <c r="C844">
        <v>8.8378340921668102</v>
      </c>
      <c r="D844">
        <v>4.0908697442525197</v>
      </c>
    </row>
    <row r="845" spans="1:4" x14ac:dyDescent="0.35">
      <c r="A845">
        <v>5.7768090671316896</v>
      </c>
      <c r="B845">
        <v>1.00149499440001</v>
      </c>
      <c r="C845">
        <v>12.152874394994299</v>
      </c>
      <c r="D845">
        <v>9.8300453483282304</v>
      </c>
    </row>
    <row r="846" spans="1:4" x14ac:dyDescent="0.35">
      <c r="A846">
        <v>5.5999999999999801</v>
      </c>
      <c r="B846">
        <v>1.8111262168</v>
      </c>
      <c r="C846">
        <v>14.7114973882358</v>
      </c>
      <c r="D846">
        <v>6.20324802177681</v>
      </c>
    </row>
    <row r="847" spans="1:4" x14ac:dyDescent="0.35">
      <c r="A847">
        <v>3.0316183348924102</v>
      </c>
      <c r="B847">
        <v>2.41774663119996</v>
      </c>
      <c r="C847">
        <v>17.462118549923201</v>
      </c>
      <c r="D847">
        <v>8.5400811132904995</v>
      </c>
    </row>
    <row r="848" spans="1:4" x14ac:dyDescent="0.35">
      <c r="A848">
        <v>3.1091341579448901</v>
      </c>
      <c r="B848">
        <v>2.0097077999999802</v>
      </c>
      <c r="C848">
        <v>11.4773206914873</v>
      </c>
      <c r="D848">
        <v>9.1702007221139397</v>
      </c>
    </row>
    <row r="849" spans="1:4" x14ac:dyDescent="0.35">
      <c r="A849">
        <v>0.77224835371581002</v>
      </c>
      <c r="B849">
        <v>3.7421403999999998</v>
      </c>
      <c r="C849">
        <v>6.3632826890622303</v>
      </c>
      <c r="D849">
        <v>5.9274416936779399</v>
      </c>
    </row>
    <row r="850" spans="1:4" x14ac:dyDescent="0.35">
      <c r="A850">
        <v>3.2</v>
      </c>
      <c r="B850">
        <v>4.7733744000000096</v>
      </c>
      <c r="C850">
        <v>11.016794166214099</v>
      </c>
      <c r="D850">
        <v>5.4797842276563804</v>
      </c>
    </row>
    <row r="851" spans="1:4" x14ac:dyDescent="0.35">
      <c r="A851">
        <v>6.4503937007874201</v>
      </c>
      <c r="B851">
        <v>4.9802320000000204</v>
      </c>
      <c r="C851">
        <v>16.487203739418199</v>
      </c>
      <c r="D851">
        <v>6.5391396278438503</v>
      </c>
    </row>
    <row r="852" spans="1:4" x14ac:dyDescent="0.35">
      <c r="A852">
        <v>4.2022813688213496</v>
      </c>
      <c r="B852">
        <v>5.4001529279999998</v>
      </c>
      <c r="C852">
        <v>11.3461949624871</v>
      </c>
      <c r="D852">
        <v>4.1728762285674996</v>
      </c>
    </row>
    <row r="853" spans="1:4" x14ac:dyDescent="0.35">
      <c r="A853">
        <v>-0.78382352941177602</v>
      </c>
      <c r="B853">
        <v>4.1577149759999896</v>
      </c>
      <c r="C853">
        <v>16.196278867473701</v>
      </c>
      <c r="D853">
        <v>4.5549279159345701</v>
      </c>
    </row>
    <row r="854" spans="1:4" x14ac:dyDescent="0.35">
      <c r="A854">
        <v>-7.7000000000000099</v>
      </c>
      <c r="B854">
        <v>3.5426103599999901</v>
      </c>
      <c r="C854">
        <v>-2.6403055347205999</v>
      </c>
      <c r="D854">
        <v>2.50943545947684</v>
      </c>
    </row>
    <row r="855" spans="1:4" x14ac:dyDescent="0.35">
      <c r="A855">
        <v>-4.8568756875687296</v>
      </c>
      <c r="B855">
        <v>3.9506600560000198</v>
      </c>
      <c r="C855">
        <v>-22.472691200974801</v>
      </c>
      <c r="D855">
        <v>-0.86748808200100003</v>
      </c>
    </row>
    <row r="856" spans="1:4" x14ac:dyDescent="0.35">
      <c r="A856">
        <v>-3.85830618892513</v>
      </c>
      <c r="B856">
        <v>3.7435870280000199</v>
      </c>
      <c r="C856">
        <v>-24.800554498383299</v>
      </c>
      <c r="D856">
        <v>0.32231232875827898</v>
      </c>
    </row>
    <row r="857" spans="1:4" x14ac:dyDescent="0.35">
      <c r="A857">
        <v>2.5878378378378901</v>
      </c>
      <c r="B857">
        <v>3.43421251399998</v>
      </c>
      <c r="C857">
        <v>-30.404742642272002</v>
      </c>
      <c r="D857">
        <v>-0.104820391240679</v>
      </c>
    </row>
    <row r="858" spans="1:4" x14ac:dyDescent="0.35">
      <c r="A858">
        <v>6.0999999999999899</v>
      </c>
      <c r="B858">
        <v>3.3318024026000299</v>
      </c>
      <c r="C858">
        <v>-19.626214265462899</v>
      </c>
      <c r="D858">
        <v>1.9016348771593301</v>
      </c>
    </row>
    <row r="859" spans="1:4" x14ac:dyDescent="0.35">
      <c r="A859">
        <v>5.5016917293233103</v>
      </c>
      <c r="B859">
        <v>2.6219666648000102</v>
      </c>
      <c r="C859">
        <v>-8.2866372754601194</v>
      </c>
      <c r="D859">
        <v>1.4118114055752899</v>
      </c>
    </row>
    <row r="860" spans="1:4" x14ac:dyDescent="0.35">
      <c r="A860">
        <v>10.7497076023392</v>
      </c>
      <c r="B860">
        <v>2.4171324000000101</v>
      </c>
      <c r="C860">
        <v>-0.52583275558494302</v>
      </c>
      <c r="D860">
        <v>2.03127544538604</v>
      </c>
    </row>
    <row r="861" spans="1:4" x14ac:dyDescent="0.35">
      <c r="A861">
        <v>7.8011204481792698</v>
      </c>
      <c r="B861">
        <v>3.1319080000000099</v>
      </c>
      <c r="C861">
        <v>6.5128805770030302</v>
      </c>
      <c r="D861">
        <v>2.5692119001303801</v>
      </c>
    </row>
    <row r="862" spans="1:4" x14ac:dyDescent="0.35">
      <c r="A862">
        <v>10.63</v>
      </c>
      <c r="B862">
        <v>4.4606640000000004</v>
      </c>
      <c r="C862">
        <v>0.62658557272205995</v>
      </c>
      <c r="D862">
        <v>2.4402248437516198E-2</v>
      </c>
    </row>
    <row r="863" spans="1:4" x14ac:dyDescent="0.35">
      <c r="A863">
        <v>6.04693901035676</v>
      </c>
      <c r="B863">
        <v>4.8735520000000401</v>
      </c>
      <c r="C863">
        <v>10.8184211736591</v>
      </c>
      <c r="D863">
        <v>0.19818408241469901</v>
      </c>
    </row>
    <row r="864" spans="1:4" x14ac:dyDescent="0.35">
      <c r="A864">
        <v>7.2467437379576003</v>
      </c>
      <c r="B864">
        <v>4.5589313439999799</v>
      </c>
      <c r="C864">
        <v>16.594087535906102</v>
      </c>
      <c r="D864">
        <v>0.40104688806073002</v>
      </c>
    </row>
    <row r="865" spans="1:4" x14ac:dyDescent="0.35">
      <c r="A865">
        <v>13.2488645533141</v>
      </c>
      <c r="B865">
        <v>5.0765498159999902</v>
      </c>
      <c r="C865">
        <v>15.912724456351199</v>
      </c>
      <c r="D865">
        <v>-1.2814081499385299</v>
      </c>
    </row>
    <row r="866" spans="1:4" x14ac:dyDescent="0.35">
      <c r="A866">
        <v>8.4000000000000092</v>
      </c>
      <c r="B866">
        <v>4.5624766760000304</v>
      </c>
      <c r="C866">
        <v>47.354048515934601</v>
      </c>
      <c r="D866">
        <v>0.71629911122981205</v>
      </c>
    </row>
    <row r="867" spans="1:4" x14ac:dyDescent="0.35">
      <c r="A867">
        <v>6.0262773722627596</v>
      </c>
      <c r="B867">
        <v>4.35664502900004</v>
      </c>
      <c r="C867">
        <v>23.867257183081598</v>
      </c>
      <c r="D867">
        <v>1.50908575282072</v>
      </c>
    </row>
    <row r="868" spans="1:4" x14ac:dyDescent="0.35">
      <c r="A868">
        <v>1.52742980561551</v>
      </c>
      <c r="B868">
        <v>4.1473037150000103</v>
      </c>
      <c r="C868">
        <v>11.5741583374613</v>
      </c>
      <c r="D868">
        <v>-1.01543735627792</v>
      </c>
    </row>
    <row r="869" spans="1:4" x14ac:dyDescent="0.35">
      <c r="A869">
        <v>-2.0414702702703198</v>
      </c>
      <c r="B869">
        <v>3.1212219049999899</v>
      </c>
      <c r="C869">
        <v>4.5050655242822302</v>
      </c>
      <c r="D869">
        <v>-0.58989290780405701</v>
      </c>
    </row>
    <row r="870" spans="1:4" x14ac:dyDescent="0.35">
      <c r="A870">
        <v>-0.599999999999978</v>
      </c>
      <c r="B870">
        <v>1.60025992999999</v>
      </c>
      <c r="C870">
        <v>-11.8517080115002</v>
      </c>
      <c r="D870">
        <v>0.39613392125392699</v>
      </c>
    </row>
    <row r="871" spans="1:4" x14ac:dyDescent="0.35">
      <c r="A871">
        <v>5.1623188405797196</v>
      </c>
      <c r="B871">
        <v>0.69848247499997296</v>
      </c>
      <c r="C871">
        <v>-10.525272980095799</v>
      </c>
      <c r="D871">
        <v>0.66354188951305304</v>
      </c>
    </row>
    <row r="872" spans="1:4" x14ac:dyDescent="0.35">
      <c r="A872">
        <v>6.5183098591548898</v>
      </c>
      <c r="B872">
        <v>1.40691400999997</v>
      </c>
      <c r="C872">
        <v>-11.628108743866701</v>
      </c>
      <c r="D872">
        <v>0.99441906665365098</v>
      </c>
    </row>
    <row r="873" spans="1:4" x14ac:dyDescent="0.35">
      <c r="A873">
        <v>6.8758893280632902</v>
      </c>
      <c r="B873">
        <v>1.0033044019999799</v>
      </c>
      <c r="C873">
        <v>-5.05592319697198</v>
      </c>
      <c r="D873">
        <v>2.3180680044764901</v>
      </c>
    </row>
    <row r="874" spans="1:4" x14ac:dyDescent="0.35">
      <c r="A874">
        <v>9.4000000000000092</v>
      </c>
      <c r="B874">
        <v>1.0033044019999799</v>
      </c>
      <c r="C874">
        <v>9.2699768521495898</v>
      </c>
      <c r="D874">
        <v>1.2812176554426</v>
      </c>
    </row>
    <row r="875" spans="1:4" x14ac:dyDescent="0.35">
      <c r="A875">
        <v>4.5117068811438603</v>
      </c>
      <c r="B875">
        <v>0.50080040000000103</v>
      </c>
      <c r="C875">
        <v>14.640479914211101</v>
      </c>
      <c r="D875">
        <v>1.83156274989256</v>
      </c>
    </row>
    <row r="876" spans="1:4" x14ac:dyDescent="0.35">
      <c r="A876">
        <v>5.7089136490250398</v>
      </c>
      <c r="B876">
        <v>-0.101000800000006</v>
      </c>
      <c r="C876">
        <v>34.142880602196399</v>
      </c>
      <c r="D876">
        <v>2.4043041470494</v>
      </c>
    </row>
    <row r="877" spans="1:4" x14ac:dyDescent="0.35">
      <c r="A877">
        <v>2.60958904109589</v>
      </c>
      <c r="B877">
        <v>-0.69979599999999698</v>
      </c>
      <c r="C877">
        <v>31.142074134443401</v>
      </c>
      <c r="D877">
        <v>2.3615945442843098</v>
      </c>
    </row>
    <row r="878" spans="1:4" x14ac:dyDescent="0.35">
      <c r="A878">
        <v>4.8999999999999897</v>
      </c>
      <c r="B878">
        <v>-1.5917139999999901</v>
      </c>
      <c r="C878">
        <v>16.651888221052801</v>
      </c>
      <c r="D878">
        <v>5.2867189501036602</v>
      </c>
    </row>
    <row r="879" spans="1:4" x14ac:dyDescent="0.35">
      <c r="A879">
        <v>3.31210974456007</v>
      </c>
      <c r="B879">
        <v>-1.0012642839999999</v>
      </c>
      <c r="C879">
        <v>24.554048714439698</v>
      </c>
      <c r="D879">
        <v>2.4173669602707499</v>
      </c>
    </row>
    <row r="880" spans="1:4" x14ac:dyDescent="0.35">
      <c r="A880">
        <v>-3.6005479452053999</v>
      </c>
      <c r="B880">
        <v>-1.0012642839999999</v>
      </c>
      <c r="C880">
        <v>10.5397610190374</v>
      </c>
      <c r="D880">
        <v>4.3931843475423697</v>
      </c>
    </row>
    <row r="881" spans="1:4" x14ac:dyDescent="0.35">
      <c r="A881">
        <v>12.6666666666667</v>
      </c>
      <c r="B881">
        <v>-0.70277563359999495</v>
      </c>
      <c r="C881">
        <v>11.101897786567401</v>
      </c>
      <c r="D881">
        <v>2.7679295292685602</v>
      </c>
    </row>
    <row r="882" spans="1:4" x14ac:dyDescent="0.35">
      <c r="A882">
        <v>7.0000000000000098</v>
      </c>
      <c r="B882">
        <v>-0.90277004320000698</v>
      </c>
      <c r="C882">
        <v>-2.3982594673443298</v>
      </c>
      <c r="D882">
        <v>3.87990440039649</v>
      </c>
    </row>
    <row r="883" spans="1:4" x14ac:dyDescent="0.35">
      <c r="A883">
        <v>8.8152686145146308</v>
      </c>
      <c r="B883">
        <v>-0.80426385039998904</v>
      </c>
      <c r="C883">
        <v>-5.5828224999970502</v>
      </c>
      <c r="D883">
        <v>7.5770442386887202</v>
      </c>
    </row>
    <row r="884" spans="1:4" x14ac:dyDescent="0.35">
      <c r="A884">
        <v>13.486385426653801</v>
      </c>
      <c r="B884">
        <v>-0.70466973779998998</v>
      </c>
      <c r="C884">
        <v>-5.9277637429864596</v>
      </c>
      <c r="D884">
        <v>5.9754111351251904</v>
      </c>
    </row>
    <row r="885" spans="1:4" x14ac:dyDescent="0.35">
      <c r="A885">
        <v>2.4753899480069599</v>
      </c>
      <c r="B885">
        <v>0.29027345120000703</v>
      </c>
      <c r="C885">
        <v>-8.4272338391321107</v>
      </c>
      <c r="D885">
        <v>3.8119549738676599</v>
      </c>
    </row>
    <row r="886" spans="1:4" x14ac:dyDescent="0.35">
      <c r="A886">
        <v>7.8000000000000096</v>
      </c>
      <c r="B886">
        <v>2.4154961984000001</v>
      </c>
      <c r="C886">
        <v>-6.6845038461529702</v>
      </c>
      <c r="D886">
        <v>2.5534339654668599</v>
      </c>
    </row>
    <row r="887" spans="1:4" x14ac:dyDescent="0.35">
      <c r="A887">
        <v>5.6222222222222404</v>
      </c>
      <c r="B887">
        <v>2.0086819136000198</v>
      </c>
      <c r="C887">
        <v>-10.5719648716174</v>
      </c>
      <c r="D887">
        <v>3.4260394154092899</v>
      </c>
    </row>
    <row r="888" spans="1:4" x14ac:dyDescent="0.35">
      <c r="A888">
        <v>7.0005633802816796</v>
      </c>
      <c r="B888">
        <v>2.11099754240001</v>
      </c>
      <c r="C888">
        <v>-5.0093698772178801</v>
      </c>
      <c r="D888">
        <v>3.7981697197045698</v>
      </c>
    </row>
    <row r="889" spans="1:4" x14ac:dyDescent="0.35">
      <c r="A889">
        <v>11.3402898550725</v>
      </c>
      <c r="B889">
        <v>2.6175005063999901</v>
      </c>
      <c r="C889">
        <v>5.2758351363998699</v>
      </c>
      <c r="D889">
        <v>6.1666219772841497</v>
      </c>
    </row>
    <row r="890" spans="1:4" x14ac:dyDescent="0.35">
      <c r="A890">
        <v>3.5000000000000102</v>
      </c>
      <c r="B890">
        <v>1.6034935844</v>
      </c>
      <c r="C890">
        <v>22.729644183517902</v>
      </c>
      <c r="D890">
        <v>4.7288752196853503</v>
      </c>
    </row>
    <row r="891" spans="1:4" x14ac:dyDescent="0.35">
      <c r="A891">
        <v>6.3383937316356702</v>
      </c>
      <c r="B891">
        <v>1.9073923688000001</v>
      </c>
      <c r="C891">
        <v>24.678543168704</v>
      </c>
      <c r="D891">
        <v>4.9862052632948304</v>
      </c>
    </row>
    <row r="892" spans="1:4" x14ac:dyDescent="0.35">
      <c r="A892">
        <v>1.9561272217025301</v>
      </c>
      <c r="B892">
        <v>2.2137272155999801</v>
      </c>
      <c r="C892">
        <v>21.621554464575301</v>
      </c>
      <c r="D892">
        <v>3.5221797918804101</v>
      </c>
    </row>
    <row r="893" spans="1:4" x14ac:dyDescent="0.35">
      <c r="A893">
        <v>-1.8509225092250801</v>
      </c>
      <c r="B893">
        <v>1.6083152083999901</v>
      </c>
      <c r="C893">
        <v>14.0103390309022</v>
      </c>
      <c r="D893">
        <v>5.3060468106479899</v>
      </c>
    </row>
    <row r="894" spans="1:4" x14ac:dyDescent="0.35">
      <c r="A894">
        <v>4.9999999999999796</v>
      </c>
      <c r="B894">
        <v>1.40550420000001</v>
      </c>
      <c r="C894">
        <v>20.198666335260299</v>
      </c>
      <c r="D894">
        <v>5.4269999983845896</v>
      </c>
    </row>
    <row r="895" spans="1:4" x14ac:dyDescent="0.35">
      <c r="A895">
        <v>3.6092715231788302</v>
      </c>
      <c r="B895">
        <v>2.6151125999999998</v>
      </c>
      <c r="C895">
        <v>14.5715831712987</v>
      </c>
      <c r="D895">
        <v>3.7969220986518799</v>
      </c>
    </row>
    <row r="896" spans="1:4" x14ac:dyDescent="0.35">
      <c r="A896">
        <v>2.5204739336493098</v>
      </c>
      <c r="B896">
        <v>2.92265039999999</v>
      </c>
      <c r="C896">
        <v>7.8472416710568202</v>
      </c>
      <c r="D896">
        <v>4.3703194419691096</v>
      </c>
    </row>
    <row r="897" spans="1:4" x14ac:dyDescent="0.35">
      <c r="A897">
        <v>2.5103250478011998</v>
      </c>
      <c r="B897">
        <v>2.7182360000000099</v>
      </c>
      <c r="C897">
        <v>2.9070815368774401</v>
      </c>
      <c r="D897">
        <v>3.99597632037174</v>
      </c>
    </row>
    <row r="898" spans="1:4" x14ac:dyDescent="0.35">
      <c r="A898">
        <v>-0.200000000000011</v>
      </c>
      <c r="B898">
        <v>4.8753189560000001</v>
      </c>
      <c r="C898">
        <v>-11.843209736042001</v>
      </c>
      <c r="D898">
        <v>1.8774226875404501</v>
      </c>
    </row>
    <row r="899" spans="1:4" x14ac:dyDescent="0.35">
      <c r="A899">
        <v>-13.282397003745301</v>
      </c>
      <c r="B899">
        <v>3.2269838839999601</v>
      </c>
      <c r="C899">
        <v>-15.061823629089</v>
      </c>
      <c r="D899">
        <v>2.0785626000091799</v>
      </c>
    </row>
    <row r="900" spans="1:4" x14ac:dyDescent="0.35">
      <c r="A900">
        <v>7.7498806682577701</v>
      </c>
      <c r="B900">
        <v>3.0213524419999902</v>
      </c>
      <c r="C900">
        <v>-15.439180304012501</v>
      </c>
      <c r="D900">
        <v>-0.18153356612604599</v>
      </c>
    </row>
    <row r="901" spans="1:4" x14ac:dyDescent="0.35">
      <c r="A901">
        <v>1.8544680851064499</v>
      </c>
      <c r="B901">
        <v>3.0213524419999902</v>
      </c>
      <c r="C901">
        <v>-14.818606531616901</v>
      </c>
      <c r="D901">
        <v>1.5315112032698399</v>
      </c>
    </row>
    <row r="902" spans="1:4" x14ac:dyDescent="0.35">
      <c r="A902">
        <v>-0.70000000000000095</v>
      </c>
      <c r="B902">
        <v>0.59989699999998303</v>
      </c>
      <c r="C902">
        <v>7.7864487823670698</v>
      </c>
      <c r="D902">
        <v>3.5592266983535801</v>
      </c>
    </row>
    <row r="903" spans="1:4" x14ac:dyDescent="0.35">
      <c r="A903">
        <v>14.361755146262199</v>
      </c>
      <c r="B903">
        <v>0.90019519999999797</v>
      </c>
      <c r="C903">
        <v>7.4656557800385901</v>
      </c>
      <c r="D903">
        <v>2.6274404854654998</v>
      </c>
    </row>
    <row r="904" spans="1:4" x14ac:dyDescent="0.35">
      <c r="A904">
        <v>6.3000000000000398</v>
      </c>
      <c r="B904">
        <v>1.40570719999997</v>
      </c>
      <c r="C904">
        <v>20.299640174739999</v>
      </c>
      <c r="D904">
        <v>2.64785973490604</v>
      </c>
    </row>
    <row r="905" spans="1:4" x14ac:dyDescent="0.35">
      <c r="A905">
        <v>-4.7633130962706103</v>
      </c>
      <c r="B905">
        <v>1.5068096</v>
      </c>
      <c r="C905">
        <v>21.092393738956101</v>
      </c>
      <c r="D905">
        <v>8.5054333263309392</v>
      </c>
    </row>
    <row r="906" spans="1:4" x14ac:dyDescent="0.35">
      <c r="A906">
        <v>18.8</v>
      </c>
      <c r="B906">
        <v>2.2173572672000001</v>
      </c>
      <c r="C906">
        <v>25.4326118528389</v>
      </c>
      <c r="D906">
        <v>4.3797562228239197</v>
      </c>
    </row>
    <row r="907" spans="1:4" x14ac:dyDescent="0.35">
      <c r="A907">
        <v>3.8094637223974601</v>
      </c>
      <c r="B907">
        <v>2.6229817008</v>
      </c>
      <c r="C907">
        <v>30.098321261959398</v>
      </c>
      <c r="D907">
        <v>5.5279097468594802</v>
      </c>
    </row>
    <row r="908" spans="1:4" x14ac:dyDescent="0.35">
      <c r="A908">
        <v>10.8</v>
      </c>
      <c r="B908">
        <v>2.2137175664000299</v>
      </c>
      <c r="C908">
        <v>18.046026448351199</v>
      </c>
      <c r="D908">
        <v>7.7770810481491397</v>
      </c>
    </row>
    <row r="909" spans="1:4" x14ac:dyDescent="0.35">
      <c r="A909">
        <v>15.761194029850801</v>
      </c>
      <c r="B909">
        <v>3.333588974</v>
      </c>
      <c r="C909">
        <v>8.4106988770972499</v>
      </c>
      <c r="D909">
        <v>7.0569603766159004</v>
      </c>
    </row>
    <row r="910" spans="1:4" x14ac:dyDescent="0.35">
      <c r="A910">
        <v>2.5000000000000102</v>
      </c>
      <c r="B910">
        <v>4.15451122999999</v>
      </c>
      <c r="C910">
        <v>8.0440994264871808</v>
      </c>
      <c r="D910">
        <v>6.4830739724541999</v>
      </c>
    </row>
    <row r="911" spans="1:4" x14ac:dyDescent="0.35">
      <c r="A911">
        <v>1.109496124031</v>
      </c>
      <c r="B911">
        <v>4.3603501849999802</v>
      </c>
      <c r="C911">
        <v>8.3179015393656304</v>
      </c>
      <c r="D911">
        <v>8.9302598444218795</v>
      </c>
    </row>
    <row r="912" spans="1:4" x14ac:dyDescent="0.35">
      <c r="A912">
        <v>-1.1421965317918801</v>
      </c>
      <c r="B912">
        <v>4.6737446299999901</v>
      </c>
      <c r="C912">
        <v>4.7726862087084996</v>
      </c>
      <c r="D912">
        <v>7.3551919383038999</v>
      </c>
    </row>
    <row r="913" spans="1:4" x14ac:dyDescent="0.35">
      <c r="A913">
        <v>-9.1966942148760609</v>
      </c>
      <c r="B913">
        <v>3.7456030519999999</v>
      </c>
      <c r="C913">
        <v>7.5439731136889998</v>
      </c>
      <c r="D913">
        <v>4.3442145737216702</v>
      </c>
    </row>
    <row r="914" spans="1:4" x14ac:dyDescent="0.35">
      <c r="A914">
        <v>-3.4</v>
      </c>
      <c r="B914">
        <v>3.7456030519999799</v>
      </c>
      <c r="C914">
        <v>-7.8554222708606698</v>
      </c>
      <c r="D914">
        <v>4.1148502754287097</v>
      </c>
    </row>
    <row r="915" spans="1:4" x14ac:dyDescent="0.35">
      <c r="A915">
        <v>-1.58307210031345</v>
      </c>
      <c r="B915">
        <v>4.0525427059999997</v>
      </c>
      <c r="C915">
        <v>-23.481204623978499</v>
      </c>
      <c r="D915">
        <v>0.23697061188801</v>
      </c>
    </row>
    <row r="916" spans="1:4" x14ac:dyDescent="0.35">
      <c r="A916">
        <v>1.5068493150685001</v>
      </c>
      <c r="B916">
        <v>3.7410081470000001</v>
      </c>
      <c r="C916">
        <v>-16.429144795303301</v>
      </c>
      <c r="D916">
        <v>0.97895202450699603</v>
      </c>
    </row>
    <row r="917" spans="1:4" x14ac:dyDescent="0.35">
      <c r="A917">
        <v>11.5200887902331</v>
      </c>
      <c r="B917">
        <v>3.3285190490000001</v>
      </c>
      <c r="C917">
        <v>-9.45014918641367</v>
      </c>
      <c r="D917">
        <v>6.2510361182210898E-3</v>
      </c>
    </row>
    <row r="918" spans="1:4" x14ac:dyDescent="0.35">
      <c r="A918">
        <v>4.5999999999999801</v>
      </c>
      <c r="B918">
        <v>2.71771006940005</v>
      </c>
      <c r="C918">
        <v>-2.9491147504664199</v>
      </c>
      <c r="D918">
        <v>1.5809627272473299</v>
      </c>
    </row>
    <row r="919" spans="1:4" x14ac:dyDescent="0.35">
      <c r="A919">
        <v>8.0561710398445108</v>
      </c>
      <c r="B919">
        <v>2.1117058802000002</v>
      </c>
      <c r="C919">
        <v>3.6248225430578902</v>
      </c>
      <c r="D919">
        <v>0.98218893914587801</v>
      </c>
    </row>
    <row r="920" spans="1:4" x14ac:dyDescent="0.35">
      <c r="A920">
        <v>12.2113170731708</v>
      </c>
      <c r="B920">
        <v>2.3161337197999998</v>
      </c>
      <c r="C920">
        <v>-14.7408053050435</v>
      </c>
      <c r="D920">
        <v>0.15569026099659899</v>
      </c>
    </row>
    <row r="921" spans="1:4" x14ac:dyDescent="0.35">
      <c r="A921">
        <v>10.640601503759299</v>
      </c>
      <c r="B921">
        <v>3.0309170891000199</v>
      </c>
      <c r="C921">
        <v>-22.618605241608201</v>
      </c>
      <c r="D921">
        <v>1.9067207835147</v>
      </c>
    </row>
    <row r="922" spans="1:4" x14ac:dyDescent="0.35">
      <c r="A922">
        <v>10.029999999999999</v>
      </c>
      <c r="B922">
        <v>4.2562600078999804</v>
      </c>
      <c r="C922">
        <v>-22.3328260605109</v>
      </c>
      <c r="D922">
        <v>-1.7426150763563599</v>
      </c>
    </row>
    <row r="923" spans="1:4" x14ac:dyDescent="0.35">
      <c r="A923">
        <v>7.83217203527082</v>
      </c>
      <c r="B923">
        <v>4.6687476834999604</v>
      </c>
      <c r="C923">
        <v>-15.191985243853599</v>
      </c>
      <c r="D923">
        <v>-0.117429394711543</v>
      </c>
    </row>
    <row r="924" spans="1:4" x14ac:dyDescent="0.35">
      <c r="A924">
        <v>1.8864206642066601</v>
      </c>
      <c r="B924">
        <v>4.0413625824999899</v>
      </c>
      <c r="C924">
        <v>-4.3385556167708499</v>
      </c>
      <c r="D924">
        <v>1.3608200271804101</v>
      </c>
    </row>
    <row r="925" spans="1:4" x14ac:dyDescent="0.35">
      <c r="A925">
        <v>22.100253362527301</v>
      </c>
      <c r="B925">
        <v>4.3507026099999901</v>
      </c>
      <c r="C925">
        <v>3.0619282738551399</v>
      </c>
      <c r="D925">
        <v>-0.80732600917108299</v>
      </c>
    </row>
    <row r="926" spans="1:4" x14ac:dyDescent="0.35">
      <c r="A926">
        <v>7.5199999999999898</v>
      </c>
      <c r="B926">
        <v>3.94188497000001</v>
      </c>
      <c r="C926">
        <v>-7.3143863080172302</v>
      </c>
      <c r="D926">
        <v>1.3753795486606699</v>
      </c>
    </row>
    <row r="927" spans="1:4" x14ac:dyDescent="0.35">
      <c r="A927">
        <v>2.1761799383276199</v>
      </c>
      <c r="B927">
        <v>3.8394791719999999</v>
      </c>
      <c r="C927">
        <v>-10.7875393310846</v>
      </c>
      <c r="D927">
        <v>4.3102841612443896</v>
      </c>
    </row>
    <row r="928" spans="1:4" x14ac:dyDescent="0.35">
      <c r="A928">
        <v>13.3868532313267</v>
      </c>
      <c r="B928">
        <v>3.9438404576000101</v>
      </c>
      <c r="C928">
        <v>-9.3230368448054204</v>
      </c>
      <c r="D928">
        <v>-1.4549294367090699</v>
      </c>
    </row>
    <row r="929" spans="1:4" x14ac:dyDescent="0.35">
      <c r="A929">
        <v>-6.3406588788973703</v>
      </c>
      <c r="B929">
        <v>3.1221500192000202</v>
      </c>
      <c r="C929">
        <v>-11.4264140221467</v>
      </c>
      <c r="D929">
        <v>0.87580542575831399</v>
      </c>
    </row>
    <row r="930" spans="1:4" x14ac:dyDescent="0.35">
      <c r="A930">
        <v>8.8000000000000096</v>
      </c>
      <c r="B930">
        <v>1.6011743552</v>
      </c>
      <c r="C930">
        <v>11.466285952152401</v>
      </c>
      <c r="D930">
        <v>1.44021030168151</v>
      </c>
    </row>
    <row r="931" spans="1:4" x14ac:dyDescent="0.35">
      <c r="A931">
        <v>19.501639344262301</v>
      </c>
      <c r="B931">
        <v>0.59919038719999895</v>
      </c>
      <c r="C931">
        <v>34.559435023045403</v>
      </c>
      <c r="D931">
        <v>-0.80801552719103098</v>
      </c>
    </row>
    <row r="932" spans="1:4" x14ac:dyDescent="0.35">
      <c r="A932">
        <v>7.2678481012657699</v>
      </c>
      <c r="B932">
        <v>1.0032032</v>
      </c>
      <c r="C932">
        <v>43.6234458761569</v>
      </c>
      <c r="D932">
        <v>3.9391282136957502</v>
      </c>
    </row>
    <row r="933" spans="1:4" x14ac:dyDescent="0.35">
      <c r="A933">
        <v>15.2892561983471</v>
      </c>
      <c r="B933">
        <v>0.600800000000001</v>
      </c>
      <c r="C933">
        <v>63.080401674107399</v>
      </c>
      <c r="D933">
        <v>2.1241542060445</v>
      </c>
    </row>
    <row r="934" spans="1:4" x14ac:dyDescent="0.35">
      <c r="A934">
        <v>12.6</v>
      </c>
      <c r="B934">
        <v>0.70119999999997995</v>
      </c>
      <c r="C934">
        <v>36.069112519805003</v>
      </c>
      <c r="D934">
        <v>3.0159946190536902</v>
      </c>
    </row>
    <row r="935" spans="1:4" x14ac:dyDescent="0.35">
      <c r="A935">
        <v>-6.60877335499596</v>
      </c>
      <c r="B935">
        <v>0.40029999999997601</v>
      </c>
      <c r="C935">
        <v>-4.6930447938870898</v>
      </c>
      <c r="D935">
        <v>2.8617751365936002</v>
      </c>
    </row>
    <row r="936" spans="1:4" x14ac:dyDescent="0.35">
      <c r="A936">
        <v>7.3756838905775197</v>
      </c>
      <c r="B936">
        <v>-0.101701500000029</v>
      </c>
      <c r="C936">
        <v>-4.5518005143651203</v>
      </c>
      <c r="D936">
        <v>3.0801220309527402</v>
      </c>
    </row>
    <row r="937" spans="1:4" x14ac:dyDescent="0.35">
      <c r="A937">
        <v>-1.2116991643453801</v>
      </c>
      <c r="B937">
        <v>-1.8032015000390999E-3</v>
      </c>
      <c r="C937">
        <v>-18.911297414312699</v>
      </c>
      <c r="D937">
        <v>3.2587037374883598</v>
      </c>
    </row>
    <row r="938" spans="1:4" x14ac:dyDescent="0.35">
      <c r="A938">
        <v>3</v>
      </c>
      <c r="B938">
        <v>-0.50029869900002399</v>
      </c>
      <c r="C938">
        <v>-5.0713267453493502</v>
      </c>
      <c r="D938">
        <v>4.1699427153287099</v>
      </c>
    </row>
    <row r="939" spans="1:4" x14ac:dyDescent="0.35">
      <c r="A939">
        <v>22.963791267305702</v>
      </c>
      <c r="B939">
        <v>-0.102697495000037</v>
      </c>
      <c r="C939">
        <v>2.6651123818878499</v>
      </c>
      <c r="D939">
        <v>3.9081652060081402</v>
      </c>
    </row>
    <row r="940" spans="1:4" x14ac:dyDescent="0.35">
      <c r="A940">
        <v>15.7787602552416</v>
      </c>
      <c r="B940">
        <v>-2.2981960000279002E-3</v>
      </c>
      <c r="C940">
        <v>-4.0308415109720599</v>
      </c>
      <c r="D940">
        <v>3.8969619353584899</v>
      </c>
    </row>
    <row r="941" spans="1:4" x14ac:dyDescent="0.35">
      <c r="A941">
        <v>24.008884688090699</v>
      </c>
      <c r="B941">
        <v>-0.50178721600001597</v>
      </c>
      <c r="C941">
        <v>17.313932699551799</v>
      </c>
      <c r="D941">
        <v>4.6236903502092597</v>
      </c>
    </row>
    <row r="942" spans="1:4" x14ac:dyDescent="0.35">
      <c r="A942">
        <v>3.8999999999999901</v>
      </c>
      <c r="B942">
        <v>-0.80088004000000701</v>
      </c>
      <c r="C942">
        <v>-13.332040297011201</v>
      </c>
      <c r="D942">
        <v>4.6017846535823601</v>
      </c>
    </row>
    <row r="943" spans="1:4" x14ac:dyDescent="0.35">
      <c r="A943">
        <v>1.72304761904762</v>
      </c>
      <c r="B943">
        <v>-0.99829122400001402</v>
      </c>
      <c r="C943">
        <v>-17.497566980841</v>
      </c>
      <c r="D943">
        <v>5.9153793636128196</v>
      </c>
    </row>
    <row r="944" spans="1:4" x14ac:dyDescent="0.35">
      <c r="A944">
        <v>-5.1660516605165796</v>
      </c>
      <c r="B944">
        <v>-1.0976905300000199</v>
      </c>
      <c r="C944">
        <v>-15.2912749826523</v>
      </c>
      <c r="D944">
        <v>5.69380224945413</v>
      </c>
    </row>
    <row r="945" spans="1:4" x14ac:dyDescent="0.35">
      <c r="A945">
        <v>-7.5471698113207903</v>
      </c>
      <c r="B945">
        <v>-5.3959474999865104E-3</v>
      </c>
      <c r="C945">
        <v>-29.750175785430699</v>
      </c>
      <c r="D945">
        <v>5.1070550072468599</v>
      </c>
    </row>
    <row r="946" spans="1:4" x14ac:dyDescent="0.35">
      <c r="A946">
        <v>9.0000000000000107</v>
      </c>
      <c r="B946">
        <v>1.3010662160000099</v>
      </c>
      <c r="C946">
        <v>13.3957798387666</v>
      </c>
      <c r="D946">
        <v>2.8154642049212701</v>
      </c>
    </row>
    <row r="947" spans="1:4" x14ac:dyDescent="0.35">
      <c r="A947">
        <v>4.49505840071875</v>
      </c>
      <c r="B947">
        <v>1.0990700720000099</v>
      </c>
      <c r="C947">
        <v>9.8818160090980101</v>
      </c>
      <c r="D947">
        <v>3.7213279989424701</v>
      </c>
    </row>
    <row r="948" spans="1:4" x14ac:dyDescent="0.35">
      <c r="A948">
        <v>7.0005633802816796</v>
      </c>
      <c r="B948">
        <v>1.3022842832000301</v>
      </c>
      <c r="C948">
        <v>6.7560283166180604</v>
      </c>
      <c r="D948">
        <v>2.5780049598175698</v>
      </c>
    </row>
    <row r="949" spans="1:4" x14ac:dyDescent="0.35">
      <c r="A949">
        <v>10.9156069364162</v>
      </c>
      <c r="B949">
        <v>1.60407857599998</v>
      </c>
      <c r="C949">
        <v>17.046954652108699</v>
      </c>
      <c r="D949">
        <v>4.80781684391025</v>
      </c>
    </row>
    <row r="950" spans="1:4" x14ac:dyDescent="0.35">
      <c r="A950">
        <v>4.4000000000000004</v>
      </c>
      <c r="B950">
        <v>1.200887788</v>
      </c>
      <c r="C950">
        <v>21.648848884473502</v>
      </c>
      <c r="D950">
        <v>4.50645569423558</v>
      </c>
    </row>
    <row r="951" spans="1:4" x14ac:dyDescent="0.35">
      <c r="A951">
        <v>6.2156521739130204</v>
      </c>
      <c r="B951">
        <v>1.5041871519999801</v>
      </c>
      <c r="C951">
        <v>37.501108905528099</v>
      </c>
      <c r="D951">
        <v>4.7590324588183499</v>
      </c>
    </row>
    <row r="952" spans="1:4" x14ac:dyDescent="0.35">
      <c r="A952">
        <v>4.4050991501416696</v>
      </c>
      <c r="B952">
        <v>1.7078063840000099</v>
      </c>
      <c r="C952">
        <v>25.185939755219898</v>
      </c>
      <c r="D952">
        <v>5.2666741057548103</v>
      </c>
    </row>
    <row r="953" spans="1:4" x14ac:dyDescent="0.35">
      <c r="A953">
        <v>2.25490196078426</v>
      </c>
      <c r="B953">
        <v>1.204302392</v>
      </c>
      <c r="C953">
        <v>11.580890509921099</v>
      </c>
      <c r="D953">
        <v>4.3681453267689001</v>
      </c>
    </row>
    <row r="954" spans="1:4" x14ac:dyDescent="0.35">
      <c r="A954">
        <v>8.3000000000000007</v>
      </c>
      <c r="B954">
        <v>1.10350129399999</v>
      </c>
      <c r="C954">
        <v>-22.163825687548599</v>
      </c>
      <c r="D954">
        <v>5.6704320857552002</v>
      </c>
    </row>
    <row r="955" spans="1:4" x14ac:dyDescent="0.35">
      <c r="A955">
        <v>6.3182982616651504</v>
      </c>
      <c r="B955">
        <v>2.2112089774999801</v>
      </c>
      <c r="C955">
        <v>-25.257669268838502</v>
      </c>
      <c r="D955">
        <v>4.6646623010267803</v>
      </c>
    </row>
    <row r="956" spans="1:4" x14ac:dyDescent="0.35">
      <c r="A956">
        <v>1.79495949594963</v>
      </c>
      <c r="B956">
        <v>2.8250901124999799</v>
      </c>
      <c r="C956">
        <v>-20.2279068851151</v>
      </c>
      <c r="D956">
        <v>5.9326990828883197</v>
      </c>
    </row>
    <row r="957" spans="1:4" x14ac:dyDescent="0.35">
      <c r="A957">
        <v>0.75853211009175903</v>
      </c>
      <c r="B957">
        <v>2.8250901124999599</v>
      </c>
      <c r="C957">
        <v>-9.3779409641795706</v>
      </c>
      <c r="D957">
        <v>4.6154488695475697</v>
      </c>
    </row>
    <row r="958" spans="1:4" x14ac:dyDescent="0.35">
      <c r="A958">
        <v>-0.2</v>
      </c>
      <c r="B958">
        <v>4.6704057874999503</v>
      </c>
      <c r="C958">
        <v>11.4462359656131</v>
      </c>
      <c r="D958">
        <v>2.42997841774375</v>
      </c>
    </row>
    <row r="959" spans="1:4" x14ac:dyDescent="0.35">
      <c r="A959">
        <v>-10.6254510921178</v>
      </c>
      <c r="B959">
        <v>3.53604670999996</v>
      </c>
      <c r="C959">
        <v>-5.14167431796717</v>
      </c>
      <c r="D959">
        <v>1.2799225532879701</v>
      </c>
    </row>
    <row r="960" spans="1:4" x14ac:dyDescent="0.35">
      <c r="A960">
        <v>16.114810281517801</v>
      </c>
      <c r="B960">
        <v>3.22698388399998</v>
      </c>
      <c r="C960">
        <v>47.592513547414399</v>
      </c>
      <c r="D960">
        <v>2.7864973597849798</v>
      </c>
    </row>
    <row r="961" spans="1:4" x14ac:dyDescent="0.35">
      <c r="A961">
        <v>17.742600896861099</v>
      </c>
      <c r="B961">
        <v>3.22698388399998</v>
      </c>
      <c r="C961">
        <v>50.8294798363046</v>
      </c>
      <c r="D961">
        <v>4.3598098504079603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8170-DF0B-4FB2-BD45-1D54A4121C02}">
  <dimension ref="A1:E77"/>
  <sheetViews>
    <sheetView workbookViewId="0">
      <selection activeCell="C58" sqref="C1:C1048576"/>
    </sheetView>
  </sheetViews>
  <sheetFormatPr defaultRowHeight="14.5" x14ac:dyDescent="0.35"/>
  <cols>
    <col min="2" max="2" width="9.7265625" bestFit="1" customWidth="1"/>
  </cols>
  <sheetData>
    <row r="1" spans="1:5" x14ac:dyDescent="0.35">
      <c r="B1" t="s">
        <v>35</v>
      </c>
    </row>
    <row r="2" spans="1:5" x14ac:dyDescent="0.35">
      <c r="A2" t="s">
        <v>105</v>
      </c>
      <c r="B2" s="20">
        <v>194803.19999999995</v>
      </c>
    </row>
    <row r="3" spans="1:5" x14ac:dyDescent="0.35">
      <c r="A3" t="s">
        <v>106</v>
      </c>
      <c r="B3" s="12">
        <v>207707.89999999991</v>
      </c>
    </row>
    <row r="4" spans="1:5" x14ac:dyDescent="0.35">
      <c r="A4" t="s">
        <v>107</v>
      </c>
      <c r="B4" s="12">
        <v>208842.8</v>
      </c>
    </row>
    <row r="5" spans="1:5" x14ac:dyDescent="0.35">
      <c r="A5" t="s">
        <v>108</v>
      </c>
      <c r="B5" s="12">
        <v>235798.19999999998</v>
      </c>
      <c r="C5" s="10"/>
      <c r="E5" s="10"/>
    </row>
    <row r="6" spans="1:5" x14ac:dyDescent="0.35">
      <c r="A6" t="s">
        <v>109</v>
      </c>
      <c r="B6" s="25">
        <v>208244.62079999995</v>
      </c>
      <c r="C6" s="3"/>
    </row>
    <row r="7" spans="1:5" x14ac:dyDescent="0.35">
      <c r="A7" t="s">
        <v>110</v>
      </c>
      <c r="B7" s="25">
        <v>219131.83449999991</v>
      </c>
      <c r="C7" s="3"/>
    </row>
    <row r="8" spans="1:5" x14ac:dyDescent="0.35">
      <c r="A8" t="s">
        <v>111</v>
      </c>
      <c r="B8" s="25">
        <v>218031.88320000001</v>
      </c>
      <c r="C8" s="3"/>
    </row>
    <row r="9" spans="1:5" x14ac:dyDescent="0.35">
      <c r="A9" t="s">
        <v>112</v>
      </c>
      <c r="B9" s="25">
        <v>243815.3388</v>
      </c>
      <c r="C9" s="3"/>
      <c r="E9" s="10"/>
    </row>
    <row r="10" spans="1:5" x14ac:dyDescent="0.35">
      <c r="A10" t="s">
        <v>113</v>
      </c>
      <c r="B10" s="25">
        <v>212617.75783679992</v>
      </c>
      <c r="C10" s="3"/>
    </row>
    <row r="11" spans="1:5" x14ac:dyDescent="0.35">
      <c r="A11" t="s">
        <v>114</v>
      </c>
      <c r="B11" s="25">
        <v>225048.39403149992</v>
      </c>
      <c r="C11" s="3"/>
    </row>
    <row r="12" spans="1:5" x14ac:dyDescent="0.35">
      <c r="A12" t="s">
        <v>115</v>
      </c>
      <c r="B12" s="25">
        <v>227189.22229440004</v>
      </c>
      <c r="C12" s="3"/>
    </row>
    <row r="13" spans="1:5" x14ac:dyDescent="0.35">
      <c r="A13" t="s">
        <v>116</v>
      </c>
      <c r="B13" s="25">
        <v>255274.65972359999</v>
      </c>
      <c r="C13" s="3"/>
      <c r="E13" s="10"/>
    </row>
    <row r="14" spans="1:5" x14ac:dyDescent="0.35">
      <c r="A14" t="s">
        <v>117</v>
      </c>
      <c r="B14" s="25">
        <v>224524.3522756607</v>
      </c>
      <c r="C14" s="4"/>
    </row>
    <row r="15" spans="1:5" x14ac:dyDescent="0.35">
      <c r="A15" t="s">
        <v>118</v>
      </c>
      <c r="B15" s="25">
        <v>239226.44285548441</v>
      </c>
      <c r="C15" s="4"/>
    </row>
    <row r="16" spans="1:5" x14ac:dyDescent="0.35">
      <c r="A16" t="s">
        <v>119</v>
      </c>
      <c r="B16" s="25">
        <v>241729.33252124165</v>
      </c>
      <c r="C16" s="4"/>
    </row>
    <row r="17" spans="1:5" x14ac:dyDescent="0.35">
      <c r="A17" t="s">
        <v>120</v>
      </c>
      <c r="B17" s="25">
        <v>271101.68862646318</v>
      </c>
      <c r="C17" s="4"/>
      <c r="E17" s="10"/>
    </row>
    <row r="18" spans="1:5" x14ac:dyDescent="0.35">
      <c r="A18" t="s">
        <v>121</v>
      </c>
      <c r="B18" s="25">
        <v>241648.07852802076</v>
      </c>
      <c r="C18" s="4"/>
    </row>
    <row r="19" spans="1:5" x14ac:dyDescent="0.35">
      <c r="A19" t="s">
        <v>122</v>
      </c>
      <c r="B19" s="25">
        <v>256211.5202982238</v>
      </c>
      <c r="C19" s="4"/>
    </row>
    <row r="20" spans="1:5" x14ac:dyDescent="0.35">
      <c r="A20" t="s">
        <v>123</v>
      </c>
      <c r="B20" s="25">
        <v>257959.58934650934</v>
      </c>
      <c r="C20" s="4"/>
    </row>
    <row r="21" spans="1:5" x14ac:dyDescent="0.35">
      <c r="A21" t="s">
        <v>124</v>
      </c>
      <c r="B21" s="25">
        <v>289536.60345306265</v>
      </c>
      <c r="C21" s="4"/>
      <c r="E21" s="10"/>
    </row>
    <row r="22" spans="1:5" x14ac:dyDescent="0.35">
      <c r="A22" t="s">
        <v>125</v>
      </c>
      <c r="B22" s="25">
        <v>255422.01900411796</v>
      </c>
      <c r="C22" s="4"/>
    </row>
    <row r="23" spans="1:5" x14ac:dyDescent="0.35">
      <c r="A23" t="s">
        <v>126</v>
      </c>
      <c r="B23" s="25">
        <v>269278.30783343321</v>
      </c>
      <c r="C23" s="4"/>
    </row>
    <row r="24" spans="1:5" x14ac:dyDescent="0.35">
      <c r="A24" t="s">
        <v>127</v>
      </c>
      <c r="B24" s="25">
        <v>268277.97292036971</v>
      </c>
      <c r="C24" s="4"/>
    </row>
    <row r="25" spans="1:5" x14ac:dyDescent="0.35">
      <c r="A25" t="s">
        <v>128</v>
      </c>
      <c r="B25" s="25">
        <v>296485.4819359362</v>
      </c>
      <c r="C25" s="4"/>
      <c r="E25" s="10"/>
    </row>
    <row r="26" spans="1:5" x14ac:dyDescent="0.35">
      <c r="A26" t="s">
        <v>129</v>
      </c>
      <c r="B26" s="25">
        <v>259764.19332718797</v>
      </c>
      <c r="C26" s="4"/>
    </row>
    <row r="27" spans="1:5" x14ac:dyDescent="0.35">
      <c r="A27" t="s">
        <v>130</v>
      </c>
      <c r="B27" s="25">
        <v>275202.43060576875</v>
      </c>
      <c r="C27" s="4"/>
    </row>
    <row r="28" spans="1:5" x14ac:dyDescent="0.35">
      <c r="A28" t="s">
        <v>131</v>
      </c>
      <c r="B28" s="25">
        <v>276058.03413506044</v>
      </c>
      <c r="C28" s="4"/>
    </row>
    <row r="29" spans="1:5" x14ac:dyDescent="0.35">
      <c r="A29" t="s">
        <v>132</v>
      </c>
      <c r="B29" s="25">
        <v>308937.87217724556</v>
      </c>
      <c r="C29" s="4"/>
      <c r="E29" s="10"/>
    </row>
    <row r="30" spans="1:5" x14ac:dyDescent="0.35">
      <c r="A30" t="s">
        <v>133</v>
      </c>
      <c r="B30" s="25">
        <v>265219.24138705892</v>
      </c>
      <c r="C30" s="5"/>
    </row>
    <row r="31" spans="1:5" x14ac:dyDescent="0.35">
      <c r="A31" t="s">
        <v>134</v>
      </c>
      <c r="B31" s="25">
        <v>285384.9205381822</v>
      </c>
      <c r="C31" s="5"/>
    </row>
    <row r="32" spans="1:5" x14ac:dyDescent="0.35">
      <c r="A32" t="s">
        <v>135</v>
      </c>
      <c r="B32" s="25">
        <v>287652.47156873299</v>
      </c>
      <c r="C32" s="5"/>
    </row>
    <row r="33" spans="1:5" x14ac:dyDescent="0.35">
      <c r="A33" t="s">
        <v>136</v>
      </c>
      <c r="B33" s="25">
        <v>323457.95216957608</v>
      </c>
      <c r="C33" s="5"/>
      <c r="E33" s="10"/>
    </row>
    <row r="34" spans="1:5" x14ac:dyDescent="0.35">
      <c r="A34" t="s">
        <v>137</v>
      </c>
      <c r="B34" s="25">
        <v>277684.54573225067</v>
      </c>
      <c r="C34" s="4"/>
    </row>
    <row r="35" spans="1:5" x14ac:dyDescent="0.35">
      <c r="A35" t="s">
        <v>138</v>
      </c>
      <c r="B35" s="25">
        <v>298227.24196240038</v>
      </c>
      <c r="C35" s="4"/>
    </row>
    <row r="36" spans="1:5" x14ac:dyDescent="0.35">
      <c r="A36" t="s">
        <v>139</v>
      </c>
      <c r="B36" s="25">
        <v>301172.13773246342</v>
      </c>
      <c r="C36" s="4"/>
    </row>
    <row r="37" spans="1:5" x14ac:dyDescent="0.35">
      <c r="A37" t="s">
        <v>140</v>
      </c>
      <c r="B37" s="25">
        <v>339954.30773022445</v>
      </c>
      <c r="C37" s="4"/>
      <c r="E37" s="10"/>
    </row>
    <row r="38" spans="1:5" x14ac:dyDescent="0.35">
      <c r="A38" t="s">
        <v>141</v>
      </c>
      <c r="B38" s="25">
        <v>286292.76664995041</v>
      </c>
      <c r="C38" s="6"/>
    </row>
    <row r="39" spans="1:5" x14ac:dyDescent="0.35">
      <c r="A39" t="s">
        <v>142</v>
      </c>
      <c r="B39" s="25">
        <v>303893.55955968599</v>
      </c>
      <c r="C39" s="6"/>
    </row>
    <row r="40" spans="1:5" x14ac:dyDescent="0.35">
      <c r="A40" t="s">
        <v>143</v>
      </c>
      <c r="B40" s="25">
        <v>303280.3426965907</v>
      </c>
      <c r="C40" s="6"/>
    </row>
    <row r="41" spans="1:5" x14ac:dyDescent="0.35">
      <c r="A41" t="s">
        <v>144</v>
      </c>
      <c r="B41" s="25">
        <v>339614.35342249426</v>
      </c>
      <c r="C41" s="6"/>
      <c r="E41" s="10"/>
    </row>
    <row r="42" spans="1:5" x14ac:dyDescent="0.35">
      <c r="A42" t="s">
        <v>145</v>
      </c>
      <c r="B42" s="25">
        <v>285720.18111665052</v>
      </c>
      <c r="C42" s="6"/>
    </row>
    <row r="43" spans="1:5" x14ac:dyDescent="0.35">
      <c r="A43" t="s">
        <v>146</v>
      </c>
      <c r="B43" s="25">
        <v>304805.24023836502</v>
      </c>
      <c r="C43" s="6"/>
    </row>
    <row r="44" spans="1:5" x14ac:dyDescent="0.35">
      <c r="A44" t="s">
        <v>147</v>
      </c>
      <c r="B44" s="25">
        <v>307829.54783703957</v>
      </c>
      <c r="C44" s="6"/>
    </row>
    <row r="45" spans="1:5" x14ac:dyDescent="0.35">
      <c r="A45" t="s">
        <v>148</v>
      </c>
      <c r="B45" s="25">
        <v>348444.32661147905</v>
      </c>
      <c r="C45" s="6"/>
      <c r="E45" s="10"/>
    </row>
    <row r="46" spans="1:5" x14ac:dyDescent="0.35">
      <c r="A46" t="s">
        <v>149</v>
      </c>
      <c r="B46" s="25">
        <v>294863.22691238334</v>
      </c>
      <c r="C46" s="6"/>
    </row>
    <row r="47" spans="1:5" x14ac:dyDescent="0.35">
      <c r="A47" t="s">
        <v>150</v>
      </c>
      <c r="B47" s="25">
        <v>315072.87551765493</v>
      </c>
      <c r="C47" s="6"/>
    </row>
    <row r="48" spans="1:5" x14ac:dyDescent="0.35">
      <c r="A48" t="s">
        <v>151</v>
      </c>
      <c r="B48" s="25">
        <v>318603.58201133594</v>
      </c>
      <c r="C48" s="6"/>
    </row>
    <row r="49" spans="1:5" x14ac:dyDescent="0.35">
      <c r="A49" t="s">
        <v>152</v>
      </c>
      <c r="B49" s="25">
        <v>360291.43371626938</v>
      </c>
      <c r="C49" s="6"/>
      <c r="E49" s="10"/>
    </row>
    <row r="50" spans="1:5" x14ac:dyDescent="0.35">
      <c r="A50" t="s">
        <v>153</v>
      </c>
      <c r="B50" s="25">
        <v>306952.61921579106</v>
      </c>
      <c r="C50" s="6"/>
    </row>
    <row r="51" spans="1:5" x14ac:dyDescent="0.35">
      <c r="A51" t="s">
        <v>154</v>
      </c>
      <c r="B51" s="25">
        <v>326730.57191180816</v>
      </c>
      <c r="C51" s="6"/>
    </row>
    <row r="52" spans="1:5" x14ac:dyDescent="0.35">
      <c r="A52" t="s">
        <v>155</v>
      </c>
      <c r="B52" s="25">
        <v>331347.72529178933</v>
      </c>
      <c r="C52" s="6"/>
    </row>
    <row r="53" spans="1:5" x14ac:dyDescent="0.35">
      <c r="A53" t="s">
        <v>156</v>
      </c>
      <c r="B53" s="25">
        <v>378306.00540208287</v>
      </c>
      <c r="C53" s="6"/>
      <c r="E53" s="10"/>
    </row>
    <row r="54" spans="1:5" x14ac:dyDescent="0.35">
      <c r="A54" t="s">
        <v>157</v>
      </c>
      <c r="B54" s="25">
        <v>317082.05564991216</v>
      </c>
      <c r="C54" s="6"/>
    </row>
    <row r="55" spans="1:5" x14ac:dyDescent="0.35">
      <c r="A55" t="s">
        <v>158</v>
      </c>
      <c r="B55" s="25">
        <v>338166.14192872145</v>
      </c>
      <c r="C55" s="6"/>
    </row>
    <row r="56" spans="1:5" x14ac:dyDescent="0.35">
      <c r="A56" t="s">
        <v>159</v>
      </c>
      <c r="B56" s="25">
        <v>340625.46159995941</v>
      </c>
      <c r="C56" s="6"/>
    </row>
    <row r="57" spans="1:5" x14ac:dyDescent="0.35">
      <c r="A57" t="s">
        <v>160</v>
      </c>
      <c r="B57" s="25">
        <v>389276.87955874333</v>
      </c>
      <c r="C57" s="7"/>
      <c r="E57" s="10"/>
    </row>
    <row r="58" spans="1:5" x14ac:dyDescent="0.35">
      <c r="A58" t="s">
        <v>161</v>
      </c>
      <c r="B58" s="25">
        <v>331984.91226545803</v>
      </c>
      <c r="C58" s="8"/>
    </row>
    <row r="59" spans="1:5" x14ac:dyDescent="0.35">
      <c r="A59" t="s">
        <v>162</v>
      </c>
      <c r="B59" s="25">
        <v>352369.11988972774</v>
      </c>
      <c r="C59" s="8"/>
    </row>
    <row r="60" spans="1:5" x14ac:dyDescent="0.35">
      <c r="A60" t="s">
        <v>163</v>
      </c>
      <c r="B60" s="25">
        <v>359019.23652635724</v>
      </c>
      <c r="C60" s="8"/>
    </row>
    <row r="61" spans="1:5" x14ac:dyDescent="0.35">
      <c r="A61" t="s">
        <v>164</v>
      </c>
      <c r="B61" s="25">
        <v>408740.72353668051</v>
      </c>
      <c r="C61" s="9"/>
      <c r="E61" s="10"/>
    </row>
    <row r="62" spans="1:5" x14ac:dyDescent="0.35">
      <c r="A62" t="s">
        <v>165</v>
      </c>
      <c r="B62" s="25">
        <v>349580.11261552729</v>
      </c>
      <c r="C62" s="8"/>
    </row>
    <row r="63" spans="1:5" x14ac:dyDescent="0.35">
      <c r="A63" t="s">
        <v>166</v>
      </c>
      <c r="B63" s="25">
        <v>371907.13602310792</v>
      </c>
      <c r="C63" s="8"/>
    </row>
    <row r="64" spans="1:5" x14ac:dyDescent="0.35">
      <c r="A64" t="s">
        <v>167</v>
      </c>
      <c r="B64" s="25">
        <v>378765.29453530692</v>
      </c>
      <c r="C64" s="8"/>
    </row>
    <row r="65" spans="1:5" x14ac:dyDescent="0.35">
      <c r="A65" t="s">
        <v>168</v>
      </c>
      <c r="B65" s="25">
        <v>429431.73961242294</v>
      </c>
      <c r="C65" s="9"/>
      <c r="E65" s="10"/>
    </row>
    <row r="66" spans="1:5" x14ac:dyDescent="0.35">
      <c r="A66" t="s">
        <v>169</v>
      </c>
      <c r="B66" s="25">
        <v>368977.36228942475</v>
      </c>
      <c r="C66" s="8"/>
    </row>
    <row r="67" spans="1:5" x14ac:dyDescent="0.35">
      <c r="A67" t="s">
        <v>170</v>
      </c>
      <c r="B67" s="25">
        <v>392158.30620416714</v>
      </c>
      <c r="C67" s="8"/>
    </row>
    <row r="68" spans="1:5" x14ac:dyDescent="0.35">
      <c r="A68" t="s">
        <v>171</v>
      </c>
      <c r="B68" s="25">
        <v>396003.09620659647</v>
      </c>
      <c r="C68" s="26"/>
    </row>
    <row r="69" spans="1:5" x14ac:dyDescent="0.35">
      <c r="A69" t="s">
        <v>172</v>
      </c>
      <c r="B69" s="25">
        <v>445125.15426392487</v>
      </c>
      <c r="C69" s="26"/>
      <c r="D69" s="10"/>
    </row>
    <row r="70" spans="1:5" x14ac:dyDescent="0.35">
      <c r="A70" t="s">
        <v>173</v>
      </c>
      <c r="B70" s="25">
        <v>377226.90322043153</v>
      </c>
      <c r="C70" s="26"/>
    </row>
    <row r="71" spans="1:5" x14ac:dyDescent="0.35">
      <c r="A71" t="s">
        <v>174</v>
      </c>
      <c r="B71" s="25">
        <v>359886.99602466059</v>
      </c>
      <c r="C71" s="26"/>
    </row>
    <row r="72" spans="1:5" x14ac:dyDescent="0.35">
      <c r="A72" t="s">
        <v>175</v>
      </c>
      <c r="B72" s="25">
        <v>390188.53741046786</v>
      </c>
      <c r="C72" s="26"/>
    </row>
    <row r="73" spans="1:5" x14ac:dyDescent="0.35">
      <c r="A73" t="s">
        <v>176</v>
      </c>
      <c r="B73" s="25">
        <v>433909.79780974152</v>
      </c>
      <c r="C73" s="26"/>
      <c r="D73" s="10"/>
    </row>
    <row r="74" spans="1:5" x14ac:dyDescent="0.35">
      <c r="A74" t="s">
        <v>177</v>
      </c>
      <c r="B74" s="25">
        <v>374368.55130449444</v>
      </c>
      <c r="C74" s="8"/>
    </row>
    <row r="75" spans="1:5" x14ac:dyDescent="0.35">
      <c r="A75" t="s">
        <v>178</v>
      </c>
      <c r="B75" s="25">
        <v>400194.33957942261</v>
      </c>
      <c r="C75" s="8"/>
    </row>
    <row r="76" spans="1:5" x14ac:dyDescent="0.35">
      <c r="A76" t="s">
        <v>179</v>
      </c>
      <c r="B76" s="25">
        <v>411028.39324973489</v>
      </c>
      <c r="C76" s="8"/>
    </row>
    <row r="77" spans="1:5" x14ac:dyDescent="0.35">
      <c r="B77" s="25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3998-824A-4777-A726-6E5D24B20A30}">
  <dimension ref="A1:R20"/>
  <sheetViews>
    <sheetView workbookViewId="0">
      <selection activeCell="A3" sqref="A3:XFD3"/>
    </sheetView>
  </sheetViews>
  <sheetFormatPr defaultRowHeight="14.5" x14ac:dyDescent="0.35"/>
  <sheetData>
    <row r="1" spans="1:18" x14ac:dyDescent="0.35">
      <c r="A1" s="2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s="2" t="s">
        <v>17</v>
      </c>
      <c r="B2" s="21">
        <v>810617</v>
      </c>
      <c r="C2" s="21">
        <v>63293</v>
      </c>
      <c r="D2" s="21">
        <v>39421</v>
      </c>
      <c r="E2" s="21">
        <v>33642</v>
      </c>
      <c r="F2" s="21">
        <v>18814</v>
      </c>
      <c r="G2" s="21">
        <v>50446</v>
      </c>
      <c r="H2" s="21">
        <v>60782</v>
      </c>
      <c r="I2" s="21">
        <v>164577</v>
      </c>
      <c r="J2" s="21">
        <v>18325</v>
      </c>
      <c r="K2" s="21">
        <v>33099</v>
      </c>
      <c r="L2" s="21">
        <v>19506</v>
      </c>
      <c r="M2" s="21">
        <v>46456</v>
      </c>
      <c r="N2" s="21">
        <v>109161</v>
      </c>
      <c r="O2" s="21">
        <v>21759</v>
      </c>
      <c r="P2" s="21">
        <v>22829</v>
      </c>
      <c r="Q2" s="21">
        <v>74094</v>
      </c>
      <c r="R2" s="21">
        <v>34413</v>
      </c>
    </row>
    <row r="3" spans="1:18" x14ac:dyDescent="0.35">
      <c r="A3" s="2" t="s">
        <v>18</v>
      </c>
      <c r="B3" s="21">
        <v>845930</v>
      </c>
      <c r="C3" s="21">
        <v>65632</v>
      </c>
      <c r="D3" s="21">
        <v>40729</v>
      </c>
      <c r="E3" s="21">
        <v>35118</v>
      </c>
      <c r="F3" s="21">
        <v>19320</v>
      </c>
      <c r="G3" s="21">
        <v>53411</v>
      </c>
      <c r="H3" s="21">
        <v>64256</v>
      </c>
      <c r="I3" s="21">
        <v>172119</v>
      </c>
      <c r="J3" s="21">
        <v>18652</v>
      </c>
      <c r="K3" s="21">
        <v>34688</v>
      </c>
      <c r="L3" s="21">
        <v>20121</v>
      </c>
      <c r="M3" s="21">
        <v>48094</v>
      </c>
      <c r="N3" s="21">
        <v>113364</v>
      </c>
      <c r="O3" s="21">
        <v>22903</v>
      </c>
      <c r="P3" s="21">
        <v>24279</v>
      </c>
      <c r="Q3" s="21">
        <v>78520</v>
      </c>
      <c r="R3" s="21">
        <v>34725</v>
      </c>
    </row>
    <row r="4" spans="1:18" x14ac:dyDescent="0.35">
      <c r="A4" s="2" t="s">
        <v>19</v>
      </c>
      <c r="B4" s="21">
        <v>933062</v>
      </c>
      <c r="C4" s="21">
        <v>71601</v>
      </c>
      <c r="D4" s="21">
        <v>44491</v>
      </c>
      <c r="E4" s="21">
        <v>37854</v>
      </c>
      <c r="F4" s="21">
        <v>21864</v>
      </c>
      <c r="G4" s="21">
        <v>58238</v>
      </c>
      <c r="H4" s="21">
        <v>70490</v>
      </c>
      <c r="I4" s="21">
        <v>189901</v>
      </c>
      <c r="J4" s="21">
        <v>21992</v>
      </c>
      <c r="K4" s="21">
        <v>37240</v>
      </c>
      <c r="L4" s="21">
        <v>21695</v>
      </c>
      <c r="M4" s="21">
        <v>52605</v>
      </c>
      <c r="N4" s="21">
        <v>128292</v>
      </c>
      <c r="O4" s="21">
        <v>25087</v>
      </c>
      <c r="P4" s="21">
        <v>26411</v>
      </c>
      <c r="Q4" s="21">
        <v>87931</v>
      </c>
      <c r="R4" s="21">
        <v>37370</v>
      </c>
    </row>
    <row r="5" spans="1:18" x14ac:dyDescent="0.35">
      <c r="A5" s="2" t="s">
        <v>20</v>
      </c>
      <c r="B5" s="21">
        <v>990463</v>
      </c>
      <c r="C5" s="21">
        <v>77506</v>
      </c>
      <c r="D5" s="21">
        <v>46358</v>
      </c>
      <c r="E5" s="21">
        <v>39626</v>
      </c>
      <c r="F5" s="21">
        <v>23663</v>
      </c>
      <c r="G5" s="21">
        <v>61826</v>
      </c>
      <c r="H5" s="21">
        <v>75071</v>
      </c>
      <c r="I5" s="21">
        <v>206461</v>
      </c>
      <c r="J5" s="21">
        <v>22657</v>
      </c>
      <c r="K5" s="21">
        <v>39235</v>
      </c>
      <c r="L5" s="21">
        <v>23029</v>
      </c>
      <c r="M5" s="21">
        <v>56391</v>
      </c>
      <c r="N5" s="21">
        <v>131205</v>
      </c>
      <c r="O5" s="21">
        <v>25594</v>
      </c>
      <c r="P5" s="21">
        <v>27905</v>
      </c>
      <c r="Q5" s="21">
        <v>94119</v>
      </c>
      <c r="R5" s="21">
        <v>39815</v>
      </c>
    </row>
    <row r="6" spans="1:18" x14ac:dyDescent="0.35">
      <c r="A6" s="2" t="s">
        <v>21</v>
      </c>
      <c r="B6" s="21">
        <v>1069815</v>
      </c>
      <c r="C6" s="21">
        <v>86745</v>
      </c>
      <c r="D6" s="21">
        <v>50130</v>
      </c>
      <c r="E6" s="21">
        <v>42111</v>
      </c>
      <c r="F6" s="21">
        <v>25367</v>
      </c>
      <c r="G6" s="21">
        <v>66508</v>
      </c>
      <c r="H6" s="21">
        <v>82699</v>
      </c>
      <c r="I6" s="21">
        <v>224625</v>
      </c>
      <c r="J6" s="21">
        <v>23866</v>
      </c>
      <c r="K6" s="21">
        <v>42022</v>
      </c>
      <c r="L6" s="21">
        <v>24405</v>
      </c>
      <c r="M6" s="21">
        <v>60946</v>
      </c>
      <c r="N6" s="21">
        <v>139114</v>
      </c>
      <c r="O6" s="21">
        <v>28099</v>
      </c>
      <c r="P6" s="21">
        <v>29856</v>
      </c>
      <c r="Q6" s="21">
        <v>100628</v>
      </c>
      <c r="R6" s="21">
        <v>42697</v>
      </c>
    </row>
    <row r="7" spans="1:18" x14ac:dyDescent="0.35">
      <c r="A7" s="2" t="s">
        <v>22</v>
      </c>
      <c r="B7" s="21">
        <v>1187599</v>
      </c>
      <c r="C7" s="21">
        <v>97745</v>
      </c>
      <c r="D7" s="21">
        <v>55467</v>
      </c>
      <c r="E7" s="21">
        <v>47165</v>
      </c>
      <c r="F7" s="21">
        <v>28012</v>
      </c>
      <c r="G7" s="21">
        <v>73628</v>
      </c>
      <c r="H7" s="21">
        <v>90836</v>
      </c>
      <c r="I7" s="21">
        <v>250273</v>
      </c>
      <c r="J7" s="21">
        <v>27208</v>
      </c>
      <c r="K7" s="21">
        <v>46059</v>
      </c>
      <c r="L7" s="21">
        <v>27609</v>
      </c>
      <c r="M7" s="21">
        <v>67807</v>
      </c>
      <c r="N7" s="21">
        <v>153458</v>
      </c>
      <c r="O7" s="21">
        <v>31633</v>
      </c>
      <c r="P7" s="21">
        <v>32824</v>
      </c>
      <c r="Q7" s="21">
        <v>111257</v>
      </c>
      <c r="R7" s="21">
        <v>46617</v>
      </c>
    </row>
    <row r="8" spans="1:18" x14ac:dyDescent="0.35">
      <c r="A8" s="2" t="s">
        <v>23</v>
      </c>
      <c r="B8" s="21">
        <v>1286063</v>
      </c>
      <c r="C8" s="21">
        <v>105024</v>
      </c>
      <c r="D8" s="21">
        <v>59853</v>
      </c>
      <c r="E8" s="21">
        <v>51827</v>
      </c>
      <c r="F8" s="21">
        <v>29518</v>
      </c>
      <c r="G8" s="21">
        <v>79928</v>
      </c>
      <c r="H8" s="21">
        <v>99316</v>
      </c>
      <c r="I8" s="21">
        <v>268056</v>
      </c>
      <c r="J8" s="21">
        <v>30050</v>
      </c>
      <c r="K8" s="21">
        <v>50735</v>
      </c>
      <c r="L8" s="21">
        <v>29321</v>
      </c>
      <c r="M8" s="21">
        <v>71456</v>
      </c>
      <c r="N8" s="21">
        <v>168042</v>
      </c>
      <c r="O8" s="21">
        <v>35359</v>
      </c>
      <c r="P8" s="21">
        <v>35497</v>
      </c>
      <c r="Q8" s="21">
        <v>120963</v>
      </c>
      <c r="R8" s="21">
        <v>51117</v>
      </c>
    </row>
    <row r="9" spans="1:18" x14ac:dyDescent="0.35">
      <c r="A9" s="2" t="s">
        <v>24</v>
      </c>
      <c r="B9" s="21">
        <v>1372201</v>
      </c>
      <c r="C9" s="21">
        <v>113281</v>
      </c>
      <c r="D9" s="21">
        <v>62411</v>
      </c>
      <c r="E9" s="21">
        <v>53549</v>
      </c>
      <c r="F9" s="21">
        <v>31052</v>
      </c>
      <c r="G9" s="21">
        <v>83820</v>
      </c>
      <c r="H9" s="21">
        <v>105041</v>
      </c>
      <c r="I9" s="21">
        <v>291916</v>
      </c>
      <c r="J9" s="21">
        <v>30504</v>
      </c>
      <c r="K9" s="21">
        <v>53454</v>
      </c>
      <c r="L9" s="21">
        <v>31508</v>
      </c>
      <c r="M9" s="21">
        <v>78724</v>
      </c>
      <c r="N9" s="21">
        <v>177997</v>
      </c>
      <c r="O9" s="21">
        <v>36177</v>
      </c>
      <c r="P9" s="21">
        <v>37800</v>
      </c>
      <c r="Q9" s="21">
        <v>131833</v>
      </c>
      <c r="R9" s="21">
        <v>53134</v>
      </c>
    </row>
    <row r="10" spans="1:18" x14ac:dyDescent="0.35">
      <c r="A10" s="2" t="s">
        <v>25</v>
      </c>
      <c r="B10" s="21">
        <v>1445298</v>
      </c>
      <c r="C10" s="21">
        <v>123353</v>
      </c>
      <c r="D10" s="21">
        <v>65327</v>
      </c>
      <c r="E10" s="21">
        <v>56449</v>
      </c>
      <c r="F10" s="21">
        <v>32449</v>
      </c>
      <c r="G10" s="21">
        <v>88485</v>
      </c>
      <c r="H10" s="21">
        <v>109617</v>
      </c>
      <c r="I10" s="21">
        <v>313642</v>
      </c>
      <c r="J10" s="21">
        <v>31390</v>
      </c>
      <c r="K10" s="21">
        <v>55567</v>
      </c>
      <c r="L10" s="21">
        <v>32975</v>
      </c>
      <c r="M10" s="21">
        <v>81784</v>
      </c>
      <c r="N10" s="21">
        <v>186432</v>
      </c>
      <c r="O10" s="21">
        <v>37218</v>
      </c>
      <c r="P10" s="21">
        <v>39547</v>
      </c>
      <c r="Q10" s="21">
        <v>135780</v>
      </c>
      <c r="R10" s="21">
        <v>55280</v>
      </c>
    </row>
    <row r="11" spans="1:18" x14ac:dyDescent="0.35">
      <c r="A11" s="2" t="s">
        <v>26</v>
      </c>
      <c r="B11" s="21">
        <v>1566824</v>
      </c>
      <c r="C11" s="21">
        <v>134991</v>
      </c>
      <c r="D11" s="21">
        <v>69722</v>
      </c>
      <c r="E11" s="21">
        <v>61507</v>
      </c>
      <c r="F11" s="21">
        <v>34517</v>
      </c>
      <c r="G11" s="21">
        <v>95463</v>
      </c>
      <c r="H11" s="21">
        <v>120671</v>
      </c>
      <c r="I11" s="21">
        <v>340049</v>
      </c>
      <c r="J11" s="21">
        <v>33755</v>
      </c>
      <c r="K11" s="21">
        <v>60739</v>
      </c>
      <c r="L11" s="21">
        <v>35665</v>
      </c>
      <c r="M11" s="21">
        <v>89013</v>
      </c>
      <c r="N11" s="21">
        <v>202299</v>
      </c>
      <c r="O11" s="21">
        <v>39629</v>
      </c>
      <c r="P11" s="21">
        <v>42512</v>
      </c>
      <c r="Q11" s="21">
        <v>147508</v>
      </c>
      <c r="R11" s="21">
        <v>58785</v>
      </c>
    </row>
    <row r="12" spans="1:18" x14ac:dyDescent="0.35">
      <c r="A12" s="2" t="s">
        <v>27</v>
      </c>
      <c r="B12" s="21">
        <v>1629425</v>
      </c>
      <c r="C12" s="21">
        <v>139892</v>
      </c>
      <c r="D12" s="21">
        <v>72092</v>
      </c>
      <c r="E12" s="21">
        <v>64295</v>
      </c>
      <c r="F12" s="21">
        <v>35888</v>
      </c>
      <c r="G12" s="21">
        <v>99637</v>
      </c>
      <c r="H12" s="21">
        <v>125081</v>
      </c>
      <c r="I12" s="21">
        <v>356705</v>
      </c>
      <c r="J12" s="21">
        <v>34572</v>
      </c>
      <c r="K12" s="21">
        <v>62918</v>
      </c>
      <c r="L12" s="21">
        <v>36337</v>
      </c>
      <c r="M12" s="21">
        <v>94537</v>
      </c>
      <c r="N12" s="21">
        <v>207295</v>
      </c>
      <c r="O12" s="21">
        <v>40359</v>
      </c>
      <c r="P12" s="21">
        <v>43895</v>
      </c>
      <c r="Q12" s="21">
        <v>154867</v>
      </c>
      <c r="R12" s="21">
        <v>61055</v>
      </c>
    </row>
    <row r="13" spans="1:18" x14ac:dyDescent="0.35">
      <c r="A13" s="2" t="s">
        <v>28</v>
      </c>
      <c r="B13" s="21">
        <v>1656895</v>
      </c>
      <c r="C13" s="21">
        <v>140251</v>
      </c>
      <c r="D13" s="21">
        <v>73880</v>
      </c>
      <c r="E13" s="21">
        <v>65786</v>
      </c>
      <c r="F13" s="21">
        <v>36582</v>
      </c>
      <c r="G13" s="21">
        <v>101077</v>
      </c>
      <c r="H13" s="21">
        <v>128119</v>
      </c>
      <c r="I13" s="21">
        <v>366349</v>
      </c>
      <c r="J13" s="21">
        <v>34882</v>
      </c>
      <c r="K13" s="21">
        <v>65107</v>
      </c>
      <c r="L13" s="21">
        <v>37538</v>
      </c>
      <c r="M13" s="21">
        <v>95039</v>
      </c>
      <c r="N13" s="21">
        <v>206348</v>
      </c>
      <c r="O13" s="21">
        <v>39876</v>
      </c>
      <c r="P13" s="21">
        <v>44573</v>
      </c>
      <c r="Q13" s="21">
        <v>159837</v>
      </c>
      <c r="R13" s="21">
        <v>61651</v>
      </c>
    </row>
    <row r="14" spans="1:18" x14ac:dyDescent="0.35">
      <c r="A14" s="2" t="s">
        <v>29</v>
      </c>
      <c r="B14" s="21">
        <v>1720430</v>
      </c>
      <c r="C14" s="21">
        <v>145601</v>
      </c>
      <c r="D14" s="21">
        <v>76079</v>
      </c>
      <c r="E14" s="21">
        <v>67121</v>
      </c>
      <c r="F14" s="21">
        <v>38418</v>
      </c>
      <c r="G14" s="21">
        <v>105026</v>
      </c>
      <c r="H14" s="21">
        <v>134009</v>
      </c>
      <c r="I14" s="21">
        <v>381850</v>
      </c>
      <c r="J14" s="21">
        <v>36393</v>
      </c>
      <c r="K14" s="21">
        <v>67354</v>
      </c>
      <c r="L14" s="21">
        <v>38608</v>
      </c>
      <c r="M14" s="21">
        <v>97859</v>
      </c>
      <c r="N14" s="21">
        <v>213640</v>
      </c>
      <c r="O14" s="21">
        <v>41307</v>
      </c>
      <c r="P14" s="21">
        <v>46193</v>
      </c>
      <c r="Q14" s="21">
        <v>166586</v>
      </c>
      <c r="R14" s="21">
        <v>64385</v>
      </c>
    </row>
    <row r="15" spans="1:18" x14ac:dyDescent="0.35">
      <c r="A15" s="2" t="s">
        <v>30</v>
      </c>
      <c r="B15" s="21">
        <v>1800243</v>
      </c>
      <c r="C15" s="21">
        <v>151767</v>
      </c>
      <c r="D15" s="21">
        <v>79755</v>
      </c>
      <c r="E15" s="21">
        <v>68749</v>
      </c>
      <c r="F15" s="21">
        <v>39815</v>
      </c>
      <c r="G15" s="21">
        <v>109397</v>
      </c>
      <c r="H15" s="21">
        <v>142149</v>
      </c>
      <c r="I15" s="21">
        <v>399162</v>
      </c>
      <c r="J15" s="21">
        <v>37775</v>
      </c>
      <c r="K15" s="21">
        <v>70579</v>
      </c>
      <c r="L15" s="21">
        <v>39607</v>
      </c>
      <c r="M15" s="21">
        <v>103714</v>
      </c>
      <c r="N15" s="21">
        <v>222880</v>
      </c>
      <c r="O15" s="21">
        <v>42641</v>
      </c>
      <c r="P15" s="21">
        <v>47863</v>
      </c>
      <c r="Q15" s="21">
        <v>176548</v>
      </c>
      <c r="R15" s="21">
        <v>67843</v>
      </c>
    </row>
    <row r="16" spans="1:18" x14ac:dyDescent="0.35">
      <c r="A16" s="2" t="s">
        <v>31</v>
      </c>
      <c r="B16" s="21">
        <v>1863487</v>
      </c>
      <c r="C16" s="21">
        <v>156091</v>
      </c>
      <c r="D16" s="21">
        <v>82515</v>
      </c>
      <c r="E16" s="21">
        <v>71637</v>
      </c>
      <c r="F16" s="21">
        <v>41496</v>
      </c>
      <c r="G16" s="21">
        <v>112759</v>
      </c>
      <c r="H16" s="21">
        <v>148446</v>
      </c>
      <c r="I16" s="21">
        <v>413497</v>
      </c>
      <c r="J16" s="21">
        <v>38410</v>
      </c>
      <c r="K16" s="21">
        <v>72853</v>
      </c>
      <c r="L16" s="21">
        <v>41040</v>
      </c>
      <c r="M16" s="21">
        <v>108588</v>
      </c>
      <c r="N16" s="21">
        <v>229206</v>
      </c>
      <c r="O16" s="21">
        <v>43621</v>
      </c>
      <c r="P16" s="21">
        <v>49865</v>
      </c>
      <c r="Q16" s="21">
        <v>183904</v>
      </c>
      <c r="R16" s="21">
        <v>69559</v>
      </c>
    </row>
    <row r="17" spans="1:18" x14ac:dyDescent="0.35">
      <c r="A17" s="2" t="s">
        <v>32</v>
      </c>
      <c r="B17" s="21">
        <v>1989835</v>
      </c>
      <c r="C17" s="21">
        <v>166114</v>
      </c>
      <c r="D17" s="21">
        <v>87250</v>
      </c>
      <c r="E17" s="21">
        <v>76402</v>
      </c>
      <c r="F17" s="21">
        <v>43498</v>
      </c>
      <c r="G17" s="21">
        <v>119506</v>
      </c>
      <c r="H17" s="21">
        <v>160254</v>
      </c>
      <c r="I17" s="21">
        <v>445620</v>
      </c>
      <c r="J17" s="21">
        <v>40702</v>
      </c>
      <c r="K17" s="21">
        <v>76988</v>
      </c>
      <c r="L17" s="21">
        <v>44233</v>
      </c>
      <c r="M17" s="21">
        <v>116030</v>
      </c>
      <c r="N17" s="21">
        <v>244133</v>
      </c>
      <c r="O17" s="21">
        <v>46299</v>
      </c>
      <c r="P17" s="21">
        <v>52199</v>
      </c>
      <c r="Q17" s="21">
        <v>196895</v>
      </c>
      <c r="R17" s="21">
        <v>73714</v>
      </c>
    </row>
    <row r="18" spans="1:18" x14ac:dyDescent="0.35">
      <c r="A18" s="2" t="s">
        <v>33</v>
      </c>
      <c r="B18" s="21">
        <v>2121555</v>
      </c>
      <c r="C18" s="21">
        <v>175690</v>
      </c>
      <c r="D18" s="21">
        <v>93294</v>
      </c>
      <c r="E18" s="21">
        <v>79472</v>
      </c>
      <c r="F18" s="21">
        <v>46145</v>
      </c>
      <c r="G18" s="21">
        <v>126981</v>
      </c>
      <c r="H18" s="21">
        <v>172708</v>
      </c>
      <c r="I18" s="21">
        <v>477857</v>
      </c>
      <c r="J18" s="21">
        <v>43353</v>
      </c>
      <c r="K18" s="21">
        <v>83062</v>
      </c>
      <c r="L18" s="21">
        <v>46860</v>
      </c>
      <c r="M18" s="21">
        <v>124953</v>
      </c>
      <c r="N18" s="21">
        <v>260532</v>
      </c>
      <c r="O18" s="21">
        <v>49683</v>
      </c>
      <c r="P18" s="21">
        <v>54524</v>
      </c>
      <c r="Q18" s="21">
        <v>208190</v>
      </c>
      <c r="R18" s="21">
        <v>78252</v>
      </c>
    </row>
    <row r="19" spans="1:18" x14ac:dyDescent="0.35">
      <c r="A19" s="2">
        <v>2019</v>
      </c>
      <c r="B19" s="21">
        <v>2293199</v>
      </c>
      <c r="C19" s="21">
        <v>189637</v>
      </c>
      <c r="D19" s="21">
        <v>98660</v>
      </c>
      <c r="E19" s="21">
        <v>86116</v>
      </c>
      <c r="F19" s="21">
        <v>49131</v>
      </c>
      <c r="G19" s="21">
        <v>138283</v>
      </c>
      <c r="H19" s="21">
        <v>186170</v>
      </c>
      <c r="I19" s="21">
        <v>523421</v>
      </c>
      <c r="J19" s="21">
        <v>46532</v>
      </c>
      <c r="K19" s="21">
        <v>89832</v>
      </c>
      <c r="L19" s="21">
        <v>50867</v>
      </c>
      <c r="M19" s="21">
        <v>136063</v>
      </c>
      <c r="N19" s="21">
        <v>277029</v>
      </c>
      <c r="O19" s="21">
        <v>52722</v>
      </c>
      <c r="P19" s="21">
        <v>58298</v>
      </c>
      <c r="Q19" s="21">
        <v>226378</v>
      </c>
      <c r="R19" s="21">
        <v>84061</v>
      </c>
    </row>
    <row r="20" spans="1:18" x14ac:dyDescent="0.35">
      <c r="A20" s="2">
        <v>2020</v>
      </c>
      <c r="B20" s="21">
        <v>2326656</v>
      </c>
      <c r="C20" s="21">
        <v>194631</v>
      </c>
      <c r="D20" s="21">
        <v>102302</v>
      </c>
      <c r="E20" s="21">
        <v>86899</v>
      </c>
      <c r="F20" s="21">
        <v>49897</v>
      </c>
      <c r="G20" s="21">
        <v>144082</v>
      </c>
      <c r="H20" s="21">
        <v>189295</v>
      </c>
      <c r="I20" s="21">
        <v>533233</v>
      </c>
      <c r="J20" s="21">
        <v>46805</v>
      </c>
      <c r="K20" s="21">
        <v>89154</v>
      </c>
      <c r="L20" s="21">
        <v>52383</v>
      </c>
      <c r="M20" s="21">
        <v>135333</v>
      </c>
      <c r="N20" s="21">
        <v>270893</v>
      </c>
      <c r="O20" s="21">
        <v>53686</v>
      </c>
      <c r="P20" s="21">
        <v>60465</v>
      </c>
      <c r="Q20" s="21">
        <v>231752</v>
      </c>
      <c r="R20" s="21">
        <v>85846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C03D-34E3-4613-8547-0B604A999F48}">
  <dimension ref="A1:B80"/>
  <sheetViews>
    <sheetView workbookViewId="0"/>
  </sheetViews>
  <sheetFormatPr defaultRowHeight="14.5" x14ac:dyDescent="0.35"/>
  <sheetData>
    <row r="1" spans="1:2" x14ac:dyDescent="0.35">
      <c r="A1" t="s">
        <v>99</v>
      </c>
      <c r="B1" t="s">
        <v>104</v>
      </c>
    </row>
    <row r="2" spans="1:2" x14ac:dyDescent="0.35">
      <c r="A2" t="s">
        <v>180</v>
      </c>
      <c r="B2">
        <v>189464.9</v>
      </c>
    </row>
    <row r="3" spans="1:2" x14ac:dyDescent="0.35">
      <c r="A3" t="s">
        <v>181</v>
      </c>
      <c r="B3">
        <v>198461.7</v>
      </c>
    </row>
    <row r="4" spans="1:2" x14ac:dyDescent="0.35">
      <c r="A4" t="s">
        <v>182</v>
      </c>
      <c r="B4">
        <v>200992.1</v>
      </c>
    </row>
    <row r="5" spans="1:2" x14ac:dyDescent="0.35">
      <c r="A5" t="s">
        <v>183</v>
      </c>
      <c r="B5">
        <v>222880.7</v>
      </c>
    </row>
    <row r="6" spans="1:2" x14ac:dyDescent="0.35">
      <c r="A6" t="s">
        <v>105</v>
      </c>
      <c r="B6" s="20">
        <v>194803.19999999995</v>
      </c>
    </row>
    <row r="7" spans="1:2" x14ac:dyDescent="0.35">
      <c r="A7" t="s">
        <v>106</v>
      </c>
      <c r="B7" s="12">
        <v>207707.89999999991</v>
      </c>
    </row>
    <row r="8" spans="1:2" x14ac:dyDescent="0.35">
      <c r="A8" t="s">
        <v>107</v>
      </c>
      <c r="B8" s="12">
        <v>208842.8</v>
      </c>
    </row>
    <row r="9" spans="1:2" x14ac:dyDescent="0.35">
      <c r="A9" t="s">
        <v>108</v>
      </c>
      <c r="B9" s="12">
        <v>235798.19999999998</v>
      </c>
    </row>
    <row r="10" spans="1:2" x14ac:dyDescent="0.35">
      <c r="A10" t="s">
        <v>109</v>
      </c>
      <c r="B10" s="12">
        <v>214304.70000000004</v>
      </c>
    </row>
    <row r="11" spans="1:2" x14ac:dyDescent="0.35">
      <c r="A11" t="s">
        <v>110</v>
      </c>
      <c r="B11" s="12">
        <v>226018.19999999995</v>
      </c>
    </row>
    <row r="12" spans="1:2" x14ac:dyDescent="0.35">
      <c r="A12" t="s">
        <v>111</v>
      </c>
      <c r="B12" s="12">
        <v>228868.4</v>
      </c>
    </row>
    <row r="13" spans="1:2" x14ac:dyDescent="0.35">
      <c r="A13" t="s">
        <v>112</v>
      </c>
      <c r="B13" s="12">
        <v>263900.1999999999</v>
      </c>
    </row>
    <row r="14" spans="1:2" x14ac:dyDescent="0.35">
      <c r="A14" t="s">
        <v>113</v>
      </c>
      <c r="B14" s="12">
        <v>230098.90000000002</v>
      </c>
    </row>
    <row r="15" spans="1:2" x14ac:dyDescent="0.35">
      <c r="A15" t="s">
        <v>114</v>
      </c>
      <c r="B15" s="12">
        <v>242441.24500000011</v>
      </c>
    </row>
    <row r="16" spans="1:2" x14ac:dyDescent="0.35">
      <c r="A16" t="s">
        <v>115</v>
      </c>
      <c r="B16" s="12">
        <v>244647.8000000001</v>
      </c>
    </row>
    <row r="17" spans="1:2" x14ac:dyDescent="0.35">
      <c r="A17" t="s">
        <v>116</v>
      </c>
      <c r="B17" s="12">
        <v>273342.50000000006</v>
      </c>
    </row>
    <row r="18" spans="1:2" x14ac:dyDescent="0.35">
      <c r="A18" t="s">
        <v>117</v>
      </c>
      <c r="B18" s="13">
        <v>244896.20000000019</v>
      </c>
    </row>
    <row r="19" spans="1:2" x14ac:dyDescent="0.35">
      <c r="A19" t="s">
        <v>118</v>
      </c>
      <c r="B19" s="13">
        <v>256604.7</v>
      </c>
    </row>
    <row r="20" spans="1:2" x14ac:dyDescent="0.35">
      <c r="A20" t="s">
        <v>119</v>
      </c>
      <c r="B20" s="13">
        <v>264324.10000000015</v>
      </c>
    </row>
    <row r="21" spans="1:2" x14ac:dyDescent="0.35">
      <c r="A21" t="s">
        <v>120</v>
      </c>
      <c r="B21" s="13">
        <v>303606.40000000008</v>
      </c>
    </row>
    <row r="22" spans="1:2" x14ac:dyDescent="0.35">
      <c r="A22" t="s">
        <v>121</v>
      </c>
      <c r="B22" s="14">
        <v>272905.40000000002</v>
      </c>
    </row>
    <row r="23" spans="1:2" x14ac:dyDescent="0.35">
      <c r="A23" t="s">
        <v>122</v>
      </c>
      <c r="B23" s="14">
        <v>285685.59999999998</v>
      </c>
    </row>
    <row r="24" spans="1:2" x14ac:dyDescent="0.35">
      <c r="A24" t="s">
        <v>123</v>
      </c>
      <c r="B24" s="14">
        <v>290508.50000000012</v>
      </c>
    </row>
    <row r="25" spans="1:2" x14ac:dyDescent="0.35">
      <c r="A25" t="s">
        <v>124</v>
      </c>
      <c r="B25" s="14">
        <v>338408.60000000009</v>
      </c>
    </row>
    <row r="26" spans="1:2" x14ac:dyDescent="0.35">
      <c r="A26" t="s">
        <v>125</v>
      </c>
      <c r="B26" s="14">
        <v>302030.84799999982</v>
      </c>
    </row>
    <row r="27" spans="1:2" x14ac:dyDescent="0.35">
      <c r="A27" t="s">
        <v>126</v>
      </c>
      <c r="B27" s="14">
        <v>311056.7139999998</v>
      </c>
    </row>
    <row r="28" spans="1:2" x14ac:dyDescent="0.35">
      <c r="A28" t="s">
        <v>127</v>
      </c>
      <c r="B28" s="14">
        <v>314013.41200000019</v>
      </c>
    </row>
    <row r="29" spans="1:2" x14ac:dyDescent="0.35">
      <c r="A29" t="s">
        <v>128</v>
      </c>
      <c r="B29" s="14">
        <v>358469.826</v>
      </c>
    </row>
    <row r="30" spans="1:2" x14ac:dyDescent="0.35">
      <c r="A30" t="s">
        <v>129</v>
      </c>
      <c r="B30" s="14">
        <v>321110.20000000007</v>
      </c>
    </row>
    <row r="31" spans="1:2" x14ac:dyDescent="0.35">
      <c r="A31" t="s">
        <v>130</v>
      </c>
      <c r="B31" s="14">
        <v>330450</v>
      </c>
    </row>
    <row r="32" spans="1:2" x14ac:dyDescent="0.35">
      <c r="A32" t="s">
        <v>131</v>
      </c>
      <c r="B32" s="14">
        <v>337326.10000000009</v>
      </c>
    </row>
    <row r="33" spans="1:2" x14ac:dyDescent="0.35">
      <c r="A33" t="s">
        <v>132</v>
      </c>
      <c r="B33" s="14">
        <v>383138.19999999984</v>
      </c>
    </row>
    <row r="34" spans="1:2" x14ac:dyDescent="0.35">
      <c r="A34" t="s">
        <v>133</v>
      </c>
      <c r="B34" s="15">
        <v>331407.00000000006</v>
      </c>
    </row>
    <row r="35" spans="1:2" x14ac:dyDescent="0.35">
      <c r="A35" t="s">
        <v>134</v>
      </c>
      <c r="B35" s="15">
        <v>350785.99999999977</v>
      </c>
    </row>
    <row r="36" spans="1:2" x14ac:dyDescent="0.35">
      <c r="A36" t="s">
        <v>135</v>
      </c>
      <c r="B36" s="15">
        <v>358179.69999999995</v>
      </c>
    </row>
    <row r="37" spans="1:2" x14ac:dyDescent="0.35">
      <c r="A37" t="s">
        <v>136</v>
      </c>
      <c r="B37" s="15">
        <v>406470.7999999997</v>
      </c>
    </row>
    <row r="38" spans="1:2" x14ac:dyDescent="0.35">
      <c r="A38" t="s">
        <v>137</v>
      </c>
      <c r="B38" s="15">
        <v>358866.80000000022</v>
      </c>
    </row>
    <row r="39" spans="1:2" x14ac:dyDescent="0.35">
      <c r="A39" t="s">
        <v>138</v>
      </c>
      <c r="B39" s="15">
        <v>378064.90000000008</v>
      </c>
    </row>
    <row r="40" spans="1:2" x14ac:dyDescent="0.35">
      <c r="A40" t="s">
        <v>139</v>
      </c>
      <c r="B40" s="15">
        <v>387151.9</v>
      </c>
    </row>
    <row r="41" spans="1:2" x14ac:dyDescent="0.35">
      <c r="A41" t="s">
        <v>140</v>
      </c>
      <c r="B41" s="15">
        <v>441167.69999999978</v>
      </c>
    </row>
    <row r="42" spans="1:2" x14ac:dyDescent="0.35">
      <c r="A42" t="s">
        <v>141</v>
      </c>
      <c r="B42" s="15">
        <v>377803.30000000022</v>
      </c>
    </row>
    <row r="43" spans="1:2" x14ac:dyDescent="0.35">
      <c r="A43" t="s">
        <v>142</v>
      </c>
      <c r="B43" s="15">
        <v>397430.09999999974</v>
      </c>
    </row>
    <row r="44" spans="1:2" x14ac:dyDescent="0.35">
      <c r="A44" t="s">
        <v>143</v>
      </c>
      <c r="B44" s="15">
        <v>400837.49999999994</v>
      </c>
    </row>
    <row r="45" spans="1:2" x14ac:dyDescent="0.35">
      <c r="A45" t="s">
        <v>144</v>
      </c>
      <c r="B45" s="15">
        <v>447371.50000000012</v>
      </c>
    </row>
    <row r="46" spans="1:2" x14ac:dyDescent="0.35">
      <c r="A46" t="s">
        <v>145</v>
      </c>
      <c r="B46" s="12">
        <v>378756.47000000003</v>
      </c>
    </row>
    <row r="47" spans="1:2" x14ac:dyDescent="0.35">
      <c r="A47" t="s">
        <v>146</v>
      </c>
      <c r="B47" s="12">
        <v>399916.29999999976</v>
      </c>
    </row>
    <row r="48" spans="1:2" x14ac:dyDescent="0.35">
      <c r="A48" t="s">
        <v>147</v>
      </c>
      <c r="B48" s="12">
        <v>405103.50000000017</v>
      </c>
    </row>
    <row r="49" spans="1:2" x14ac:dyDescent="0.35">
      <c r="A49" t="s">
        <v>148</v>
      </c>
      <c r="B49" s="12">
        <v>462947.6</v>
      </c>
    </row>
    <row r="50" spans="1:2" x14ac:dyDescent="0.35">
      <c r="A50" t="s">
        <v>149</v>
      </c>
      <c r="B50" s="16">
        <v>396634.69999999995</v>
      </c>
    </row>
    <row r="51" spans="1:2" x14ac:dyDescent="0.35">
      <c r="A51" t="s">
        <v>150</v>
      </c>
      <c r="B51" s="16">
        <v>416337.90000000008</v>
      </c>
    </row>
    <row r="52" spans="1:2" x14ac:dyDescent="0.35">
      <c r="A52" t="s">
        <v>151</v>
      </c>
      <c r="B52" s="16">
        <v>423147.89999999979</v>
      </c>
    </row>
    <row r="53" spans="1:2" x14ac:dyDescent="0.35">
      <c r="A53" t="s">
        <v>152</v>
      </c>
      <c r="B53" s="16">
        <v>475123.69999999995</v>
      </c>
    </row>
    <row r="54" spans="1:2" x14ac:dyDescent="0.35">
      <c r="A54" t="s">
        <v>153</v>
      </c>
      <c r="B54" s="16">
        <v>414810.90000000014</v>
      </c>
    </row>
    <row r="55" spans="1:2" x14ac:dyDescent="0.35">
      <c r="A55" t="s">
        <v>154</v>
      </c>
      <c r="B55" s="16">
        <v>434588.4</v>
      </c>
    </row>
    <row r="56" spans="1:2" x14ac:dyDescent="0.35">
      <c r="A56" t="s">
        <v>155</v>
      </c>
      <c r="B56" s="16">
        <v>440965.89999999973</v>
      </c>
    </row>
    <row r="57" spans="1:2" x14ac:dyDescent="0.35">
      <c r="A57" t="s">
        <v>156</v>
      </c>
      <c r="B57" s="17">
        <v>510746.90000000026</v>
      </c>
    </row>
    <row r="58" spans="1:2" x14ac:dyDescent="0.35">
      <c r="A58" t="s">
        <v>157</v>
      </c>
      <c r="B58" s="16">
        <v>430411.30000000028</v>
      </c>
    </row>
    <row r="59" spans="1:2" x14ac:dyDescent="0.35">
      <c r="A59" t="s">
        <v>158</v>
      </c>
      <c r="B59" s="16">
        <v>451043.3000000004</v>
      </c>
    </row>
    <row r="60" spans="1:2" x14ac:dyDescent="0.35">
      <c r="A60" t="s">
        <v>159</v>
      </c>
      <c r="B60" s="16">
        <v>455789.30000000022</v>
      </c>
    </row>
    <row r="61" spans="1:2" x14ac:dyDescent="0.35">
      <c r="A61" t="s">
        <v>160</v>
      </c>
      <c r="B61" s="18">
        <v>526242.9</v>
      </c>
    </row>
    <row r="62" spans="1:2" x14ac:dyDescent="0.35">
      <c r="A62" t="s">
        <v>161</v>
      </c>
      <c r="B62" s="16">
        <v>458677.89999999967</v>
      </c>
    </row>
    <row r="63" spans="1:2" x14ac:dyDescent="0.35">
      <c r="A63" t="s">
        <v>162</v>
      </c>
      <c r="B63" s="16">
        <v>479296.19999999978</v>
      </c>
    </row>
    <row r="64" spans="1:2" x14ac:dyDescent="0.35">
      <c r="A64" t="s">
        <v>163</v>
      </c>
      <c r="B64" s="16">
        <v>491469.10000000003</v>
      </c>
    </row>
    <row r="65" spans="1:2" x14ac:dyDescent="0.35">
      <c r="A65" t="s">
        <v>164</v>
      </c>
      <c r="B65" s="18">
        <v>560391.4</v>
      </c>
    </row>
    <row r="66" spans="1:2" x14ac:dyDescent="0.35">
      <c r="A66" t="s">
        <v>165</v>
      </c>
      <c r="B66" s="12">
        <v>488229.99999999965</v>
      </c>
    </row>
    <row r="67" spans="1:2" x14ac:dyDescent="0.35">
      <c r="A67" t="s">
        <v>166</v>
      </c>
      <c r="B67" s="12">
        <v>509005.99999999988</v>
      </c>
    </row>
    <row r="68" spans="1:2" x14ac:dyDescent="0.35">
      <c r="A68" t="s">
        <v>167</v>
      </c>
      <c r="B68" s="16">
        <v>526563.40000000014</v>
      </c>
    </row>
    <row r="69" spans="1:2" x14ac:dyDescent="0.35">
      <c r="A69" t="s">
        <v>168</v>
      </c>
      <c r="B69" s="18">
        <v>597755.6</v>
      </c>
    </row>
    <row r="70" spans="1:2" x14ac:dyDescent="0.35">
      <c r="A70" t="s">
        <v>169</v>
      </c>
      <c r="B70" s="12">
        <v>527737.20000000042</v>
      </c>
    </row>
    <row r="71" spans="1:2" x14ac:dyDescent="0.35">
      <c r="A71" t="s">
        <v>170</v>
      </c>
      <c r="B71" s="12">
        <v>555227.70000000007</v>
      </c>
    </row>
    <row r="72" spans="1:2" x14ac:dyDescent="0.35">
      <c r="A72" t="s">
        <v>171</v>
      </c>
      <c r="B72" s="12">
        <v>569870.40000000026</v>
      </c>
    </row>
    <row r="73" spans="1:2" x14ac:dyDescent="0.35">
      <c r="A73" t="s">
        <v>172</v>
      </c>
      <c r="B73" s="19">
        <v>640364.00000000023</v>
      </c>
    </row>
    <row r="74" spans="1:2" x14ac:dyDescent="0.35">
      <c r="A74" t="s">
        <v>173</v>
      </c>
      <c r="B74" s="12">
        <v>559666.19999999984</v>
      </c>
    </row>
    <row r="75" spans="1:2" x14ac:dyDescent="0.35">
      <c r="A75" t="s">
        <v>174</v>
      </c>
      <c r="B75" s="12">
        <v>529595.69999999995</v>
      </c>
    </row>
    <row r="76" spans="1:2" x14ac:dyDescent="0.35">
      <c r="A76" t="s">
        <v>175</v>
      </c>
      <c r="B76" s="12">
        <v>584354.2000000003</v>
      </c>
    </row>
    <row r="77" spans="1:2" x14ac:dyDescent="0.35">
      <c r="A77" t="s">
        <v>176</v>
      </c>
      <c r="B77" s="19">
        <v>653040.40000000026</v>
      </c>
    </row>
    <row r="78" spans="1:2" x14ac:dyDescent="0.35">
      <c r="A78" t="s">
        <v>177</v>
      </c>
      <c r="B78" s="12">
        <v>587350.69999999972</v>
      </c>
    </row>
    <row r="79" spans="1:2" x14ac:dyDescent="0.35">
      <c r="A79" t="s">
        <v>178</v>
      </c>
      <c r="B79" s="12">
        <v>617032.29999999993</v>
      </c>
    </row>
    <row r="80" spans="1:2" x14ac:dyDescent="0.35">
      <c r="A80" t="s">
        <v>179</v>
      </c>
      <c r="B80" s="12">
        <v>647462.19999999984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4BDF-51E3-4A47-86B0-EA2A8FFAA52F}">
  <dimension ref="A1:BB138"/>
  <sheetViews>
    <sheetView zoomScale="65" zoomScaleNormal="65" zoomScaleSheetLayoutView="98" workbookViewId="0">
      <pane xSplit="1" ySplit="1" topLeftCell="B35" activePane="bottomRight" state="frozen"/>
      <selection pane="topRight" activeCell="B1" sqref="B1"/>
      <selection pane="bottomLeft" activeCell="A4" sqref="A4"/>
      <selection pane="bottomRight" activeCell="A6" sqref="A6:A68"/>
    </sheetView>
  </sheetViews>
  <sheetFormatPr defaultRowHeight="14.5" x14ac:dyDescent="0.35"/>
  <sheetData>
    <row r="1" spans="1:5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</row>
    <row r="2" spans="1:54" x14ac:dyDescent="0.35">
      <c r="A2" t="s">
        <v>36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54" x14ac:dyDescent="0.35">
      <c r="A3" t="s">
        <v>37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</row>
    <row r="4" spans="1:54" x14ac:dyDescent="0.35">
      <c r="A4" t="s">
        <v>38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54" x14ac:dyDescent="0.35">
      <c r="A5" t="s">
        <v>39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54" x14ac:dyDescent="0.35">
      <c r="A6" t="s">
        <v>40</v>
      </c>
      <c r="B6">
        <f>B2*T6/100</f>
        <v>112.7</v>
      </c>
      <c r="C6">
        <f t="shared" ref="C6:R6" si="0">C2*U6/100</f>
        <v>114.8</v>
      </c>
      <c r="D6">
        <f t="shared" si="0"/>
        <v>114.7</v>
      </c>
      <c r="E6">
        <f t="shared" si="0"/>
        <v>109.7</v>
      </c>
      <c r="F6">
        <f t="shared" si="0"/>
        <v>107.2</v>
      </c>
      <c r="G6">
        <f t="shared" si="0"/>
        <v>114.1</v>
      </c>
      <c r="H6">
        <f t="shared" si="0"/>
        <v>113</v>
      </c>
      <c r="I6">
        <f t="shared" si="0"/>
        <v>115.5</v>
      </c>
      <c r="J6">
        <f t="shared" si="0"/>
        <v>101.9</v>
      </c>
      <c r="K6">
        <f t="shared" si="0"/>
        <v>113.2</v>
      </c>
      <c r="L6">
        <f t="shared" si="0"/>
        <v>110.2</v>
      </c>
      <c r="M6">
        <f t="shared" si="0"/>
        <v>111.4</v>
      </c>
      <c r="N6">
        <f t="shared" si="0"/>
        <v>115</v>
      </c>
      <c r="O6">
        <f t="shared" si="0"/>
        <v>115.7</v>
      </c>
      <c r="P6">
        <f t="shared" si="0"/>
        <v>104.2</v>
      </c>
      <c r="Q6">
        <f t="shared" si="0"/>
        <v>113.5</v>
      </c>
      <c r="R6">
        <f t="shared" si="0"/>
        <v>99.3</v>
      </c>
      <c r="T6">
        <f>AL6</f>
        <v>112.7</v>
      </c>
      <c r="U6">
        <f t="shared" ref="U6:AJ6" si="1">AM6</f>
        <v>114.8</v>
      </c>
      <c r="V6">
        <f t="shared" si="1"/>
        <v>114.7</v>
      </c>
      <c r="W6">
        <f t="shared" si="1"/>
        <v>109.7</v>
      </c>
      <c r="X6">
        <f t="shared" si="1"/>
        <v>107.2</v>
      </c>
      <c r="Y6">
        <f t="shared" si="1"/>
        <v>114.1</v>
      </c>
      <c r="Z6">
        <f t="shared" si="1"/>
        <v>113</v>
      </c>
      <c r="AA6">
        <f t="shared" si="1"/>
        <v>115.5</v>
      </c>
      <c r="AB6">
        <f t="shared" si="1"/>
        <v>101.9</v>
      </c>
      <c r="AC6">
        <f t="shared" si="1"/>
        <v>113.2</v>
      </c>
      <c r="AD6">
        <f t="shared" si="1"/>
        <v>110.2</v>
      </c>
      <c r="AE6">
        <f t="shared" si="1"/>
        <v>111.4</v>
      </c>
      <c r="AF6">
        <f t="shared" si="1"/>
        <v>115</v>
      </c>
      <c r="AG6">
        <f t="shared" si="1"/>
        <v>115.7</v>
      </c>
      <c r="AH6">
        <f t="shared" si="1"/>
        <v>104.2</v>
      </c>
      <c r="AI6">
        <f t="shared" si="1"/>
        <v>113.5</v>
      </c>
      <c r="AJ6">
        <f t="shared" si="1"/>
        <v>99.3</v>
      </c>
      <c r="AL6" s="11">
        <v>112.7</v>
      </c>
      <c r="AM6" s="11">
        <v>114.8</v>
      </c>
      <c r="AN6" s="11">
        <v>114.7</v>
      </c>
      <c r="AO6" s="11">
        <v>109.7</v>
      </c>
      <c r="AP6" s="11">
        <v>107.2</v>
      </c>
      <c r="AQ6" s="11">
        <v>114.1</v>
      </c>
      <c r="AR6" s="11">
        <v>113</v>
      </c>
      <c r="AS6" s="11">
        <v>115.5</v>
      </c>
      <c r="AT6" s="11">
        <v>101.9</v>
      </c>
      <c r="AU6" s="11">
        <v>113.2</v>
      </c>
      <c r="AV6" s="11">
        <v>110.2</v>
      </c>
      <c r="AW6" s="11">
        <v>111.4</v>
      </c>
      <c r="AX6" s="11">
        <v>115</v>
      </c>
      <c r="AY6" s="11">
        <v>115.7</v>
      </c>
      <c r="AZ6" s="11">
        <v>104.2</v>
      </c>
      <c r="BA6" s="11">
        <v>113.5</v>
      </c>
      <c r="BB6" s="11">
        <v>99.3</v>
      </c>
    </row>
    <row r="7" spans="1:54" x14ac:dyDescent="0.35">
      <c r="A7" t="s">
        <v>41</v>
      </c>
      <c r="B7">
        <f t="shared" ref="B7:B68" si="2">B3*T7/100</f>
        <v>112.30070859167402</v>
      </c>
      <c r="C7">
        <f t="shared" ref="C7:C68" si="3">C3*U7/100</f>
        <v>113.21107266435985</v>
      </c>
      <c r="D7">
        <f t="shared" ref="D7:D68" si="4">D3*V7/100</f>
        <v>106.22510495382032</v>
      </c>
      <c r="E7">
        <f t="shared" ref="E7:E68" si="5">E3*W7/100</f>
        <v>105.38650580875782</v>
      </c>
      <c r="F7">
        <f t="shared" ref="F7:F68" si="6">F3*X7/100</f>
        <v>105.80908248378128</v>
      </c>
      <c r="G7">
        <f t="shared" ref="G7:G68" si="7">G3*Y7/100</f>
        <v>111.52928942807627</v>
      </c>
      <c r="H7">
        <f t="shared" ref="H7:H68" si="8">H3*Z7/100</f>
        <v>116.04035874439464</v>
      </c>
      <c r="I7">
        <f t="shared" ref="I7:I68" si="9">I3*AA7/100</f>
        <v>114.70276100086281</v>
      </c>
      <c r="J7">
        <f t="shared" ref="J7:J68" si="10">J3*AB7/100</f>
        <v>111.75452674897114</v>
      </c>
      <c r="K7">
        <f t="shared" ref="K7:K68" si="11">K3*AC7/100</f>
        <v>116.03506261180679</v>
      </c>
      <c r="L7">
        <f t="shared" ref="L7:L68" si="12">L3*AD7/100</f>
        <v>101.55309503051438</v>
      </c>
      <c r="M7">
        <f t="shared" ref="M7:M68" si="13">M3*AE7/100</f>
        <v>113.418115942029</v>
      </c>
      <c r="N7">
        <f t="shared" ref="N7:N68" si="14">N3*AF7/100</f>
        <v>114.60069444444443</v>
      </c>
      <c r="O7">
        <f t="shared" ref="O7:O68" si="15">O3*AG7/100</f>
        <v>117.71743679163033</v>
      </c>
      <c r="P7">
        <f t="shared" ref="P7:P68" si="16">P3*AH7/100</f>
        <v>96.681406105457896</v>
      </c>
      <c r="Q7">
        <f t="shared" ref="Q7:Q68" si="17">Q3*AI7/100</f>
        <v>109.76256499133447</v>
      </c>
      <c r="R7">
        <f t="shared" ref="R7:R68" si="18">R3*AJ7/100</f>
        <v>114.36175514626217</v>
      </c>
      <c r="T7">
        <f>100*(AL6/100*AL7/100/(2*AL6/100-AL7/100))</f>
        <v>112.30070859167402</v>
      </c>
      <c r="U7">
        <f t="shared" ref="U7:AJ7" si="19">100*(AM6/100*AM7/100/(2*AM6/100-AM7/100))</f>
        <v>113.21107266435986</v>
      </c>
      <c r="V7">
        <f t="shared" si="19"/>
        <v>106.22510495382032</v>
      </c>
      <c r="W7">
        <f t="shared" si="19"/>
        <v>105.38650580875782</v>
      </c>
      <c r="X7">
        <f t="shared" si="19"/>
        <v>105.80908248378127</v>
      </c>
      <c r="Y7">
        <f t="shared" si="19"/>
        <v>111.52928942807625</v>
      </c>
      <c r="Z7">
        <f t="shared" si="19"/>
        <v>116.04035874439464</v>
      </c>
      <c r="AA7">
        <f t="shared" si="19"/>
        <v>114.70276100086281</v>
      </c>
      <c r="AB7">
        <f t="shared" si="19"/>
        <v>111.75452674897114</v>
      </c>
      <c r="AC7">
        <f t="shared" si="19"/>
        <v>116.03506261180678</v>
      </c>
      <c r="AD7">
        <f t="shared" si="19"/>
        <v>101.55309503051437</v>
      </c>
      <c r="AE7">
        <f t="shared" si="19"/>
        <v>113.41811594202899</v>
      </c>
      <c r="AF7">
        <f t="shared" si="19"/>
        <v>114.60069444444443</v>
      </c>
      <c r="AG7">
        <f t="shared" si="19"/>
        <v>117.71743679163033</v>
      </c>
      <c r="AH7">
        <f t="shared" si="19"/>
        <v>96.681406105457896</v>
      </c>
      <c r="AI7">
        <f t="shared" si="19"/>
        <v>109.76256499133447</v>
      </c>
      <c r="AJ7">
        <f t="shared" si="19"/>
        <v>114.36175514626217</v>
      </c>
      <c r="AL7" s="11">
        <v>112.5</v>
      </c>
      <c r="AM7" s="11">
        <v>114</v>
      </c>
      <c r="AN7" s="11">
        <v>110.3</v>
      </c>
      <c r="AO7" s="11">
        <v>107.5</v>
      </c>
      <c r="AP7" s="11">
        <v>106.5</v>
      </c>
      <c r="AQ7" s="11">
        <v>112.8</v>
      </c>
      <c r="AR7" s="11">
        <v>114.5</v>
      </c>
      <c r="AS7" s="11">
        <v>115.1</v>
      </c>
      <c r="AT7" s="11">
        <v>106.6</v>
      </c>
      <c r="AU7" s="11">
        <v>114.6</v>
      </c>
      <c r="AV7" s="11">
        <v>105.7</v>
      </c>
      <c r="AW7" s="11">
        <v>112.4</v>
      </c>
      <c r="AX7" s="11">
        <v>114.8</v>
      </c>
      <c r="AY7" s="11">
        <v>116.7</v>
      </c>
      <c r="AZ7" s="11">
        <v>100.3</v>
      </c>
      <c r="BA7" s="11">
        <v>111.6</v>
      </c>
      <c r="BB7" s="11">
        <v>106.3</v>
      </c>
    </row>
    <row r="8" spans="1:54" x14ac:dyDescent="0.35">
      <c r="A8" t="s">
        <v>42</v>
      </c>
      <c r="B8">
        <f t="shared" si="2"/>
        <v>112.80053428317005</v>
      </c>
      <c r="C8">
        <f t="shared" si="3"/>
        <v>110.47422680412369</v>
      </c>
      <c r="D8">
        <f t="shared" si="4"/>
        <v>103.12523850823941</v>
      </c>
      <c r="E8">
        <f t="shared" si="5"/>
        <v>112.12918660287083</v>
      </c>
      <c r="F8">
        <f t="shared" si="6"/>
        <v>105.30894687791239</v>
      </c>
      <c r="G8">
        <f t="shared" si="7"/>
        <v>111.60845070422538</v>
      </c>
      <c r="H8">
        <f t="shared" si="8"/>
        <v>114.49999999999999</v>
      </c>
      <c r="I8">
        <f t="shared" si="9"/>
        <v>116.61314636283966</v>
      </c>
      <c r="J8">
        <f t="shared" si="10"/>
        <v>120.98773006134975</v>
      </c>
      <c r="K8">
        <f t="shared" si="11"/>
        <v>109.93039049235993</v>
      </c>
      <c r="L8">
        <f t="shared" si="12"/>
        <v>110.01428571428568</v>
      </c>
      <c r="M8">
        <f t="shared" si="13"/>
        <v>116.70729927007292</v>
      </c>
      <c r="N8">
        <f t="shared" si="14"/>
        <v>114.79999999999997</v>
      </c>
      <c r="O8">
        <f t="shared" si="15"/>
        <v>111.17975103734435</v>
      </c>
      <c r="P8">
        <f t="shared" si="16"/>
        <v>105.57894736842105</v>
      </c>
      <c r="Q8">
        <f t="shared" si="17"/>
        <v>109.23392226148411</v>
      </c>
      <c r="R8">
        <f t="shared" si="18"/>
        <v>106.30000000000004</v>
      </c>
      <c r="T8">
        <f>100*(AL7/100*AL8/100/(3*AL7/100-2*AL8/100))</f>
        <v>112.80053428317005</v>
      </c>
      <c r="U8">
        <f t="shared" ref="U8:AJ8" si="20">100*(AM7/100*AM8/100/(3*AM7/100-2*AM8/100))</f>
        <v>110.47422680412369</v>
      </c>
      <c r="V8">
        <f t="shared" si="20"/>
        <v>103.12523850823941</v>
      </c>
      <c r="W8">
        <f t="shared" si="20"/>
        <v>112.12918660287083</v>
      </c>
      <c r="X8">
        <f t="shared" si="20"/>
        <v>105.30894687791239</v>
      </c>
      <c r="Y8">
        <f t="shared" si="20"/>
        <v>111.60845070422538</v>
      </c>
      <c r="Z8">
        <f t="shared" si="20"/>
        <v>114.49999999999999</v>
      </c>
      <c r="AA8">
        <f t="shared" si="20"/>
        <v>116.61314636283966</v>
      </c>
      <c r="AB8">
        <f t="shared" si="20"/>
        <v>120.98773006134975</v>
      </c>
      <c r="AC8">
        <f t="shared" si="20"/>
        <v>109.93039049235993</v>
      </c>
      <c r="AD8">
        <f t="shared" si="20"/>
        <v>110.01428571428566</v>
      </c>
      <c r="AE8">
        <f t="shared" si="20"/>
        <v>116.70729927007292</v>
      </c>
      <c r="AF8">
        <f t="shared" si="20"/>
        <v>114.79999999999997</v>
      </c>
      <c r="AG8">
        <f t="shared" si="20"/>
        <v>111.17975103734435</v>
      </c>
      <c r="AH8">
        <f t="shared" si="20"/>
        <v>105.57894736842105</v>
      </c>
      <c r="AI8">
        <f t="shared" si="20"/>
        <v>109.23392226148411</v>
      </c>
      <c r="AJ8">
        <f t="shared" si="20"/>
        <v>106.30000000000004</v>
      </c>
      <c r="AL8" s="11">
        <v>112.6</v>
      </c>
      <c r="AM8" s="11">
        <v>112.8</v>
      </c>
      <c r="AN8" s="11">
        <v>107.8</v>
      </c>
      <c r="AO8" s="11">
        <v>109</v>
      </c>
      <c r="AP8" s="11">
        <v>106.1</v>
      </c>
      <c r="AQ8" s="11">
        <v>112.4</v>
      </c>
      <c r="AR8" s="11">
        <v>114.5</v>
      </c>
      <c r="AS8" s="11">
        <v>115.6</v>
      </c>
      <c r="AT8" s="11">
        <v>111</v>
      </c>
      <c r="AU8" s="11">
        <v>113</v>
      </c>
      <c r="AV8" s="11">
        <v>107.1</v>
      </c>
      <c r="AW8" s="11">
        <v>113.8</v>
      </c>
      <c r="AX8" s="11">
        <v>114.8</v>
      </c>
      <c r="AY8" s="11">
        <v>114.8</v>
      </c>
      <c r="AZ8" s="11">
        <v>102</v>
      </c>
      <c r="BA8" s="11">
        <v>110.8</v>
      </c>
      <c r="BB8" s="11">
        <v>106.3</v>
      </c>
    </row>
    <row r="9" spans="1:54" x14ac:dyDescent="0.35">
      <c r="A9" t="s">
        <v>43</v>
      </c>
      <c r="B9">
        <f t="shared" si="2"/>
        <v>110.23776223776227</v>
      </c>
      <c r="C9">
        <f t="shared" si="3"/>
        <v>107.03017902813302</v>
      </c>
      <c r="D9">
        <f t="shared" si="4"/>
        <v>104.6696914700544</v>
      </c>
      <c r="E9">
        <f t="shared" si="5"/>
        <v>102.86994727592271</v>
      </c>
      <c r="F9">
        <f t="shared" si="6"/>
        <v>108.95653846153841</v>
      </c>
      <c r="G9">
        <f t="shared" si="7"/>
        <v>112.00106477373552</v>
      </c>
      <c r="H9">
        <f t="shared" si="8"/>
        <v>115.30421422300266</v>
      </c>
      <c r="I9">
        <f t="shared" si="9"/>
        <v>111.70118043844856</v>
      </c>
      <c r="J9">
        <f t="shared" si="10"/>
        <v>113.85399449035813</v>
      </c>
      <c r="K9">
        <f t="shared" si="11"/>
        <v>110.25108601216334</v>
      </c>
      <c r="L9">
        <f t="shared" si="12"/>
        <v>113.36315789473682</v>
      </c>
      <c r="M9">
        <f t="shared" si="13"/>
        <v>123.59382600561271</v>
      </c>
      <c r="N9">
        <f t="shared" si="14"/>
        <v>109.770850884583</v>
      </c>
      <c r="O9">
        <f t="shared" si="15"/>
        <v>116.82647837599292</v>
      </c>
      <c r="P9">
        <f t="shared" si="16"/>
        <v>121.69023569023562</v>
      </c>
      <c r="Q9">
        <f t="shared" si="17"/>
        <v>105.77680906713169</v>
      </c>
      <c r="R9">
        <f t="shared" si="18"/>
        <v>95.236686903729392</v>
      </c>
      <c r="T9">
        <f>100*(AL8/100*AL9/100/(4*AL8/100-3*AL9/100))</f>
        <v>110.23776223776227</v>
      </c>
      <c r="U9">
        <f t="shared" ref="U9:AJ9" si="21">100*(AM8/100*AM9/100/(4*AM8/100-3*AM9/100))</f>
        <v>107.03017902813303</v>
      </c>
      <c r="V9">
        <f t="shared" si="21"/>
        <v>104.6696914700544</v>
      </c>
      <c r="W9">
        <f t="shared" si="21"/>
        <v>102.86994727592271</v>
      </c>
      <c r="X9">
        <f t="shared" si="21"/>
        <v>108.95653846153843</v>
      </c>
      <c r="Y9">
        <f t="shared" si="21"/>
        <v>112.00106477373552</v>
      </c>
      <c r="Z9">
        <f t="shared" si="21"/>
        <v>115.30421422300266</v>
      </c>
      <c r="AA9">
        <f t="shared" si="21"/>
        <v>111.70118043844856</v>
      </c>
      <c r="AB9">
        <f t="shared" si="21"/>
        <v>113.85399449035813</v>
      </c>
      <c r="AC9">
        <f t="shared" si="21"/>
        <v>110.25108601216334</v>
      </c>
      <c r="AD9">
        <f t="shared" si="21"/>
        <v>113.36315789473682</v>
      </c>
      <c r="AE9">
        <f t="shared" si="21"/>
        <v>123.59382600561271</v>
      </c>
      <c r="AF9">
        <f t="shared" si="21"/>
        <v>109.770850884583</v>
      </c>
      <c r="AG9">
        <f t="shared" si="21"/>
        <v>116.82647837599292</v>
      </c>
      <c r="AH9">
        <f t="shared" si="21"/>
        <v>121.69023569023562</v>
      </c>
      <c r="AI9">
        <f t="shared" si="21"/>
        <v>105.77680906713169</v>
      </c>
      <c r="AJ9">
        <f t="shared" si="21"/>
        <v>95.236686903729378</v>
      </c>
      <c r="AL9" s="11">
        <v>112</v>
      </c>
      <c r="AM9" s="11">
        <v>111.3</v>
      </c>
      <c r="AN9" s="11">
        <v>107</v>
      </c>
      <c r="AO9" s="11">
        <v>107.4</v>
      </c>
      <c r="AP9" s="11">
        <v>106.8</v>
      </c>
      <c r="AQ9" s="11">
        <v>112.3</v>
      </c>
      <c r="AR9" s="11">
        <v>114.7</v>
      </c>
      <c r="AS9" s="11">
        <v>114.6</v>
      </c>
      <c r="AT9" s="11">
        <v>111.7</v>
      </c>
      <c r="AU9" s="11">
        <v>112.3</v>
      </c>
      <c r="AV9" s="11">
        <v>108.6</v>
      </c>
      <c r="AW9" s="11">
        <v>116.1</v>
      </c>
      <c r="AX9" s="11">
        <v>113.5</v>
      </c>
      <c r="AY9" s="11">
        <v>115.3</v>
      </c>
      <c r="AZ9" s="11">
        <v>106.3</v>
      </c>
      <c r="BA9" s="11">
        <v>109.5</v>
      </c>
      <c r="BB9" s="11">
        <v>103.3</v>
      </c>
    </row>
    <row r="10" spans="1:54" x14ac:dyDescent="0.35">
      <c r="A10" t="s">
        <v>44</v>
      </c>
      <c r="B10">
        <f t="shared" si="2"/>
        <v>126.44940000000001</v>
      </c>
      <c r="C10">
        <f t="shared" si="3"/>
        <v>132.02000000000001</v>
      </c>
      <c r="D10">
        <f t="shared" si="4"/>
        <v>130.64330000000001</v>
      </c>
      <c r="E10">
        <f t="shared" si="5"/>
        <v>125.05800000000001</v>
      </c>
      <c r="F10">
        <f t="shared" si="6"/>
        <v>124.78080000000001</v>
      </c>
      <c r="G10">
        <f t="shared" si="7"/>
        <v>128.1343</v>
      </c>
      <c r="H10">
        <f t="shared" si="8"/>
        <v>130.85399999999998</v>
      </c>
      <c r="I10">
        <f t="shared" si="9"/>
        <v>127.16549999999999</v>
      </c>
      <c r="J10">
        <f t="shared" si="10"/>
        <v>118.50970000000001</v>
      </c>
      <c r="K10">
        <f t="shared" si="11"/>
        <v>129.72719999999998</v>
      </c>
      <c r="L10">
        <f t="shared" si="12"/>
        <v>127.7218</v>
      </c>
      <c r="M10">
        <f t="shared" si="13"/>
        <v>123.76540000000001</v>
      </c>
      <c r="N10">
        <f t="shared" si="14"/>
        <v>127.535</v>
      </c>
      <c r="O10">
        <f t="shared" si="15"/>
        <v>141.96390000000002</v>
      </c>
      <c r="P10">
        <f t="shared" si="16"/>
        <v>126.29040000000001</v>
      </c>
      <c r="Q10">
        <f t="shared" si="17"/>
        <v>119.85599999999998</v>
      </c>
      <c r="R10">
        <f t="shared" si="18"/>
        <v>117.9684</v>
      </c>
      <c r="T10">
        <f>AL10</f>
        <v>112.2</v>
      </c>
      <c r="U10">
        <f t="shared" ref="U10" si="22">AM10</f>
        <v>115</v>
      </c>
      <c r="V10">
        <f t="shared" ref="V10" si="23">AN10</f>
        <v>113.9</v>
      </c>
      <c r="W10">
        <f t="shared" ref="W10" si="24">AO10</f>
        <v>114</v>
      </c>
      <c r="X10">
        <f t="shared" ref="X10" si="25">AP10</f>
        <v>116.4</v>
      </c>
      <c r="Y10">
        <f t="shared" ref="Y10" si="26">AQ10</f>
        <v>112.3</v>
      </c>
      <c r="Z10">
        <f t="shared" ref="Z10" si="27">AR10</f>
        <v>115.8</v>
      </c>
      <c r="AA10">
        <f t="shared" ref="AA10" si="28">AS10</f>
        <v>110.1</v>
      </c>
      <c r="AB10">
        <f t="shared" ref="AB10" si="29">AT10</f>
        <v>116.3</v>
      </c>
      <c r="AC10">
        <f t="shared" ref="AC10" si="30">AU10</f>
        <v>114.6</v>
      </c>
      <c r="AD10">
        <f t="shared" ref="AD10" si="31">AV10</f>
        <v>115.9</v>
      </c>
      <c r="AE10">
        <f t="shared" ref="AE10" si="32">AW10</f>
        <v>111.1</v>
      </c>
      <c r="AF10">
        <f t="shared" ref="AF10" si="33">AX10</f>
        <v>110.9</v>
      </c>
      <c r="AG10">
        <f t="shared" ref="AG10" si="34">AY10</f>
        <v>122.7</v>
      </c>
      <c r="AH10">
        <f t="shared" ref="AH10" si="35">AZ10</f>
        <v>121.2</v>
      </c>
      <c r="AI10">
        <f t="shared" ref="AI10" si="36">BA10</f>
        <v>105.6</v>
      </c>
      <c r="AJ10">
        <f t="shared" ref="AJ10" si="37">BB10</f>
        <v>118.8</v>
      </c>
      <c r="AL10" s="11">
        <v>112.2</v>
      </c>
      <c r="AM10" s="11">
        <v>115</v>
      </c>
      <c r="AN10" s="11">
        <v>113.9</v>
      </c>
      <c r="AO10" s="11">
        <v>114</v>
      </c>
      <c r="AP10" s="11">
        <v>116.4</v>
      </c>
      <c r="AQ10" s="11">
        <v>112.3</v>
      </c>
      <c r="AR10" s="11">
        <v>115.8</v>
      </c>
      <c r="AS10" s="11">
        <v>110.1</v>
      </c>
      <c r="AT10" s="11">
        <v>116.3</v>
      </c>
      <c r="AU10" s="11">
        <v>114.6</v>
      </c>
      <c r="AV10" s="11">
        <v>115.9</v>
      </c>
      <c r="AW10" s="11">
        <v>111.1</v>
      </c>
      <c r="AX10" s="11">
        <v>110.9</v>
      </c>
      <c r="AY10" s="11">
        <v>122.7</v>
      </c>
      <c r="AZ10" s="11">
        <v>121.2</v>
      </c>
      <c r="BA10" s="11">
        <v>105.6</v>
      </c>
      <c r="BB10" s="11">
        <v>118.8</v>
      </c>
    </row>
    <row r="11" spans="1:54" x14ac:dyDescent="0.35">
      <c r="A11" t="s">
        <v>45</v>
      </c>
      <c r="B11">
        <f t="shared" si="2"/>
        <v>122.02240361754696</v>
      </c>
      <c r="C11">
        <f t="shared" si="3"/>
        <v>127.28214794693358</v>
      </c>
      <c r="D11">
        <f t="shared" si="4"/>
        <v>126.86582737089925</v>
      </c>
      <c r="E11">
        <f t="shared" si="5"/>
        <v>115.18636439014952</v>
      </c>
      <c r="F11">
        <f t="shared" si="6"/>
        <v>117.1740245034558</v>
      </c>
      <c r="G11">
        <f t="shared" si="7"/>
        <v>120.6491486141242</v>
      </c>
      <c r="H11">
        <f t="shared" si="8"/>
        <v>126.92827653590271</v>
      </c>
      <c r="I11">
        <f t="shared" si="9"/>
        <v>123.56455409673271</v>
      </c>
      <c r="J11">
        <f t="shared" si="10"/>
        <v>127.97438042563797</v>
      </c>
      <c r="K11">
        <f t="shared" si="11"/>
        <v>120.37494757203591</v>
      </c>
      <c r="L11">
        <f t="shared" si="12"/>
        <v>116.28682914725718</v>
      </c>
      <c r="M11">
        <f t="shared" si="13"/>
        <v>125.32885072463769</v>
      </c>
      <c r="N11">
        <f t="shared" si="14"/>
        <v>128.01229444758673</v>
      </c>
      <c r="O11">
        <f t="shared" si="15"/>
        <v>121.8672638778062</v>
      </c>
      <c r="P11">
        <f t="shared" si="16"/>
        <v>111.70138061916286</v>
      </c>
      <c r="Q11">
        <f t="shared" si="17"/>
        <v>113.09014703645995</v>
      </c>
      <c r="R11">
        <f t="shared" si="18"/>
        <v>118.71832472085603</v>
      </c>
      <c r="T11">
        <f>100*(AL10/100*AL11/100/(2*AL10/100-AL11/100))</f>
        <v>108.65684210526317</v>
      </c>
      <c r="U11">
        <f t="shared" ref="U11" si="38">100*(AM10/100*AM11/100/(2*AM10/100-AM11/100))</f>
        <v>112.42906276870166</v>
      </c>
      <c r="V11">
        <f t="shared" ref="V11" si="39">100*(AN10/100*AN11/100/(2*AN10/100-AN11/100))</f>
        <v>119.43111510791367</v>
      </c>
      <c r="W11">
        <f t="shared" ref="W11" si="40">100*(AO10/100*AO11/100/(2*AO10/100-AO11/100))</f>
        <v>109.29896907216494</v>
      </c>
      <c r="X11">
        <f t="shared" ref="X11" si="41">100*(AP10/100*AP11/100/(2*AP10/100-AP11/100))</f>
        <v>110.7409891031014</v>
      </c>
      <c r="Y11">
        <f t="shared" ref="Y11" si="42">100*(AQ10/100*AQ11/100/(2*AQ10/100-AQ11/100))</f>
        <v>108.17709790209791</v>
      </c>
      <c r="Z11">
        <f t="shared" ref="Z11" si="43">100*(AR10/100*AR11/100/(2*AR10/100-AR11/100))</f>
        <v>109.38287153652394</v>
      </c>
      <c r="AA11">
        <f t="shared" ref="AA11" si="44">100*(AS10/100*AS11/100/(2*AS10/100-AS11/100))</f>
        <v>107.72587601078168</v>
      </c>
      <c r="AB11">
        <f t="shared" ref="AB11" si="45">100*(AT10/100*AT11/100/(2*AT10/100-AT11/100))</f>
        <v>114.51382252559729</v>
      </c>
      <c r="AC11">
        <f t="shared" ref="AC11" si="46">100*(AU10/100*AU11/100/(2*AU10/100-AU11/100))</f>
        <v>103.74014962593516</v>
      </c>
      <c r="AD11">
        <f t="shared" ref="AD11" si="47">100*(AV10/100*AV11/100/(2*AV10/100-AV11/100))</f>
        <v>114.50840480274445</v>
      </c>
      <c r="AE11">
        <f t="shared" ref="AE11" si="48">100*(AW10/100*AW11/100/(2*AW10/100-AW11/100))</f>
        <v>110.50161579892278</v>
      </c>
      <c r="AF11">
        <f t="shared" ref="AF11" si="49">100*(AX10/100*AX11/100/(2*AX10/100-AX11/100))</f>
        <v>111.70289592760182</v>
      </c>
      <c r="AG11">
        <f t="shared" ref="AG11" si="50">100*(AY10/100*AY11/100/(2*AY10/100-AY11/100))</f>
        <v>103.52524417731028</v>
      </c>
      <c r="AH11">
        <f t="shared" ref="AH11" si="51">100*(AZ10/100*AZ11/100/(2*AZ10/100-AZ11/100))</f>
        <v>115.53553585817889</v>
      </c>
      <c r="AI11">
        <f t="shared" ref="AI11" si="52">100*(BA10/100*BA11/100/(2*BA10/100-BA11/100))</f>
        <v>103.0316183348924</v>
      </c>
      <c r="AJ11">
        <f t="shared" ref="AJ11" si="53">100*(BB10/100*BB11/100/(2*BB10/100-BB11/100))</f>
        <v>103.80946372239745</v>
      </c>
      <c r="AL11" s="11">
        <v>110.4</v>
      </c>
      <c r="AM11" s="11">
        <v>113.7</v>
      </c>
      <c r="AN11" s="11">
        <v>116.6</v>
      </c>
      <c r="AO11" s="11">
        <v>111.6</v>
      </c>
      <c r="AP11" s="11">
        <v>113.5</v>
      </c>
      <c r="AQ11" s="11">
        <v>110.2</v>
      </c>
      <c r="AR11" s="11">
        <v>112.5</v>
      </c>
      <c r="AS11" s="11">
        <v>108.9</v>
      </c>
      <c r="AT11" s="11">
        <v>115.4</v>
      </c>
      <c r="AU11" s="11">
        <v>108.9</v>
      </c>
      <c r="AV11" s="11">
        <v>115.2</v>
      </c>
      <c r="AW11" s="11">
        <v>110.8</v>
      </c>
      <c r="AX11" s="11">
        <v>111.3</v>
      </c>
      <c r="AY11" s="11">
        <v>112.3</v>
      </c>
      <c r="AZ11" s="11">
        <v>118.3</v>
      </c>
      <c r="BA11" s="11">
        <v>104.3</v>
      </c>
      <c r="BB11" s="11">
        <v>110.8</v>
      </c>
    </row>
    <row r="12" spans="1:54" x14ac:dyDescent="0.35">
      <c r="A12" t="s">
        <v>46</v>
      </c>
      <c r="B12">
        <f t="shared" si="2"/>
        <v>121.86325149472069</v>
      </c>
      <c r="C12">
        <f t="shared" si="3"/>
        <v>127.28101303524549</v>
      </c>
      <c r="D12">
        <f t="shared" si="4"/>
        <v>119.93518213802004</v>
      </c>
      <c r="E12">
        <f t="shared" si="5"/>
        <v>113.46380660206674</v>
      </c>
      <c r="F12">
        <f t="shared" si="6"/>
        <v>114.31110518544855</v>
      </c>
      <c r="G12">
        <f t="shared" si="7"/>
        <v>120.67813743752842</v>
      </c>
      <c r="H12">
        <f t="shared" si="8"/>
        <v>121.22235269000858</v>
      </c>
      <c r="I12">
        <f t="shared" si="9"/>
        <v>125.94794885716684</v>
      </c>
      <c r="J12">
        <f t="shared" si="10"/>
        <v>118.41589275270915</v>
      </c>
      <c r="K12">
        <f t="shared" si="11"/>
        <v>117.43495852798431</v>
      </c>
      <c r="L12">
        <f t="shared" si="12"/>
        <v>119.13226971428563</v>
      </c>
      <c r="M12">
        <f t="shared" si="13"/>
        <v>121.90320548965927</v>
      </c>
      <c r="N12">
        <f t="shared" si="14"/>
        <v>128.11741998199821</v>
      </c>
      <c r="O12">
        <f t="shared" si="15"/>
        <v>126.19858985438101</v>
      </c>
      <c r="P12">
        <f t="shared" si="16"/>
        <v>133.16776067264365</v>
      </c>
      <c r="Q12">
        <f t="shared" si="17"/>
        <v>112.63015145057889</v>
      </c>
      <c r="R12">
        <f t="shared" si="18"/>
        <v>117.78040000000003</v>
      </c>
      <c r="T12">
        <f>100*(AL11/100*AL12/100/(3*AL11/100-2*AL12/100))</f>
        <v>108.03428571428566</v>
      </c>
      <c r="U12">
        <f t="shared" ref="U12" si="54">100*(AM11/100*AM12/100/(3*AM11/100-2*AM12/100))</f>
        <v>115.2133096716948</v>
      </c>
      <c r="V12">
        <f t="shared" ref="V12" si="55">100*(AN11/100*AN12/100/(3*AN11/100-2*AN12/100))</f>
        <v>116.30051369863021</v>
      </c>
      <c r="W12">
        <f t="shared" ref="W12" si="56">100*(AO11/100*AO12/100/(3*AO11/100-2*AO12/100))</f>
        <v>101.19025210084038</v>
      </c>
      <c r="X12">
        <f t="shared" ref="X12" si="57">100*(AP11/100*AP12/100/(3*AP11/100-2*AP12/100))</f>
        <v>108.54833190761335</v>
      </c>
      <c r="Y12">
        <f t="shared" ref="Y12" si="58">100*(AQ11/100*AQ12/100/(3*AQ11/100-2*AQ12/100))</f>
        <v>108.1263440860215</v>
      </c>
      <c r="Z12">
        <f t="shared" ref="Z12" si="59">100*(AR11/100*AR12/100/(3*AR11/100-2*AR12/100))</f>
        <v>105.87105038428697</v>
      </c>
      <c r="AA12">
        <f t="shared" ref="AA12" si="60">100*(AS11/100*AS12/100/(3*AS11/100-2*AS12/100))</f>
        <v>108.00493150684925</v>
      </c>
      <c r="AB12">
        <f t="shared" ref="AB12" si="61">100*(AT11/100*AT12/100/(3*AT11/100-2*AT12/100))</f>
        <v>97.87429906542053</v>
      </c>
      <c r="AC12">
        <f t="shared" ref="AC12" si="62">100*(AU11/100*AU12/100/(3*AU11/100-2*AU12/100))</f>
        <v>106.82665457842246</v>
      </c>
      <c r="AD12">
        <f t="shared" ref="AD12" si="63">100*(AV11/100*AV12/100/(3*AV11/100-2*AV12/100))</f>
        <v>108.28799999999997</v>
      </c>
      <c r="AE12">
        <f t="shared" ref="AE12" si="64">100*(AW11/100*AW12/100/(3*AW11/100-2*AW12/100))</f>
        <v>104.45208333333331</v>
      </c>
      <c r="AF12">
        <f t="shared" ref="AF12" si="65">100*(AX11/100*AX12/100/(3*AX11/100-2*AX12/100))</f>
        <v>111.60054005400544</v>
      </c>
      <c r="AG12">
        <f t="shared" ref="AG12" si="66">100*(AY11/100*AY12/100/(3*AY11/100-2*AY12/100))</f>
        <v>113.50860986547089</v>
      </c>
      <c r="AH12">
        <f t="shared" ref="AH12" si="67">100*(AZ11/100*AZ12/100/(3*AZ11/100-2*AZ12/100))</f>
        <v>126.13097969991173</v>
      </c>
      <c r="AI12">
        <f t="shared" ref="AI12" si="68">100*(BA11/100*BA12/100/(3*BA11/100-2*BA12/100))</f>
        <v>103.10913415794489</v>
      </c>
      <c r="AJ12">
        <f t="shared" ref="AJ12" si="69">100*(BB11/100*BB12/100/(3*BB11/100-2*BB12/100))</f>
        <v>110.79999999999998</v>
      </c>
      <c r="AL12" s="11">
        <v>109.6</v>
      </c>
      <c r="AM12" s="11">
        <v>114.2</v>
      </c>
      <c r="AN12" s="11">
        <v>116.5</v>
      </c>
      <c r="AO12" s="11">
        <v>107.9</v>
      </c>
      <c r="AP12" s="11">
        <v>111.8</v>
      </c>
      <c r="AQ12" s="11">
        <v>109.5</v>
      </c>
      <c r="AR12" s="11">
        <v>110.2</v>
      </c>
      <c r="AS12" s="11">
        <v>108.6</v>
      </c>
      <c r="AT12" s="11">
        <v>108.9</v>
      </c>
      <c r="AU12" s="11">
        <v>108.2</v>
      </c>
      <c r="AV12" s="11">
        <v>112.8</v>
      </c>
      <c r="AW12" s="11">
        <v>108.6</v>
      </c>
      <c r="AX12" s="11">
        <v>111.4</v>
      </c>
      <c r="AY12" s="11">
        <v>112.7</v>
      </c>
      <c r="AZ12" s="11">
        <v>120.8</v>
      </c>
      <c r="BA12" s="11">
        <v>103.9</v>
      </c>
      <c r="BB12" s="11">
        <v>110.8</v>
      </c>
    </row>
    <row r="13" spans="1:54" x14ac:dyDescent="0.35">
      <c r="A13" t="s">
        <v>47</v>
      </c>
      <c r="B13">
        <f t="shared" si="2"/>
        <v>121.26274875718985</v>
      </c>
      <c r="C13">
        <f t="shared" si="3"/>
        <v>130.79008960976813</v>
      </c>
      <c r="D13">
        <f t="shared" si="4"/>
        <v>129.38357741921817</v>
      </c>
      <c r="E13">
        <f t="shared" si="5"/>
        <v>116.8552462760852</v>
      </c>
      <c r="F13">
        <f t="shared" si="6"/>
        <v>113.9344149702128</v>
      </c>
      <c r="G13">
        <f t="shared" si="7"/>
        <v>122.19438572349826</v>
      </c>
      <c r="H13">
        <f t="shared" si="8"/>
        <v>132.29524476527831</v>
      </c>
      <c r="I13">
        <f t="shared" si="9"/>
        <v>113.64595677997691</v>
      </c>
      <c r="J13">
        <f t="shared" si="10"/>
        <v>115.76447643979058</v>
      </c>
      <c r="K13">
        <f t="shared" si="11"/>
        <v>116.26341858118568</v>
      </c>
      <c r="L13">
        <f t="shared" si="12"/>
        <v>121.75319427800275</v>
      </c>
      <c r="M13">
        <f t="shared" si="13"/>
        <v>121.37420765345041</v>
      </c>
      <c r="N13">
        <f t="shared" si="14"/>
        <v>126.79707946791348</v>
      </c>
      <c r="O13">
        <f t="shared" si="15"/>
        <v>129.81391078902766</v>
      </c>
      <c r="P13">
        <f t="shared" si="16"/>
        <v>125.73807502826543</v>
      </c>
      <c r="Q13">
        <f t="shared" si="17"/>
        <v>106.59366873376574</v>
      </c>
      <c r="R13">
        <f t="shared" si="18"/>
        <v>110.24712591422765</v>
      </c>
      <c r="T13">
        <f>100*(AL12/100*AL13/100/(4*AL12/100-3*AL13/100))</f>
        <v>110.00109789569998</v>
      </c>
      <c r="U13">
        <f t="shared" ref="U13" si="70">100*(AM12/100*AM13/100/(4*AM12/100-3*AM13/100))</f>
        <v>122.19926267281099</v>
      </c>
      <c r="V13">
        <f t="shared" ref="V13" si="71">100*(AN12/100*AN13/100/(4*AN12/100-3*AN13/100))</f>
        <v>123.61131059245962</v>
      </c>
      <c r="W13" s="27">
        <f>AVERAGE(W12,W14)</f>
        <v>113.59512605042019</v>
      </c>
      <c r="X13">
        <f t="shared" ref="X13" si="72">100*(AP12/100*AP13/100/(4*AP12/100-3*AP13/100))</f>
        <v>104.5686808510639</v>
      </c>
      <c r="Y13">
        <f t="shared" ref="Y13" si="73">100*(AQ12/100*AQ13/100/(4*AQ12/100-3*AQ13/100))</f>
        <v>109.10109289617493</v>
      </c>
      <c r="Z13">
        <f t="shared" ref="Z13" si="74">100*(AR12/100*AR13/100/(4*AR12/100-3*AR13/100))</f>
        <v>114.73582787652008</v>
      </c>
      <c r="AA13">
        <f t="shared" ref="AA13" si="75">100*(AS12/100*AS13/100/(4*AS12/100-3*AS13/100))</f>
        <v>101.74105263157895</v>
      </c>
      <c r="AB13">
        <f t="shared" ref="AB13" si="76">100*(AT12/100*AT13/100/(4*AT12/100-3*AT13/100))</f>
        <v>101.67801047120419</v>
      </c>
      <c r="AC13">
        <f t="shared" ref="AC13" si="77">100*(AU12/100*AU13/100/(4*AU12/100-3*AU13/100))</f>
        <v>105.45330915684497</v>
      </c>
      <c r="AD13">
        <f t="shared" ref="AD13" si="78">100*(AV12/100*AV13/100/(4*AV12/100-3*AV13/100))</f>
        <v>107.40102564102571</v>
      </c>
      <c r="AE13">
        <f t="shared" ref="AE13" si="79">100*(AW12/100*AW13/100/(4*AW12/100-3*AW13/100))</f>
        <v>98.204102564102598</v>
      </c>
      <c r="AF13">
        <f t="shared" ref="AF13" si="80">100*(AX12/100*AX13/100/(4*AX12/100-3*AX13/100))</f>
        <v>115.51070110701107</v>
      </c>
      <c r="AG13">
        <f t="shared" ref="AG13" si="81">100*(AY12/100*AY13/100/(4*AY12/100-3*AY13/100))</f>
        <v>111.11685689201052</v>
      </c>
      <c r="AH13">
        <f t="shared" ref="AH13" si="82">100*(AZ12/100*AZ13/100/(4*AZ12/100-3*AZ13/100))</f>
        <v>103.32634686346869</v>
      </c>
      <c r="AI13">
        <f t="shared" ref="AI13" si="83">100*(BA12/100*BA13/100/(4*BA12/100-3*BA13/100))</f>
        <v>100.77224835371581</v>
      </c>
      <c r="AJ13">
        <f t="shared" ref="AJ13" si="84">100*(BB12/100*BB13/100/(4*BB12/100-3*BB13/100))</f>
        <v>115.76119402985077</v>
      </c>
      <c r="AL13" s="11">
        <v>109.7</v>
      </c>
      <c r="AM13" s="11">
        <v>116.1</v>
      </c>
      <c r="AN13" s="11">
        <v>118.2</v>
      </c>
      <c r="AO13" s="11">
        <v>129.1</v>
      </c>
      <c r="AP13" s="11">
        <v>109.9</v>
      </c>
      <c r="AQ13" s="11">
        <v>109.4</v>
      </c>
      <c r="AR13" s="11">
        <v>111.3</v>
      </c>
      <c r="AS13" s="11">
        <v>106.8</v>
      </c>
      <c r="AT13" s="11">
        <v>107</v>
      </c>
      <c r="AU13" s="11">
        <v>107.5</v>
      </c>
      <c r="AV13" s="11">
        <v>111.4</v>
      </c>
      <c r="AW13" s="11">
        <v>105.8</v>
      </c>
      <c r="AX13" s="11">
        <v>112.4</v>
      </c>
      <c r="AY13" s="11">
        <v>112.3</v>
      </c>
      <c r="AZ13" s="11">
        <v>115.9</v>
      </c>
      <c r="BA13" s="11">
        <v>103.1</v>
      </c>
      <c r="BB13" s="11">
        <v>112</v>
      </c>
    </row>
    <row r="14" spans="1:54" x14ac:dyDescent="0.35">
      <c r="A14" t="s">
        <v>48</v>
      </c>
      <c r="B14">
        <f t="shared" si="2"/>
        <v>136.81825080000002</v>
      </c>
      <c r="C14">
        <f t="shared" si="3"/>
        <v>150.76684</v>
      </c>
      <c r="D14">
        <f t="shared" si="4"/>
        <v>140.57219080000002</v>
      </c>
      <c r="E14">
        <f t="shared" si="5"/>
        <v>157.57308</v>
      </c>
      <c r="F14">
        <f t="shared" si="6"/>
        <v>131.89330560000002</v>
      </c>
      <c r="G14">
        <f t="shared" si="7"/>
        <v>136.9755667</v>
      </c>
      <c r="H14">
        <f t="shared" si="8"/>
        <v>150.22039199999998</v>
      </c>
      <c r="I14">
        <f t="shared" si="9"/>
        <v>134.541099</v>
      </c>
      <c r="J14">
        <f t="shared" si="10"/>
        <v>123.25008800000002</v>
      </c>
      <c r="K14">
        <f t="shared" si="11"/>
        <v>134.91628799999998</v>
      </c>
      <c r="L14">
        <f t="shared" si="12"/>
        <v>131.4257322</v>
      </c>
      <c r="M14">
        <f t="shared" si="13"/>
        <v>127.35459660000002</v>
      </c>
      <c r="N14">
        <f t="shared" si="14"/>
        <v>146.92032</v>
      </c>
      <c r="O14">
        <f t="shared" si="15"/>
        <v>153.74690370000002</v>
      </c>
      <c r="P14">
        <f t="shared" si="16"/>
        <v>140.68750560000001</v>
      </c>
      <c r="Q14">
        <f t="shared" si="17"/>
        <v>123.69139199999998</v>
      </c>
      <c r="R14">
        <f t="shared" si="18"/>
        <v>120.91761000000001</v>
      </c>
      <c r="T14">
        <f>AL14</f>
        <v>108.2</v>
      </c>
      <c r="U14">
        <f t="shared" ref="U14" si="85">AM14</f>
        <v>114.2</v>
      </c>
      <c r="V14">
        <f t="shared" ref="V14" si="86">AN14</f>
        <v>107.6</v>
      </c>
      <c r="W14">
        <f t="shared" ref="W14" si="87">AO14</f>
        <v>126</v>
      </c>
      <c r="X14">
        <f t="shared" ref="X14" si="88">AP14</f>
        <v>105.7</v>
      </c>
      <c r="Y14">
        <f t="shared" ref="Y14" si="89">AQ14</f>
        <v>106.9</v>
      </c>
      <c r="Z14">
        <f t="shared" ref="Z14" si="90">AR14</f>
        <v>114.8</v>
      </c>
      <c r="AA14">
        <f t="shared" ref="AA14" si="91">AS14</f>
        <v>105.8</v>
      </c>
      <c r="AB14">
        <f t="shared" ref="AB14" si="92">AT14</f>
        <v>104</v>
      </c>
      <c r="AC14">
        <f t="shared" ref="AC14" si="93">AU14</f>
        <v>104</v>
      </c>
      <c r="AD14">
        <f t="shared" ref="AD14" si="94">AV14</f>
        <v>102.9</v>
      </c>
      <c r="AE14">
        <f t="shared" ref="AE14" si="95">AW14</f>
        <v>102.9</v>
      </c>
      <c r="AF14">
        <f t="shared" ref="AF14" si="96">AX14</f>
        <v>115.2</v>
      </c>
      <c r="AG14">
        <f t="shared" ref="AG14" si="97">AY14</f>
        <v>108.3</v>
      </c>
      <c r="AH14">
        <f t="shared" ref="AH14" si="98">AZ14</f>
        <v>111.4</v>
      </c>
      <c r="AI14">
        <f t="shared" ref="AI14" si="99">BA14</f>
        <v>103.2</v>
      </c>
      <c r="AJ14">
        <f t="shared" ref="AJ14" si="100">BB14</f>
        <v>102.5</v>
      </c>
      <c r="AL14" s="11">
        <v>108.2</v>
      </c>
      <c r="AM14" s="11">
        <v>114.2</v>
      </c>
      <c r="AN14" s="11">
        <v>107.6</v>
      </c>
      <c r="AO14" s="11">
        <v>126</v>
      </c>
      <c r="AP14" s="11">
        <v>105.7</v>
      </c>
      <c r="AQ14" s="11">
        <v>106.9</v>
      </c>
      <c r="AR14" s="11">
        <v>114.8</v>
      </c>
      <c r="AS14" s="11">
        <v>105.8</v>
      </c>
      <c r="AT14" s="11">
        <v>104</v>
      </c>
      <c r="AU14" s="11">
        <v>104</v>
      </c>
      <c r="AV14" s="11">
        <v>102.9</v>
      </c>
      <c r="AW14" s="11">
        <v>102.9</v>
      </c>
      <c r="AX14" s="11">
        <v>115.2</v>
      </c>
      <c r="AY14" s="11">
        <v>108.3</v>
      </c>
      <c r="AZ14" s="11">
        <v>111.4</v>
      </c>
      <c r="BA14" s="11">
        <v>103.2</v>
      </c>
      <c r="BB14" s="11">
        <v>102.5</v>
      </c>
    </row>
    <row r="15" spans="1:54" x14ac:dyDescent="0.35">
      <c r="A15" t="s">
        <v>49</v>
      </c>
      <c r="B15">
        <f t="shared" si="2"/>
        <v>130.57204688277935</v>
      </c>
      <c r="C15">
        <f t="shared" si="3"/>
        <v>143.33386564471434</v>
      </c>
      <c r="D15">
        <f t="shared" si="4"/>
        <v>123.46088328903677</v>
      </c>
      <c r="E15">
        <f t="shared" si="5"/>
        <v>132.36119316856545</v>
      </c>
      <c r="F15">
        <f t="shared" si="6"/>
        <v>125.03025325281584</v>
      </c>
      <c r="G15">
        <f t="shared" si="7"/>
        <v>130.42990156033505</v>
      </c>
      <c r="H15">
        <f t="shared" si="8"/>
        <v>133.08514413640421</v>
      </c>
      <c r="I15">
        <f t="shared" si="9"/>
        <v>129.501464760831</v>
      </c>
      <c r="J15">
        <f t="shared" si="10"/>
        <v>127.82481564549869</v>
      </c>
      <c r="K15">
        <f t="shared" si="11"/>
        <v>125.18994547491734</v>
      </c>
      <c r="L15">
        <f t="shared" si="12"/>
        <v>116.44682109339938</v>
      </c>
      <c r="M15">
        <f t="shared" si="13"/>
        <v>131.23921187910486</v>
      </c>
      <c r="N15">
        <f t="shared" si="14"/>
        <v>151.88777161676799</v>
      </c>
      <c r="O15">
        <f t="shared" si="15"/>
        <v>142.63211107312404</v>
      </c>
      <c r="P15">
        <f t="shared" si="16"/>
        <v>115.60096769217228</v>
      </c>
      <c r="Q15">
        <f t="shared" si="17"/>
        <v>120.38490675711098</v>
      </c>
      <c r="R15">
        <f t="shared" si="18"/>
        <v>120.03549993214847</v>
      </c>
      <c r="T15">
        <f>100*(AL14/100*AL15/100/(2*AL14/100-AL15/100))</f>
        <v>107.00661764705882</v>
      </c>
      <c r="U15">
        <f t="shared" ref="U15" si="101">100*(AM14/100*AM15/100/(2*AM14/100-AM15/100))</f>
        <v>112.61113043478259</v>
      </c>
      <c r="V15">
        <f t="shared" ref="V15" si="102">100*(AN14/100*AN15/100/(2*AN14/100-AN15/100))</f>
        <v>97.316106194690292</v>
      </c>
      <c r="W15">
        <f t="shared" ref="W15" si="103">100*(AO14/100*AO15/100/(2*AO14/100-AO15/100))</f>
        <v>114.91047040971169</v>
      </c>
      <c r="X15">
        <f t="shared" ref="X15" si="104">100*(AP14/100*AP15/100/(2*AP14/100-AP15/100))</f>
        <v>106.70475285171104</v>
      </c>
      <c r="Y15">
        <f t="shared" ref="Y15" si="105">100*(AQ14/100*AQ15/100/(2*AQ14/100-AQ15/100))</f>
        <v>108.10677328316085</v>
      </c>
      <c r="Z15">
        <f t="shared" ref="Z15" si="106">100*(AR14/100*AR15/100/(2*AR14/100-AR15/100))</f>
        <v>104.85066666666665</v>
      </c>
      <c r="AA15">
        <f t="shared" ref="AA15" si="107">100*(AS14/100*AS15/100/(2*AS14/100-AS15/100))</f>
        <v>104.80470366886169</v>
      </c>
      <c r="AB15">
        <f t="shared" ref="AB15" si="108">100*(AT14/100*AT15/100/(2*AT14/100-AT15/100))</f>
        <v>99.883129123468436</v>
      </c>
      <c r="AC15">
        <f t="shared" ref="AC15" si="109">100*(AU14/100*AU15/100/(2*AU14/100-AU15/100))</f>
        <v>103.99999999999999</v>
      </c>
      <c r="AD15">
        <f t="shared" ref="AD15" si="110">100*(AV14/100*AV15/100/(2*AV14/100-AV15/100))</f>
        <v>100.13758389261744</v>
      </c>
      <c r="AE15">
        <f t="shared" ref="AE15" si="111">100*(AW14/100*AW15/100/(2*AW14/100-AW15/100))</f>
        <v>104.71588235294116</v>
      </c>
      <c r="AF15">
        <f t="shared" ref="AF15" si="112">100*(AX14/100*AX15/100/(2*AX14/100-AX15/100))</f>
        <v>118.65092511013215</v>
      </c>
      <c r="AG15">
        <f t="shared" ref="AG15" si="113">100*(AY14/100*AY15/100/(2*AY14/100-AY15/100))</f>
        <v>117.03890489913545</v>
      </c>
      <c r="AH15">
        <f t="shared" ref="AH15" si="114">100*(AZ14/100*AZ15/100/(2*AZ14/100-AZ15/100))</f>
        <v>103.49108225108223</v>
      </c>
      <c r="AI15">
        <f t="shared" ref="AI15" si="115">100*(BA14/100*BA15/100/(2*BA14/100-BA15/100))</f>
        <v>106.45039370078742</v>
      </c>
      <c r="AJ15">
        <f t="shared" ref="AJ15" si="116">100*(BB14/100*BB15/100/(2*BB14/100-BB15/100))</f>
        <v>101.109496124031</v>
      </c>
      <c r="AL15" s="11">
        <v>107.6</v>
      </c>
      <c r="AM15" s="11">
        <v>113.4</v>
      </c>
      <c r="AN15" s="11">
        <v>102.2</v>
      </c>
      <c r="AO15" s="11">
        <v>120.2</v>
      </c>
      <c r="AP15" s="11">
        <v>106.2</v>
      </c>
      <c r="AQ15" s="11">
        <v>107.5</v>
      </c>
      <c r="AR15" s="11">
        <v>109.6</v>
      </c>
      <c r="AS15" s="11">
        <v>105.3</v>
      </c>
      <c r="AT15" s="11">
        <v>101.9</v>
      </c>
      <c r="AU15" s="11">
        <v>104</v>
      </c>
      <c r="AV15" s="11">
        <v>101.5</v>
      </c>
      <c r="AW15" s="11">
        <v>103.8</v>
      </c>
      <c r="AX15" s="11">
        <v>116.9</v>
      </c>
      <c r="AY15" s="11">
        <v>112.5</v>
      </c>
      <c r="AZ15" s="11">
        <v>107.3</v>
      </c>
      <c r="BA15" s="11">
        <v>104.8</v>
      </c>
      <c r="BB15" s="11">
        <v>101.8</v>
      </c>
    </row>
    <row r="16" spans="1:54" x14ac:dyDescent="0.35">
      <c r="A16" t="s">
        <v>50</v>
      </c>
      <c r="B16">
        <f t="shared" si="2"/>
        <v>124.75728453921043</v>
      </c>
      <c r="C16">
        <f t="shared" si="3"/>
        <v>132.42889360745593</v>
      </c>
      <c r="D16">
        <f t="shared" si="4"/>
        <v>121.14571238414317</v>
      </c>
      <c r="E16">
        <f t="shared" si="5"/>
        <v>124.21783161466077</v>
      </c>
      <c r="F16">
        <f t="shared" si="6"/>
        <v>128.15592148164939</v>
      </c>
      <c r="G16">
        <f t="shared" si="7"/>
        <v>125.13369264809654</v>
      </c>
      <c r="H16">
        <f t="shared" si="8"/>
        <v>127.89519023950704</v>
      </c>
      <c r="I16">
        <f t="shared" si="9"/>
        <v>125.69420587679286</v>
      </c>
      <c r="J16">
        <f t="shared" si="10"/>
        <v>126.91346530431572</v>
      </c>
      <c r="K16">
        <f t="shared" si="11"/>
        <v>123.55250055362814</v>
      </c>
      <c r="L16">
        <f t="shared" si="12"/>
        <v>109.53073678537386</v>
      </c>
      <c r="M16">
        <f t="shared" si="13"/>
        <v>128.7554488298149</v>
      </c>
      <c r="N16">
        <f t="shared" si="14"/>
        <v>139.14992739462886</v>
      </c>
      <c r="O16">
        <f t="shared" si="15"/>
        <v>131.53242712633283</v>
      </c>
      <c r="P16">
        <f t="shared" si="16"/>
        <v>129.06103876286795</v>
      </c>
      <c r="Q16">
        <f t="shared" si="17"/>
        <v>117.36318732066184</v>
      </c>
      <c r="R16">
        <f t="shared" si="18"/>
        <v>116.43511635606941</v>
      </c>
      <c r="T16">
        <f>100*(AL15/100*AL16/100/(3*AL15/100-2*AL16/100))</f>
        <v>102.3748201438849</v>
      </c>
      <c r="U16">
        <f t="shared" ref="U16" si="117">100*(AM15/100*AM16/100/(3*AM15/100-2*AM16/100))</f>
        <v>104.04449999999994</v>
      </c>
      <c r="V16">
        <f t="shared" ref="V16" si="118">100*(AN15/100*AN16/100/(3*AN15/100-2*AN16/100))</f>
        <v>101.00932038834949</v>
      </c>
      <c r="W16">
        <f t="shared" ref="W16" si="119">100*(AO15/100*AO16/100/(3*AO15/100-2*AO16/100))</f>
        <v>109.47793427230049</v>
      </c>
      <c r="X16">
        <f t="shared" ref="X16" si="120">100*(AP15/100*AP16/100/(3*AP15/100-2*AP16/100))</f>
        <v>112.11152343749995</v>
      </c>
      <c r="Y16">
        <f t="shared" ref="Y16" si="121">100*(AQ15/100*AQ16/100/(3*AQ15/100-2*AQ16/100))</f>
        <v>103.69209809264304</v>
      </c>
      <c r="Z16">
        <f t="shared" ref="Z16" si="122">100*(AR15/100*AR16/100/(3*AR15/100-2*AR16/100))</f>
        <v>105.50462633451963</v>
      </c>
      <c r="AA16">
        <f t="shared" ref="AA16" si="123">100*(AS15/100*AS16/100/(3*AS15/100-2*AS16/100))</f>
        <v>99.798533455545396</v>
      </c>
      <c r="AB16">
        <f t="shared" ref="AB16" si="124">100*(AT15/100*AT16/100/(3*AT15/100-2*AT16/100))</f>
        <v>107.17604060913703</v>
      </c>
      <c r="AC16">
        <f t="shared" ref="AC16" si="125">100*(AU15/100*AU16/100/(3*AU15/100-2*AU16/100))</f>
        <v>105.20930232558139</v>
      </c>
      <c r="AD16">
        <f t="shared" ref="AD16" si="126">100*(AV15/100*AV16/100/(3*AV15/100-2*AV16/100))</f>
        <v>91.94044321329639</v>
      </c>
      <c r="AE16">
        <f t="shared" ref="AE16" si="127">100*(AW15/100*AW16/100/(3*AW15/100-2*AW16/100))</f>
        <v>105.62105263157899</v>
      </c>
      <c r="AF16">
        <f t="shared" ref="AF16" si="128">100*(AX15/100*AX16/100/(3*AX15/100-2*AX16/100))</f>
        <v>108.61124694376521</v>
      </c>
      <c r="AG16">
        <f t="shared" ref="AG16" si="129">100*(AY15/100*AY16/100/(3*AY15/100-2*AY16/100))</f>
        <v>104.22654268808111</v>
      </c>
      <c r="AH16">
        <f t="shared" ref="AH16" si="130">100*(AZ15/100*AZ16/100/(3*AZ15/100-2*AZ16/100))</f>
        <v>96.91612903225807</v>
      </c>
      <c r="AI16">
        <f t="shared" ref="AI16" si="131">100*(BA15/100*BA16/100/(3*BA15/100-2*BA16/100))</f>
        <v>104.20228136882135</v>
      </c>
      <c r="AJ16">
        <f t="shared" ref="AJ16" si="132">100*(BB15/100*BB16/100/(3*BB15/100-2*BB16/100))</f>
        <v>98.857803468208104</v>
      </c>
      <c r="AL16" s="11">
        <v>105.8</v>
      </c>
      <c r="AM16" s="11">
        <v>110.1</v>
      </c>
      <c r="AN16" s="11">
        <v>101.8</v>
      </c>
      <c r="AO16" s="11">
        <v>116.4</v>
      </c>
      <c r="AP16" s="11">
        <v>108.1</v>
      </c>
      <c r="AQ16" s="11">
        <v>106.2</v>
      </c>
      <c r="AR16" s="11">
        <v>108.2</v>
      </c>
      <c r="AS16" s="11">
        <v>103.4</v>
      </c>
      <c r="AT16" s="11">
        <v>103.6</v>
      </c>
      <c r="AU16" s="11">
        <v>104.4</v>
      </c>
      <c r="AV16" s="11">
        <v>98.1</v>
      </c>
      <c r="AW16" s="11">
        <v>104.4</v>
      </c>
      <c r="AX16" s="11">
        <v>114</v>
      </c>
      <c r="AY16" s="11">
        <v>109.6</v>
      </c>
      <c r="AZ16" s="11">
        <v>103.6</v>
      </c>
      <c r="BA16" s="11">
        <v>104.6</v>
      </c>
      <c r="BB16" s="11">
        <v>100.8</v>
      </c>
    </row>
    <row r="17" spans="1:54" x14ac:dyDescent="0.35">
      <c r="A17" t="s">
        <v>51</v>
      </c>
      <c r="B17">
        <f t="shared" si="2"/>
        <v>113.65893508187948</v>
      </c>
      <c r="C17">
        <f t="shared" si="3"/>
        <v>130.38977260131699</v>
      </c>
      <c r="D17">
        <f t="shared" si="4"/>
        <v>123.80479059698844</v>
      </c>
      <c r="E17">
        <f t="shared" si="5"/>
        <v>110.94116385891995</v>
      </c>
      <c r="F17">
        <f t="shared" si="6"/>
        <v>118.72878745830675</v>
      </c>
      <c r="G17">
        <f t="shared" si="7"/>
        <v>122.73680958207571</v>
      </c>
      <c r="H17">
        <f t="shared" si="8"/>
        <v>119.09350442739262</v>
      </c>
      <c r="I17">
        <f t="shared" si="9"/>
        <v>119.8162965295442</v>
      </c>
      <c r="J17">
        <f t="shared" si="10"/>
        <v>100.7754848072347</v>
      </c>
      <c r="K17">
        <f t="shared" si="11"/>
        <v>110.53191257348909</v>
      </c>
      <c r="L17">
        <f t="shared" si="12"/>
        <v>105.24461422822469</v>
      </c>
      <c r="M17">
        <f t="shared" si="13"/>
        <v>131.7132792119065</v>
      </c>
      <c r="N17">
        <f t="shared" si="14"/>
        <v>116.76754471360464</v>
      </c>
      <c r="O17">
        <f t="shared" si="15"/>
        <v>120.24620680932537</v>
      </c>
      <c r="P17">
        <f t="shared" si="16"/>
        <v>118.97817822927288</v>
      </c>
      <c r="Q17">
        <f t="shared" si="17"/>
        <v>105.75816247736724</v>
      </c>
      <c r="R17">
        <f t="shared" si="18"/>
        <v>100.10803486320675</v>
      </c>
      <c r="T17">
        <f>100*(AL16/100*AL17/100/(4*AL16/100-3*AL17/100))</f>
        <v>93.729472774416607</v>
      </c>
      <c r="U17">
        <f t="shared" ref="U17" si="133">100*(AM16/100*AM17/100/(4*AM16/100-3*AM17/100))</f>
        <v>99.693924050632916</v>
      </c>
      <c r="V17">
        <f t="shared" ref="V17" si="134">100*(AN16/100*AN17/100/(4*AN16/100-3*AN17/100))</f>
        <v>95.688180112570393</v>
      </c>
      <c r="W17" s="27">
        <f>AVERAGE(W16,W18)</f>
        <v>94.938967136150239</v>
      </c>
      <c r="X17">
        <f t="shared" ref="X17" si="135">100*(AP16/100*AP17/100/(4*AP16/100-3*AP17/100))</f>
        <v>104.20801080108009</v>
      </c>
      <c r="Y17">
        <f t="shared" ref="Y17" si="136">100*(AQ16/100*AQ17/100/(4*AQ16/100-3*AQ17/100))</f>
        <v>100.44390243902437</v>
      </c>
      <c r="Z17">
        <f t="shared" ref="Z17" si="137">100*(AR16/100*AR17/100/(4*AR16/100-3*AR17/100))</f>
        <v>90.021001615508879</v>
      </c>
      <c r="AA17">
        <f t="shared" ref="AA17" si="138">100*(AS16/100*AS17/100/(4*AS16/100-3*AS17/100))</f>
        <v>105.42944062806679</v>
      </c>
      <c r="AB17">
        <f t="shared" ref="AB17" si="139">100*(AT16/100*AT17/100/(4*AT16/100-3*AT17/100))</f>
        <v>87.052166525063754</v>
      </c>
      <c r="AC17">
        <f t="shared" ref="AC17" si="140">100*(AU16/100*AU17/100/(4*AU16/100-3*AU17/100))</f>
        <v>95.070241286863308</v>
      </c>
      <c r="AD17">
        <f t="shared" ref="AD17" si="141">100*(AV16/100*AV17/100/(4*AV16/100-3*AV17/100))</f>
        <v>86.440947075208953</v>
      </c>
      <c r="AE17">
        <f t="shared" ref="AE17" si="142">100*(AW16/100*AW17/100/(4*AW16/100-3*AW17/100))</f>
        <v>108.5183431952663</v>
      </c>
      <c r="AF17">
        <f t="shared" ref="AF17" si="143">100*(AX16/100*AX17/100/(4*AX16/100-3*AX17/100))</f>
        <v>92.090090090090087</v>
      </c>
      <c r="AG17">
        <f t="shared" ref="AG17" si="144">100*(AY16/100*AY17/100/(4*AY16/100-3*AY17/100))</f>
        <v>92.629677419354834</v>
      </c>
      <c r="AH17">
        <f t="shared" ref="AH17" si="145">100*(AZ16/100*AZ17/100/(4*AZ16/100-3*AZ17/100))</f>
        <v>94.623826714801439</v>
      </c>
      <c r="AI17">
        <f t="shared" ref="AI17" si="146">100*(BA16/100*BA17/100/(4*BA16/100-3*BA17/100))</f>
        <v>99.216176470588223</v>
      </c>
      <c r="AJ17">
        <f t="shared" ref="AJ17" si="147">100*(BB16/100*BB17/100/(4*BB16/100-3*BB17/100))</f>
        <v>90.803305785123939</v>
      </c>
      <c r="AL17" s="11">
        <v>102.5</v>
      </c>
      <c r="AM17" s="11">
        <v>107.3</v>
      </c>
      <c r="AN17" s="11">
        <v>100.2</v>
      </c>
      <c r="AO17" s="11">
        <v>92.4</v>
      </c>
      <c r="AP17" s="11">
        <v>107.1</v>
      </c>
      <c r="AQ17" s="11">
        <v>104.7</v>
      </c>
      <c r="AR17" s="11">
        <v>103</v>
      </c>
      <c r="AS17" s="11">
        <v>103.9</v>
      </c>
      <c r="AT17" s="11">
        <v>98.9</v>
      </c>
      <c r="AU17" s="11">
        <v>101.9</v>
      </c>
      <c r="AV17" s="11">
        <v>94.9</v>
      </c>
      <c r="AW17" s="11">
        <v>105.4</v>
      </c>
      <c r="AX17" s="11">
        <v>107.6</v>
      </c>
      <c r="AY17" s="11">
        <v>104.8</v>
      </c>
      <c r="AZ17" s="11">
        <v>101.2</v>
      </c>
      <c r="BA17" s="11">
        <v>103.2</v>
      </c>
      <c r="BB17" s="11">
        <v>98.1</v>
      </c>
    </row>
    <row r="18" spans="1:54" x14ac:dyDescent="0.35">
      <c r="A18" t="s">
        <v>52</v>
      </c>
      <c r="B18">
        <f t="shared" si="2"/>
        <v>123.13642572000001</v>
      </c>
      <c r="C18">
        <f t="shared" si="3"/>
        <v>131.920985</v>
      </c>
      <c r="D18">
        <f t="shared" si="4"/>
        <v>124.96867762120002</v>
      </c>
      <c r="E18">
        <f t="shared" si="5"/>
        <v>126.68875632000001</v>
      </c>
      <c r="F18">
        <f t="shared" si="6"/>
        <v>127.27703990400001</v>
      </c>
      <c r="G18">
        <f t="shared" si="7"/>
        <v>140.67390700089999</v>
      </c>
      <c r="H18">
        <f t="shared" si="8"/>
        <v>123.63138261599997</v>
      </c>
      <c r="I18">
        <f t="shared" si="9"/>
        <v>129.56307833700001</v>
      </c>
      <c r="J18">
        <f t="shared" si="10"/>
        <v>98.969820664000011</v>
      </c>
      <c r="K18">
        <f t="shared" si="11"/>
        <v>116.97242169599998</v>
      </c>
      <c r="L18">
        <f t="shared" si="12"/>
        <v>124.59159412560001</v>
      </c>
      <c r="M18">
        <f t="shared" si="13"/>
        <v>121.62363975300002</v>
      </c>
      <c r="N18">
        <f t="shared" si="14"/>
        <v>122.53154688000001</v>
      </c>
      <c r="O18">
        <f t="shared" si="15"/>
        <v>131.76109647090004</v>
      </c>
      <c r="P18">
        <f t="shared" si="16"/>
        <v>123.9456924336</v>
      </c>
      <c r="Q18">
        <f t="shared" si="17"/>
        <v>114.16715481599998</v>
      </c>
      <c r="R18">
        <f t="shared" si="18"/>
        <v>116.80641126</v>
      </c>
      <c r="T18">
        <f>AL18</f>
        <v>90</v>
      </c>
      <c r="U18">
        <f t="shared" ref="U18" si="148">AM18</f>
        <v>87.5</v>
      </c>
      <c r="V18">
        <f t="shared" ref="V18" si="149">AN18</f>
        <v>88.9</v>
      </c>
      <c r="W18">
        <f t="shared" ref="W18" si="150">AO18</f>
        <v>80.400000000000006</v>
      </c>
      <c r="X18">
        <f t="shared" ref="X18" si="151">AP18</f>
        <v>96.5</v>
      </c>
      <c r="Y18">
        <f t="shared" ref="Y18" si="152">AQ18</f>
        <v>102.7</v>
      </c>
      <c r="Z18">
        <f t="shared" ref="Z18" si="153">AR18</f>
        <v>82.3</v>
      </c>
      <c r="AA18">
        <f t="shared" ref="AA18" si="154">AS18</f>
        <v>96.3</v>
      </c>
      <c r="AB18">
        <f t="shared" ref="AB18" si="155">AT18</f>
        <v>80.3</v>
      </c>
      <c r="AC18">
        <f t="shared" ref="AC18" si="156">AU18</f>
        <v>86.7</v>
      </c>
      <c r="AD18">
        <f t="shared" ref="AD18" si="157">AV18</f>
        <v>94.8</v>
      </c>
      <c r="AE18">
        <f t="shared" ref="AE18" si="158">AW18</f>
        <v>95.5</v>
      </c>
      <c r="AF18">
        <f t="shared" ref="AF18" si="159">AX18</f>
        <v>83.4</v>
      </c>
      <c r="AG18">
        <f t="shared" ref="AG18" si="160">AY18</f>
        <v>85.7</v>
      </c>
      <c r="AH18">
        <f t="shared" ref="AH18" si="161">AZ18</f>
        <v>88.1</v>
      </c>
      <c r="AI18">
        <f t="shared" ref="AI18" si="162">BA18</f>
        <v>92.3</v>
      </c>
      <c r="AJ18">
        <f t="shared" ref="AJ18" si="163">BB18</f>
        <v>96.6</v>
      </c>
      <c r="AL18" s="11">
        <v>90</v>
      </c>
      <c r="AM18" s="11">
        <v>87.5</v>
      </c>
      <c r="AN18" s="11">
        <v>88.9</v>
      </c>
      <c r="AO18" s="11">
        <v>80.400000000000006</v>
      </c>
      <c r="AP18" s="11">
        <v>96.5</v>
      </c>
      <c r="AQ18" s="11">
        <v>102.7</v>
      </c>
      <c r="AR18" s="11">
        <v>82.3</v>
      </c>
      <c r="AS18" s="11">
        <v>96.3</v>
      </c>
      <c r="AT18" s="11">
        <v>80.3</v>
      </c>
      <c r="AU18" s="11">
        <v>86.7</v>
      </c>
      <c r="AV18" s="11">
        <v>94.8</v>
      </c>
      <c r="AW18" s="11">
        <v>95.5</v>
      </c>
      <c r="AX18" s="11">
        <v>83.4</v>
      </c>
      <c r="AY18" s="11">
        <v>85.7</v>
      </c>
      <c r="AZ18" s="11">
        <v>88.1</v>
      </c>
      <c r="BA18" s="11">
        <v>92.3</v>
      </c>
      <c r="BB18" s="11">
        <v>96.6</v>
      </c>
    </row>
    <row r="19" spans="1:54" x14ac:dyDescent="0.35">
      <c r="A19" t="s">
        <v>53</v>
      </c>
      <c r="B19">
        <f t="shared" si="2"/>
        <v>122.03976250550146</v>
      </c>
      <c r="C19">
        <f t="shared" si="3"/>
        <v>133.7091742532821</v>
      </c>
      <c r="D19">
        <f t="shared" si="4"/>
        <v>116.89537404030844</v>
      </c>
      <c r="E19">
        <f t="shared" si="5"/>
        <v>111.56986322305019</v>
      </c>
      <c r="F19">
        <f t="shared" si="6"/>
        <v>139.52747619282806</v>
      </c>
      <c r="G19">
        <f t="shared" si="7"/>
        <v>121.2770618634554</v>
      </c>
      <c r="H19">
        <f t="shared" si="8"/>
        <v>124.00053153834695</v>
      </c>
      <c r="I19">
        <f t="shared" si="9"/>
        <v>127.06292774514594</v>
      </c>
      <c r="J19">
        <f t="shared" si="10"/>
        <v>110.06013510520226</v>
      </c>
      <c r="K19">
        <f t="shared" si="11"/>
        <v>112.62108090214242</v>
      </c>
      <c r="L19">
        <f t="shared" si="12"/>
        <v>114.66480909576362</v>
      </c>
      <c r="M19">
        <f t="shared" si="13"/>
        <v>130.69530605447221</v>
      </c>
      <c r="N19">
        <f t="shared" si="14"/>
        <v>130.99986889764639</v>
      </c>
      <c r="O19">
        <f t="shared" si="15"/>
        <v>132.9555386557526</v>
      </c>
      <c r="P19">
        <f t="shared" si="16"/>
        <v>104.65718770467868</v>
      </c>
      <c r="Q19">
        <f t="shared" si="17"/>
        <v>114.53796148932257</v>
      </c>
      <c r="R19">
        <f t="shared" si="18"/>
        <v>118.13525142225085</v>
      </c>
      <c r="T19">
        <f>100*(AL18/100*AL19/100/(2*AL18/100-AL19/100))</f>
        <v>93.465458663646658</v>
      </c>
      <c r="U19">
        <f t="shared" ref="U19" si="164">100*(AM18/100*AM19/100/(2*AM18/100-AM19/100))</f>
        <v>93.285123966942166</v>
      </c>
      <c r="V19">
        <f t="shared" ref="V19" si="165">100*(AN18/100*AN19/100/(2*AN18/100-AN19/100))</f>
        <v>94.68211382113823</v>
      </c>
      <c r="W19">
        <f t="shared" ref="W19" si="166">100*(AO18/100*AO19/100/(2*AO18/100-AO19/100))</f>
        <v>84.291974522292989</v>
      </c>
      <c r="X19">
        <f t="shared" ref="X19" si="167">100*(AP18/100*AP19/100/(2*AP18/100-AP19/100))</f>
        <v>111.59497206703909</v>
      </c>
      <c r="Y19">
        <f t="shared" ref="Y19" si="168">100*(AQ18/100*AQ19/100/(2*AQ18/100-AQ19/100))</f>
        <v>92.982560296845989</v>
      </c>
      <c r="Z19">
        <f t="shared" ref="Z19" si="169">100*(AR18/100*AR19/100/(2*AR18/100-AR19/100))</f>
        <v>93.173834196891221</v>
      </c>
      <c r="AA19">
        <f t="shared" ref="AA19" si="170">100*(AS18/100*AS19/100/(2*AS18/100-AS19/100))</f>
        <v>98.11698113207548</v>
      </c>
      <c r="AB19">
        <f t="shared" ref="AB19" si="171">100*(AT18/100*AT19/100/(2*AT18/100-AT19/100))</f>
        <v>86.102322580645165</v>
      </c>
      <c r="AC19">
        <f t="shared" ref="AC19" si="172">100*(AU18/100*AU19/100/(2*AU18/100-AU19/100))</f>
        <v>89.960164512338437</v>
      </c>
      <c r="AD19">
        <f t="shared" ref="AD19" si="173">100*(AV18/100*AV19/100/(2*AV18/100-AV19/100))</f>
        <v>98.469677419354838</v>
      </c>
      <c r="AE19">
        <f t="shared" ref="AE19" si="174">100*(AW18/100*AW19/100/(2*AW18/100-AW19/100))</f>
        <v>99.585561497326196</v>
      </c>
      <c r="AF19">
        <f t="shared" ref="AF19" si="175">100*(AX18/100*AX19/100/(2*AX18/100-AX19/100))</f>
        <v>86.247804878048768</v>
      </c>
      <c r="AG19">
        <f t="shared" ref="AG19" si="176">100*(AY18/100*AY19/100/(2*AY18/100-AY19/100))</f>
        <v>93.215712545675999</v>
      </c>
      <c r="AH19">
        <f t="shared" ref="AH19" si="177">100*(AZ18/100*AZ19/100/(2*AZ18/100-AZ19/100))</f>
        <v>90.533141542002298</v>
      </c>
      <c r="AI19">
        <f t="shared" ref="AI19" si="178">100*(BA18/100*BA19/100/(2*BA18/100-BA19/100))</f>
        <v>95.143124312431269</v>
      </c>
      <c r="AJ19">
        <f t="shared" ref="AJ19" si="179">100*(BB18/100*BB19/100/(2*BB18/100-BB19/100))</f>
        <v>98.416927899686542</v>
      </c>
      <c r="AL19" s="11">
        <v>91.7</v>
      </c>
      <c r="AM19" s="11">
        <v>90.3</v>
      </c>
      <c r="AN19" s="11">
        <v>91.7</v>
      </c>
      <c r="AO19" s="11">
        <v>82.3</v>
      </c>
      <c r="AP19" s="11">
        <v>103.5</v>
      </c>
      <c r="AQ19" s="11">
        <v>97.6</v>
      </c>
      <c r="AR19" s="11">
        <v>87.4</v>
      </c>
      <c r="AS19" s="11">
        <v>97.2</v>
      </c>
      <c r="AT19" s="11">
        <v>83.1</v>
      </c>
      <c r="AU19" s="11">
        <v>88.3</v>
      </c>
      <c r="AV19" s="11">
        <v>96.6</v>
      </c>
      <c r="AW19" s="11">
        <v>97.5</v>
      </c>
      <c r="AX19" s="11">
        <v>84.8</v>
      </c>
      <c r="AY19" s="11">
        <v>89.3</v>
      </c>
      <c r="AZ19" s="11">
        <v>89.3</v>
      </c>
      <c r="BA19" s="11">
        <v>93.7</v>
      </c>
      <c r="BB19" s="11">
        <v>97.5</v>
      </c>
    </row>
    <row r="20" spans="1:54" x14ac:dyDescent="0.35">
      <c r="A20" t="s">
        <v>54</v>
      </c>
      <c r="B20">
        <f t="shared" si="2"/>
        <v>123.46530898634737</v>
      </c>
      <c r="C20">
        <f t="shared" si="3"/>
        <v>141.42023970560399</v>
      </c>
      <c r="D20">
        <f t="shared" si="4"/>
        <v>115.9531705705063</v>
      </c>
      <c r="E20">
        <f t="shared" si="5"/>
        <v>109.24587373223144</v>
      </c>
      <c r="F20">
        <f t="shared" si="6"/>
        <v>152.05231220670322</v>
      </c>
      <c r="G20">
        <f t="shared" si="7"/>
        <v>127.94007364516003</v>
      </c>
      <c r="H20">
        <f t="shared" si="8"/>
        <v>114.50991757358015</v>
      </c>
      <c r="I20">
        <f t="shared" si="9"/>
        <v>132.53306366958492</v>
      </c>
      <c r="J20">
        <f t="shared" si="10"/>
        <v>125.1595177790749</v>
      </c>
      <c r="K20">
        <f t="shared" si="11"/>
        <v>117.67897077462766</v>
      </c>
      <c r="L20">
        <f t="shared" si="12"/>
        <v>123.31952347006504</v>
      </c>
      <c r="M20">
        <f t="shared" si="13"/>
        <v>129.07834650713107</v>
      </c>
      <c r="N20">
        <f t="shared" si="14"/>
        <v>134.4216989338795</v>
      </c>
      <c r="O20">
        <f t="shared" si="15"/>
        <v>131.98059397803246</v>
      </c>
      <c r="P20">
        <f t="shared" si="16"/>
        <v>125.50520046357212</v>
      </c>
      <c r="Q20">
        <f t="shared" si="17"/>
        <v>112.83495620074895</v>
      </c>
      <c r="R20">
        <f t="shared" si="18"/>
        <v>118.18961810938006</v>
      </c>
      <c r="T20">
        <f>100*(AL19/100*AL20/100/(3*AL19/100-2*AL20/100))</f>
        <v>98.964408725602709</v>
      </c>
      <c r="U20">
        <f t="shared" ref="U20" si="180">100*(AM19/100*AM20/100/(3*AM19/100-2*AM20/100))</f>
        <v>106.78956521739138</v>
      </c>
      <c r="V20">
        <f t="shared" ref="V20" si="181">100*(AN19/100*AN20/100/(3*AN19/100-2*AN20/100))</f>
        <v>95.713804713804691</v>
      </c>
      <c r="W20">
        <f t="shared" ref="W20" si="182">100*(AO19/100*AO20/100/(3*AO19/100-2*AO20/100))</f>
        <v>87.947013977128336</v>
      </c>
      <c r="X20">
        <f t="shared" ref="X20" si="183">100*(AP19/100*AP20/100/(3*AP19/100-2*AP20/100))</f>
        <v>118.6463414634146</v>
      </c>
      <c r="Y20">
        <f t="shared" ref="Y20" si="184">100*(AQ19/100*AQ20/100/(3*AQ19/100-2*AQ20/100))</f>
        <v>102.24270613107826</v>
      </c>
      <c r="Z20">
        <f t="shared" ref="Z20" si="185">100*(AR19/100*AR20/100/(3*AR19/100-2*AR20/100))</f>
        <v>89.534186046511579</v>
      </c>
      <c r="AA20">
        <f t="shared" ref="AA20" si="186">100*(AS19/100*AS20/100/(3*AS19/100-2*AS20/100))</f>
        <v>105.44086956521734</v>
      </c>
      <c r="AB20">
        <f t="shared" ref="AB20" si="187">100*(AT19/100*AT20/100/(3*AT19/100-2*AT20/100))</f>
        <v>98.617997293640073</v>
      </c>
      <c r="AC20">
        <f t="shared" ref="AC20" si="188">100*(AU19/100*AU20/100/(3*AU19/100-2*AU20/100))</f>
        <v>95.246126340882057</v>
      </c>
      <c r="AD20">
        <f t="shared" ref="AD20" si="189">100*(AV19/100*AV20/100/(3*AV19/100-2*AV20/100))</f>
        <v>112.58896551724142</v>
      </c>
      <c r="AE20">
        <f t="shared" ref="AE20" si="190">100*(AW19/100*AW20/100/(3*AW19/100-2*AW20/100))</f>
        <v>100.2507836990596</v>
      </c>
      <c r="AF20">
        <f t="shared" ref="AF20" si="191">100*(AX19/100*AX20/100/(3*AX19/100-2*AX20/100))</f>
        <v>96.602061855670158</v>
      </c>
      <c r="AG20">
        <f t="shared" ref="AG20" si="192">100*(AY19/100*AY20/100/(3*AY19/100-2*AY20/100))</f>
        <v>100.34072727272732</v>
      </c>
      <c r="AH20">
        <f t="shared" ref="AH20" si="193">100*(AZ19/100*AZ20/100/(3*AZ19/100-2*AZ20/100))</f>
        <v>97.244839857651243</v>
      </c>
      <c r="AI20">
        <f t="shared" ref="AI20" si="194">100*(BA19/100*BA20/100/(3*BA19/100-2*BA20/100))</f>
        <v>96.141693811074873</v>
      </c>
      <c r="AJ20">
        <f t="shared" ref="AJ20" si="195">100*(BB19/100*BB20/100/(3*BB19/100-2*BB20/100))</f>
        <v>101.50684931506851</v>
      </c>
      <c r="AL20" s="11">
        <v>94</v>
      </c>
      <c r="AM20" s="11">
        <v>95.2</v>
      </c>
      <c r="AN20" s="11">
        <v>93</v>
      </c>
      <c r="AO20" s="11">
        <v>84.1</v>
      </c>
      <c r="AP20" s="11">
        <v>108.1</v>
      </c>
      <c r="AQ20" s="11">
        <v>99.1</v>
      </c>
      <c r="AR20" s="11">
        <v>88.1</v>
      </c>
      <c r="AS20" s="11">
        <v>99.8</v>
      </c>
      <c r="AT20" s="11">
        <v>87.7</v>
      </c>
      <c r="AU20" s="11">
        <v>90.5</v>
      </c>
      <c r="AV20" s="11">
        <v>101.4</v>
      </c>
      <c r="AW20" s="11">
        <v>98.4</v>
      </c>
      <c r="AX20" s="11">
        <v>88.4</v>
      </c>
      <c r="AY20" s="11">
        <v>92.7</v>
      </c>
      <c r="AZ20" s="11">
        <v>91.8</v>
      </c>
      <c r="BA20" s="11">
        <v>94.5</v>
      </c>
      <c r="BB20" s="11">
        <v>98.8</v>
      </c>
    </row>
    <row r="21" spans="1:54" x14ac:dyDescent="0.35">
      <c r="A21" t="s">
        <v>55</v>
      </c>
      <c r="B21">
        <f t="shared" si="2"/>
        <v>120.81838575899974</v>
      </c>
      <c r="C21">
        <f t="shared" si="3"/>
        <v>143.99203367908629</v>
      </c>
      <c r="D21">
        <f t="shared" si="4"/>
        <v>133.42759616216222</v>
      </c>
      <c r="E21">
        <f t="shared" si="5"/>
        <v>117.08944144694269</v>
      </c>
      <c r="F21">
        <f t="shared" si="6"/>
        <v>159.17123434432312</v>
      </c>
      <c r="G21">
        <f t="shared" si="7"/>
        <v>126.17445881310896</v>
      </c>
      <c r="H21">
        <f t="shared" si="8"/>
        <v>119.08576334960485</v>
      </c>
      <c r="I21">
        <f t="shared" si="9"/>
        <v>127.1051002808598</v>
      </c>
      <c r="J21">
        <f t="shared" si="10"/>
        <v>129.77848300104068</v>
      </c>
      <c r="K21">
        <f t="shared" si="11"/>
        <v>106.52240907046126</v>
      </c>
      <c r="L21">
        <f t="shared" si="12"/>
        <v>118.08311218497259</v>
      </c>
      <c r="M21">
        <f t="shared" si="13"/>
        <v>123.99853327670989</v>
      </c>
      <c r="N21">
        <f t="shared" si="14"/>
        <v>140.64995183007872</v>
      </c>
      <c r="O21">
        <f t="shared" si="15"/>
        <v>102.01032297302379</v>
      </c>
      <c r="P21">
        <f t="shared" si="16"/>
        <v>129.87089681521852</v>
      </c>
      <c r="Q21">
        <f t="shared" si="17"/>
        <v>108.49501222255861</v>
      </c>
      <c r="R21">
        <f t="shared" si="18"/>
        <v>111.64056936560569</v>
      </c>
      <c r="T21">
        <f>100*(AL20/100*AL21/100/(4*AL20/100-3*AL21/100))</f>
        <v>106.29906542056075</v>
      </c>
      <c r="U21">
        <f t="shared" ref="U21" si="196">100*(AM20/100*AM21/100/(4*AM20/100-3*AM21/100))</f>
        <v>110.43199999999993</v>
      </c>
      <c r="V21">
        <f t="shared" ref="V21" si="197">100*(AN20/100*AN21/100/(4*AN20/100-3*AN21/100))</f>
        <v>107.77256317689525</v>
      </c>
      <c r="W21">
        <f t="shared" ref="W21" si="198">100*(AO20/100*AO21/100/(4*AO20/100-3*AO21/100))</f>
        <v>105.541926345609</v>
      </c>
      <c r="X21">
        <f t="shared" ref="X21" si="199">100*(AP20/100*AP21/100/(4*AP20/100-3*AP21/100))</f>
        <v>134.06288209606981</v>
      </c>
      <c r="Y21">
        <f t="shared" ref="Y21" si="200">100*(AQ20/100*AQ21/100/(4*AQ20/100-3*AQ21/100))</f>
        <v>102.80082987551869</v>
      </c>
      <c r="Z21">
        <f t="shared" ref="Z21" si="201">100*(AR20/100*AR21/100/(4*AR20/100-3*AR21/100))</f>
        <v>99.993499999999997</v>
      </c>
      <c r="AA21">
        <f t="shared" ref="AA21" si="202">100*(AS20/100*AS21/100/(4*AS20/100-3*AS21/100))</f>
        <v>106.08331584470092</v>
      </c>
      <c r="AB21">
        <f t="shared" ref="AB21" si="203">100*(AT20/100*AT21/100/(4*AT20/100-3*AT21/100))</f>
        <v>128.77981510015405</v>
      </c>
      <c r="AC21">
        <f t="shared" ref="AC21" si="204">100*(AU20/100*AU21/100/(4*AU20/100-3*AU21/100))</f>
        <v>96.372537659327989</v>
      </c>
      <c r="AD21">
        <f t="shared" ref="AD21" si="205">100*(AV20/100*AV21/100/(4*AV20/100-3*AV21/100))</f>
        <v>112.1987220447285</v>
      </c>
      <c r="AE21">
        <f t="shared" ref="AE21" si="206">100*(AW20/100*AW21/100/(4*AW20/100-3*AW21/100))</f>
        <v>94.14277286135686</v>
      </c>
      <c r="AF21">
        <f t="shared" ref="AF21" si="207">100*(AX20/100*AX21/100/(4*AX20/100-3*AX21/100))</f>
        <v>120.45294964028778</v>
      </c>
      <c r="AG21">
        <f t="shared" ref="AG21" si="208">100*(AY20/100*AY21/100/(4*AY20/100-3*AY21/100))</f>
        <v>84.834545454545392</v>
      </c>
      <c r="AH21">
        <f t="shared" ref="AH21" si="209">100*(AZ20/100*AZ21/100/(4*AZ20/100-3*AZ21/100))</f>
        <v>109.15522388059698</v>
      </c>
      <c r="AI21">
        <f t="shared" ref="AI21" si="210">100*(BA20/100*BA21/100/(4*BA20/100-3*BA21/100))</f>
        <v>102.5878378378379</v>
      </c>
      <c r="AJ21">
        <f t="shared" ref="AJ21" si="211">100*(BB20/100*BB21/100/(4*BB20/100-3*BB21/100))</f>
        <v>111.5200887902331</v>
      </c>
      <c r="AL21" s="11">
        <v>96.8</v>
      </c>
      <c r="AM21" s="11">
        <v>98.6</v>
      </c>
      <c r="AN21" s="11">
        <v>96.3</v>
      </c>
      <c r="AO21" s="11">
        <v>88.6</v>
      </c>
      <c r="AP21" s="11">
        <v>113.6</v>
      </c>
      <c r="AQ21" s="11">
        <v>100</v>
      </c>
      <c r="AR21" s="11">
        <v>90.8</v>
      </c>
      <c r="AS21" s="11">
        <v>101.3</v>
      </c>
      <c r="AT21" s="11">
        <v>95.3</v>
      </c>
      <c r="AU21" s="11">
        <v>91.9</v>
      </c>
      <c r="AV21" s="11">
        <v>103.9</v>
      </c>
      <c r="AW21" s="11">
        <v>97.3</v>
      </c>
      <c r="AX21" s="11">
        <v>94.7</v>
      </c>
      <c r="AY21" s="11">
        <v>90.6</v>
      </c>
      <c r="AZ21" s="11">
        <v>95.6</v>
      </c>
      <c r="BA21" s="11">
        <v>96.4</v>
      </c>
      <c r="BB21" s="11">
        <v>101.7</v>
      </c>
    </row>
    <row r="22" spans="1:54" x14ac:dyDescent="0.35">
      <c r="A22" t="s">
        <v>56</v>
      </c>
      <c r="B22">
        <f t="shared" si="2"/>
        <v>134.83438616340001</v>
      </c>
      <c r="C22">
        <f t="shared" si="3"/>
        <v>155.27099934500001</v>
      </c>
      <c r="D22">
        <f t="shared" si="4"/>
        <v>149.33756975733402</v>
      </c>
      <c r="E22">
        <f t="shared" si="5"/>
        <v>129.34922020272001</v>
      </c>
      <c r="F22">
        <f t="shared" si="6"/>
        <v>162.78733403721603</v>
      </c>
      <c r="G22">
        <f t="shared" si="7"/>
        <v>145.03479811792786</v>
      </c>
      <c r="H22">
        <f t="shared" si="8"/>
        <v>139.33256820823198</v>
      </c>
      <c r="I22">
        <f t="shared" si="9"/>
        <v>147.05409391249501</v>
      </c>
      <c r="J22">
        <f t="shared" si="10"/>
        <v>111.24207842633601</v>
      </c>
      <c r="K22">
        <f t="shared" si="11"/>
        <v>130.89213987782398</v>
      </c>
      <c r="L22">
        <f t="shared" si="12"/>
        <v>133.18841412026643</v>
      </c>
      <c r="M22">
        <f t="shared" si="13"/>
        <v>140.96179847372704</v>
      </c>
      <c r="N22">
        <f t="shared" si="14"/>
        <v>147.40545089664002</v>
      </c>
      <c r="O22">
        <f t="shared" si="15"/>
        <v>133.73751291796353</v>
      </c>
      <c r="P22">
        <f t="shared" si="16"/>
        <v>135.84447890722561</v>
      </c>
      <c r="Q22">
        <f t="shared" si="17"/>
        <v>121.13135125977597</v>
      </c>
      <c r="R22">
        <f t="shared" si="18"/>
        <v>122.17950617795999</v>
      </c>
      <c r="T22">
        <f>AL22</f>
        <v>109.5</v>
      </c>
      <c r="U22">
        <f t="shared" ref="U22" si="212">AM22</f>
        <v>117.7</v>
      </c>
      <c r="V22">
        <f t="shared" ref="V22" si="213">AN22</f>
        <v>119.5</v>
      </c>
      <c r="W22">
        <f t="shared" ref="W22" si="214">AO22</f>
        <v>102.1</v>
      </c>
      <c r="X22">
        <f t="shared" ref="X22" si="215">AP22</f>
        <v>127.9</v>
      </c>
      <c r="Y22">
        <f t="shared" ref="Y22" si="216">AQ22</f>
        <v>103.1</v>
      </c>
      <c r="Z22">
        <f t="shared" ref="Z22" si="217">AR22</f>
        <v>112.7</v>
      </c>
      <c r="AA22">
        <f t="shared" ref="AA22" si="218">AS22</f>
        <v>113.5</v>
      </c>
      <c r="AB22">
        <f t="shared" ref="AB22" si="219">AT22</f>
        <v>112.4</v>
      </c>
      <c r="AC22">
        <f t="shared" ref="AC22" si="220">AU22</f>
        <v>111.9</v>
      </c>
      <c r="AD22">
        <f t="shared" ref="AD22" si="221">AV22</f>
        <v>106.9</v>
      </c>
      <c r="AE22">
        <f t="shared" ref="AE22" si="222">AW22</f>
        <v>115.9</v>
      </c>
      <c r="AF22">
        <f t="shared" ref="AF22" si="223">AX22</f>
        <v>120.3</v>
      </c>
      <c r="AG22">
        <f t="shared" ref="AG22" si="224">AY22</f>
        <v>101.5</v>
      </c>
      <c r="AH22">
        <f t="shared" ref="AH22" si="225">AZ22</f>
        <v>109.6</v>
      </c>
      <c r="AI22">
        <f t="shared" ref="AI22" si="226">BA22</f>
        <v>106.1</v>
      </c>
      <c r="AJ22">
        <f t="shared" ref="AJ22" si="227">BB22</f>
        <v>104.6</v>
      </c>
      <c r="AL22" s="11">
        <v>109.5</v>
      </c>
      <c r="AM22" s="11">
        <v>117.7</v>
      </c>
      <c r="AN22" s="11">
        <v>119.5</v>
      </c>
      <c r="AO22" s="11">
        <v>102.1</v>
      </c>
      <c r="AP22" s="11">
        <v>127.9</v>
      </c>
      <c r="AQ22" s="11">
        <v>103.1</v>
      </c>
      <c r="AR22" s="11">
        <v>112.7</v>
      </c>
      <c r="AS22" s="11">
        <v>113.5</v>
      </c>
      <c r="AT22" s="11">
        <v>112.4</v>
      </c>
      <c r="AU22" s="11">
        <v>111.9</v>
      </c>
      <c r="AV22" s="11">
        <v>106.9</v>
      </c>
      <c r="AW22" s="11">
        <v>115.9</v>
      </c>
      <c r="AX22" s="11">
        <v>120.3</v>
      </c>
      <c r="AY22" s="11">
        <v>101.5</v>
      </c>
      <c r="AZ22" s="11">
        <v>109.6</v>
      </c>
      <c r="BA22" s="11">
        <v>106.1</v>
      </c>
      <c r="BB22" s="11">
        <v>104.6</v>
      </c>
    </row>
    <row r="23" spans="1:54" x14ac:dyDescent="0.35">
      <c r="A23" t="s">
        <v>57</v>
      </c>
      <c r="B23">
        <f t="shared" si="2"/>
        <v>136.34565975787604</v>
      </c>
      <c r="C23">
        <f t="shared" si="3"/>
        <v>158.4490191402468</v>
      </c>
      <c r="D23">
        <f t="shared" si="4"/>
        <v>156.28434808195811</v>
      </c>
      <c r="E23">
        <f t="shared" si="5"/>
        <v>122.71992608487041</v>
      </c>
      <c r="F23">
        <f t="shared" si="6"/>
        <v>175.41221249627532</v>
      </c>
      <c r="G23">
        <f t="shared" si="7"/>
        <v>143.53165537594504</v>
      </c>
      <c r="H23">
        <f t="shared" si="8"/>
        <v>144.02918676217323</v>
      </c>
      <c r="I23">
        <f t="shared" si="9"/>
        <v>140.70201059409942</v>
      </c>
      <c r="J23">
        <f t="shared" si="10"/>
        <v>128.41812572773634</v>
      </c>
      <c r="K23">
        <f t="shared" si="11"/>
        <v>128.29572153183278</v>
      </c>
      <c r="L23">
        <f t="shared" si="12"/>
        <v>117.41319436432821</v>
      </c>
      <c r="M23">
        <f t="shared" si="13"/>
        <v>151.47585971713329</v>
      </c>
      <c r="N23">
        <f t="shared" si="14"/>
        <v>150.6741321348207</v>
      </c>
      <c r="O23">
        <f t="shared" si="15"/>
        <v>141.20762788461823</v>
      </c>
      <c r="P23">
        <f t="shared" si="16"/>
        <v>125.21153980594569</v>
      </c>
      <c r="Q23">
        <f t="shared" si="17"/>
        <v>120.83948704351614</v>
      </c>
      <c r="R23">
        <f t="shared" si="18"/>
        <v>127.65242933517771</v>
      </c>
      <c r="T23">
        <f>100*(AL22/100*AL23/100/(2*AL22/100-AL23/100))</f>
        <v>111.72232472324721</v>
      </c>
      <c r="U23">
        <f t="shared" ref="U23" si="228">100*(AM22/100*AM23/100/(2*AM22/100-AM23/100))</f>
        <v>118.50272804774085</v>
      </c>
      <c r="V23">
        <f t="shared" ref="V23" si="229">100*(AN22/100*AN23/100/(2*AN22/100-AN23/100))</f>
        <v>133.6959219858156</v>
      </c>
      <c r="W23">
        <f t="shared" ref="W23" si="230">100*(AO22/100*AO23/100/(2*AO22/100-AO23/100))</f>
        <v>109.99379450661245</v>
      </c>
      <c r="X23">
        <f t="shared" ref="X23" si="231">100*(AP22/100*AP23/100/(2*AP22/100-AP23/100))</f>
        <v>125.71875968992248</v>
      </c>
      <c r="Y23">
        <f t="shared" ref="Y23" si="232">100*(AQ22/100*AQ23/100/(2*AQ22/100-AQ23/100))</f>
        <v>118.35020833333336</v>
      </c>
      <c r="Z23">
        <f t="shared" ref="Z23" si="233">100*(AR22/100*AR23/100/(2*AR22/100-AR23/100))</f>
        <v>116.15207207207207</v>
      </c>
      <c r="AA23">
        <f t="shared" ref="AA23" si="234">100*(AS22/100*AS23/100/(2*AS22/100-AS23/100))</f>
        <v>110.73411662315056</v>
      </c>
      <c r="AB23">
        <f t="shared" ref="AB23" si="235">100*(AT22/100*AT23/100/(2*AT22/100-AT23/100))</f>
        <v>116.67996373526744</v>
      </c>
      <c r="AC23">
        <f t="shared" ref="AC23" si="236">100*(AU22/100*AU23/100/(2*AU22/100-AU23/100))</f>
        <v>113.91803426510371</v>
      </c>
      <c r="AD23">
        <f t="shared" ref="AD23" si="237">100*(AV22/100*AV23/100/(2*AV22/100-AV23/100))</f>
        <v>102.39688644688647</v>
      </c>
      <c r="AE23">
        <f t="shared" ref="AE23" si="238">100*(AW22/100*AW23/100/(2*AW22/100-AW23/100))</f>
        <v>115.9</v>
      </c>
      <c r="AF23">
        <f t="shared" ref="AF23" si="239">100*(AX22/100*AX23/100/(2*AX22/100-AX23/100))</f>
        <v>115.01853658536582</v>
      </c>
      <c r="AG23">
        <f t="shared" ref="AG23" si="240">100*(AY22/100*AY23/100/(2*AY22/100-AY23/100))</f>
        <v>106.20665322580646</v>
      </c>
      <c r="AH23">
        <f t="shared" ref="AH23" si="241">100*(AZ22/100*AZ23/100/(2*AZ22/100-AZ23/100))</f>
        <v>119.63969465648859</v>
      </c>
      <c r="AI23">
        <f t="shared" ref="AI23" si="242">100*(BA22/100*BA23/100/(2*BA22/100-BA23/100))</f>
        <v>105.50169172932331</v>
      </c>
      <c r="AJ23">
        <f t="shared" ref="AJ23" si="243">100*(BB22/100*BB23/100/(2*BB22/100-BB23/100))</f>
        <v>108.0561710398445</v>
      </c>
      <c r="AL23" s="11">
        <v>110.6</v>
      </c>
      <c r="AM23" s="11">
        <v>118.1</v>
      </c>
      <c r="AN23" s="11">
        <v>126.2</v>
      </c>
      <c r="AO23" s="11">
        <v>105.9</v>
      </c>
      <c r="AP23" s="11">
        <v>126.8</v>
      </c>
      <c r="AQ23" s="11">
        <v>110.2</v>
      </c>
      <c r="AR23" s="11">
        <v>114.4</v>
      </c>
      <c r="AS23" s="11">
        <v>112.1</v>
      </c>
      <c r="AT23" s="11">
        <v>114.5</v>
      </c>
      <c r="AU23" s="11">
        <v>112.9</v>
      </c>
      <c r="AV23" s="11">
        <v>104.6</v>
      </c>
      <c r="AW23" s="11">
        <v>115.9</v>
      </c>
      <c r="AX23" s="11">
        <v>117.6</v>
      </c>
      <c r="AY23" s="11">
        <v>103.8</v>
      </c>
      <c r="AZ23" s="11">
        <v>114.4</v>
      </c>
      <c r="BA23" s="11">
        <v>105.8</v>
      </c>
      <c r="BB23" s="11">
        <v>106.3</v>
      </c>
    </row>
    <row r="24" spans="1:54" x14ac:dyDescent="0.35">
      <c r="A24" t="s">
        <v>58</v>
      </c>
      <c r="B24">
        <f t="shared" si="2"/>
        <v>136.9236986729733</v>
      </c>
      <c r="C24">
        <f t="shared" si="3"/>
        <v>154.52123777648114</v>
      </c>
      <c r="D24">
        <f t="shared" si="4"/>
        <v>143.92460116087267</v>
      </c>
      <c r="E24">
        <f t="shared" si="5"/>
        <v>134.5896581086734</v>
      </c>
      <c r="F24">
        <f t="shared" si="6"/>
        <v>165.53457351248275</v>
      </c>
      <c r="G24">
        <f t="shared" si="7"/>
        <v>145.29798774787366</v>
      </c>
      <c r="H24">
        <f t="shared" si="8"/>
        <v>141.49376842633339</v>
      </c>
      <c r="I24">
        <f t="shared" si="9"/>
        <v>142.76102362919792</v>
      </c>
      <c r="J24">
        <f t="shared" si="10"/>
        <v>136.75505430557575</v>
      </c>
      <c r="K24">
        <f t="shared" si="11"/>
        <v>137.9277700265267</v>
      </c>
      <c r="L24">
        <f t="shared" si="12"/>
        <v>122.55453211929699</v>
      </c>
      <c r="M24">
        <f t="shared" si="13"/>
        <v>148.82999722032844</v>
      </c>
      <c r="N24">
        <f t="shared" si="14"/>
        <v>146.56924430938003</v>
      </c>
      <c r="O24">
        <f t="shared" si="15"/>
        <v>134.64735615121145</v>
      </c>
      <c r="P24">
        <f t="shared" si="16"/>
        <v>145.09461780916794</v>
      </c>
      <c r="Q24">
        <f t="shared" si="17"/>
        <v>124.96438406555698</v>
      </c>
      <c r="R24">
        <f t="shared" si="18"/>
        <v>132.62212712428615</v>
      </c>
      <c r="T24">
        <f>100*(AL23/100*AL24/100/(3*AL23/100-2*AL24/100))</f>
        <v>110.90054347826089</v>
      </c>
      <c r="U24">
        <f t="shared" ref="U24" si="244">100*(AM23/100*AM24/100/(3*AM23/100-2*AM24/100))</f>
        <v>109.26387771520515</v>
      </c>
      <c r="V24">
        <f t="shared" ref="V24" si="245">100*(AN23/100*AN24/100/(3*AN23/100-2*AN24/100))</f>
        <v>124.12304075235107</v>
      </c>
      <c r="W24">
        <f t="shared" ref="W24" si="246">100*(AO23/100*AO24/100/(3*AO23/100-2*AO24/100))</f>
        <v>123.19884816753921</v>
      </c>
      <c r="X24">
        <f t="shared" ref="X24" si="247">100*(AP23/100*AP24/100/(3*AP23/100-2*AP24/100))</f>
        <v>108.86685714285716</v>
      </c>
      <c r="Y24">
        <f t="shared" ref="Y24" si="248">100*(AQ23/100*AQ24/100/(3*AQ23/100-2*AQ24/100))</f>
        <v>113.56722222222221</v>
      </c>
      <c r="Z24">
        <f t="shared" ref="Z24" si="249">100*(AR23/100*AR24/100/(3*AR23/100-2*AR24/100))</f>
        <v>123.56464088397787</v>
      </c>
      <c r="AA24">
        <f t="shared" ref="AA24" si="250">100*(AS23/100*AS24/100/(3*AS23/100-2*AS24/100))</f>
        <v>107.71728931364034</v>
      </c>
      <c r="AB24">
        <f t="shared" ref="AB24" si="251">100*(AT23/100*AT24/100/(3*AT23/100-2*AT24/100))</f>
        <v>109.26460626587638</v>
      </c>
      <c r="AC24">
        <f t="shared" ref="AC24" si="252">100*(AU23/100*AU24/100/(3*AU23/100-2*AU24/100))</f>
        <v>117.20681198910079</v>
      </c>
      <c r="AD24">
        <f t="shared" ref="AD24" si="253">100*(AV23/100*AV24/100/(3*AV23/100-2*AV24/100))</f>
        <v>99.379667282809663</v>
      </c>
      <c r="AE24">
        <f t="shared" ref="AE24" si="254">100*(AW23/100*AW24/100/(3*AW23/100-2*AW24/100))</f>
        <v>115.30206362854685</v>
      </c>
      <c r="AF24">
        <f t="shared" ref="AF24" si="255">100*(AX23/100*AX24/100/(3*AX23/100-2*AX24/100))</f>
        <v>109.03689320388352</v>
      </c>
      <c r="AG24">
        <f t="shared" ref="AG24" si="256">100*(AY23/100*AY24/100/(3*AY23/100-2*AY24/100))</f>
        <v>102.02057142857144</v>
      </c>
      <c r="AH24">
        <f t="shared" ref="AH24" si="257">100*(AZ23/100*AZ24/100/(3*AZ23/100-2*AZ24/100))</f>
        <v>115.60845070422532</v>
      </c>
      <c r="AI24">
        <f t="shared" ref="AI24" si="258">100*(BA23/100*BA24/100/(3*BA23/100-2*BA24/100))</f>
        <v>110.74970760233921</v>
      </c>
      <c r="AJ24">
        <f t="shared" ref="AJ24" si="259">100*(BB23/100*BB24/100/(3*BB23/100-2*BB24/100))</f>
        <v>112.2113170731708</v>
      </c>
      <c r="AL24" s="11">
        <v>110.7</v>
      </c>
      <c r="AM24" s="11">
        <v>115</v>
      </c>
      <c r="AN24" s="11">
        <v>125.5</v>
      </c>
      <c r="AO24" s="11">
        <v>111.1</v>
      </c>
      <c r="AP24" s="11">
        <v>120.2</v>
      </c>
      <c r="AQ24" s="11">
        <v>111.3</v>
      </c>
      <c r="AR24" s="11">
        <v>117.3</v>
      </c>
      <c r="AS24" s="11">
        <v>110.6</v>
      </c>
      <c r="AT24" s="11">
        <v>112.7</v>
      </c>
      <c r="AU24" s="11">
        <v>114.3</v>
      </c>
      <c r="AV24" s="11">
        <v>102.8</v>
      </c>
      <c r="AW24" s="11">
        <v>115.7</v>
      </c>
      <c r="AX24" s="11">
        <v>114.6</v>
      </c>
      <c r="AY24" s="11">
        <v>103.2</v>
      </c>
      <c r="AZ24" s="11">
        <v>114.8</v>
      </c>
      <c r="BA24" s="11">
        <v>107.4</v>
      </c>
      <c r="BB24" s="11">
        <v>108.2</v>
      </c>
    </row>
    <row r="25" spans="1:54" x14ac:dyDescent="0.35">
      <c r="A25" t="s">
        <v>59</v>
      </c>
      <c r="B25">
        <f t="shared" si="2"/>
        <v>129.50004976425353</v>
      </c>
      <c r="C25">
        <f t="shared" si="3"/>
        <v>155.68839654770321</v>
      </c>
      <c r="D25">
        <f t="shared" si="4"/>
        <v>145.33311164312138</v>
      </c>
      <c r="E25">
        <f t="shared" si="5"/>
        <v>145.93186042151859</v>
      </c>
      <c r="F25">
        <f t="shared" si="6"/>
        <v>171.91202911922647</v>
      </c>
      <c r="G25">
        <f t="shared" si="7"/>
        <v>152.80742159062535</v>
      </c>
      <c r="H25">
        <f t="shared" si="8"/>
        <v>155.16545086992707</v>
      </c>
      <c r="I25">
        <f t="shared" si="9"/>
        <v>121.40848078645411</v>
      </c>
      <c r="J25">
        <f t="shared" si="10"/>
        <v>131.23499098164103</v>
      </c>
      <c r="K25">
        <f t="shared" si="11"/>
        <v>143.49709813316878</v>
      </c>
      <c r="L25">
        <f t="shared" si="12"/>
        <v>120.4502560431641</v>
      </c>
      <c r="M25">
        <f t="shared" si="13"/>
        <v>136.76562496273417</v>
      </c>
      <c r="N25">
        <f t="shared" si="14"/>
        <v>152.54512112304471</v>
      </c>
      <c r="O25">
        <f t="shared" si="15"/>
        <v>130.83963211838966</v>
      </c>
      <c r="P25">
        <f t="shared" si="16"/>
        <v>154.97523235995195</v>
      </c>
      <c r="Q25">
        <f t="shared" si="17"/>
        <v>116.95883880630723</v>
      </c>
      <c r="R25">
        <f t="shared" si="18"/>
        <v>123.51979746832781</v>
      </c>
      <c r="T25">
        <f>100*(AL24/100*AL25/100/(4*AL24/100-3*AL25/100))</f>
        <v>107.18571428571424</v>
      </c>
      <c r="U25">
        <f t="shared" ref="U25" si="260">100*(AM24/100*AM25/100/(4*AM24/100-3*AM25/100))</f>
        <v>108.12292358803994</v>
      </c>
      <c r="V25">
        <f t="shared" ref="V25" si="261">100*(AN24/100*AN25/100/(4*AN24/100-3*AN25/100))</f>
        <v>108.92282842785363</v>
      </c>
      <c r="W25">
        <f t="shared" ref="W25" si="262">100*(AO24/100*AO25/100/(4*AO24/100-3*AO25/100))</f>
        <v>124.63280943025543</v>
      </c>
      <c r="X25">
        <f t="shared" ref="X25" si="263">100*(AP24/100*AP25/100/(4*AP24/100-3*AP25/100))</f>
        <v>108.00445810914687</v>
      </c>
      <c r="Y25">
        <f t="shared" ref="Y25" si="264">100*(AQ24/100*AQ25/100/(4*AQ24/100-3*AQ25/100))</f>
        <v>121.10804597701144</v>
      </c>
      <c r="Z25">
        <f t="shared" ref="Z25" si="265">100*(AR24/100*AR25/100/(4*AR24/100-3*AR25/100))</f>
        <v>130.29722991689749</v>
      </c>
      <c r="AA25">
        <f t="shared" ref="AA25" si="266">100*(AS24/100*AS25/100/(4*AS24/100-3*AS25/100))</f>
        <v>95.518181818181915</v>
      </c>
      <c r="AB25" s="27">
        <f>AVERAGE(AB24,AB26)</f>
        <v>101.12230313293819</v>
      </c>
      <c r="AC25">
        <f t="shared" ref="AC25" si="267">100*(AU24/100*AU25/100/(4*AU24/100-3*AU25/100))</f>
        <v>134.7107142857142</v>
      </c>
      <c r="AD25">
        <f t="shared" ref="AD25" si="268">100*(AV24/100*AV25/100/(4*AV24/100-3*AV25/100))</f>
        <v>102.00464216634421</v>
      </c>
      <c r="AE25">
        <f t="shared" ref="AE25" si="269">100*(AW24/100*AW25/100/(4*AW24/100-3*AW25/100))</f>
        <v>110.29616346955795</v>
      </c>
      <c r="AF25">
        <f t="shared" ref="AF25" si="270">100*(AX24/100*AX25/100/(4*AX24/100-3*AX25/100))</f>
        <v>108.45728643216084</v>
      </c>
      <c r="AG25">
        <f t="shared" ref="AG25" si="271">100*(AY24/100*AY25/100/(4*AY24/100-3*AY25/100))</f>
        <v>128.26116838487971</v>
      </c>
      <c r="AH25">
        <f t="shared" ref="AH25" si="272">100*(AZ24/100*AZ25/100/(4*AZ24/100-3*AZ25/100))</f>
        <v>119.3302242152467</v>
      </c>
      <c r="AI25">
        <f t="shared" ref="AI25" si="273">100*(BA24/100*BA25/100/(4*BA24/100-3*BA25/100))</f>
        <v>107.80112044817926</v>
      </c>
      <c r="AJ25">
        <f t="shared" ref="AJ25" si="274">100*(BB24/100*BB25/100/(4*BB24/100-3*BB25/100))</f>
        <v>110.64060150375934</v>
      </c>
      <c r="AL25" s="11">
        <v>109.8</v>
      </c>
      <c r="AM25" s="11">
        <v>113.2</v>
      </c>
      <c r="AN25" s="11">
        <v>120.9</v>
      </c>
      <c r="AO25" s="11">
        <v>114.2</v>
      </c>
      <c r="AP25" s="11">
        <v>116.9</v>
      </c>
      <c r="AQ25" s="11">
        <v>113.6</v>
      </c>
      <c r="AR25" s="11">
        <v>120.3</v>
      </c>
      <c r="AS25" s="11">
        <v>106.4</v>
      </c>
      <c r="AT25" s="11">
        <v>90.3</v>
      </c>
      <c r="AU25" s="11">
        <v>118.8</v>
      </c>
      <c r="AV25" s="11">
        <v>102.6</v>
      </c>
      <c r="AW25" s="11">
        <v>114.3</v>
      </c>
      <c r="AX25" s="11">
        <v>113</v>
      </c>
      <c r="AY25" s="11">
        <v>108.5</v>
      </c>
      <c r="AZ25" s="11">
        <v>115.9</v>
      </c>
      <c r="BA25" s="11">
        <v>107.5</v>
      </c>
      <c r="BB25" s="11">
        <v>108.8</v>
      </c>
    </row>
    <row r="26" spans="1:54" x14ac:dyDescent="0.35">
      <c r="A26" t="s">
        <v>60</v>
      </c>
      <c r="B26">
        <f t="shared" si="2"/>
        <v>146.43014337345241</v>
      </c>
      <c r="C26">
        <f t="shared" si="3"/>
        <v>166.06233379947753</v>
      </c>
      <c r="D26">
        <f t="shared" si="4"/>
        <v>153.81769685005403</v>
      </c>
      <c r="E26">
        <f t="shared" si="5"/>
        <v>166.8734289835291</v>
      </c>
      <c r="F26">
        <f t="shared" si="6"/>
        <v>179.1962973081674</v>
      </c>
      <c r="G26">
        <f t="shared" si="7"/>
        <v>172.24332624485112</v>
      </c>
      <c r="H26">
        <f t="shared" si="8"/>
        <v>166.89255019982025</v>
      </c>
      <c r="I26">
        <f t="shared" si="9"/>
        <v>146.61293163075752</v>
      </c>
      <c r="J26">
        <f t="shared" si="10"/>
        <v>103.43288452080722</v>
      </c>
      <c r="K26">
        <f t="shared" si="11"/>
        <v>151.75634697434913</v>
      </c>
      <c r="L26">
        <f t="shared" si="12"/>
        <v>132.33600826989672</v>
      </c>
      <c r="M26">
        <f t="shared" si="13"/>
        <v>158.73708126126402</v>
      </c>
      <c r="N26">
        <f t="shared" si="14"/>
        <v>160.09706021884074</v>
      </c>
      <c r="O26">
        <f t="shared" si="15"/>
        <v>151.31062211538395</v>
      </c>
      <c r="P26">
        <f t="shared" si="16"/>
        <v>164.35823502985227</v>
      </c>
      <c r="Q26">
        <f t="shared" si="17"/>
        <v>134.00761389869015</v>
      </c>
      <c r="R26">
        <f t="shared" si="18"/>
        <v>134.43411064760937</v>
      </c>
      <c r="T26">
        <f>AL26</f>
        <v>108.6</v>
      </c>
      <c r="U26">
        <f t="shared" ref="U26" si="275">AM26</f>
        <v>106.95</v>
      </c>
      <c r="V26">
        <f t="shared" ref="V26" si="276">AN26</f>
        <v>103</v>
      </c>
      <c r="W26">
        <f t="shared" ref="W26" si="277">AO26</f>
        <v>129.01</v>
      </c>
      <c r="X26">
        <f t="shared" ref="X26" si="278">AP26</f>
        <v>110.08</v>
      </c>
      <c r="Y26">
        <f t="shared" ref="Y26" si="279">AQ26</f>
        <v>118.76</v>
      </c>
      <c r="Z26">
        <f t="shared" ref="Z26" si="280">AR26</f>
        <v>119.78</v>
      </c>
      <c r="AA26">
        <f t="shared" ref="AA26" si="281">AS26</f>
        <v>99.7</v>
      </c>
      <c r="AB26">
        <f t="shared" ref="AB26" si="282">AT26</f>
        <v>92.98</v>
      </c>
      <c r="AC26">
        <f t="shared" ref="AC26" si="283">AU26</f>
        <v>115.94</v>
      </c>
      <c r="AD26">
        <f t="shared" ref="AD26" si="284">AV26</f>
        <v>99.36</v>
      </c>
      <c r="AE26">
        <f t="shared" ref="AE26" si="285">AW26</f>
        <v>112.61</v>
      </c>
      <c r="AF26">
        <f t="shared" ref="AF26" si="286">AX26</f>
        <v>108.61</v>
      </c>
      <c r="AG26">
        <f t="shared" ref="AG26" si="287">AY26</f>
        <v>113.14</v>
      </c>
      <c r="AH26">
        <f t="shared" ref="AH26" si="288">AZ26</f>
        <v>120.99</v>
      </c>
      <c r="AI26">
        <f t="shared" ref="AI26" si="289">BA26</f>
        <v>110.63</v>
      </c>
      <c r="AJ26">
        <f t="shared" ref="AJ26" si="290">BB26</f>
        <v>110.03</v>
      </c>
      <c r="AL26" s="11">
        <v>108.6</v>
      </c>
      <c r="AM26" s="11">
        <v>106.95</v>
      </c>
      <c r="AN26" s="11">
        <v>103</v>
      </c>
      <c r="AO26" s="11">
        <v>129.01</v>
      </c>
      <c r="AP26" s="11">
        <v>110.08</v>
      </c>
      <c r="AQ26" s="11">
        <v>118.76</v>
      </c>
      <c r="AR26" s="11">
        <v>119.78</v>
      </c>
      <c r="AS26" s="11">
        <v>99.7</v>
      </c>
      <c r="AT26" s="11">
        <v>92.98</v>
      </c>
      <c r="AU26" s="11">
        <v>115.94</v>
      </c>
      <c r="AV26" s="11">
        <v>99.36</v>
      </c>
      <c r="AW26" s="11">
        <v>112.61</v>
      </c>
      <c r="AX26" s="11">
        <v>108.61</v>
      </c>
      <c r="AY26" s="11">
        <v>113.14</v>
      </c>
      <c r="AZ26" s="11">
        <v>120.99</v>
      </c>
      <c r="BA26" s="11">
        <v>110.63</v>
      </c>
      <c r="BB26" s="11">
        <v>110.03</v>
      </c>
    </row>
    <row r="27" spans="1:54" x14ac:dyDescent="0.35">
      <c r="A27" t="s">
        <v>61</v>
      </c>
      <c r="B27">
        <f t="shared" si="2"/>
        <v>144.3022966589466</v>
      </c>
      <c r="C27">
        <f t="shared" si="3"/>
        <v>162.87357035378085</v>
      </c>
      <c r="D27">
        <f t="shared" si="4"/>
        <v>149.14040096711841</v>
      </c>
      <c r="E27">
        <f t="shared" si="5"/>
        <v>160.39618332664085</v>
      </c>
      <c r="F27">
        <f t="shared" si="6"/>
        <v>162.53216065726821</v>
      </c>
      <c r="G27">
        <f t="shared" si="7"/>
        <v>177.66932302256689</v>
      </c>
      <c r="H27">
        <f t="shared" si="8"/>
        <v>164.06014766641158</v>
      </c>
      <c r="I27">
        <f t="shared" si="9"/>
        <v>141.07005489982362</v>
      </c>
      <c r="J27">
        <f t="shared" si="10"/>
        <v>101.27078920257152</v>
      </c>
      <c r="K27">
        <f t="shared" si="11"/>
        <v>143.85010848334568</v>
      </c>
      <c r="L27">
        <f t="shared" si="12"/>
        <v>127.24170030770651</v>
      </c>
      <c r="M27">
        <f t="shared" si="13"/>
        <v>166.47641390067616</v>
      </c>
      <c r="N27">
        <f t="shared" si="14"/>
        <v>162.8655405683381</v>
      </c>
      <c r="O27">
        <f t="shared" si="15"/>
        <v>148.58821479845759</v>
      </c>
      <c r="P27">
        <f t="shared" si="16"/>
        <v>141.56262240539425</v>
      </c>
      <c r="Q27">
        <f t="shared" si="17"/>
        <v>128.14657712546551</v>
      </c>
      <c r="R27">
        <f t="shared" si="18"/>
        <v>137.65038720791136</v>
      </c>
      <c r="T27">
        <f>100*(AL26/100*AL27/100/(2*AL26/100-AL27/100))</f>
        <v>105.8356363636364</v>
      </c>
      <c r="U27">
        <f t="shared" ref="U27" si="291">100*(AM26/100*AM27/100/(2*AM26/100-AM27/100))</f>
        <v>102.79241312918307</v>
      </c>
      <c r="V27">
        <f t="shared" ref="V27" si="292">100*(AN26/100*AN27/100/(2*AN26/100-AN27/100))</f>
        <v>95.428878705695283</v>
      </c>
      <c r="W27">
        <f t="shared" ref="W27" si="293">100*(AO26/100*AO27/100/(2*AO26/100-AO27/100))</f>
        <v>130.70101037684327</v>
      </c>
      <c r="X27">
        <f t="shared" ref="X27" si="294">100*(AP26/100*AP27/100/(2*AP26/100-AP27/100))</f>
        <v>92.65726618705034</v>
      </c>
      <c r="Y27">
        <f t="shared" ref="Y27" si="295">100*(AQ26/100*AQ27/100/(2*AQ26/100-AQ27/100))</f>
        <v>123.78406878761821</v>
      </c>
      <c r="Z27">
        <f t="shared" ref="Z27" si="296">100*(AR26/100*AR27/100/(2*AR26/100-AR27/100))</f>
        <v>113.90757064907564</v>
      </c>
      <c r="AA27">
        <f t="shared" ref="AA27" si="297">100*(AS26/100*AS27/100/(2*AS26/100-AS27/100))</f>
        <v>100.26157714745523</v>
      </c>
      <c r="AB27">
        <f t="shared" ref="AB27" si="298">100*(AT26/100*AT27/100/(2*AT26/100-AT27/100))</f>
        <v>78.860198767640625</v>
      </c>
      <c r="AC27">
        <f t="shared" ref="AC27" si="299">100*(AU26/100*AU27/100/(2*AU26/100-AU27/100))</f>
        <v>112.12385476756023</v>
      </c>
      <c r="AD27">
        <f t="shared" ref="AD27" si="300">100*(AV26/100*AV27/100/(2*AV26/100-AV27/100))</f>
        <v>108.37087006838505</v>
      </c>
      <c r="AE27">
        <f t="shared" ref="AE27" si="301">100*(AW26/100*AW27/100/(2*AW26/100-AW27/100))</f>
        <v>109.9029338480435</v>
      </c>
      <c r="AF27">
        <f t="shared" ref="AF27" si="302">100*(AX26/100*AX27/100/(2*AX26/100-AX27/100))</f>
        <v>108.09124184807565</v>
      </c>
      <c r="AG27">
        <f t="shared" ref="AG27" si="303">100*(AY26/100*AY27/100/(2*AY26/100-AY27/100))</f>
        <v>105.22676219720233</v>
      </c>
      <c r="AH27">
        <f t="shared" ref="AH27" si="304">100*(AZ26/100*AZ27/100/(2*AZ26/100-AZ27/100))</f>
        <v>113.05876648812854</v>
      </c>
      <c r="AI27">
        <f t="shared" ref="AI27" si="305">100*(BA26/100*BA27/100/(2*BA26/100-BA27/100))</f>
        <v>106.04693901035674</v>
      </c>
      <c r="AJ27">
        <f t="shared" ref="AJ27" si="306">100*(BB26/100*BB27/100/(2*BB26/100-BB27/100))</f>
        <v>107.83217203527083</v>
      </c>
      <c r="AL27" s="11">
        <v>107.2</v>
      </c>
      <c r="AM27" s="11">
        <v>104.83</v>
      </c>
      <c r="AN27" s="11">
        <v>99.07</v>
      </c>
      <c r="AO27" s="11">
        <v>129.85</v>
      </c>
      <c r="AP27" s="11">
        <v>100.62</v>
      </c>
      <c r="AQ27" s="11">
        <v>121.22</v>
      </c>
      <c r="AR27" s="11">
        <v>116.77</v>
      </c>
      <c r="AS27" s="11">
        <v>99.98</v>
      </c>
      <c r="AT27" s="11">
        <v>85.34</v>
      </c>
      <c r="AU27" s="11">
        <v>114</v>
      </c>
      <c r="AV27" s="11">
        <v>103.67</v>
      </c>
      <c r="AW27" s="11">
        <v>111.24</v>
      </c>
      <c r="AX27" s="11">
        <v>108.35</v>
      </c>
      <c r="AY27" s="11">
        <v>109.04</v>
      </c>
      <c r="AZ27" s="11">
        <v>116.89</v>
      </c>
      <c r="BA27" s="11">
        <v>108.29</v>
      </c>
      <c r="BB27" s="11">
        <v>108.92</v>
      </c>
    </row>
    <row r="28" spans="1:54" x14ac:dyDescent="0.35">
      <c r="A28" t="s">
        <v>62</v>
      </c>
      <c r="B28">
        <f t="shared" si="2"/>
        <v>145.15129158878929</v>
      </c>
      <c r="C28">
        <f t="shared" si="3"/>
        <v>154.56924467985542</v>
      </c>
      <c r="D28">
        <f t="shared" si="4"/>
        <v>150.2797580035556</v>
      </c>
      <c r="E28">
        <f t="shared" si="5"/>
        <v>167.57825772112557</v>
      </c>
      <c r="F28">
        <f t="shared" si="6"/>
        <v>161.64390140839234</v>
      </c>
      <c r="G28">
        <f t="shared" si="7"/>
        <v>179.39570504779294</v>
      </c>
      <c r="H28">
        <f t="shared" si="8"/>
        <v>168.14276067778701</v>
      </c>
      <c r="I28">
        <f t="shared" si="9"/>
        <v>143.33375164511682</v>
      </c>
      <c r="J28">
        <f t="shared" si="10"/>
        <v>114.55903471338809</v>
      </c>
      <c r="K28">
        <f t="shared" si="11"/>
        <v>148.35769893369891</v>
      </c>
      <c r="L28">
        <f t="shared" si="12"/>
        <v>125.44818001286274</v>
      </c>
      <c r="M28">
        <f t="shared" si="13"/>
        <v>161.73385042276686</v>
      </c>
      <c r="N28">
        <f t="shared" si="14"/>
        <v>158.32507780128256</v>
      </c>
      <c r="O28">
        <f t="shared" si="15"/>
        <v>141.49802661527374</v>
      </c>
      <c r="P28">
        <f t="shared" si="16"/>
        <v>158.96540398303935</v>
      </c>
      <c r="Q28">
        <f t="shared" si="17"/>
        <v>134.02023274250502</v>
      </c>
      <c r="R28">
        <f t="shared" si="18"/>
        <v>135.1239383356691</v>
      </c>
      <c r="T28">
        <f>100*(AL27/100*AL28/100/(3*AL27/100-2*AL28/100))</f>
        <v>106.00888888888889</v>
      </c>
      <c r="U28">
        <f t="shared" ref="U28" si="307">100*(AM27/100*AM28/100/(3*AM27/100-2*AM28/100))</f>
        <v>100.03106815869785</v>
      </c>
      <c r="V28">
        <f t="shared" ref="V28" si="308">100*(AN27/100*AN28/100/(3*AN27/100-2*AN28/100))</f>
        <v>104.41561539265925</v>
      </c>
      <c r="W28">
        <f t="shared" ref="W28" si="309">100*(AO27/100*AO28/100/(3*AO27/100-2*AO28/100))</f>
        <v>124.51050108606098</v>
      </c>
      <c r="X28">
        <f t="shared" ref="X28" si="310">100*(AP27/100*AP28/100/(3*AP27/100-2*AP28/100))</f>
        <v>97.649631722525314</v>
      </c>
      <c r="Y28">
        <f t="shared" ref="Y28" si="311">100*(AQ27/100*AQ28/100/(3*AQ27/100-2*AQ28/100))</f>
        <v>123.46743945214635</v>
      </c>
      <c r="Z28">
        <f t="shared" ref="Z28" si="312">100*(AR27/100*AR28/100/(3*AR27/100-2*AR28/100))</f>
        <v>118.83403951130754</v>
      </c>
      <c r="AA28">
        <f t="shared" ref="AA28" si="313">100*(AS27/100*AS28/100/(3*AS27/100-2*AS28/100))</f>
        <v>100.40117953861586</v>
      </c>
      <c r="AB28">
        <f t="shared" ref="AB28" si="314">100*(AT27/100*AT28/100/(3*AT27/100-2*AT28/100))</f>
        <v>83.769506944444473</v>
      </c>
      <c r="AC28">
        <f t="shared" ref="AC28" si="315">100*(AU27/100*AU28/100/(3*AU27/100-2*AU28/100))</f>
        <v>107.56187742697956</v>
      </c>
      <c r="AD28">
        <f t="shared" ref="AD28" si="316">100*(AV27/100*AV28/100/(3*AV27/100-2*AV28/100))</f>
        <v>102.36111047345766</v>
      </c>
      <c r="AE28">
        <f t="shared" ref="AE28" si="317">100*(AW27/100*AW28/100/(3*AW27/100-2*AW28/100))</f>
        <v>108.67019649495492</v>
      </c>
      <c r="AF28">
        <f t="shared" ref="AF28" si="318">100*(AX27/100*AX28/100/(3*AX27/100-2*AX28/100))</f>
        <v>108.02066869300914</v>
      </c>
      <c r="AG28">
        <f t="shared" ref="AG28" si="319">100*(AY27/100*AY28/100/(3*AY27/100-2*AY28/100))</f>
        <v>105.08786110613926</v>
      </c>
      <c r="AH28">
        <f t="shared" ref="AH28" si="320">100*(AZ27/100*AZ28/100/(3*AZ27/100-2*AZ28/100))</f>
        <v>109.55982129682758</v>
      </c>
      <c r="AI28">
        <f t="shared" ref="AI28" si="321">100*(BA27/100*BA28/100/(3*BA27/100-2*BA28/100))</f>
        <v>107.2467437379576</v>
      </c>
      <c r="AJ28">
        <f t="shared" ref="AJ28" si="322">100*(BB27/100*BB28/100/(3*BB27/100-2*BB28/100))</f>
        <v>101.88642066420665</v>
      </c>
      <c r="AL28" s="11">
        <v>106.8</v>
      </c>
      <c r="AM28" s="11">
        <v>103.18</v>
      </c>
      <c r="AN28" s="11">
        <v>100.79</v>
      </c>
      <c r="AO28" s="11">
        <v>128.02000000000001</v>
      </c>
      <c r="AP28" s="11">
        <v>99.61</v>
      </c>
      <c r="AQ28" s="11">
        <v>121.96</v>
      </c>
      <c r="AR28" s="11">
        <v>117.45</v>
      </c>
      <c r="AS28" s="11">
        <v>100.12</v>
      </c>
      <c r="AT28" s="11">
        <v>84.81</v>
      </c>
      <c r="AU28" s="11">
        <v>111.77</v>
      </c>
      <c r="AV28" s="11">
        <v>103.23</v>
      </c>
      <c r="AW28" s="11">
        <v>110.37</v>
      </c>
      <c r="AX28" s="11">
        <v>108.24</v>
      </c>
      <c r="AY28" s="11">
        <v>107.69</v>
      </c>
      <c r="AZ28" s="11">
        <v>114.34</v>
      </c>
      <c r="BA28" s="11">
        <v>107.94</v>
      </c>
      <c r="BB28" s="11">
        <v>106.47</v>
      </c>
    </row>
    <row r="29" spans="1:54" x14ac:dyDescent="0.35">
      <c r="A29" t="s">
        <v>63</v>
      </c>
      <c r="B29">
        <f t="shared" si="2"/>
        <v>142.54531914510309</v>
      </c>
      <c r="C29">
        <f t="shared" si="3"/>
        <v>164.12009552233874</v>
      </c>
      <c r="D29">
        <f t="shared" si="4"/>
        <v>158.97536805629414</v>
      </c>
      <c r="E29">
        <f t="shared" si="5"/>
        <v>164.30881883860548</v>
      </c>
      <c r="F29">
        <f t="shared" si="6"/>
        <v>163.34168963443693</v>
      </c>
      <c r="G29">
        <f t="shared" si="7"/>
        <v>170.35230179716774</v>
      </c>
      <c r="H29">
        <f t="shared" si="8"/>
        <v>166.29385034812935</v>
      </c>
      <c r="I29">
        <f t="shared" si="9"/>
        <v>142.37950232773107</v>
      </c>
      <c r="J29">
        <f t="shared" si="10"/>
        <v>121.10988789670051</v>
      </c>
      <c r="K29">
        <f t="shared" si="11"/>
        <v>150.32236895487995</v>
      </c>
      <c r="L29">
        <f t="shared" si="12"/>
        <v>136.88241583261762</v>
      </c>
      <c r="M29">
        <f t="shared" si="13"/>
        <v>151.27699396104327</v>
      </c>
      <c r="N29">
        <f t="shared" si="14"/>
        <v>150.10439918507595</v>
      </c>
      <c r="O29">
        <f t="shared" si="15"/>
        <v>142.21877229723242</v>
      </c>
      <c r="P29">
        <f t="shared" si="16"/>
        <v>170.86423129014395</v>
      </c>
      <c r="Q29">
        <f t="shared" si="17"/>
        <v>132.45455694288387</v>
      </c>
      <c r="R29">
        <f t="shared" si="18"/>
        <v>150.81798566170889</v>
      </c>
      <c r="T29">
        <f>100*(AL28/100*AL29/100/(4*AL28/100-3*AL29/100))</f>
        <v>110.07356321839075</v>
      </c>
      <c r="U29">
        <f t="shared" ref="U29" si="323">100*(AM28/100*AM29/100/(4*AM28/100-3*AM29/100))</f>
        <v>105.41575297941492</v>
      </c>
      <c r="V29">
        <f t="shared" ref="V29" si="324">100*(AN28/100*AN29/100/(4*AN28/100-3*AN29/100))</f>
        <v>109.38688799746652</v>
      </c>
      <c r="W29">
        <f t="shared" ref="W29" si="325">100*(AO28/100*AO29/100/(4*AO28/100-3*AO29/100))</f>
        <v>112.59283501492116</v>
      </c>
      <c r="X29">
        <f t="shared" ref="X29" si="326">100*(AP28/100*AP29/100/(4*AP28/100-3*AP29/100))</f>
        <v>95.014694708276792</v>
      </c>
      <c r="Y29">
        <f t="shared" ref="Y29" si="327">100*(AQ28/100*AQ29/100/(4*AQ28/100-3*AQ29/100))</f>
        <v>111.48169377109545</v>
      </c>
      <c r="Z29">
        <f t="shared" ref="Z29" si="328">100*(AR28/100*AR29/100/(4*AR28/100-3*AR29/100))</f>
        <v>107.17195704057281</v>
      </c>
      <c r="AA29">
        <f t="shared" ref="AA29" si="329">100*(AS28/100*AS29/100/(4*AS28/100-3*AS29/100))</f>
        <v>117.27311091073034</v>
      </c>
      <c r="AB29" s="27">
        <f>AVERAGE(AB28,AB30)</f>
        <v>92.284753472222235</v>
      </c>
      <c r="AC29">
        <f t="shared" ref="AC29" si="330">100*(AU28/100*AU29/100/(4*AU28/100-3*AU29/100))</f>
        <v>104.75638247079893</v>
      </c>
      <c r="AD29">
        <f t="shared" ref="AD29" si="331">100*(AV28/100*AV29/100/(4*AV28/100-3*AV29/100))</f>
        <v>113.64227883713669</v>
      </c>
      <c r="AE29">
        <f t="shared" ref="AE29" si="332">100*(AW28/100*AW29/100/(4*AW28/100-3*AW29/100))</f>
        <v>110.61039205009531</v>
      </c>
      <c r="AF29">
        <f t="shared" ref="AF29" si="333">100*(AX28/100*AX29/100/(4*AX28/100-3*AX29/100))</f>
        <v>98.399999999999963</v>
      </c>
      <c r="AG29">
        <f t="shared" ref="AG29" si="334">100*(AY28/100*AY29/100/(4*AY28/100-3*AY29/100))</f>
        <v>108.69701327847392</v>
      </c>
      <c r="AH29">
        <f t="shared" ref="AH29" si="335">100*(AZ28/100*AZ29/100/(4*AZ28/100-3*AZ29/100))</f>
        <v>110.25260532811303</v>
      </c>
      <c r="AI29">
        <f t="shared" ref="AI29" si="336">100*(BA28/100*BA29/100/(4*BA28/100-3*BA29/100))</f>
        <v>113.24886455331414</v>
      </c>
      <c r="AJ29">
        <f t="shared" ref="AJ29" si="337">100*(BB28/100*BB29/100/(4*BB28/100-3*BB29/100))</f>
        <v>122.10025336252734</v>
      </c>
      <c r="AL29" s="11">
        <v>107.6</v>
      </c>
      <c r="AM29" s="11">
        <v>103.73</v>
      </c>
      <c r="AN29" s="11">
        <v>102.81</v>
      </c>
      <c r="AO29" s="11">
        <v>123.78</v>
      </c>
      <c r="AP29" s="11">
        <v>98.42</v>
      </c>
      <c r="AQ29" s="11">
        <v>119.16</v>
      </c>
      <c r="AR29" s="11">
        <v>114.7</v>
      </c>
      <c r="AS29" s="11">
        <v>103.92</v>
      </c>
      <c r="AT29" s="11">
        <v>106.12</v>
      </c>
      <c r="AU29" s="11">
        <v>109.93</v>
      </c>
      <c r="AV29" s="11">
        <v>105.65</v>
      </c>
      <c r="AW29" s="11">
        <v>110.43</v>
      </c>
      <c r="AX29" s="11">
        <v>105.6</v>
      </c>
      <c r="AY29" s="11">
        <v>107.94</v>
      </c>
      <c r="AZ29" s="11">
        <v>113.29</v>
      </c>
      <c r="BA29" s="11">
        <v>109.22</v>
      </c>
      <c r="BB29" s="11">
        <v>109.99</v>
      </c>
    </row>
    <row r="30" spans="1:54" x14ac:dyDescent="0.35">
      <c r="A30" t="s">
        <v>64</v>
      </c>
      <c r="B30">
        <f t="shared" si="2"/>
        <v>153.31236011200468</v>
      </c>
      <c r="C30">
        <f t="shared" si="3"/>
        <v>174.26581308917173</v>
      </c>
      <c r="D30">
        <f t="shared" si="4"/>
        <v>168.47652335986419</v>
      </c>
      <c r="E30">
        <f t="shared" si="5"/>
        <v>183.07683893782973</v>
      </c>
      <c r="F30">
        <f t="shared" si="6"/>
        <v>167.44102020475162</v>
      </c>
      <c r="G30">
        <f t="shared" si="7"/>
        <v>205.15902589024216</v>
      </c>
      <c r="H30">
        <f t="shared" si="8"/>
        <v>177.77394447284851</v>
      </c>
      <c r="I30">
        <f t="shared" si="9"/>
        <v>152.27219079170476</v>
      </c>
      <c r="J30">
        <f t="shared" si="10"/>
        <v>104.26034759697367</v>
      </c>
      <c r="K30">
        <f t="shared" si="11"/>
        <v>162.2123592808818</v>
      </c>
      <c r="L30">
        <f t="shared" si="12"/>
        <v>147.03853878868225</v>
      </c>
      <c r="M30">
        <f t="shared" si="13"/>
        <v>167.19776769248941</v>
      </c>
      <c r="N30">
        <f t="shared" si="14"/>
        <v>156.95915783855148</v>
      </c>
      <c r="O30">
        <f t="shared" si="15"/>
        <v>159.40574039855699</v>
      </c>
      <c r="P30">
        <f t="shared" si="16"/>
        <v>170.91612860754336</v>
      </c>
      <c r="Q30">
        <f t="shared" si="17"/>
        <v>145.26425346618012</v>
      </c>
      <c r="R30">
        <f t="shared" si="18"/>
        <v>144.5435557683096</v>
      </c>
      <c r="T30">
        <f>AL30</f>
        <v>104.7</v>
      </c>
      <c r="U30">
        <f t="shared" ref="U30" si="338">AM30</f>
        <v>104.94</v>
      </c>
      <c r="V30">
        <f t="shared" ref="V30" si="339">AN30</f>
        <v>109.53</v>
      </c>
      <c r="W30">
        <f t="shared" ref="W30" si="340">AO30</f>
        <v>109.71</v>
      </c>
      <c r="X30">
        <f t="shared" ref="X30" si="341">AP30</f>
        <v>93.44</v>
      </c>
      <c r="Y30">
        <f t="shared" ref="Y30" si="342">AQ30</f>
        <v>119.11</v>
      </c>
      <c r="Z30">
        <f t="shared" ref="Z30" si="343">AR30</f>
        <v>106.52</v>
      </c>
      <c r="AA30">
        <f t="shared" ref="AA30" si="344">AS30</f>
        <v>103.86</v>
      </c>
      <c r="AB30">
        <f t="shared" ref="AB30" si="345">AT30</f>
        <v>100.8</v>
      </c>
      <c r="AC30">
        <f t="shared" ref="AC30" si="346">AU30</f>
        <v>106.89</v>
      </c>
      <c r="AD30">
        <f t="shared" ref="AD30" si="347">AV30</f>
        <v>111.11</v>
      </c>
      <c r="AE30">
        <f t="shared" ref="AE30" si="348">AW30</f>
        <v>105.33</v>
      </c>
      <c r="AF30">
        <f t="shared" ref="AF30" si="349">AX30</f>
        <v>98.04</v>
      </c>
      <c r="AG30">
        <f t="shared" ref="AG30" si="350">AY30</f>
        <v>105.35</v>
      </c>
      <c r="AH30">
        <f t="shared" ref="AH30" si="351">AZ30</f>
        <v>103.99</v>
      </c>
      <c r="AI30">
        <f t="shared" ref="AI30" si="352">BA30</f>
        <v>108.4</v>
      </c>
      <c r="AJ30">
        <f t="shared" ref="AJ30" si="353">BB30</f>
        <v>107.52</v>
      </c>
      <c r="AL30" s="11">
        <v>104.7</v>
      </c>
      <c r="AM30" s="11">
        <v>104.94</v>
      </c>
      <c r="AN30" s="11">
        <v>109.53</v>
      </c>
      <c r="AO30" s="11">
        <v>109.71</v>
      </c>
      <c r="AP30" s="11">
        <v>93.44</v>
      </c>
      <c r="AQ30" s="11">
        <v>119.11</v>
      </c>
      <c r="AR30" s="11">
        <v>106.52</v>
      </c>
      <c r="AS30" s="11">
        <v>103.86</v>
      </c>
      <c r="AT30" s="11">
        <v>100.8</v>
      </c>
      <c r="AU30" s="11">
        <v>106.89</v>
      </c>
      <c r="AV30" s="11">
        <v>111.11</v>
      </c>
      <c r="AW30" s="11">
        <v>105.33</v>
      </c>
      <c r="AX30" s="11">
        <v>98.04</v>
      </c>
      <c r="AY30" s="11">
        <v>105.35</v>
      </c>
      <c r="AZ30" s="11">
        <v>103.99</v>
      </c>
      <c r="BA30" s="11">
        <v>108.4</v>
      </c>
      <c r="BB30" s="11">
        <v>107.52</v>
      </c>
    </row>
    <row r="31" spans="1:54" x14ac:dyDescent="0.35">
      <c r="A31" t="s">
        <v>65</v>
      </c>
      <c r="B31">
        <f t="shared" si="2"/>
        <v>148.22576279298775</v>
      </c>
      <c r="C31">
        <f t="shared" si="3"/>
        <v>166.22887611826675</v>
      </c>
      <c r="D31">
        <f t="shared" si="4"/>
        <v>154.30487290091165</v>
      </c>
      <c r="E31">
        <f t="shared" si="5"/>
        <v>168.59012383402933</v>
      </c>
      <c r="F31">
        <f t="shared" si="6"/>
        <v>166.95128266513478</v>
      </c>
      <c r="G31">
        <f t="shared" si="7"/>
        <v>192.03389703588354</v>
      </c>
      <c r="H31">
        <f t="shared" si="8"/>
        <v>172.18380198007904</v>
      </c>
      <c r="I31">
        <f t="shared" si="9"/>
        <v>145.86787064208372</v>
      </c>
      <c r="J31">
        <f t="shared" si="10"/>
        <v>114.27228914386178</v>
      </c>
      <c r="K31">
        <f t="shared" si="11"/>
        <v>151.36354265831059</v>
      </c>
      <c r="L31">
        <f t="shared" si="12"/>
        <v>135.74157944883584</v>
      </c>
      <c r="M31">
        <f t="shared" si="13"/>
        <v>187.72438734491385</v>
      </c>
      <c r="N31">
        <f t="shared" si="14"/>
        <v>153.32028153779595</v>
      </c>
      <c r="O31">
        <f t="shared" si="15"/>
        <v>155.20607828014525</v>
      </c>
      <c r="P31">
        <f t="shared" si="16"/>
        <v>146.27961328547772</v>
      </c>
      <c r="Q31">
        <f t="shared" si="17"/>
        <v>135.86904530610667</v>
      </c>
      <c r="R31">
        <f t="shared" si="18"/>
        <v>140.64590731936022</v>
      </c>
      <c r="T31">
        <f>100*(AL30/100*AL31/100/(2*AL30/100-AL31/100))</f>
        <v>102.71892147587513</v>
      </c>
      <c r="U31">
        <f t="shared" ref="U31" si="354">100*(AM30/100*AM31/100/(2*AM30/100-AM31/100))</f>
        <v>102.06006766917295</v>
      </c>
      <c r="V31">
        <f t="shared" ref="V31" si="355">100*(AN30/100*AN31/100/(2*AN30/100-AN31/100))</f>
        <v>103.46282556591213</v>
      </c>
      <c r="W31">
        <f t="shared" ref="W31" si="356">100*(AO30/100*AO31/100/(2*AO30/100-AO31/100))</f>
        <v>105.10856326967695</v>
      </c>
      <c r="X31">
        <f t="shared" ref="X31" si="357">100*(AP30/100*AP31/100/(2*AP30/100-AP31/100))</f>
        <v>102.71892159065379</v>
      </c>
      <c r="Y31">
        <f t="shared" ref="Y31" si="358">100*(AQ30/100*AQ31/100/(2*AQ30/100-AQ31/100))</f>
        <v>108.08500520458004</v>
      </c>
      <c r="Z31">
        <f t="shared" ref="Z31" si="359">100*(AR30/100*AR31/100/(2*AR30/100-AR31/100))</f>
        <v>104.95163172118163</v>
      </c>
      <c r="AA31">
        <f t="shared" ref="AA31" si="360">100*(AS30/100*AS31/100/(2*AS30/100-AS31/100))</f>
        <v>103.40101642809107</v>
      </c>
      <c r="AB31">
        <f t="shared" ref="AB31" si="361">100*(AT30/100*AT31/100/(2*AT30/100-AT31/100))</f>
        <v>112.83835155592934</v>
      </c>
      <c r="AC31">
        <f t="shared" ref="AC31" si="362">100*(AU30/100*AU31/100/(2*AU30/100-AU31/100))</f>
        <v>105.22309941520467</v>
      </c>
      <c r="AD31">
        <f t="shared" ref="AD31" si="363">100*(AV30/100*AV31/100/(2*AV30/100-AV31/100))</f>
        <v>106.68010496604039</v>
      </c>
      <c r="AE31">
        <f t="shared" ref="AE31" si="364">100*(AW30/100*AW31/100/(2*AW30/100-AW31/100))</f>
        <v>112.76335364655003</v>
      </c>
      <c r="AF31">
        <f t="shared" ref="AF31" si="365">100*(AX30/100*AX31/100/(2*AX30/100-AX31/100))</f>
        <v>94.139178246526029</v>
      </c>
      <c r="AG31">
        <f t="shared" ref="AG31" si="366">100*(AY30/100*AY31/100/(2*AY30/100-AY31/100))</f>
        <v>104.45382797731571</v>
      </c>
      <c r="AH31">
        <f t="shared" ref="AH31" si="367">100*(AZ30/100*AZ31/100/(2*AZ30/100-AZ31/100))</f>
        <v>103.33208780674845</v>
      </c>
      <c r="AI31">
        <f t="shared" ref="AI31" si="368">100*(BA30/100*BA31/100/(2*BA30/100-BA31/100))</f>
        <v>106.02627737226275</v>
      </c>
      <c r="AJ31">
        <f t="shared" ref="AJ31" si="369">100*(BB30/100*BB31/100/(2*BB30/100-BB31/100))</f>
        <v>102.17617993832762</v>
      </c>
      <c r="AL31" s="11">
        <v>103.7</v>
      </c>
      <c r="AM31" s="11">
        <v>103.48</v>
      </c>
      <c r="AN31" s="11">
        <v>106.41</v>
      </c>
      <c r="AO31" s="11">
        <v>107.36</v>
      </c>
      <c r="AP31" s="11">
        <v>97.86</v>
      </c>
      <c r="AQ31" s="11">
        <v>113.33</v>
      </c>
      <c r="AR31" s="11">
        <v>105.73</v>
      </c>
      <c r="AS31" s="11">
        <v>103.63</v>
      </c>
      <c r="AT31" s="11">
        <v>106.48</v>
      </c>
      <c r="AU31" s="11">
        <v>106.05</v>
      </c>
      <c r="AV31" s="11">
        <v>108.85</v>
      </c>
      <c r="AW31" s="11">
        <v>108.92</v>
      </c>
      <c r="AX31" s="11">
        <v>96.05</v>
      </c>
      <c r="AY31" s="11">
        <v>104.9</v>
      </c>
      <c r="AZ31" s="11">
        <v>103.66</v>
      </c>
      <c r="BA31" s="11">
        <v>107.2</v>
      </c>
      <c r="BB31" s="11">
        <v>104.78</v>
      </c>
    </row>
    <row r="32" spans="1:54" x14ac:dyDescent="0.35">
      <c r="A32" t="s">
        <v>66</v>
      </c>
      <c r="B32">
        <f t="shared" si="2"/>
        <v>144.58581486690952</v>
      </c>
      <c r="C32">
        <f t="shared" si="3"/>
        <v>162.52604907874718</v>
      </c>
      <c r="D32">
        <f t="shared" si="4"/>
        <v>145.02791295442066</v>
      </c>
      <c r="E32">
        <f t="shared" si="5"/>
        <v>165.26801606584459</v>
      </c>
      <c r="F32">
        <f t="shared" si="6"/>
        <v>165.37947869533053</v>
      </c>
      <c r="G32">
        <f t="shared" si="7"/>
        <v>189.78263922037669</v>
      </c>
      <c r="H32">
        <f t="shared" si="8"/>
        <v>163.05125785314118</v>
      </c>
      <c r="I32">
        <f t="shared" si="9"/>
        <v>143.37039234023058</v>
      </c>
      <c r="J32">
        <f t="shared" si="10"/>
        <v>115.16644204521886</v>
      </c>
      <c r="K32">
        <f t="shared" si="11"/>
        <v>152.49432594561335</v>
      </c>
      <c r="L32">
        <f t="shared" si="12"/>
        <v>139.41236792047064</v>
      </c>
      <c r="M32">
        <f t="shared" si="13"/>
        <v>163.63484130143027</v>
      </c>
      <c r="N32">
        <f t="shared" si="14"/>
        <v>149.25655108920503</v>
      </c>
      <c r="O32">
        <f t="shared" si="15"/>
        <v>135.59101786297194</v>
      </c>
      <c r="P32">
        <f t="shared" si="16"/>
        <v>155.82124978120609</v>
      </c>
      <c r="Q32">
        <f t="shared" si="17"/>
        <v>136.06729772296933</v>
      </c>
      <c r="R32">
        <f t="shared" si="18"/>
        <v>153.21278164105354</v>
      </c>
      <c r="T32">
        <f>100*(AL31/100*AL32/100/(3*AL31/100-2*AL32/100))</f>
        <v>99.610422535211214</v>
      </c>
      <c r="U32">
        <f t="shared" ref="U32" si="370">100*(AM31/100*AM32/100/(3*AM31/100-2*AM32/100))</f>
        <v>105.14772807188903</v>
      </c>
      <c r="V32">
        <f t="shared" ref="V32" si="371">100*(AN31/100*AN32/100/(3*AN31/100-2*AN32/100))</f>
        <v>96.505287791978816</v>
      </c>
      <c r="W32">
        <f t="shared" ref="W32" si="372">100*(AO31/100*AO32/100/(3*AO31/100-2*AO32/100))</f>
        <v>98.621395348837225</v>
      </c>
      <c r="X32">
        <f t="shared" ref="X32" si="373">100*(AP31/100*AP32/100/(3*AP31/100-2*AP32/100))</f>
        <v>102.31099178774478</v>
      </c>
      <c r="Y32">
        <f t="shared" ref="Y32" si="374">100*(AQ31/100*AQ32/100/(3*AQ31/100-2*AQ32/100))</f>
        <v>105.78995699468756</v>
      </c>
      <c r="Z32">
        <f t="shared" ref="Z32" si="375">100*(AR31/100*AR32/100/(3*AR31/100-2*AR32/100))</f>
        <v>96.971916718791888</v>
      </c>
      <c r="AA32">
        <f t="shared" ref="AA32" si="376">100*(AS31/100*AS32/100/(3*AS31/100-2*AS32/100))</f>
        <v>100.02556320105573</v>
      </c>
      <c r="AB32">
        <f t="shared" ref="AB32" si="377">100*(AT31/100*AT32/100/(3*AT31/100-2*AT32/100))</f>
        <v>100.53021338155514</v>
      </c>
      <c r="AC32">
        <f t="shared" ref="AC32" si="378">100*(AU31/100*AU32/100/(3*AU31/100-2*AU32/100))</f>
        <v>102.78827930174563</v>
      </c>
      <c r="AD32">
        <f t="shared" ref="AD32" si="379">100*(AV31/100*AV32/100/(3*AV31/100-2*AV32/100))</f>
        <v>111.13143921751283</v>
      </c>
      <c r="AE32">
        <f t="shared" ref="AE32" si="380">100*(AW31/100*AW32/100/(3*AW31/100-2*AW32/100))</f>
        <v>101.17538219345812</v>
      </c>
      <c r="AF32">
        <f t="shared" ref="AF32" si="381">100*(AX31/100*AX32/100/(3*AX31/100-2*AX32/100))</f>
        <v>94.272210796915175</v>
      </c>
      <c r="AG32">
        <f t="shared" ref="AG32" si="382">100*(AY31/100*AY32/100/(3*AY31/100-2*AY32/100))</f>
        <v>95.825377290693481</v>
      </c>
      <c r="AH32">
        <f t="shared" ref="AH32" si="383">100*(AZ31/100*AZ32/100/(3*AZ31/100-2*AZ32/100))</f>
        <v>98.022114168835927</v>
      </c>
      <c r="AI32">
        <f t="shared" ref="AI32" si="384">100*(BA31/100*BA32/100/(3*BA31/100-2*BA32/100))</f>
        <v>101.52742980561553</v>
      </c>
      <c r="AJ32">
        <f t="shared" ref="AJ32" si="385">100*(BB31/100*BB32/100/(3*BB31/100-2*BB32/100))</f>
        <v>113.38685323132671</v>
      </c>
      <c r="AL32" s="11">
        <v>102.3</v>
      </c>
      <c r="AM32" s="11">
        <v>104.03</v>
      </c>
      <c r="AN32" s="11">
        <v>102.89</v>
      </c>
      <c r="AO32" s="11">
        <v>104.28</v>
      </c>
      <c r="AP32" s="11">
        <v>99.3</v>
      </c>
      <c r="AQ32" s="11">
        <v>110.7</v>
      </c>
      <c r="AR32" s="11">
        <v>102.64</v>
      </c>
      <c r="AS32" s="11">
        <v>102.4</v>
      </c>
      <c r="AT32" s="11">
        <v>104.42</v>
      </c>
      <c r="AU32" s="11">
        <v>104.94</v>
      </c>
      <c r="AV32" s="11">
        <v>109.6</v>
      </c>
      <c r="AW32" s="11">
        <v>106.21</v>
      </c>
      <c r="AX32" s="11">
        <v>95.45</v>
      </c>
      <c r="AY32" s="11">
        <v>101.69</v>
      </c>
      <c r="AZ32" s="11">
        <v>101.71</v>
      </c>
      <c r="BA32" s="11">
        <v>105.24</v>
      </c>
      <c r="BB32" s="11">
        <v>107.5</v>
      </c>
    </row>
    <row r="33" spans="1:54" x14ac:dyDescent="0.35">
      <c r="A33" t="s">
        <v>67</v>
      </c>
      <c r="B33">
        <f t="shared" si="2"/>
        <v>138.15612792376484</v>
      </c>
      <c r="C33">
        <f t="shared" si="3"/>
        <v>157.5603006194122</v>
      </c>
      <c r="D33">
        <f t="shared" si="4"/>
        <v>149.306247614195</v>
      </c>
      <c r="E33">
        <f t="shared" si="5"/>
        <v>146.60855227182213</v>
      </c>
      <c r="F33">
        <f t="shared" si="6"/>
        <v>153.00221265508063</v>
      </c>
      <c r="G33">
        <f t="shared" si="7"/>
        <v>179.32574602973639</v>
      </c>
      <c r="H33">
        <f t="shared" si="8"/>
        <v>172.56186741732978</v>
      </c>
      <c r="I33">
        <f t="shared" si="9"/>
        <v>139.9415466591559</v>
      </c>
      <c r="J33">
        <f t="shared" si="10"/>
        <v>115.58636125206748</v>
      </c>
      <c r="K33">
        <f t="shared" si="11"/>
        <v>160.427670524457</v>
      </c>
      <c r="L33">
        <f t="shared" si="12"/>
        <v>137.01992882774181</v>
      </c>
      <c r="M33">
        <f t="shared" si="13"/>
        <v>155.99528411358128</v>
      </c>
      <c r="N33">
        <f t="shared" si="14"/>
        <v>140.20268458584863</v>
      </c>
      <c r="O33">
        <f t="shared" si="15"/>
        <v>138.77504514848354</v>
      </c>
      <c r="P33">
        <f t="shared" si="16"/>
        <v>158.94535289074236</v>
      </c>
      <c r="Q33">
        <f t="shared" si="17"/>
        <v>129.75053654127663</v>
      </c>
      <c r="R33">
        <f t="shared" si="18"/>
        <v>141.25513166287558</v>
      </c>
      <c r="T33">
        <f>100*(AL32/100*AL33/100/(4*AL32/100-3*AL33/100))</f>
        <v>96.920845070422615</v>
      </c>
      <c r="U33">
        <f t="shared" ref="U33" si="386">100*(AM32/100*AM33/100/(4*AM32/100-3*AM33/100))</f>
        <v>96.003051983336391</v>
      </c>
      <c r="V33">
        <f t="shared" ref="V33" si="387">100*(AN32/100*AN33/100/(4*AN32/100-3*AN33/100))</f>
        <v>93.917849940957367</v>
      </c>
      <c r="W33">
        <f t="shared" ref="W33" si="388">100*(AO32/100*AO33/100/(4*AO32/100-3*AO33/100))</f>
        <v>89.227439712673203</v>
      </c>
      <c r="X33">
        <f t="shared" ref="X33" si="389">100*(AP32/100*AP33/100/(4*AP32/100-3*AP33/100))</f>
        <v>93.6700318194967</v>
      </c>
      <c r="Y33">
        <f t="shared" ref="Y33" si="390">100*(AQ32/100*AQ33/100/(4*AQ32/100-3*AQ33/100))</f>
        <v>105.26758026624906</v>
      </c>
      <c r="Z33">
        <f t="shared" ref="Z33" si="391">100*(AR32/100*AR33/100/(4*AR32/100-3*AR33/100))</f>
        <v>103.7692416502947</v>
      </c>
      <c r="AA33">
        <f t="shared" ref="AA33" si="392">100*(AS32/100*AS33/100/(4*AS32/100-3*AS33/100))</f>
        <v>98.28770600492517</v>
      </c>
      <c r="AB33">
        <f t="shared" ref="AB33" si="393">100*(AT32/100*AT33/100/(4*AT32/100-3*AT33/100))</f>
        <v>95.439243863106967</v>
      </c>
      <c r="AC33">
        <f t="shared" ref="AC33" si="394">100*(AU32/100*AU33/100/(4*AU32/100-3*AU33/100))</f>
        <v>106.72242038216562</v>
      </c>
      <c r="AD33">
        <f t="shared" ref="AD33" si="395">100*(AV32/100*AV33/100/(4*AV32/100-3*AV33/100))</f>
        <v>100.10046067224027</v>
      </c>
      <c r="AE33">
        <f t="shared" ref="AE33" si="396">100*(AW32/100*AW33/100/(4*AW32/100-3*AW33/100))</f>
        <v>103.11897402836617</v>
      </c>
      <c r="AF33">
        <f t="shared" ref="AF33" si="397">100*(AX32/100*AX33/100/(4*AX32/100-3*AX33/100))</f>
        <v>93.40344809813422</v>
      </c>
      <c r="AG33">
        <f t="shared" ref="AG33" si="398">100*(AY32/100*AY33/100/(4*AY32/100-3*AY33/100))</f>
        <v>97.578570611232962</v>
      </c>
      <c r="AH33">
        <f t="shared" ref="AH33" si="399">100*(AZ32/100*AZ33/100/(4*AZ32/100-3*AZ33/100))</f>
        <v>93.024357228305917</v>
      </c>
      <c r="AI33">
        <f t="shared" ref="AI33" si="400">100*(BA32/100*BA33/100/(4*BA32/100-3*BA33/100))</f>
        <v>97.95852972972969</v>
      </c>
      <c r="AJ33">
        <f t="shared" ref="AJ33" si="401">100*(BB32/100*BB33/100/(4*BB32/100-3*BB33/100))</f>
        <v>93.659341121102642</v>
      </c>
      <c r="AL33" s="11">
        <v>100.9</v>
      </c>
      <c r="AM33" s="11">
        <v>101.9</v>
      </c>
      <c r="AN33" s="11">
        <v>100.49</v>
      </c>
      <c r="AO33" s="11">
        <v>100.06</v>
      </c>
      <c r="AP33" s="11">
        <v>97.83</v>
      </c>
      <c r="AQ33" s="11">
        <v>109.29</v>
      </c>
      <c r="AR33" s="11">
        <v>102.92</v>
      </c>
      <c r="AS33" s="11">
        <v>101.34</v>
      </c>
      <c r="AT33" s="11">
        <v>102.02</v>
      </c>
      <c r="AU33" s="11">
        <v>105.38</v>
      </c>
      <c r="AV33" s="11">
        <v>107.06</v>
      </c>
      <c r="AW33" s="11">
        <v>105.42</v>
      </c>
      <c r="AX33" s="11">
        <v>94.93</v>
      </c>
      <c r="AY33" s="11">
        <v>100.63</v>
      </c>
      <c r="AZ33" s="11">
        <v>99.39</v>
      </c>
      <c r="BA33" s="11">
        <v>103.32</v>
      </c>
      <c r="BB33" s="11">
        <v>103.67</v>
      </c>
    </row>
    <row r="34" spans="1:54" x14ac:dyDescent="0.35">
      <c r="A34" t="s">
        <v>68</v>
      </c>
      <c r="B34">
        <f t="shared" si="2"/>
        <v>150.24611290976461</v>
      </c>
      <c r="C34">
        <f t="shared" si="3"/>
        <v>171.12902845356663</v>
      </c>
      <c r="D34">
        <f t="shared" si="4"/>
        <v>158.87336152835192</v>
      </c>
      <c r="E34">
        <f t="shared" si="5"/>
        <v>173.55684331306259</v>
      </c>
      <c r="F34">
        <f t="shared" si="6"/>
        <v>156.72479491164751</v>
      </c>
      <c r="G34">
        <f t="shared" si="7"/>
        <v>204.74870783846166</v>
      </c>
      <c r="H34">
        <f t="shared" si="8"/>
        <v>175.10733530575578</v>
      </c>
      <c r="I34">
        <f t="shared" si="9"/>
        <v>154.70854584437203</v>
      </c>
      <c r="J34">
        <f t="shared" si="10"/>
        <v>96.857862917588548</v>
      </c>
      <c r="K34">
        <f t="shared" si="11"/>
        <v>166.10545590362298</v>
      </c>
      <c r="L34">
        <f t="shared" si="12"/>
        <v>154.68454280569372</v>
      </c>
      <c r="M34">
        <f t="shared" si="13"/>
        <v>171.21051411710917</v>
      </c>
      <c r="N34">
        <f t="shared" si="14"/>
        <v>148.32640415743114</v>
      </c>
      <c r="O34">
        <f t="shared" si="15"/>
        <v>146.01565820507821</v>
      </c>
      <c r="P34">
        <f t="shared" si="16"/>
        <v>163.566735077419</v>
      </c>
      <c r="Q34">
        <f t="shared" si="17"/>
        <v>144.39266794538307</v>
      </c>
      <c r="R34">
        <f t="shared" si="18"/>
        <v>157.26338867592085</v>
      </c>
      <c r="T34">
        <f>AL34</f>
        <v>98</v>
      </c>
      <c r="U34">
        <f t="shared" ref="U34" si="402">AM34</f>
        <v>98.2</v>
      </c>
      <c r="V34">
        <f t="shared" ref="V34" si="403">AN34</f>
        <v>94.3</v>
      </c>
      <c r="W34">
        <f t="shared" ref="W34" si="404">AO34</f>
        <v>94.8</v>
      </c>
      <c r="X34">
        <f t="shared" ref="X34" si="405">AP34</f>
        <v>93.6</v>
      </c>
      <c r="Y34">
        <f t="shared" ref="Y34" si="406">AQ34</f>
        <v>99.8</v>
      </c>
      <c r="Z34">
        <f t="shared" ref="Z34" si="407">AR34</f>
        <v>98.5</v>
      </c>
      <c r="AA34">
        <f t="shared" ref="AA34" si="408">AS34</f>
        <v>101.6</v>
      </c>
      <c r="AB34">
        <f t="shared" ref="AB34" si="409">AT34</f>
        <v>92.9</v>
      </c>
      <c r="AC34">
        <f t="shared" ref="AC34" si="410">AU34</f>
        <v>102.4</v>
      </c>
      <c r="AD34">
        <f t="shared" ref="AD34" si="411">AV34</f>
        <v>105.2</v>
      </c>
      <c r="AE34">
        <f t="shared" ref="AE34" si="412">AW34</f>
        <v>102.4</v>
      </c>
      <c r="AF34">
        <f t="shared" ref="AF34" si="413">AX34</f>
        <v>94.5</v>
      </c>
      <c r="AG34">
        <f t="shared" ref="AG34" si="414">AY34</f>
        <v>91.6</v>
      </c>
      <c r="AH34">
        <f t="shared" ref="AH34" si="415">AZ34</f>
        <v>95.7</v>
      </c>
      <c r="AI34">
        <f t="shared" ref="AI34" si="416">BA34</f>
        <v>99.4</v>
      </c>
      <c r="AJ34">
        <f t="shared" ref="AJ34" si="417">BB34</f>
        <v>108.8</v>
      </c>
      <c r="AL34" s="11">
        <v>98</v>
      </c>
      <c r="AM34" s="11">
        <v>98.2</v>
      </c>
      <c r="AN34" s="11">
        <v>94.3</v>
      </c>
      <c r="AO34" s="11">
        <v>94.8</v>
      </c>
      <c r="AP34" s="11">
        <v>93.6</v>
      </c>
      <c r="AQ34" s="11">
        <v>99.8</v>
      </c>
      <c r="AR34" s="11">
        <v>98.5</v>
      </c>
      <c r="AS34" s="11">
        <v>101.6</v>
      </c>
      <c r="AT34" s="11">
        <v>92.9</v>
      </c>
      <c r="AU34" s="11">
        <v>102.4</v>
      </c>
      <c r="AV34" s="11">
        <v>105.2</v>
      </c>
      <c r="AW34" s="11">
        <v>102.4</v>
      </c>
      <c r="AX34" s="11">
        <v>94.5</v>
      </c>
      <c r="AY34" s="11">
        <v>91.6</v>
      </c>
      <c r="AZ34" s="11">
        <v>95.7</v>
      </c>
      <c r="BA34" s="11">
        <v>99.4</v>
      </c>
      <c r="BB34" s="11">
        <v>108.8</v>
      </c>
    </row>
    <row r="35" spans="1:54" x14ac:dyDescent="0.35">
      <c r="A35" t="s">
        <v>69</v>
      </c>
      <c r="B35">
        <f t="shared" si="2"/>
        <v>150.0831976628418</v>
      </c>
      <c r="C35">
        <f t="shared" si="3"/>
        <v>165.9182636392778</v>
      </c>
      <c r="D35">
        <f t="shared" si="4"/>
        <v>159.75291624990817</v>
      </c>
      <c r="E35">
        <f t="shared" si="5"/>
        <v>171.35168533788112</v>
      </c>
      <c r="F35">
        <f t="shared" si="6"/>
        <v>162.74199841735077</v>
      </c>
      <c r="G35">
        <f t="shared" si="7"/>
        <v>203.52895088903151</v>
      </c>
      <c r="H35">
        <f t="shared" si="8"/>
        <v>168.57107909035534</v>
      </c>
      <c r="I35">
        <f t="shared" si="9"/>
        <v>154.45750911108971</v>
      </c>
      <c r="J35">
        <f t="shared" si="10"/>
        <v>112.03058032120998</v>
      </c>
      <c r="K35">
        <f t="shared" si="11"/>
        <v>166.61706181430472</v>
      </c>
      <c r="L35">
        <f t="shared" si="12"/>
        <v>144.71325352479013</v>
      </c>
      <c r="M35">
        <f t="shared" si="13"/>
        <v>182.35307642556438</v>
      </c>
      <c r="N35">
        <f t="shared" si="14"/>
        <v>146.42902420271949</v>
      </c>
      <c r="O35">
        <f t="shared" si="15"/>
        <v>153.12962507866484</v>
      </c>
      <c r="P35">
        <f t="shared" si="16"/>
        <v>142.34979374837209</v>
      </c>
      <c r="Q35">
        <f t="shared" si="17"/>
        <v>142.88303863045959</v>
      </c>
      <c r="R35">
        <f t="shared" si="18"/>
        <v>168.07416491724723</v>
      </c>
      <c r="T35">
        <f>100*(AL34/100*AL35/100/(2*AL34/100-AL35/100))</f>
        <v>101.25311203319502</v>
      </c>
      <c r="U35">
        <f t="shared" ref="U35" si="418">100*(AM34/100*AM35/100/(2*AM34/100-AM35/100))</f>
        <v>99.813141683778241</v>
      </c>
      <c r="V35">
        <f t="shared" ref="V35" si="419">100*(AN34/100*AN35/100/(2*AN34/100-AN35/100))</f>
        <v>103.53070077864295</v>
      </c>
      <c r="W35">
        <f t="shared" ref="W35" si="420">100*(AO34/100*AO35/100/(2*AO34/100-AO35/100))</f>
        <v>101.63803278688523</v>
      </c>
      <c r="X35">
        <f t="shared" ref="X35" si="421">100*(AP34/100*AP35/100/(2*AP34/100-AP35/100))</f>
        <v>97.478735005452549</v>
      </c>
      <c r="Y35">
        <f t="shared" ref="Y35" si="422">100*(AQ34/100*AQ35/100/(2*AQ34/100-AQ35/100))</f>
        <v>105.98595041322314</v>
      </c>
      <c r="Z35">
        <f t="shared" ref="Z35" si="423">100*(AR34/100*AR35/100/(2*AR34/100-AR35/100))</f>
        <v>97.901821862348186</v>
      </c>
      <c r="AA35">
        <f t="shared" ref="AA35" si="424">100*(AS34/100*AS35/100/(2*AS34/100-AS35/100))</f>
        <v>105.8886432160804</v>
      </c>
      <c r="AB35">
        <f t="shared" ref="AB35" si="425">100*(AT34/100*AT35/100/(2*AT34/100-AT35/100))</f>
        <v>98.038274336283195</v>
      </c>
      <c r="AC35">
        <f t="shared" ref="AC35" si="426">100*(AU34/100*AU35/100/(2*AU34/100-AU35/100))</f>
        <v>110.07740628166161</v>
      </c>
      <c r="AD35">
        <f t="shared" ref="AD35" si="427">100*(AV34/100*AV35/100/(2*AV34/100-AV35/100))</f>
        <v>106.60937799043064</v>
      </c>
      <c r="AE35">
        <f t="shared" ref="AE35" si="428">100*(AW34/100*AW35/100/(2*AW34/100-AW35/100))</f>
        <v>97.138725023786861</v>
      </c>
      <c r="AF35">
        <f t="shared" ref="AF35" si="429">100*(AX34/100*AX35/100/(2*AX34/100-AX35/100))</f>
        <v>95.505319148936181</v>
      </c>
      <c r="AG35">
        <f t="shared" ref="AG35" si="430">100*(AY34/100*AY35/100/(2*AY34/100-AY35/100))</f>
        <v>98.662131519274382</v>
      </c>
      <c r="AH35">
        <f t="shared" ref="AH35" si="431">100*(AZ34/100*AZ35/100/(2*AZ34/100-AZ35/100))</f>
        <v>97.313487881981033</v>
      </c>
      <c r="AI35">
        <f t="shared" ref="AI35" si="432">100*(BA34/100*BA35/100/(2*BA34/100-BA35/100))</f>
        <v>105.16231884057972</v>
      </c>
      <c r="AJ35">
        <f t="shared" ref="AJ35" si="433">100*(BB34/100*BB35/100/(2*BB34/100-BB35/100))</f>
        <v>119.50163934426227</v>
      </c>
      <c r="AL35" s="11">
        <v>99.6</v>
      </c>
      <c r="AM35" s="11">
        <v>99</v>
      </c>
      <c r="AN35" s="11">
        <v>98.7</v>
      </c>
      <c r="AO35" s="11">
        <v>98.1</v>
      </c>
      <c r="AP35" s="11">
        <v>95.5</v>
      </c>
      <c r="AQ35" s="11">
        <v>102.8</v>
      </c>
      <c r="AR35" s="11">
        <v>98.2</v>
      </c>
      <c r="AS35" s="11">
        <v>103.7</v>
      </c>
      <c r="AT35" s="11">
        <v>95.4</v>
      </c>
      <c r="AU35" s="11">
        <v>106.1</v>
      </c>
      <c r="AV35" s="11">
        <v>105.9</v>
      </c>
      <c r="AW35" s="11">
        <v>99.7</v>
      </c>
      <c r="AX35" s="11">
        <v>95</v>
      </c>
      <c r="AY35" s="11">
        <v>95</v>
      </c>
      <c r="AZ35" s="11">
        <v>96.5</v>
      </c>
      <c r="BA35" s="11">
        <v>102.2</v>
      </c>
      <c r="BB35" s="11">
        <v>113.9</v>
      </c>
    </row>
    <row r="36" spans="1:54" x14ac:dyDescent="0.35">
      <c r="A36" t="s">
        <v>70</v>
      </c>
      <c r="B36">
        <f t="shared" si="2"/>
        <v>152.10789188536054</v>
      </c>
      <c r="C36">
        <f t="shared" si="3"/>
        <v>159.44686579951428</v>
      </c>
      <c r="D36">
        <f t="shared" si="4"/>
        <v>158.52920856431422</v>
      </c>
      <c r="E36">
        <f t="shared" si="5"/>
        <v>175.18871246311187</v>
      </c>
      <c r="F36">
        <f t="shared" si="6"/>
        <v>159.43522788574381</v>
      </c>
      <c r="G36">
        <f t="shared" si="7"/>
        <v>203.89349188641762</v>
      </c>
      <c r="H36">
        <f t="shared" si="8"/>
        <v>159.14199645796035</v>
      </c>
      <c r="I36">
        <f t="shared" si="9"/>
        <v>166.31189294597345</v>
      </c>
      <c r="J36">
        <f t="shared" si="10"/>
        <v>116.33165545885277</v>
      </c>
      <c r="K36">
        <f t="shared" si="11"/>
        <v>171.30459813358257</v>
      </c>
      <c r="L36">
        <f t="shared" si="12"/>
        <v>145.56607418117721</v>
      </c>
      <c r="M36">
        <f t="shared" si="13"/>
        <v>177.70726375872906</v>
      </c>
      <c r="N36">
        <f t="shared" si="14"/>
        <v>148.72928609894421</v>
      </c>
      <c r="O36">
        <f t="shared" si="15"/>
        <v>154.11371941032431</v>
      </c>
      <c r="P36">
        <f t="shared" si="16"/>
        <v>161.65734055103101</v>
      </c>
      <c r="Q36">
        <f t="shared" si="17"/>
        <v>144.93658580553128</v>
      </c>
      <c r="R36">
        <f t="shared" si="18"/>
        <v>164.34805388244931</v>
      </c>
      <c r="T36">
        <f>100*(AL35/100*AL36/100/(3*AL35/100-2*AL36/100))</f>
        <v>105.20250000000004</v>
      </c>
      <c r="U36">
        <f t="shared" ref="U36" si="434">100*(AM35/100*AM36/100/(3*AM35/100-2*AM36/100))</f>
        <v>98.105421686746979</v>
      </c>
      <c r="V36">
        <f t="shared" ref="V36" si="435">100*(AN35/100*AN36/100/(3*AN35/100-2*AN36/100))</f>
        <v>109.30944625407162</v>
      </c>
      <c r="W36">
        <f t="shared" ref="W36" si="436">100*(AO35/100*AO36/100/(3*AO35/100-2*AO36/100))</f>
        <v>106.00279269602582</v>
      </c>
      <c r="X36">
        <f t="shared" ref="X36" si="437">100*(AP35/100*AP36/100/(3*AP35/100-2*AP36/100))</f>
        <v>96.405690200210699</v>
      </c>
      <c r="Y36">
        <f t="shared" ref="Y36" si="438">100*(AQ35/100*AQ36/100/(3*AQ35/100-2*AQ36/100))</f>
        <v>107.43527054108218</v>
      </c>
      <c r="Z36">
        <f t="shared" ref="Z36" si="439">100*(AR35/100*AR36/100/(3*AR35/100-2*AR36/100))</f>
        <v>97.602434077079081</v>
      </c>
      <c r="AA36">
        <f t="shared" ref="AA36" si="440">100*(AS35/100*AS36/100/(3*AS35/100-2*AS36/100))</f>
        <v>116.00156087408944</v>
      </c>
      <c r="AB36">
        <f t="shared" ref="AB36" si="441">100*(AT35/100*AT36/100/(3*AT35/100-2*AT36/100))</f>
        <v>101.01176470588229</v>
      </c>
      <c r="AC36">
        <f t="shared" ref="AC36" si="442">100*(AU35/100*AU36/100/(3*AU35/100-2*AU36/100))</f>
        <v>112.33506366307549</v>
      </c>
      <c r="AD36">
        <f t="shared" ref="AD36" si="443">100*(AV35/100*AV36/100/(3*AV35/100-2*AV36/100))</f>
        <v>104.41403180542564</v>
      </c>
      <c r="AE36">
        <f t="shared" ref="AE36" si="444">100*(AW35/100*AW36/100/(3*AW35/100-2*AW36/100))</f>
        <v>108.59989373007434</v>
      </c>
      <c r="AF36">
        <f t="shared" ref="AF36" si="445">100*(AX35/100*AX36/100/(3*AX35/100-2*AX36/100))</f>
        <v>99.646739130434753</v>
      </c>
      <c r="AG36">
        <f t="shared" ref="AG36" si="446">100*(AY35/100*AY36/100/(3*AY35/100-2*AY36/100))</f>
        <v>113.66071428571425</v>
      </c>
      <c r="AH36">
        <f t="shared" ref="AH36" si="447">100*(AZ35/100*AZ36/100/(3*AZ35/100-2*AZ36/100))</f>
        <v>103.74537540805223</v>
      </c>
      <c r="AI36">
        <f t="shared" ref="AI36" si="448">100*(BA35/100*BA36/100/(3*BA35/100-2*BA36/100))</f>
        <v>106.5183098591549</v>
      </c>
      <c r="AJ36">
        <f t="shared" ref="AJ36" si="449">100*(BB35/100*BB36/100/(3*BB35/100-2*BB36/100))</f>
        <v>107.26784810126577</v>
      </c>
      <c r="AL36" s="11">
        <v>101.4</v>
      </c>
      <c r="AM36" s="11">
        <v>98.7</v>
      </c>
      <c r="AN36" s="11">
        <v>102</v>
      </c>
      <c r="AO36" s="11">
        <v>100.6</v>
      </c>
      <c r="AP36" s="11">
        <v>95.8</v>
      </c>
      <c r="AQ36" s="11">
        <v>104.3</v>
      </c>
      <c r="AR36" s="11">
        <v>98</v>
      </c>
      <c r="AS36" s="11">
        <v>107.5</v>
      </c>
      <c r="AT36" s="11">
        <v>97.2</v>
      </c>
      <c r="AU36" s="11">
        <v>108.1</v>
      </c>
      <c r="AV36" s="11">
        <v>105.4</v>
      </c>
      <c r="AW36" s="11">
        <v>102.5</v>
      </c>
      <c r="AX36" s="11">
        <v>96.5</v>
      </c>
      <c r="AY36" s="11">
        <v>100.5</v>
      </c>
      <c r="AZ36" s="11">
        <v>98.8</v>
      </c>
      <c r="BA36" s="11">
        <v>103.6</v>
      </c>
      <c r="BB36" s="11">
        <v>111.6</v>
      </c>
    </row>
    <row r="37" spans="1:54" x14ac:dyDescent="0.35">
      <c r="A37" t="s">
        <v>71</v>
      </c>
      <c r="B37">
        <f t="shared" si="2"/>
        <v>144.61848547113226</v>
      </c>
      <c r="C37">
        <f t="shared" si="3"/>
        <v>171.82803157943684</v>
      </c>
      <c r="D37">
        <f t="shared" si="4"/>
        <v>162.31985388772847</v>
      </c>
      <c r="E37">
        <f t="shared" si="5"/>
        <v>174.12264215618939</v>
      </c>
      <c r="F37">
        <f t="shared" si="6"/>
        <v>156.88476990192817</v>
      </c>
      <c r="G37">
        <f t="shared" si="7"/>
        <v>184.90325402412142</v>
      </c>
      <c r="H37">
        <f t="shared" si="8"/>
        <v>170.49962908392354</v>
      </c>
      <c r="I37">
        <f t="shared" si="9"/>
        <v>150.99849535507985</v>
      </c>
      <c r="J37">
        <f t="shared" si="10"/>
        <v>115.17635680083369</v>
      </c>
      <c r="K37">
        <f t="shared" si="11"/>
        <v>174.71289648316633</v>
      </c>
      <c r="L37">
        <f t="shared" si="12"/>
        <v>151.8178111511304</v>
      </c>
      <c r="M37">
        <f t="shared" si="13"/>
        <v>156.82025917379738</v>
      </c>
      <c r="N37">
        <f t="shared" si="14"/>
        <v>142.89318318745825</v>
      </c>
      <c r="O37">
        <f t="shared" si="15"/>
        <v>148.18572789761515</v>
      </c>
      <c r="P37">
        <f t="shared" si="16"/>
        <v>157.6757264577025</v>
      </c>
      <c r="Q37">
        <f t="shared" si="17"/>
        <v>138.67203983642312</v>
      </c>
      <c r="R37">
        <f t="shared" si="18"/>
        <v>162.85199063612518</v>
      </c>
      <c r="T37">
        <f>100*(AL36/100*AL37/100/(4*AL36/100-3*AL37/100))</f>
        <v>104.6775757575758</v>
      </c>
      <c r="U37">
        <f t="shared" ref="U37" si="450">100*(AM36/100*AM37/100/(4*AM36/100-3*AM37/100))</f>
        <v>109.05540983606549</v>
      </c>
      <c r="V37">
        <f t="shared" ref="V37" si="451">100*(AN36/100*AN37/100/(4*AN36/100-3*AN37/100))</f>
        <v>108.71604938271599</v>
      </c>
      <c r="W37">
        <f t="shared" ref="W37" si="452">100*(AO36/100*AO37/100/(4*AO36/100-3*AO37/100))</f>
        <v>118.76704288939044</v>
      </c>
      <c r="X37">
        <f t="shared" ref="X37" si="453">100*(AP36/100*AP37/100/(4*AP36/100-3*AP37/100))</f>
        <v>102.53758241758251</v>
      </c>
      <c r="Y37">
        <f t="shared" ref="Y37" si="454">100*(AQ36/100*AQ37/100/(4*AQ36/100-3*AQ37/100))</f>
        <v>103.11026615969585</v>
      </c>
      <c r="Z37">
        <f t="shared" ref="Z37" si="455">100*(AR36/100*AR37/100/(4*AR36/100-3*AR37/100))</f>
        <v>98.804928131416858</v>
      </c>
      <c r="AA37">
        <f t="shared" ref="AA37" si="456">100*(AS36/100*AS37/100/(4*AS36/100-3*AS37/100))</f>
        <v>107.90111940298506</v>
      </c>
      <c r="AB37">
        <f t="shared" ref="AB37" si="457">100*(AT36/100*AT37/100/(4*AT36/100-3*AT37/100))</f>
        <v>99.6452830188679</v>
      </c>
      <c r="AC37">
        <f t="shared" ref="AC37" si="458">100*(AU36/100*AU37/100/(4*AU36/100-3*AU37/100))</f>
        <v>108.90446511627904</v>
      </c>
      <c r="AD37">
        <f t="shared" ref="AD37" si="459">100*(AV36/100*AV37/100/(4*AV36/100-3*AV37/100))</f>
        <v>110.79980295566503</v>
      </c>
      <c r="AE37">
        <f t="shared" ref="AE37" si="460">100*(AW36/100*AW37/100/(4*AW36/100-3*AW37/100))</f>
        <v>100.52884615384619</v>
      </c>
      <c r="AF37">
        <f t="shared" ref="AF37" si="461">100*(AX36/100*AX37/100/(4*AX36/100-3*AX37/100))</f>
        <v>101.91900647948162</v>
      </c>
      <c r="AG37">
        <f t="shared" ref="AG37" si="462">100*(AY36/100*AY37/100/(4*AY36/100-3*AY37/100))</f>
        <v>106.78125000000006</v>
      </c>
      <c r="AH37">
        <f t="shared" ref="AH37" si="463">100*(AZ36/100*AZ37/100/(4*AZ36/100-3*AZ37/100))</f>
        <v>99.201218274111739</v>
      </c>
      <c r="AI37">
        <f t="shared" ref="AI37" si="464">100*(BA36/100*BA37/100/(4*BA36/100-3*BA37/100))</f>
        <v>106.87588932806329</v>
      </c>
      <c r="AJ37">
        <f t="shared" ref="AJ37" si="465">100*(BB36/100*BB37/100/(4*BB36/100-3*BB37/100))</f>
        <v>115.28925619834713</v>
      </c>
      <c r="AL37" s="11">
        <v>102.2</v>
      </c>
      <c r="AM37" s="11">
        <v>101.1</v>
      </c>
      <c r="AN37" s="11">
        <v>103.6</v>
      </c>
      <c r="AO37" s="11">
        <v>104.6</v>
      </c>
      <c r="AP37" s="11">
        <v>97.4</v>
      </c>
      <c r="AQ37" s="11">
        <v>104</v>
      </c>
      <c r="AR37" s="11">
        <v>98.2</v>
      </c>
      <c r="AS37" s="11">
        <v>107.6</v>
      </c>
      <c r="AT37" s="11">
        <v>97.8</v>
      </c>
      <c r="AU37" s="11">
        <v>108.3</v>
      </c>
      <c r="AV37" s="11">
        <v>106.7</v>
      </c>
      <c r="AW37" s="11">
        <v>102</v>
      </c>
      <c r="AX37" s="11">
        <v>97.8</v>
      </c>
      <c r="AY37" s="11">
        <v>102</v>
      </c>
      <c r="AZ37" s="11">
        <v>98.9</v>
      </c>
      <c r="BA37" s="11">
        <v>104.4</v>
      </c>
      <c r="BB37" s="11">
        <v>112.5</v>
      </c>
    </row>
    <row r="38" spans="1:54" x14ac:dyDescent="0.35">
      <c r="A38" t="s">
        <v>72</v>
      </c>
      <c r="B38">
        <f t="shared" si="2"/>
        <v>157.60817244234306</v>
      </c>
      <c r="C38">
        <f t="shared" si="3"/>
        <v>173.52483485191658</v>
      </c>
      <c r="D38">
        <f t="shared" si="4"/>
        <v>173.96633087354533</v>
      </c>
      <c r="E38">
        <f t="shared" si="5"/>
        <v>183.6231402252202</v>
      </c>
      <c r="F38">
        <f t="shared" si="6"/>
        <v>183.0545604568043</v>
      </c>
      <c r="G38">
        <f t="shared" si="7"/>
        <v>208.84368199523087</v>
      </c>
      <c r="H38">
        <f t="shared" si="8"/>
        <v>169.32879324066585</v>
      </c>
      <c r="I38">
        <f t="shared" si="9"/>
        <v>165.22872696178933</v>
      </c>
      <c r="J38">
        <f t="shared" si="10"/>
        <v>104.8970655397484</v>
      </c>
      <c r="K38">
        <f t="shared" si="11"/>
        <v>177.06841599326211</v>
      </c>
      <c r="L38">
        <f t="shared" si="12"/>
        <v>161.95471631756132</v>
      </c>
      <c r="M38">
        <f t="shared" si="13"/>
        <v>179.9422503370817</v>
      </c>
      <c r="N38">
        <f t="shared" si="14"/>
        <v>148.623056965746</v>
      </c>
      <c r="O38">
        <f t="shared" si="15"/>
        <v>170.83832009994151</v>
      </c>
      <c r="P38">
        <f t="shared" si="16"/>
        <v>173.70787265221898</v>
      </c>
      <c r="Q38">
        <f t="shared" si="17"/>
        <v>157.9655787322491</v>
      </c>
      <c r="R38">
        <f t="shared" si="18"/>
        <v>177.07857564908684</v>
      </c>
      <c r="T38">
        <f>AL38</f>
        <v>104.9</v>
      </c>
      <c r="U38">
        <f t="shared" ref="U38" si="466">AM38</f>
        <v>101.4</v>
      </c>
      <c r="V38">
        <f t="shared" ref="V38" si="467">AN38</f>
        <v>109.5</v>
      </c>
      <c r="W38">
        <f t="shared" ref="W38" si="468">AO38</f>
        <v>105.8</v>
      </c>
      <c r="X38">
        <f t="shared" ref="X38" si="469">AP38</f>
        <v>116.8</v>
      </c>
      <c r="Y38">
        <f t="shared" ref="Y38" si="470">AQ38</f>
        <v>102</v>
      </c>
      <c r="Z38">
        <f t="shared" ref="Z38" si="471">AR38</f>
        <v>96.7</v>
      </c>
      <c r="AA38">
        <f t="shared" ref="AA38" si="472">AS38</f>
        <v>106.8</v>
      </c>
      <c r="AB38">
        <f t="shared" ref="AB38" si="473">AT38</f>
        <v>108.3</v>
      </c>
      <c r="AC38">
        <f t="shared" ref="AC38" si="474">AU38</f>
        <v>106.6</v>
      </c>
      <c r="AD38">
        <f t="shared" ref="AD38" si="475">AV38</f>
        <v>104.7</v>
      </c>
      <c r="AE38">
        <f t="shared" ref="AE38" si="476">AW38</f>
        <v>105.1</v>
      </c>
      <c r="AF38">
        <f t="shared" ref="AF38" si="477">AX38</f>
        <v>100.2</v>
      </c>
      <c r="AG38">
        <f t="shared" ref="AG38" si="478">AY38</f>
        <v>117</v>
      </c>
      <c r="AH38">
        <f t="shared" ref="AH38" si="479">AZ38</f>
        <v>106.2</v>
      </c>
      <c r="AI38">
        <f t="shared" ref="AI38" si="480">BA38</f>
        <v>109.4</v>
      </c>
      <c r="AJ38">
        <f t="shared" ref="AJ38" si="481">BB38</f>
        <v>112.6</v>
      </c>
      <c r="AL38" s="11">
        <v>104.9</v>
      </c>
      <c r="AM38" s="11">
        <v>101.4</v>
      </c>
      <c r="AN38" s="11">
        <v>109.5</v>
      </c>
      <c r="AO38" s="11">
        <v>105.8</v>
      </c>
      <c r="AP38" s="11">
        <v>116.8</v>
      </c>
      <c r="AQ38" s="11">
        <v>102</v>
      </c>
      <c r="AR38" s="11">
        <v>96.7</v>
      </c>
      <c r="AS38" s="11">
        <v>106.8</v>
      </c>
      <c r="AT38" s="11">
        <v>108.3</v>
      </c>
      <c r="AU38" s="11">
        <v>106.6</v>
      </c>
      <c r="AV38" s="11">
        <v>104.7</v>
      </c>
      <c r="AW38" s="11">
        <v>105.1</v>
      </c>
      <c r="AX38" s="11">
        <v>100.2</v>
      </c>
      <c r="AY38" s="11">
        <v>117</v>
      </c>
      <c r="AZ38" s="11">
        <v>106.2</v>
      </c>
      <c r="BA38" s="11">
        <v>109.4</v>
      </c>
      <c r="BB38" s="11">
        <v>112.6</v>
      </c>
    </row>
    <row r="39" spans="1:54" x14ac:dyDescent="0.35">
      <c r="A39" t="s">
        <v>73</v>
      </c>
      <c r="B39">
        <f t="shared" si="2"/>
        <v>155.64651862113632</v>
      </c>
      <c r="C39">
        <f t="shared" si="3"/>
        <v>168.90610399161196</v>
      </c>
      <c r="D39">
        <f t="shared" si="4"/>
        <v>166.20633659334283</v>
      </c>
      <c r="E39">
        <f t="shared" si="5"/>
        <v>178.5690311837262</v>
      </c>
      <c r="F39">
        <f t="shared" si="6"/>
        <v>187.49649559158183</v>
      </c>
      <c r="G39">
        <f t="shared" si="7"/>
        <v>200.00686182552349</v>
      </c>
      <c r="H39">
        <f t="shared" si="8"/>
        <v>172.01612736026669</v>
      </c>
      <c r="I39">
        <f t="shared" si="9"/>
        <v>155.07197222635449</v>
      </c>
      <c r="J39">
        <f t="shared" si="10"/>
        <v>118.01411525049689</v>
      </c>
      <c r="K39">
        <f t="shared" si="11"/>
        <v>173.98565109398467</v>
      </c>
      <c r="L39">
        <f t="shared" si="12"/>
        <v>157.41603355595501</v>
      </c>
      <c r="M39">
        <f t="shared" si="13"/>
        <v>212.41389876851687</v>
      </c>
      <c r="N39">
        <f t="shared" si="14"/>
        <v>149.67998471586534</v>
      </c>
      <c r="O39">
        <f t="shared" si="15"/>
        <v>164.47627926482167</v>
      </c>
      <c r="P39">
        <f t="shared" si="16"/>
        <v>148.91491302117083</v>
      </c>
      <c r="Q39">
        <f t="shared" si="17"/>
        <v>149.3295025163375</v>
      </c>
      <c r="R39">
        <f t="shared" si="18"/>
        <v>156.96652428956423</v>
      </c>
      <c r="T39">
        <f>100*(AL38/100*AL39/100/(2*AL38/100-AL39/100))</f>
        <v>103.70682464454974</v>
      </c>
      <c r="U39">
        <f t="shared" ref="U39" si="482">100*(AM38/100*AM39/100/(2*AM38/100-AM39/100))</f>
        <v>101.80079051383397</v>
      </c>
      <c r="V39">
        <f t="shared" ref="V39" si="483">100*(AN38/100*AN39/100/(2*AN38/100-AN39/100))</f>
        <v>104.03962600178096</v>
      </c>
      <c r="W39">
        <f t="shared" ref="W39" si="484">100*(AO38/100*AO39/100/(2*AO38/100-AO39/100))</f>
        <v>104.21200750469042</v>
      </c>
      <c r="X39">
        <f t="shared" ref="X39" si="485">100*(AP38/100*AP39/100/(2*AP38/100-AP39/100))</f>
        <v>115.21088435374152</v>
      </c>
      <c r="Y39">
        <f t="shared" ref="Y39" si="486">100*(AQ38/100*AQ39/100/(2*AQ38/100-AQ39/100))</f>
        <v>98.269489894128938</v>
      </c>
      <c r="Z39">
        <f t="shared" ref="Z39" si="487">100*(AR38/100*AR39/100/(2*AR38/100-AR39/100))</f>
        <v>102.04367693942611</v>
      </c>
      <c r="AA39">
        <f t="shared" ref="AA39" si="488">100*(AS38/100*AS39/100/(2*AS38/100-AS39/100))</f>
        <v>100.39782016348772</v>
      </c>
      <c r="AB39">
        <f t="shared" ref="AB39" si="489">100*(AT38/100*AT39/100/(2*AT38/100-AT39/100))</f>
        <v>105.34098360655737</v>
      </c>
      <c r="AC39">
        <f t="shared" ref="AC39" si="490">100*(AU38/100*AU39/100/(2*AU38/100-AU39/100))</f>
        <v>104.42246982358402</v>
      </c>
      <c r="AD39">
        <f t="shared" ref="AD39" si="491">100*(AV38/100*AV39/100/(2*AV38/100-AV39/100))</f>
        <v>108.77789678675755</v>
      </c>
      <c r="AE39">
        <f t="shared" ref="AE39" si="492">100*(AW38/100*AW39/100/(2*AW38/100-AW39/100))</f>
        <v>116.48495486459379</v>
      </c>
      <c r="AF39">
        <f t="shared" ref="AF39" si="493">100*(AX38/100*AX39/100/(2*AX38/100-AX39/100))</f>
        <v>102.22016129032258</v>
      </c>
      <c r="AG39">
        <f t="shared" ref="AG39" si="494">100*(AY38/100*AY39/100/(2*AY38/100-AY39/100))</f>
        <v>107.4098360655738</v>
      </c>
      <c r="AH39">
        <f t="shared" ref="AH39" si="495">100*(AZ38/100*AZ39/100/(2*AZ38/100-AZ39/100))</f>
        <v>104.61196261682242</v>
      </c>
      <c r="AI39">
        <f t="shared" ref="AI39" si="496">100*(BA38/100*BA39/100/(2*BA38/100-BA39/100))</f>
        <v>104.51170688114387</v>
      </c>
      <c r="AJ39">
        <f t="shared" ref="AJ39" si="497">100*(BB38/100*BB39/100/(2*BB38/100-BB39/100))</f>
        <v>93.391226645004039</v>
      </c>
      <c r="AL39" s="11">
        <v>104.3</v>
      </c>
      <c r="AM39" s="11">
        <v>101.6</v>
      </c>
      <c r="AN39" s="11">
        <v>106.7</v>
      </c>
      <c r="AO39" s="11">
        <v>105</v>
      </c>
      <c r="AP39" s="11">
        <v>116</v>
      </c>
      <c r="AQ39" s="11">
        <v>100.1</v>
      </c>
      <c r="AR39" s="11">
        <v>99.3</v>
      </c>
      <c r="AS39" s="11">
        <v>103.5</v>
      </c>
      <c r="AT39" s="11">
        <v>106.8</v>
      </c>
      <c r="AU39" s="11">
        <v>105.5</v>
      </c>
      <c r="AV39" s="11">
        <v>106.7</v>
      </c>
      <c r="AW39" s="11">
        <v>110.5</v>
      </c>
      <c r="AX39" s="11">
        <v>101.2</v>
      </c>
      <c r="AY39" s="11">
        <v>112</v>
      </c>
      <c r="AZ39" s="11">
        <v>105.4</v>
      </c>
      <c r="BA39" s="11">
        <v>106.9</v>
      </c>
      <c r="BB39" s="11">
        <v>102.1</v>
      </c>
    </row>
    <row r="40" spans="1:54" x14ac:dyDescent="0.35">
      <c r="A40" t="s">
        <v>74</v>
      </c>
      <c r="B40">
        <f t="shared" si="2"/>
        <v>154.61129245850123</v>
      </c>
      <c r="C40">
        <f t="shared" si="3"/>
        <v>167.87697589775323</v>
      </c>
      <c r="D40">
        <f t="shared" si="4"/>
        <v>159.54156551206216</v>
      </c>
      <c r="E40">
        <f t="shared" si="5"/>
        <v>169.97740266199401</v>
      </c>
      <c r="F40">
        <f t="shared" si="6"/>
        <v>182.57377634300815</v>
      </c>
      <c r="G40">
        <f t="shared" si="7"/>
        <v>208.43988293954456</v>
      </c>
      <c r="H40">
        <f t="shared" si="8"/>
        <v>165.92118054640952</v>
      </c>
      <c r="I40">
        <f t="shared" si="9"/>
        <v>155.77629791772173</v>
      </c>
      <c r="J40">
        <f t="shared" si="10"/>
        <v>121.49145803676947</v>
      </c>
      <c r="K40">
        <f t="shared" si="11"/>
        <v>165.67930479469288</v>
      </c>
      <c r="L40">
        <f t="shared" si="12"/>
        <v>157.96899358802096</v>
      </c>
      <c r="M40">
        <f t="shared" si="13"/>
        <v>186.07657746893818</v>
      </c>
      <c r="N40">
        <f t="shared" si="14"/>
        <v>150.06872972878199</v>
      </c>
      <c r="O40">
        <f t="shared" si="15"/>
        <v>154.94454877952475</v>
      </c>
      <c r="P40">
        <f t="shared" si="16"/>
        <v>167.03653396723183</v>
      </c>
      <c r="Q40">
        <f t="shared" si="17"/>
        <v>153.21089033501414</v>
      </c>
      <c r="R40">
        <f t="shared" si="18"/>
        <v>176.46984681713479</v>
      </c>
      <c r="T40">
        <f>100*(AL39/100*AL40/100/(3*AL39/100-2*AL40/100))</f>
        <v>101.64580584354388</v>
      </c>
      <c r="U40">
        <f t="shared" ref="U40" si="498">100*(AM39/100*AM40/100/(3*AM39/100-2*AM40/100))</f>
        <v>105.28709677419361</v>
      </c>
      <c r="V40">
        <f t="shared" ref="V40" si="499">100*(AN39/100*AN40/100/(3*AN39/100-2*AN40/100))</f>
        <v>100.6385933273219</v>
      </c>
      <c r="W40">
        <f t="shared" ref="W40" si="500">100*(AO39/100*AO40/100/(3*AO39/100-2*AO40/100))</f>
        <v>97.025316455696213</v>
      </c>
      <c r="X40">
        <f t="shared" ref="X40" si="501">100*(AP39/100*AP40/100/(3*AP39/100-2*AP40/100))</f>
        <v>114.5128205128205</v>
      </c>
      <c r="Y40">
        <f t="shared" ref="Y40" si="502">100*(AQ39/100*AQ40/100/(3*AQ39/100-2*AQ40/100))</f>
        <v>102.22978723404256</v>
      </c>
      <c r="Z40">
        <f t="shared" ref="Z40" si="503">100*(AR39/100*AR40/100/(3*AR39/100-2*AR40/100))</f>
        <v>104.25983350676387</v>
      </c>
      <c r="AA40">
        <f t="shared" ref="AA40" si="504">100*(AS39/100*AS40/100/(3*AS39/100-2*AS40/100))</f>
        <v>93.665158371040718</v>
      </c>
      <c r="AB40">
        <f t="shared" ref="AB40" si="505">100*(AT39/100*AT40/100/(3*AT39/100-2*AT40/100))</f>
        <v>104.43542435424359</v>
      </c>
      <c r="AC40">
        <f t="shared" ref="AC40" si="506">100*(AU39/100*AU40/100/(3*AU39/100-2*AU40/100))</f>
        <v>96.716204118173678</v>
      </c>
      <c r="AD40">
        <f t="shared" ref="AD40" si="507">100*(AV39/100*AV40/100/(3*AV39/100-2*AV40/100))</f>
        <v>108.52047393364926</v>
      </c>
      <c r="AE40">
        <f t="shared" ref="AE40" si="508">100*(AW39/100*AW40/100/(3*AW39/100-2*AW40/100))</f>
        <v>104.70960698689957</v>
      </c>
      <c r="AF40">
        <f t="shared" ref="AF40" si="509">100*(AX39/100*AX40/100/(3*AX39/100-2*AX40/100))</f>
        <v>100.90059171597629</v>
      </c>
      <c r="AG40">
        <f t="shared" ref="AG40" si="510">100*(AY39/100*AY40/100/(3*AY39/100-2*AY40/100))</f>
        <v>100.53910149750418</v>
      </c>
      <c r="AH40">
        <f t="shared" ref="AH40" si="511">100*(AZ39/100*AZ40/100/(3*AZ39/100-2*AZ40/100))</f>
        <v>103.32752808988761</v>
      </c>
      <c r="AI40">
        <f t="shared" ref="AI40" si="512">100*(BA39/100*BA40/100/(3*BA39/100-2*BA40/100))</f>
        <v>105.70891364902504</v>
      </c>
      <c r="AJ40">
        <f t="shared" ref="AJ40" si="513">100*(BB39/100*BB40/100/(3*BB39/100-2*BB40/100))</f>
        <v>107.37568389057752</v>
      </c>
      <c r="AL40" s="11">
        <v>103.4</v>
      </c>
      <c r="AM40" s="11">
        <v>102.8</v>
      </c>
      <c r="AN40" s="11">
        <v>104.6</v>
      </c>
      <c r="AO40" s="11">
        <v>102.2</v>
      </c>
      <c r="AP40" s="11">
        <v>115.5</v>
      </c>
      <c r="AQ40" s="11">
        <v>100.8</v>
      </c>
      <c r="AR40" s="11">
        <v>100.9</v>
      </c>
      <c r="AS40" s="11">
        <v>100</v>
      </c>
      <c r="AT40" s="11">
        <v>106</v>
      </c>
      <c r="AU40" s="11">
        <v>102.4</v>
      </c>
      <c r="AV40" s="11">
        <v>107.3</v>
      </c>
      <c r="AW40" s="11">
        <v>108.5</v>
      </c>
      <c r="AX40" s="11">
        <v>101.1</v>
      </c>
      <c r="AY40" s="11">
        <v>107.9</v>
      </c>
      <c r="AZ40" s="11">
        <v>104.7</v>
      </c>
      <c r="BA40" s="11">
        <v>106.5</v>
      </c>
      <c r="BB40" s="11">
        <v>103.8</v>
      </c>
    </row>
    <row r="41" spans="1:54" x14ac:dyDescent="0.35">
      <c r="A41" t="s">
        <v>75</v>
      </c>
      <c r="B41">
        <f t="shared" si="2"/>
        <v>148.95871353750886</v>
      </c>
      <c r="C41">
        <f t="shared" si="3"/>
        <v>175.9539042756353</v>
      </c>
      <c r="D41">
        <f t="shared" si="4"/>
        <v>165.95679497483695</v>
      </c>
      <c r="E41">
        <f t="shared" si="5"/>
        <v>168.58737500553991</v>
      </c>
      <c r="F41">
        <f t="shared" si="6"/>
        <v>181.83108253268779</v>
      </c>
      <c r="G41">
        <f t="shared" si="7"/>
        <v>187.12430087245903</v>
      </c>
      <c r="H41">
        <f t="shared" si="8"/>
        <v>166.70489822983967</v>
      </c>
      <c r="I41">
        <f t="shared" si="9"/>
        <v>150.99849535507985</v>
      </c>
      <c r="J41">
        <f t="shared" si="10"/>
        <v>112.54550786929065</v>
      </c>
      <c r="K41">
        <f t="shared" si="11"/>
        <v>165.08070286730319</v>
      </c>
      <c r="L41">
        <f t="shared" si="12"/>
        <v>150.85505101773893</v>
      </c>
      <c r="M41">
        <f t="shared" si="13"/>
        <v>177.93568101078796</v>
      </c>
      <c r="N41">
        <f t="shared" si="14"/>
        <v>144.46500820252024</v>
      </c>
      <c r="O41">
        <f t="shared" si="15"/>
        <v>153.56572268779726</v>
      </c>
      <c r="P41">
        <f t="shared" si="16"/>
        <v>165.08648560121455</v>
      </c>
      <c r="Q41">
        <f t="shared" si="17"/>
        <v>142.29081019105854</v>
      </c>
      <c r="R41">
        <f t="shared" si="18"/>
        <v>160.87871442646744</v>
      </c>
      <c r="T41">
        <f>100*(AL40/100*AL41/100/(4*AL40/100-3*AL41/100))</f>
        <v>103.00115718418512</v>
      </c>
      <c r="U41">
        <f t="shared" ref="U41" si="514">100*(AM40/100*AM41/100/(4*AM40/100-3*AM41/100))</f>
        <v>102.40116391852574</v>
      </c>
      <c r="V41">
        <f t="shared" ref="V41" si="515">100*(AN40/100*AN41/100/(4*AN40/100-3*AN41/100))</f>
        <v>102.24060150375939</v>
      </c>
      <c r="W41">
        <f t="shared" ref="W41" si="516">100*(AO40/100*AO41/100/(4*AO40/100-3*AO41/100))</f>
        <v>96.821052631578894</v>
      </c>
      <c r="X41">
        <f t="shared" ref="X41" si="517">100*(AP40/100*AP41/100/(4*AP40/100-3*AP41/100))</f>
        <v>115.90104166666661</v>
      </c>
      <c r="Y41">
        <f t="shared" ref="Y41" si="518">100*(AQ40/100*AQ41/100/(4*AQ40/100-3*AQ41/100))</f>
        <v>101.2011940298508</v>
      </c>
      <c r="Z41">
        <f t="shared" ref="Z41" si="519">100*(AR40/100*AR41/100/(4*AR40/100-3*AR41/100))</f>
        <v>97.774346563407462</v>
      </c>
      <c r="AA41">
        <f t="shared" ref="AA41" si="520">100*(AS40/100*AS41/100/(4*AS40/100-3*AS41/100))</f>
        <v>100</v>
      </c>
      <c r="AB41">
        <f t="shared" ref="AB41" si="521">100*(AT40/100*AT41/100/(4*AT40/100-3*AT41/100))</f>
        <v>97.715808170515089</v>
      </c>
      <c r="AC41">
        <f t="shared" ref="AC41" si="522">100*(AU40/100*AU41/100/(4*AU40/100-3*AU41/100))</f>
        <v>94.486844526218931</v>
      </c>
      <c r="AD41">
        <f t="shared" ref="AD41" si="523">100*(AV40/100*AV41/100/(4*AV40/100-3*AV41/100))</f>
        <v>99.365845070422552</v>
      </c>
      <c r="AE41">
        <f t="shared" ref="AE41" si="524">100*(AW40/100*AW41/100/(4*AW40/100-3*AW41/100))</f>
        <v>113.4647283126788</v>
      </c>
      <c r="AF41">
        <f t="shared" ref="AF41" si="525">100*(AX40/100*AX41/100/(4*AX40/100-3*AX41/100))</f>
        <v>101.09999999999997</v>
      </c>
      <c r="AG41">
        <f t="shared" ref="AG41" si="526">100*(AY40/100*AY41/100/(4*AY40/100-3*AY41/100))</f>
        <v>103.63057553956834</v>
      </c>
      <c r="AH41">
        <f t="shared" ref="AH41" si="527">100*(AZ40/100*AZ41/100/(4*AZ40/100-3*AZ41/100))</f>
        <v>104.70000000000003</v>
      </c>
      <c r="AI41">
        <f t="shared" ref="AI41" si="528">100*(BA40/100*BA41/100/(4*BA40/100-3*BA41/100))</f>
        <v>102.60958904109589</v>
      </c>
      <c r="AJ41">
        <f t="shared" ref="AJ41" si="529">100*(BB40/100*BB41/100/(4*BB40/100-3*BB41/100))</f>
        <v>98.788300835654624</v>
      </c>
      <c r="AL41" s="11">
        <v>103.3</v>
      </c>
      <c r="AM41" s="11">
        <v>102.7</v>
      </c>
      <c r="AN41" s="11">
        <v>104</v>
      </c>
      <c r="AO41" s="11">
        <v>100.8</v>
      </c>
      <c r="AP41" s="11">
        <v>115.6</v>
      </c>
      <c r="AQ41" s="11">
        <v>100.9</v>
      </c>
      <c r="AR41" s="11">
        <v>100.1</v>
      </c>
      <c r="AS41" s="11">
        <v>100</v>
      </c>
      <c r="AT41" s="11">
        <v>103.8</v>
      </c>
      <c r="AU41" s="11">
        <v>100.3</v>
      </c>
      <c r="AV41" s="11">
        <v>105.2</v>
      </c>
      <c r="AW41" s="11">
        <v>109.7</v>
      </c>
      <c r="AX41" s="11">
        <v>101.1</v>
      </c>
      <c r="AY41" s="11">
        <v>106.8</v>
      </c>
      <c r="AZ41" s="11">
        <v>104.7</v>
      </c>
      <c r="BA41" s="11">
        <v>105.5</v>
      </c>
      <c r="BB41" s="11">
        <v>102.5</v>
      </c>
    </row>
    <row r="42" spans="1:54" x14ac:dyDescent="0.35">
      <c r="A42" t="s">
        <v>76</v>
      </c>
      <c r="B42">
        <f t="shared" si="2"/>
        <v>165.96140558178723</v>
      </c>
      <c r="C42">
        <f t="shared" si="3"/>
        <v>184.28337461273543</v>
      </c>
      <c r="D42">
        <f t="shared" si="4"/>
        <v>180.92498410848714</v>
      </c>
      <c r="E42">
        <f t="shared" si="5"/>
        <v>190.60081955377856</v>
      </c>
      <c r="F42">
        <f t="shared" si="6"/>
        <v>194.77005232603977</v>
      </c>
      <c r="G42">
        <f t="shared" si="7"/>
        <v>215.31783613708299</v>
      </c>
      <c r="H42">
        <f t="shared" si="8"/>
        <v>178.64187686890247</v>
      </c>
      <c r="I42">
        <f t="shared" si="9"/>
        <v>166.71578550444545</v>
      </c>
      <c r="J42">
        <f t="shared" si="10"/>
        <v>110.87619827551406</v>
      </c>
      <c r="K42">
        <f t="shared" si="11"/>
        <v>179.72444223316103</v>
      </c>
      <c r="L42">
        <f t="shared" si="12"/>
        <v>173.29154645979062</v>
      </c>
      <c r="M42">
        <f t="shared" si="13"/>
        <v>193.61786136269993</v>
      </c>
      <c r="N42">
        <f t="shared" si="14"/>
        <v>158.28355566851948</v>
      </c>
      <c r="O42">
        <f t="shared" si="15"/>
        <v>175.96346970293976</v>
      </c>
      <c r="P42">
        <f t="shared" si="16"/>
        <v>182.21955841217772</v>
      </c>
      <c r="Q42">
        <f t="shared" si="17"/>
        <v>165.70589209012931</v>
      </c>
      <c r="R42">
        <f t="shared" si="18"/>
        <v>182.39093291855946</v>
      </c>
      <c r="T42">
        <f>AL42</f>
        <v>105.3</v>
      </c>
      <c r="U42">
        <f t="shared" ref="U42" si="530">AM42</f>
        <v>106.2</v>
      </c>
      <c r="V42">
        <f t="shared" ref="V42" si="531">AN42</f>
        <v>104</v>
      </c>
      <c r="W42">
        <f t="shared" ref="W42" si="532">AO42</f>
        <v>103.8</v>
      </c>
      <c r="X42">
        <f t="shared" ref="X42" si="533">AP42</f>
        <v>106.4</v>
      </c>
      <c r="Y42">
        <f t="shared" ref="Y42" si="534">AQ42</f>
        <v>103.1</v>
      </c>
      <c r="Z42">
        <f t="shared" ref="Z42" si="535">AR42</f>
        <v>105.5</v>
      </c>
      <c r="AA42">
        <f t="shared" ref="AA42" si="536">AS42</f>
        <v>100.9</v>
      </c>
      <c r="AB42">
        <f t="shared" ref="AB42" si="537">AT42</f>
        <v>105.7</v>
      </c>
      <c r="AC42">
        <f t="shared" ref="AC42" si="538">AU42</f>
        <v>101.5</v>
      </c>
      <c r="AD42">
        <f t="shared" ref="AD42" si="539">AV42</f>
        <v>107</v>
      </c>
      <c r="AE42">
        <f t="shared" ref="AE42" si="540">AW42</f>
        <v>107.6</v>
      </c>
      <c r="AF42">
        <f t="shared" ref="AF42" si="541">AX42</f>
        <v>106.5</v>
      </c>
      <c r="AG42">
        <f t="shared" ref="AG42" si="542">AY42</f>
        <v>103</v>
      </c>
      <c r="AH42">
        <f t="shared" ref="AH42" si="543">AZ42</f>
        <v>104.9</v>
      </c>
      <c r="AI42">
        <f t="shared" ref="AI42" si="544">BA42</f>
        <v>104.9</v>
      </c>
      <c r="AJ42">
        <f t="shared" ref="AJ42" si="545">BB42</f>
        <v>103</v>
      </c>
      <c r="AL42" s="11">
        <v>105.3</v>
      </c>
      <c r="AM42" s="11">
        <v>106.2</v>
      </c>
      <c r="AN42" s="11">
        <v>104</v>
      </c>
      <c r="AO42" s="11">
        <v>103.8</v>
      </c>
      <c r="AP42" s="11">
        <v>106.4</v>
      </c>
      <c r="AQ42" s="11">
        <v>103.1</v>
      </c>
      <c r="AR42" s="11">
        <v>105.5</v>
      </c>
      <c r="AS42" s="11">
        <v>100.9</v>
      </c>
      <c r="AT42" s="11">
        <v>105.7</v>
      </c>
      <c r="AU42" s="11">
        <v>101.5</v>
      </c>
      <c r="AV42" s="11">
        <v>107</v>
      </c>
      <c r="AW42" s="11">
        <v>107.6</v>
      </c>
      <c r="AX42" s="11">
        <v>106.5</v>
      </c>
      <c r="AY42" s="11">
        <v>103</v>
      </c>
      <c r="AZ42" s="11">
        <v>104.9</v>
      </c>
      <c r="BA42" s="11">
        <v>104.9</v>
      </c>
      <c r="BB42" s="11">
        <v>103</v>
      </c>
    </row>
    <row r="43" spans="1:54" x14ac:dyDescent="0.35">
      <c r="A43" t="s">
        <v>77</v>
      </c>
      <c r="B43">
        <f t="shared" si="2"/>
        <v>161.7311228085162</v>
      </c>
      <c r="C43">
        <f t="shared" si="3"/>
        <v>172.09724514451625</v>
      </c>
      <c r="D43">
        <f t="shared" si="4"/>
        <v>173.18732266546363</v>
      </c>
      <c r="E43">
        <f t="shared" si="5"/>
        <v>188.96077604903283</v>
      </c>
      <c r="F43">
        <f t="shared" si="6"/>
        <v>188.55497672208787</v>
      </c>
      <c r="G43">
        <f t="shared" si="7"/>
        <v>204.61320343454281</v>
      </c>
      <c r="H43">
        <f t="shared" si="8"/>
        <v>174.393339083173</v>
      </c>
      <c r="I43">
        <f t="shared" si="9"/>
        <v>155.23194281961855</v>
      </c>
      <c r="J43">
        <f t="shared" si="10"/>
        <v>124.26975487239174</v>
      </c>
      <c r="K43">
        <f t="shared" si="11"/>
        <v>177.29275248768133</v>
      </c>
      <c r="L43">
        <f t="shared" si="12"/>
        <v>161.34639362525232</v>
      </c>
      <c r="M43">
        <f t="shared" si="13"/>
        <v>210.59927717618015</v>
      </c>
      <c r="N43">
        <f t="shared" si="14"/>
        <v>162.73651013785459</v>
      </c>
      <c r="O43">
        <f t="shared" si="15"/>
        <v>162.64059253239893</v>
      </c>
      <c r="P43">
        <f t="shared" si="16"/>
        <v>157.40762313726907</v>
      </c>
      <c r="Q43">
        <f t="shared" si="17"/>
        <v>154.27545952068417</v>
      </c>
      <c r="R43">
        <f t="shared" si="18"/>
        <v>193.01198928696439</v>
      </c>
      <c r="T43">
        <f>100*(AL42/100*AL43/100/(2*AL42/100-AL43/100))</f>
        <v>103.90924528301888</v>
      </c>
      <c r="U43">
        <f t="shared" ref="U43" si="546">100*(AM42/100*AM43/100/(2*AM42/100-AM43/100))</f>
        <v>101.88929889298895</v>
      </c>
      <c r="V43">
        <f t="shared" ref="V43" si="547">100*(AN42/100*AN43/100/(2*AN42/100-AN43/100))</f>
        <v>104.20019249278153</v>
      </c>
      <c r="W43">
        <f t="shared" ref="W43" si="548">100*(AO42/100*AO43/100/(2*AO42/100-AO43/100))</f>
        <v>105.81945525291827</v>
      </c>
      <c r="X43">
        <f t="shared" ref="X43" si="549">100*(AP42/100*AP43/100/(2*AP42/100-AP43/100))</f>
        <v>100.56453382084096</v>
      </c>
      <c r="Y43">
        <f t="shared" ref="Y43" si="550">100*(AQ42/100*AQ43/100/(2*AQ42/100-AQ43/100))</f>
        <v>102.30309178743961</v>
      </c>
      <c r="Z43">
        <f t="shared" ref="Z43" si="551">100*(AR42/100*AR43/100/(2*AR42/100-AR43/100))</f>
        <v>101.38197026022307</v>
      </c>
      <c r="AA43">
        <f t="shared" ref="AA43" si="552">100*(AS42/100*AS43/100/(2*AS42/100-AS43/100))</f>
        <v>100.10315893385979</v>
      </c>
      <c r="AB43">
        <f t="shared" ref="AB43" si="553">100*(AT42/100*AT43/100/(2*AT42/100-AT43/100))</f>
        <v>105.30075542965062</v>
      </c>
      <c r="AC43">
        <f t="shared" ref="AC43" si="554">100*(AU42/100*AU43/100/(2*AU42/100-AU43/100))</f>
        <v>101.90078973346498</v>
      </c>
      <c r="AD43">
        <f t="shared" ref="AD43" si="555">100*(AV42/100*AV43/100/(2*AV42/100-AV43/100))</f>
        <v>102.49679780420857</v>
      </c>
      <c r="AE43">
        <f t="shared" ref="AE43" si="556">100*(AW42/100*AW43/100/(2*AW42/100-AW43/100))</f>
        <v>99.145714285714305</v>
      </c>
      <c r="AF43">
        <f t="shared" ref="AF43" si="557">100*(AX42/100*AX43/100/(2*AX42/100-AX43/100))</f>
        <v>108.72296015180265</v>
      </c>
      <c r="AG43">
        <f t="shared" ref="AG43" si="558">100*(AY42/100*AY43/100/(2*AY42/100-AY43/100))</f>
        <v>98.883920076118002</v>
      </c>
      <c r="AH43">
        <f t="shared" ref="AH43" si="559">100*(AZ42/100*AZ43/100/(2*AZ42/100-AZ43/100))</f>
        <v>105.70306220095691</v>
      </c>
      <c r="AI43">
        <f t="shared" ref="AI43" si="560">100*(BA42/100*BA43/100/(2*BA42/100-BA43/100))</f>
        <v>103.31210974456005</v>
      </c>
      <c r="AJ43">
        <f t="shared" ref="AJ43" si="561">100*(BB42/100*BB43/100/(2*BB42/100-BB43/100))</f>
        <v>122.96379126730564</v>
      </c>
      <c r="AL43" s="11">
        <v>104.6</v>
      </c>
      <c r="AM43" s="11">
        <v>104</v>
      </c>
      <c r="AN43" s="11">
        <v>104.1</v>
      </c>
      <c r="AO43" s="11">
        <v>104.8</v>
      </c>
      <c r="AP43" s="11">
        <v>103.4</v>
      </c>
      <c r="AQ43" s="11">
        <v>102.7</v>
      </c>
      <c r="AR43" s="11">
        <v>103.4</v>
      </c>
      <c r="AS43" s="11">
        <v>100.5</v>
      </c>
      <c r="AT43" s="11">
        <v>105.5</v>
      </c>
      <c r="AU43" s="11">
        <v>101.7</v>
      </c>
      <c r="AV43" s="11">
        <v>104.7</v>
      </c>
      <c r="AW43" s="11">
        <v>103.2</v>
      </c>
      <c r="AX43" s="11">
        <v>107.6</v>
      </c>
      <c r="AY43" s="11">
        <v>100.9</v>
      </c>
      <c r="AZ43" s="11">
        <v>105.3</v>
      </c>
      <c r="BA43" s="11">
        <v>104.1</v>
      </c>
      <c r="BB43" s="11">
        <v>112.1</v>
      </c>
    </row>
    <row r="44" spans="1:54" x14ac:dyDescent="0.35">
      <c r="A44" t="s">
        <v>78</v>
      </c>
      <c r="B44">
        <f t="shared" si="2"/>
        <v>161.26046321337211</v>
      </c>
      <c r="C44">
        <f t="shared" si="3"/>
        <v>171.60473840438016</v>
      </c>
      <c r="D44">
        <f t="shared" si="4"/>
        <v>176.55645787721357</v>
      </c>
      <c r="E44">
        <f t="shared" si="5"/>
        <v>197.26138280462237</v>
      </c>
      <c r="F44">
        <f t="shared" si="6"/>
        <v>186.06890995794242</v>
      </c>
      <c r="G44">
        <f t="shared" si="7"/>
        <v>225.06217644429441</v>
      </c>
      <c r="H44">
        <f t="shared" si="8"/>
        <v>164.30656785526523</v>
      </c>
      <c r="I44">
        <f t="shared" si="9"/>
        <v>162.30032360574376</v>
      </c>
      <c r="J44">
        <f t="shared" si="10"/>
        <v>128.17348822879177</v>
      </c>
      <c r="K44">
        <f t="shared" si="11"/>
        <v>162.66890705195354</v>
      </c>
      <c r="L44">
        <f t="shared" si="12"/>
        <v>165.39353628665793</v>
      </c>
      <c r="M44">
        <f t="shared" si="13"/>
        <v>197.14428017141009</v>
      </c>
      <c r="N44">
        <f t="shared" si="14"/>
        <v>158.80250910968869</v>
      </c>
      <c r="O44">
        <f t="shared" si="15"/>
        <v>158.68648289749748</v>
      </c>
      <c r="P44">
        <f t="shared" si="16"/>
        <v>170.97177771574778</v>
      </c>
      <c r="Q44">
        <f t="shared" si="17"/>
        <v>147.6944587712259</v>
      </c>
      <c r="R44">
        <f t="shared" si="18"/>
        <v>204.31460086920262</v>
      </c>
      <c r="T44">
        <f>100*(AL43/100*AL44/100/(3*AL43/100-2*AL44/100))</f>
        <v>104.300572519084</v>
      </c>
      <c r="U44">
        <f t="shared" ref="U44" si="562">100*(AM43/100*AM44/100/(3*AM43/100-2*AM44/100))</f>
        <v>102.22053231939164</v>
      </c>
      <c r="V44">
        <f t="shared" ref="V44" si="563">100*(AN43/100*AN44/100/(3*AN43/100-2*AN44/100))</f>
        <v>110.66486486486495</v>
      </c>
      <c r="W44">
        <f t="shared" ref="W44" si="564">100*(AO43/100*AO44/100/(3*AO43/100-2*AO44/100))</f>
        <v>116.05153374233133</v>
      </c>
      <c r="X44">
        <f t="shared" ref="X44" si="565">100*(AP43/100*AP44/100/(3*AP43/100-2*AP44/100))</f>
        <v>101.91436781609195</v>
      </c>
      <c r="Y44">
        <f t="shared" ref="Y44" si="566">100*(AQ43/100*AQ44/100/(3*AQ43/100-2*AQ44/100))</f>
        <v>107.97462235649544</v>
      </c>
      <c r="Z44">
        <f t="shared" ref="Z44" si="567">100*(AR43/100*AR44/100/(3*AR43/100-2*AR44/100))</f>
        <v>99.026879699248127</v>
      </c>
      <c r="AA44">
        <f t="shared" ref="AA44" si="568">100*(AS43/100*AS44/100/(3*AS43/100-2*AS44/100))</f>
        <v>104.1880733944954</v>
      </c>
      <c r="AB44">
        <f t="shared" ref="AB44" si="569">100*(AT43/100*AT44/100/(3*AT43/100-2*AT44/100))</f>
        <v>105.49999999999997</v>
      </c>
      <c r="AC44">
        <f t="shared" ref="AC44" si="570">100*(AU43/100*AU44/100/(3*AU43/100-2*AU44/100))</f>
        <v>98.182997118155598</v>
      </c>
      <c r="AD44">
        <f t="shared" ref="AD44" si="571">100*(AV43/100*AV44/100/(3*AV43/100-2*AV44/100))</f>
        <v>104.69999999999999</v>
      </c>
      <c r="AE44">
        <f t="shared" ref="AE44" si="572">100*(AW43/100*AW44/100/(3*AW43/100-2*AW44/100))</f>
        <v>105.9479289940828</v>
      </c>
      <c r="AF44">
        <f t="shared" ref="AF44" si="573">100*(AX43/100*AX44/100/(3*AX43/100-2*AX44/100))</f>
        <v>105.81985294117648</v>
      </c>
      <c r="AG44">
        <f t="shared" ref="AG44" si="574">100*(AY43/100*AY44/100/(3*AY43/100-2*AY44/100))</f>
        <v>102.41501501501497</v>
      </c>
      <c r="AH44">
        <f t="shared" ref="AH44" si="575">100*(AZ43/100*AZ44/100/(3*AZ43/100-2*AZ44/100))</f>
        <v>102.35591798695245</v>
      </c>
      <c r="AI44">
        <f t="shared" ref="AI44" si="576">100*(BA43/100*BA44/100/(3*BA43/100-2*BA44/100))</f>
        <v>96.399452054794594</v>
      </c>
      <c r="AJ44">
        <f t="shared" ref="AJ44" si="577">100*(BB43/100*BB44/100/(3*BB43/100-2*BB44/100))</f>
        <v>115.77876025524161</v>
      </c>
      <c r="AL44" s="11">
        <v>104.5</v>
      </c>
      <c r="AM44" s="11">
        <v>103.4</v>
      </c>
      <c r="AN44" s="11">
        <v>106.2</v>
      </c>
      <c r="AO44" s="11">
        <v>108.3</v>
      </c>
      <c r="AP44" s="11">
        <v>102.9</v>
      </c>
      <c r="AQ44" s="11">
        <v>104.4</v>
      </c>
      <c r="AR44" s="11">
        <v>101.9</v>
      </c>
      <c r="AS44" s="11">
        <v>101.7</v>
      </c>
      <c r="AT44" s="11">
        <v>105.5</v>
      </c>
      <c r="AU44" s="11">
        <v>100.5</v>
      </c>
      <c r="AV44" s="11">
        <v>104.7</v>
      </c>
      <c r="AW44" s="11">
        <v>104.1</v>
      </c>
      <c r="AX44" s="11">
        <v>107</v>
      </c>
      <c r="AY44" s="11">
        <v>101.4</v>
      </c>
      <c r="AZ44" s="11">
        <v>104.3</v>
      </c>
      <c r="BA44" s="11">
        <v>101.4</v>
      </c>
      <c r="BB44" s="11">
        <v>113.3</v>
      </c>
    </row>
    <row r="45" spans="1:54" x14ac:dyDescent="0.35">
      <c r="A45" t="s">
        <v>79</v>
      </c>
      <c r="B45">
        <f t="shared" si="2"/>
        <v>158.07288148439974</v>
      </c>
      <c r="C45">
        <f t="shared" si="3"/>
        <v>181.93633702100698</v>
      </c>
      <c r="D45">
        <f t="shared" si="4"/>
        <v>186.64411722276225</v>
      </c>
      <c r="E45">
        <f t="shared" si="5"/>
        <v>191.67415645170075</v>
      </c>
      <c r="F45">
        <f t="shared" si="6"/>
        <v>169.52619374698645</v>
      </c>
      <c r="G45">
        <f t="shared" si="7"/>
        <v>193.13147073636446</v>
      </c>
      <c r="H45">
        <f t="shared" si="8"/>
        <v>174.6382473646371</v>
      </c>
      <c r="I45">
        <f t="shared" si="9"/>
        <v>153.56546977611617</v>
      </c>
      <c r="J45">
        <f t="shared" si="10"/>
        <v>131.9012553263594</v>
      </c>
      <c r="K45">
        <f t="shared" si="11"/>
        <v>177.00118559629482</v>
      </c>
      <c r="L45">
        <f t="shared" si="12"/>
        <v>164.15744051648025</v>
      </c>
      <c r="M45">
        <f t="shared" si="13"/>
        <v>188.84178552934969</v>
      </c>
      <c r="N45">
        <f t="shared" si="14"/>
        <v>154.57755877669663</v>
      </c>
      <c r="O45">
        <f t="shared" si="15"/>
        <v>162.69983065806534</v>
      </c>
      <c r="P45">
        <f t="shared" si="16"/>
        <v>173.51353778568929</v>
      </c>
      <c r="Q45">
        <f t="shared" si="17"/>
        <v>160.31431281525929</v>
      </c>
      <c r="R45">
        <f t="shared" si="18"/>
        <v>199.50389946080074</v>
      </c>
      <c r="T45">
        <f>100*(AL44/100*AL45/100/(4*AL44/100-3*AL45/100))</f>
        <v>106.11858664085192</v>
      </c>
      <c r="U45">
        <f t="shared" ref="U45" si="578">100*(AM44/100*AM45/100/(4*AM44/100-3*AM45/100))</f>
        <v>103.40000000000005</v>
      </c>
      <c r="V45">
        <f t="shared" ref="V45" si="579">100*(AN44/100*AN45/100/(4*AN44/100-3*AN45/100))</f>
        <v>112.46548672566374</v>
      </c>
      <c r="W45">
        <f t="shared" ref="W45" si="580">100*(AO44/100*AO45/100/(4*AO44/100-3*AO45/100))</f>
        <v>113.69425287356316</v>
      </c>
      <c r="X45">
        <f t="shared" ref="X45" si="581">100*(AP44/100*AP45/100/(4*AP44/100-3*AP45/100))</f>
        <v>93.232791327913219</v>
      </c>
      <c r="Y45">
        <f t="shared" ref="Y45" si="582">100*(AQ44/100*AQ45/100/(4*AQ44/100-3*AQ45/100))</f>
        <v>103.21025641025632</v>
      </c>
      <c r="Z45">
        <f t="shared" ref="Z45" si="583">100*(AR44/100*AR45/100/(4*AR44/100-3*AR45/100))</f>
        <v>104.75891783567124</v>
      </c>
      <c r="AA45">
        <f t="shared" ref="AA45" si="584">100*(AS44/100*AS45/100/(4*AS44/100-3*AS45/100))</f>
        <v>101.69999999999999</v>
      </c>
      <c r="AB45">
        <f t="shared" ref="AB45" si="585">100*(AT44/100*AT45/100/(4*AT44/100-3*AT45/100))</f>
        <v>117.19815195071877</v>
      </c>
      <c r="AC45">
        <f t="shared" ref="AC45" si="586">100*(AU44/100*AU45/100/(4*AU44/100-3*AU45/100))</f>
        <v>107.22100313479623</v>
      </c>
      <c r="AD45">
        <f t="shared" ref="AD45" si="587">100*(AV44/100*AV45/100/(4*AV44/100-3*AV45/100))</f>
        <v>108.81799410029504</v>
      </c>
      <c r="AE45">
        <f t="shared" ref="AE45" si="588">100*(AW44/100*AW45/100/(4*AW44/100-3*AW45/100))</f>
        <v>106.12923976608182</v>
      </c>
      <c r="AF45">
        <f t="shared" ref="AF45" si="589">100*(AX44/100*AX45/100/(4*AX44/100-3*AX45/100))</f>
        <v>106.99999999999999</v>
      </c>
      <c r="AG45">
        <f t="shared" ref="AG45" si="590">100*(AY44/100*AY45/100/(4*AY44/100-3*AY45/100))</f>
        <v>105.94801223241592</v>
      </c>
      <c r="AH45">
        <f t="shared" ref="AH45" si="591">100*(AZ44/100*AZ45/100/(4*AZ44/100-3*AZ45/100))</f>
        <v>105.10462873674061</v>
      </c>
      <c r="AI45">
        <f t="shared" ref="AI45" si="592">100*(BA44/100*BA45/100/(4*BA44/100-3*BA45/100))</f>
        <v>112.66666666666667</v>
      </c>
      <c r="AJ45">
        <f t="shared" ref="AJ45" si="593">100*(BB44/100*BB45/100/(4*BB44/100-3*BB45/100))</f>
        <v>124.0088846880907</v>
      </c>
      <c r="AL45" s="11">
        <v>104.9</v>
      </c>
      <c r="AM45" s="11">
        <v>103.4</v>
      </c>
      <c r="AN45" s="11">
        <v>107.7</v>
      </c>
      <c r="AO45" s="11">
        <v>109.6</v>
      </c>
      <c r="AP45" s="11">
        <v>100.3</v>
      </c>
      <c r="AQ45" s="11">
        <v>104.1</v>
      </c>
      <c r="AR45" s="11">
        <v>102.6</v>
      </c>
      <c r="AS45" s="11">
        <v>101.7</v>
      </c>
      <c r="AT45" s="11">
        <v>108.2</v>
      </c>
      <c r="AU45" s="11">
        <v>102.1</v>
      </c>
      <c r="AV45" s="11">
        <v>105.7</v>
      </c>
      <c r="AW45" s="11">
        <v>104.6</v>
      </c>
      <c r="AX45" s="11">
        <v>107</v>
      </c>
      <c r="AY45" s="11">
        <v>102.5</v>
      </c>
      <c r="AZ45" s="11">
        <v>104.5</v>
      </c>
      <c r="BA45" s="11">
        <v>104</v>
      </c>
      <c r="BB45" s="11">
        <v>115.8</v>
      </c>
    </row>
    <row r="46" spans="1:54" x14ac:dyDescent="0.35">
      <c r="A46" t="s">
        <v>80</v>
      </c>
      <c r="B46">
        <f t="shared" si="2"/>
        <v>170.94024774924085</v>
      </c>
      <c r="C46">
        <f t="shared" si="3"/>
        <v>182.80910761583357</v>
      </c>
      <c r="D46">
        <f t="shared" si="4"/>
        <v>187.0764335681757</v>
      </c>
      <c r="E46">
        <f t="shared" si="5"/>
        <v>208.13609495272621</v>
      </c>
      <c r="F46">
        <f t="shared" si="6"/>
        <v>206.45625546560214</v>
      </c>
      <c r="G46">
        <f t="shared" si="7"/>
        <v>221.13141771278424</v>
      </c>
      <c r="H46">
        <f t="shared" si="8"/>
        <v>179.7137281301159</v>
      </c>
      <c r="I46">
        <f t="shared" si="9"/>
        <v>169.88338542902991</v>
      </c>
      <c r="J46">
        <f t="shared" si="10"/>
        <v>117.97227496514697</v>
      </c>
      <c r="K46">
        <f t="shared" si="11"/>
        <v>193.74294872734757</v>
      </c>
      <c r="L46">
        <f t="shared" si="12"/>
        <v>186.28841244427491</v>
      </c>
      <c r="M46">
        <f t="shared" si="13"/>
        <v>201.55619367857059</v>
      </c>
      <c r="N46">
        <f t="shared" si="14"/>
        <v>167.14743478595656</v>
      </c>
      <c r="O46">
        <f t="shared" si="15"/>
        <v>174.55576194531625</v>
      </c>
      <c r="P46">
        <f t="shared" si="16"/>
        <v>191.87719500802311</v>
      </c>
      <c r="Q46">
        <f t="shared" si="17"/>
        <v>177.30530453643837</v>
      </c>
      <c r="R46">
        <f t="shared" si="18"/>
        <v>189.50417930238328</v>
      </c>
      <c r="T46">
        <f>AL46</f>
        <v>103</v>
      </c>
      <c r="U46">
        <f t="shared" ref="U46" si="594">AM46</f>
        <v>99.2</v>
      </c>
      <c r="V46">
        <f t="shared" ref="V46" si="595">AN46</f>
        <v>103.4</v>
      </c>
      <c r="W46">
        <f t="shared" ref="W46" si="596">AO46</f>
        <v>109.2</v>
      </c>
      <c r="X46">
        <f t="shared" ref="X46" si="597">AP46</f>
        <v>106</v>
      </c>
      <c r="Y46">
        <f t="shared" ref="Y46" si="598">AQ46</f>
        <v>102.7</v>
      </c>
      <c r="Z46">
        <f t="shared" ref="Z46" si="599">AR46</f>
        <v>100.6</v>
      </c>
      <c r="AA46">
        <f t="shared" ref="AA46" si="600">AS46</f>
        <v>101.9</v>
      </c>
      <c r="AB46">
        <f t="shared" ref="AB46" si="601">AT46</f>
        <v>106.4</v>
      </c>
      <c r="AC46">
        <f t="shared" ref="AC46" si="602">AU46</f>
        <v>107.8</v>
      </c>
      <c r="AD46">
        <f t="shared" ref="AD46" si="603">AV46</f>
        <v>107.5</v>
      </c>
      <c r="AE46">
        <f t="shared" ref="AE46" si="604">AW46</f>
        <v>104.1</v>
      </c>
      <c r="AF46">
        <f t="shared" ref="AF46" si="605">AX46</f>
        <v>105.6</v>
      </c>
      <c r="AG46">
        <f t="shared" ref="AG46" si="606">AY46</f>
        <v>99.2</v>
      </c>
      <c r="AH46">
        <f t="shared" ref="AH46" si="607">AZ46</f>
        <v>105.3</v>
      </c>
      <c r="AI46">
        <f t="shared" ref="AI46" si="608">BA46</f>
        <v>107</v>
      </c>
      <c r="AJ46">
        <f t="shared" ref="AJ46" si="609">BB46</f>
        <v>103.9</v>
      </c>
      <c r="AL46" s="11">
        <v>103</v>
      </c>
      <c r="AM46" s="11">
        <v>99.2</v>
      </c>
      <c r="AN46" s="11">
        <v>103.4</v>
      </c>
      <c r="AO46" s="11">
        <v>109.2</v>
      </c>
      <c r="AP46" s="11">
        <v>106</v>
      </c>
      <c r="AQ46" s="11">
        <v>102.7</v>
      </c>
      <c r="AR46" s="11">
        <v>100.6</v>
      </c>
      <c r="AS46" s="11">
        <v>101.9</v>
      </c>
      <c r="AT46" s="11">
        <v>106.4</v>
      </c>
      <c r="AU46" s="11">
        <v>107.8</v>
      </c>
      <c r="AV46" s="11">
        <v>107.5</v>
      </c>
      <c r="AW46" s="11">
        <v>104.1</v>
      </c>
      <c r="AX46" s="11">
        <v>105.6</v>
      </c>
      <c r="AY46" s="11">
        <v>99.2</v>
      </c>
      <c r="AZ46" s="11">
        <v>105.3</v>
      </c>
      <c r="BA46" s="11">
        <v>107</v>
      </c>
      <c r="BB46" s="11">
        <v>103.9</v>
      </c>
    </row>
    <row r="47" spans="1:54" x14ac:dyDescent="0.35">
      <c r="A47" t="s">
        <v>81</v>
      </c>
      <c r="B47">
        <f t="shared" si="2"/>
        <v>171.17392812839924</v>
      </c>
      <c r="C47">
        <f t="shared" si="3"/>
        <v>183.57807559047509</v>
      </c>
      <c r="D47">
        <f t="shared" si="4"/>
        <v>177.00943365567298</v>
      </c>
      <c r="E47">
        <f t="shared" si="5"/>
        <v>195.31066651262702</v>
      </c>
      <c r="F47">
        <f t="shared" si="6"/>
        <v>202.52559332594095</v>
      </c>
      <c r="G47">
        <f t="shared" si="7"/>
        <v>212.60754750722381</v>
      </c>
      <c r="H47">
        <f t="shared" si="8"/>
        <v>184.01516302566415</v>
      </c>
      <c r="I47">
        <f t="shared" si="9"/>
        <v>165.81220881579745</v>
      </c>
      <c r="J47">
        <f t="shared" si="10"/>
        <v>138.3256200696506</v>
      </c>
      <c r="K47">
        <f t="shared" si="11"/>
        <v>196.15110263387098</v>
      </c>
      <c r="L47">
        <f t="shared" si="12"/>
        <v>174.74296510342745</v>
      </c>
      <c r="M47">
        <f t="shared" si="13"/>
        <v>224.34717343055871</v>
      </c>
      <c r="N47">
        <f t="shared" si="14"/>
        <v>174.14326906770796</v>
      </c>
      <c r="O47">
        <f t="shared" si="15"/>
        <v>167.30273354215723</v>
      </c>
      <c r="P47">
        <f t="shared" si="16"/>
        <v>169.57155804915922</v>
      </c>
      <c r="Q47">
        <f t="shared" si="17"/>
        <v>167.87525568370927</v>
      </c>
      <c r="R47">
        <f t="shared" si="18"/>
        <v>196.3376777728499</v>
      </c>
      <c r="T47">
        <f>100*(AL46/100*AL47/100/(2*AL46/100-AL47/100))</f>
        <v>105.83858267716535</v>
      </c>
      <c r="U47">
        <f t="shared" ref="U47" si="610">100*(AM46/100*AM47/100/(2*AM46/100-AM47/100))</f>
        <v>106.67112970711297</v>
      </c>
      <c r="V47">
        <f t="shared" ref="V47" si="611">100*(AN46/100*AN47/100/(2*AN46/100-AN47/100))</f>
        <v>102.20692307692308</v>
      </c>
      <c r="W47">
        <f t="shared" ref="W47" si="612">100*(AO46/100*AO47/100/(2*AO46/100-AO47/100))</f>
        <v>103.36042780748662</v>
      </c>
      <c r="X47">
        <f t="shared" ref="X47" si="613">100*(AP46/100*AP47/100/(2*AP46/100-AP47/100))</f>
        <v>107.40930674264007</v>
      </c>
      <c r="Y47">
        <f t="shared" ref="Y47" si="614">100*(AQ46/100*AQ47/100/(2*AQ46/100-AQ47/100))</f>
        <v>103.90705190989225</v>
      </c>
      <c r="Z47">
        <f t="shared" ref="Z47" si="615">100*(AR46/100*AR47/100/(2*AR46/100-AR47/100))</f>
        <v>105.51731160896129</v>
      </c>
      <c r="AA47">
        <f t="shared" ref="AA47" si="616">100*(AS46/100*AS47/100/(2*AS46/100-AS47/100))</f>
        <v>106.81577889447233</v>
      </c>
      <c r="AB47">
        <f t="shared" ref="AB47" si="617">100*(AT46/100*AT47/100/(2*AT46/100-AT47/100))</f>
        <v>111.31076923076924</v>
      </c>
      <c r="AC47">
        <f t="shared" ref="AC47" si="618">100*(AU46/100*AU47/100/(2*AU46/100-AU47/100))</f>
        <v>110.63684210526314</v>
      </c>
      <c r="AD47">
        <f t="shared" ref="AD47" si="619">100*(AV46/100*AV47/100/(2*AV46/100-AV47/100))</f>
        <v>108.3029878618114</v>
      </c>
      <c r="AE47">
        <f t="shared" ref="AE47" si="620">100*(AW46/100*AW47/100/(2*AW46/100-AW47/100))</f>
        <v>106.52798833819242</v>
      </c>
      <c r="AF47">
        <f t="shared" ref="AF47" si="621">100*(AX46/100*AX47/100/(2*AX46/100-AX47/100))</f>
        <v>107.00934223069589</v>
      </c>
      <c r="AG47">
        <f t="shared" ref="AG47" si="622">100*(AY46/100*AY47/100/(2*AY46/100-AY47/100))</f>
        <v>102.86652977412732</v>
      </c>
      <c r="AH47">
        <f t="shared" ref="AH47" si="623">100*(AZ46/100*AZ47/100/(2*AZ46/100-AZ47/100))</f>
        <v>107.72766570605188</v>
      </c>
      <c r="AI47">
        <f t="shared" ref="AI47" si="624">100*(BA46/100*BA47/100/(2*BA46/100-BA47/100))</f>
        <v>108.81526861451462</v>
      </c>
      <c r="AJ47">
        <f t="shared" ref="AJ47" si="625">100*(BB46/100*BB47/100/(2*BB46/100-BB47/100))</f>
        <v>101.72304761904762</v>
      </c>
      <c r="AL47" s="11">
        <v>104.4</v>
      </c>
      <c r="AM47" s="11">
        <v>102.8</v>
      </c>
      <c r="AN47" s="11">
        <v>102.8</v>
      </c>
      <c r="AO47" s="11">
        <v>106.2</v>
      </c>
      <c r="AP47" s="11">
        <v>106.7</v>
      </c>
      <c r="AQ47" s="11">
        <v>103.3</v>
      </c>
      <c r="AR47" s="11">
        <v>103</v>
      </c>
      <c r="AS47" s="11">
        <v>104.3</v>
      </c>
      <c r="AT47" s="11">
        <v>108.8</v>
      </c>
      <c r="AU47" s="11">
        <v>109.2</v>
      </c>
      <c r="AV47" s="11">
        <v>107.9</v>
      </c>
      <c r="AW47" s="11">
        <v>105.3</v>
      </c>
      <c r="AX47" s="11">
        <v>106.3</v>
      </c>
      <c r="AY47" s="11">
        <v>101</v>
      </c>
      <c r="AZ47" s="11">
        <v>106.5</v>
      </c>
      <c r="BA47" s="11">
        <v>107.9</v>
      </c>
      <c r="BB47" s="11">
        <v>102.8</v>
      </c>
    </row>
    <row r="48" spans="1:54" x14ac:dyDescent="0.35">
      <c r="A48" t="s">
        <v>82</v>
      </c>
      <c r="B48">
        <f t="shared" si="2"/>
        <v>165.01426537596078</v>
      </c>
      <c r="C48">
        <f t="shared" si="3"/>
        <v>168.90642420013134</v>
      </c>
      <c r="D48">
        <f t="shared" si="4"/>
        <v>169.35505469569401</v>
      </c>
      <c r="E48">
        <f t="shared" si="5"/>
        <v>215.52301623155617</v>
      </c>
      <c r="F48">
        <f t="shared" si="6"/>
        <v>197.42328307680455</v>
      </c>
      <c r="G48">
        <f t="shared" si="7"/>
        <v>205.6875209868513</v>
      </c>
      <c r="H48">
        <f t="shared" si="8"/>
        <v>169.72964358223908</v>
      </c>
      <c r="I48">
        <f t="shared" si="9"/>
        <v>164.03396537225927</v>
      </c>
      <c r="J48">
        <f t="shared" si="10"/>
        <v>134.93809765070841</v>
      </c>
      <c r="K48">
        <f t="shared" si="11"/>
        <v>184.13326771417465</v>
      </c>
      <c r="L48">
        <f t="shared" si="12"/>
        <v>171.68879974775842</v>
      </c>
      <c r="M48">
        <f t="shared" si="13"/>
        <v>209.37739344187449</v>
      </c>
      <c r="N48">
        <f t="shared" si="14"/>
        <v>166.44722933853481</v>
      </c>
      <c r="O48">
        <f t="shared" si="15"/>
        <v>156.98649196255064</v>
      </c>
      <c r="P48">
        <f t="shared" si="16"/>
        <v>184.15213278402379</v>
      </c>
      <c r="Q48">
        <f t="shared" si="17"/>
        <v>167.61310273492373</v>
      </c>
      <c r="R48">
        <f t="shared" si="18"/>
        <v>193.75960303832136</v>
      </c>
      <c r="T48">
        <f>100*(AL47/100*AL48/100/(3*AL47/100-2*AL48/100))</f>
        <v>102.32778827977309</v>
      </c>
      <c r="U48">
        <f t="shared" ref="U48" si="626">100*(AM47/100*AM48/100/(3*AM47/100-2*AM48/100))</f>
        <v>98.427599243856349</v>
      </c>
      <c r="V48">
        <f t="shared" ref="V48" si="627">100*(AN47/100*AN48/100/(3*AN47/100-2*AN48/100))</f>
        <v>95.921189591078118</v>
      </c>
      <c r="W48">
        <f t="shared" ref="W48" si="628">100*(AO47/100*AO48/100/(3*AO47/100-2*AO48/100))</f>
        <v>109.25758157389632</v>
      </c>
      <c r="X48">
        <f t="shared" ref="X48" si="629">100*(AP47/100*AP48/100/(3*AP47/100-2*AP48/100))</f>
        <v>106.10224089635854</v>
      </c>
      <c r="Y48">
        <f t="shared" ref="Y48" si="630">100*(AQ47/100*AQ48/100/(3*AQ47/100-2*AQ48/100))</f>
        <v>91.391420911528172</v>
      </c>
      <c r="Z48">
        <f t="shared" ref="Z48" si="631">100*(AR47/100*AR48/100/(3*AR47/100-2*AR48/100))</f>
        <v>103.30058365758754</v>
      </c>
      <c r="AA48">
        <f t="shared" ref="AA48" si="632">100*(AS47/100*AS48/100/(3*AS47/100-2*AS48/100))</f>
        <v>101.06816901408455</v>
      </c>
      <c r="AB48">
        <f t="shared" ref="AB48" si="633">100*(AT47/100*AT48/100/(3*AT47/100-2*AT48/100))</f>
        <v>105.27769784172661</v>
      </c>
      <c r="AC48">
        <f t="shared" ref="AC48" si="634">100*(AU47/100*AU48/100/(3*AU47/100-2*AU48/100))</f>
        <v>113.19512195121948</v>
      </c>
      <c r="AD48">
        <f t="shared" ref="AD48" si="635">100*(AV47/100*AV48/100/(3*AV47/100-2*AV48/100))</f>
        <v>103.80623306233056</v>
      </c>
      <c r="AE48">
        <f t="shared" ref="AE48" si="636">100*(AW47/100*AW48/100/(3*AW47/100-2*AW48/100))</f>
        <v>106.20515759312323</v>
      </c>
      <c r="AF48">
        <f t="shared" ref="AF48" si="637">100*(AX47/100*AX48/100/(3*AX47/100-2*AX48/100))</f>
        <v>104.81397949673814</v>
      </c>
      <c r="AG48">
        <f t="shared" ref="AG48" si="638">100*(AY47/100*AY48/100/(3*AY47/100-2*AY48/100))</f>
        <v>98.928710937499986</v>
      </c>
      <c r="AH48">
        <f t="shared" ref="AH48" si="639">100*(AZ47/100*AZ48/100/(3*AZ47/100-2*AZ48/100))</f>
        <v>107.70908230842007</v>
      </c>
      <c r="AI48">
        <f t="shared" ref="AI48" si="640">100*(BA47/100*BA48/100/(3*BA47/100-2*BA48/100))</f>
        <v>113.48638542665381</v>
      </c>
      <c r="AJ48">
        <f t="shared" ref="AJ48" si="641">100*(BB47/100*BB48/100/(3*BB47/100-2*BB48/100))</f>
        <v>94.833948339483428</v>
      </c>
      <c r="AL48" s="11">
        <v>103.7</v>
      </c>
      <c r="AM48" s="11">
        <v>101.3</v>
      </c>
      <c r="AN48" s="11">
        <v>100.4</v>
      </c>
      <c r="AO48" s="11">
        <v>107.2</v>
      </c>
      <c r="AP48" s="11">
        <v>106.5</v>
      </c>
      <c r="AQ48" s="11">
        <v>99</v>
      </c>
      <c r="AR48" s="11">
        <v>103.1</v>
      </c>
      <c r="AS48" s="11">
        <v>103.2</v>
      </c>
      <c r="AT48" s="11">
        <v>107.6</v>
      </c>
      <c r="AU48" s="11">
        <v>110.5</v>
      </c>
      <c r="AV48" s="11">
        <v>106.5</v>
      </c>
      <c r="AW48" s="11">
        <v>105.6</v>
      </c>
      <c r="AX48" s="11">
        <v>105.8</v>
      </c>
      <c r="AY48" s="11">
        <v>100.3</v>
      </c>
      <c r="AZ48" s="11">
        <v>106.9</v>
      </c>
      <c r="BA48" s="11">
        <v>109.7</v>
      </c>
      <c r="BB48" s="11">
        <v>100</v>
      </c>
    </row>
    <row r="49" spans="1:54" x14ac:dyDescent="0.35">
      <c r="A49" t="s">
        <v>83</v>
      </c>
      <c r="B49">
        <f t="shared" si="2"/>
        <v>160.19255641744218</v>
      </c>
      <c r="C49">
        <f t="shared" si="3"/>
        <v>177.2333786485973</v>
      </c>
      <c r="D49">
        <f t="shared" si="4"/>
        <v>177.35830473684203</v>
      </c>
      <c r="E49">
        <f t="shared" si="5"/>
        <v>203.94983712092653</v>
      </c>
      <c r="F49">
        <f t="shared" si="6"/>
        <v>197.99993616802499</v>
      </c>
      <c r="G49">
        <f t="shared" si="7"/>
        <v>196.72503153861081</v>
      </c>
      <c r="H49">
        <f t="shared" si="8"/>
        <v>173.92549882766124</v>
      </c>
      <c r="I49">
        <f t="shared" si="9"/>
        <v>157.8670833990621</v>
      </c>
      <c r="J49">
        <f t="shared" si="10"/>
        <v>137.79700161898347</v>
      </c>
      <c r="K49">
        <f t="shared" si="11"/>
        <v>194.17794781507473</v>
      </c>
      <c r="L49">
        <f t="shared" si="12"/>
        <v>156.66375995264355</v>
      </c>
      <c r="M49">
        <f t="shared" si="13"/>
        <v>192.78810805021789</v>
      </c>
      <c r="N49">
        <f t="shared" si="14"/>
        <v>161.70377256884819</v>
      </c>
      <c r="O49">
        <f t="shared" si="15"/>
        <v>163.84068187063983</v>
      </c>
      <c r="P49">
        <f t="shared" si="16"/>
        <v>184.79386005748057</v>
      </c>
      <c r="Q49">
        <f t="shared" si="17"/>
        <v>164.28271719990462</v>
      </c>
      <c r="R49">
        <f t="shared" si="18"/>
        <v>184.44700138828742</v>
      </c>
      <c r="T49">
        <f>100*(AL48/100*AL49/100/(4*AL48/100-3*AL49/100))</f>
        <v>101.34094786729855</v>
      </c>
      <c r="U49">
        <f t="shared" ref="U49" si="642">100*(AM48/100*AM49/100/(4*AM48/100-3*AM49/100))</f>
        <v>97.415052732502417</v>
      </c>
      <c r="V49">
        <f t="shared" ref="V49" si="643">100*(AN48/100*AN49/100/(4*AN48/100-3*AN49/100))</f>
        <v>95.024856596558323</v>
      </c>
      <c r="W49">
        <f t="shared" ref="W49" si="644">100*(AO48/100*AO49/100/(4*AO48/100-3*AO49/100))</f>
        <v>106.40445269016696</v>
      </c>
      <c r="X49">
        <f t="shared" ref="X49" si="645">100*(AP48/100*AP49/100/(4*AP48/100-3*AP49/100))</f>
        <v>116.79607250755295</v>
      </c>
      <c r="Y49">
        <f t="shared" ref="Y49" si="646">100*(AQ48/100*AQ49/100/(4*AQ48/100-3*AQ49/100))</f>
        <v>101.86068111455111</v>
      </c>
      <c r="Z49">
        <f t="shared" ref="Z49" si="647">100*(AR48/100*AR49/100/(4*AR48/100-3*AR49/100))</f>
        <v>99.591871455576594</v>
      </c>
      <c r="AA49">
        <f t="shared" ref="AA49" si="648">100*(AS48/100*AS49/100/(4*AS48/100-3*AS49/100))</f>
        <v>102.80115942028978</v>
      </c>
      <c r="AB49">
        <f t="shared" ref="AB49" si="649">100*(AT48/100*AT49/100/(4*AT48/100-3*AT49/100))</f>
        <v>104.4698181818182</v>
      </c>
      <c r="AC49">
        <f t="shared" ref="AC49" si="650">100*(AU48/100*AU49/100/(4*AU48/100-3*AU49/100))</f>
        <v>109.70432043204319</v>
      </c>
      <c r="AD49">
        <f t="shared" ref="AD49" si="651">100*(AV48/100*AV49/100/(4*AV48/100-3*AV49/100))</f>
        <v>95.435064935064943</v>
      </c>
      <c r="AE49">
        <f t="shared" ref="AE49" si="652">100*(AW48/100*AW49/100/(4*AW48/100-3*AW49/100))</f>
        <v>102.08975069252078</v>
      </c>
      <c r="AF49">
        <f t="shared" ref="AF49" si="653">100*(AX48/100*AX49/100/(4*AX48/100-3*AX49/100))</f>
        <v>104.61012183692596</v>
      </c>
      <c r="AG49">
        <f t="shared" ref="AG49" si="654">100*(AY48/100*AY49/100/(4*AY48/100-3*AY49/100))</f>
        <v>100.70120000000009</v>
      </c>
      <c r="AH49">
        <f t="shared" ref="AH49" si="655">100*(AZ48/100*AZ49/100/(4*AZ48/100-3*AZ49/100))</f>
        <v>106.50111940298505</v>
      </c>
      <c r="AI49">
        <f t="shared" ref="AI49" si="656">100*(BA48/100*BA49/100/(4*BA48/100-3*BA49/100))</f>
        <v>102.47538994800694</v>
      </c>
      <c r="AJ49">
        <f t="shared" ref="AJ49" si="657">100*(BB48/100*BB49/100/(4*BB48/100-3*BB49/100))</f>
        <v>92.452830188679229</v>
      </c>
      <c r="AL49" s="11">
        <v>103.1</v>
      </c>
      <c r="AM49" s="11">
        <v>100.3</v>
      </c>
      <c r="AN49" s="11">
        <v>99</v>
      </c>
      <c r="AO49" s="11">
        <v>107</v>
      </c>
      <c r="AP49" s="11">
        <v>108.9</v>
      </c>
      <c r="AQ49" s="11">
        <v>99.7</v>
      </c>
      <c r="AR49" s="11">
        <v>102.2</v>
      </c>
      <c r="AS49" s="11">
        <v>103.1</v>
      </c>
      <c r="AT49" s="11">
        <v>106.8</v>
      </c>
      <c r="AU49" s="11">
        <v>110.3</v>
      </c>
      <c r="AV49" s="11">
        <v>103.5</v>
      </c>
      <c r="AW49" s="11">
        <v>104.7</v>
      </c>
      <c r="AX49" s="11">
        <v>105.5</v>
      </c>
      <c r="AY49" s="11">
        <v>100.4</v>
      </c>
      <c r="AZ49" s="11">
        <v>106.8</v>
      </c>
      <c r="BA49" s="11">
        <v>107.8</v>
      </c>
      <c r="BB49" s="11">
        <v>98</v>
      </c>
    </row>
    <row r="50" spans="1:54" x14ac:dyDescent="0.35">
      <c r="A50" t="s">
        <v>84</v>
      </c>
      <c r="B50">
        <f t="shared" si="2"/>
        <v>183.41888583493542</v>
      </c>
      <c r="C50">
        <f t="shared" si="3"/>
        <v>188.29338084430856</v>
      </c>
      <c r="D50">
        <f t="shared" si="4"/>
        <v>203.91331258931149</v>
      </c>
      <c r="E50">
        <f t="shared" si="5"/>
        <v>224.37071035903887</v>
      </c>
      <c r="F50">
        <f t="shared" si="6"/>
        <v>220.90819334819429</v>
      </c>
      <c r="G50">
        <f t="shared" si="7"/>
        <v>241.69663956007315</v>
      </c>
      <c r="H50">
        <f t="shared" si="8"/>
        <v>192.11397537109391</v>
      </c>
      <c r="I50">
        <f t="shared" si="9"/>
        <v>184.32347319049745</v>
      </c>
      <c r="J50">
        <f t="shared" si="10"/>
        <v>128.82572426194048</v>
      </c>
      <c r="K50">
        <f t="shared" si="11"/>
        <v>213.11724360008233</v>
      </c>
      <c r="L50">
        <f t="shared" si="12"/>
        <v>209.94704082469784</v>
      </c>
      <c r="M50">
        <f t="shared" si="13"/>
        <v>214.25423388032053</v>
      </c>
      <c r="N50">
        <f t="shared" si="14"/>
        <v>179.51634496011735</v>
      </c>
      <c r="O50">
        <f t="shared" si="15"/>
        <v>196.89889947431672</v>
      </c>
      <c r="P50">
        <f t="shared" si="16"/>
        <v>206.65173902364089</v>
      </c>
      <c r="Q50">
        <f t="shared" si="17"/>
        <v>191.13511829028056</v>
      </c>
      <c r="R50">
        <f t="shared" si="18"/>
        <v>206.5595554395978</v>
      </c>
      <c r="T50">
        <f>AL50</f>
        <v>107.3</v>
      </c>
      <c r="U50">
        <f t="shared" ref="U50" si="658">AM50</f>
        <v>103</v>
      </c>
      <c r="V50">
        <f t="shared" ref="V50" si="659">AN50</f>
        <v>109</v>
      </c>
      <c r="W50">
        <f t="shared" ref="W50" si="660">AO50</f>
        <v>107.8</v>
      </c>
      <c r="X50">
        <f t="shared" ref="X50" si="661">AP50</f>
        <v>107</v>
      </c>
      <c r="Y50">
        <f t="shared" ref="Y50" si="662">AQ50</f>
        <v>109.3</v>
      </c>
      <c r="Z50">
        <f t="shared" ref="Z50" si="663">AR50</f>
        <v>106.9</v>
      </c>
      <c r="AA50">
        <f t="shared" ref="AA50" si="664">AS50</f>
        <v>108.5</v>
      </c>
      <c r="AB50">
        <f t="shared" ref="AB50" si="665">AT50</f>
        <v>109.2</v>
      </c>
      <c r="AC50">
        <f t="shared" ref="AC50" si="666">AU50</f>
        <v>110</v>
      </c>
      <c r="AD50">
        <f t="shared" ref="AD50" si="667">AV50</f>
        <v>112.7</v>
      </c>
      <c r="AE50">
        <f t="shared" ref="AE50" si="668">AW50</f>
        <v>106.3</v>
      </c>
      <c r="AF50">
        <f t="shared" ref="AF50" si="669">AX50</f>
        <v>107.4</v>
      </c>
      <c r="AG50">
        <f t="shared" ref="AG50" si="670">AY50</f>
        <v>112.8</v>
      </c>
      <c r="AH50">
        <f t="shared" ref="AH50" si="671">AZ50</f>
        <v>107.7</v>
      </c>
      <c r="AI50">
        <f t="shared" ref="AI50" si="672">BA50</f>
        <v>107.8</v>
      </c>
      <c r="AJ50">
        <f t="shared" ref="AJ50" si="673">BB50</f>
        <v>109</v>
      </c>
      <c r="AL50" s="11">
        <v>107.3</v>
      </c>
      <c r="AM50" s="11">
        <v>103</v>
      </c>
      <c r="AN50" s="11">
        <v>109</v>
      </c>
      <c r="AO50" s="11">
        <v>107.8</v>
      </c>
      <c r="AP50" s="11">
        <v>107</v>
      </c>
      <c r="AQ50" s="11">
        <v>109.3</v>
      </c>
      <c r="AR50" s="11">
        <v>106.9</v>
      </c>
      <c r="AS50" s="11">
        <v>108.5</v>
      </c>
      <c r="AT50" s="11">
        <v>109.2</v>
      </c>
      <c r="AU50" s="11">
        <v>110</v>
      </c>
      <c r="AV50" s="11">
        <v>112.7</v>
      </c>
      <c r="AW50" s="11">
        <v>106.3</v>
      </c>
      <c r="AX50" s="11">
        <v>107.4</v>
      </c>
      <c r="AY50" s="11">
        <v>112.8</v>
      </c>
      <c r="AZ50" s="11">
        <v>107.7</v>
      </c>
      <c r="BA50" s="11">
        <v>107.8</v>
      </c>
      <c r="BB50" s="11">
        <v>109</v>
      </c>
    </row>
    <row r="51" spans="1:54" x14ac:dyDescent="0.35">
      <c r="A51" t="s">
        <v>85</v>
      </c>
      <c r="B51">
        <f t="shared" si="2"/>
        <v>178.60520507804705</v>
      </c>
      <c r="C51">
        <f t="shared" si="3"/>
        <v>180.12402364690072</v>
      </c>
      <c r="D51">
        <f t="shared" si="4"/>
        <v>188.738316455616</v>
      </c>
      <c r="E51">
        <f t="shared" si="5"/>
        <v>216.48689939902991</v>
      </c>
      <c r="F51">
        <f t="shared" si="6"/>
        <v>213.08733117251245</v>
      </c>
      <c r="G51">
        <f t="shared" si="7"/>
        <v>220.36753350144471</v>
      </c>
      <c r="H51">
        <f t="shared" si="8"/>
        <v>198.9328550987936</v>
      </c>
      <c r="I51">
        <f t="shared" si="9"/>
        <v>177.27266930526625</v>
      </c>
      <c r="J51">
        <f t="shared" si="10"/>
        <v>142.71213118445058</v>
      </c>
      <c r="K51">
        <f t="shared" si="11"/>
        <v>206.17660343515774</v>
      </c>
      <c r="L51">
        <f t="shared" si="12"/>
        <v>194.5040214040126</v>
      </c>
      <c r="M51">
        <f t="shared" si="13"/>
        <v>235.36073261369933</v>
      </c>
      <c r="N51">
        <f t="shared" si="14"/>
        <v>178.85370175560499</v>
      </c>
      <c r="O51">
        <f t="shared" si="15"/>
        <v>182.78918552658308</v>
      </c>
      <c r="P51">
        <f t="shared" si="16"/>
        <v>178.27229024968531</v>
      </c>
      <c r="Q51">
        <f t="shared" si="17"/>
        <v>177.31357561437116</v>
      </c>
      <c r="R51">
        <f t="shared" si="18"/>
        <v>205.16317105135451</v>
      </c>
      <c r="T51">
        <f>100*(AL50/100*AL51/100/(2*AL50/100-AL51/100))</f>
        <v>104.34136029411765</v>
      </c>
      <c r="U51">
        <f t="shared" ref="U51" si="674">100*(AM50/100*AM51/100/(2*AM50/100-AM51/100))</f>
        <v>98.118483412322263</v>
      </c>
      <c r="V51">
        <f t="shared" ref="V51" si="675">100*(AN50/100*AN51/100/(2*AN50/100-AN51/100))</f>
        <v>106.62613430127041</v>
      </c>
      <c r="W51">
        <f t="shared" ref="W51" si="676">100*(AO50/100*AO51/100/(2*AO50/100-AO51/100))</f>
        <v>110.84233301975539</v>
      </c>
      <c r="X51">
        <f t="shared" ref="X51" si="677">100*(AP50/100*AP51/100/(2*AP50/100-AP51/100))</f>
        <v>105.21501390176087</v>
      </c>
      <c r="Y51">
        <f t="shared" ref="Y51" si="678">100*(AQ50/100*AQ51/100/(2*AQ50/100-AQ51/100))</f>
        <v>103.64991087344029</v>
      </c>
      <c r="Z51">
        <f t="shared" ref="Z51" si="679">100*(AR50/100*AR51/100/(2*AR50/100-AR51/100))</f>
        <v>108.10677328316085</v>
      </c>
      <c r="AA51">
        <f t="shared" ref="AA51" si="680">100*(AS50/100*AS51/100/(2*AS50/100-AS51/100))</f>
        <v>106.91171088746569</v>
      </c>
      <c r="AB51">
        <f t="shared" ref="AB51" si="681">100*(AT50/100*AT51/100/(2*AT50/100-AT51/100))</f>
        <v>103.17114870881565</v>
      </c>
      <c r="AC51">
        <f t="shared" ref="AC51" si="682">100*(AU50/100*AU51/100/(2*AU50/100-AU51/100))</f>
        <v>105.11111111111111</v>
      </c>
      <c r="AD51">
        <f t="shared" ref="AD51" si="683">100*(AV50/100*AV51/100/(2*AV50/100-AV51/100))</f>
        <v>111.30864197530866</v>
      </c>
      <c r="AE51">
        <f t="shared" ref="AE51" si="684">100*(AW50/100*AW51/100/(2*AW50/100-AW51/100))</f>
        <v>104.9091588785047</v>
      </c>
      <c r="AF51">
        <f t="shared" ref="AF51" si="685">100*(AX50/100*AX51/100/(2*AX50/100-AX51/100))</f>
        <v>102.70491803278689</v>
      </c>
      <c r="AG51">
        <f t="shared" ref="AG51" si="686">100*(AY50/100*AY51/100/(2*AY50/100-AY51/100))</f>
        <v>109.25654450261781</v>
      </c>
      <c r="AH51">
        <f t="shared" ref="AH51" si="687">100*(AZ50/100*AZ51/100/(2*AZ50/100-AZ51/100))</f>
        <v>105.13100917431196</v>
      </c>
      <c r="AI51">
        <f t="shared" ref="AI51" si="688">100*(BA50/100*BA51/100/(2*BA50/100-BA51/100))</f>
        <v>105.62222222222222</v>
      </c>
      <c r="AJ51">
        <f t="shared" ref="AJ51" si="689">100*(BB50/100*BB51/100/(2*BB50/100-BB51/100))</f>
        <v>104.49505840071876</v>
      </c>
      <c r="AL51" s="11">
        <v>105.8</v>
      </c>
      <c r="AM51" s="11">
        <v>100.5</v>
      </c>
      <c r="AN51" s="11">
        <v>107.8</v>
      </c>
      <c r="AO51" s="11">
        <v>109.3</v>
      </c>
      <c r="AP51" s="11">
        <v>106.1</v>
      </c>
      <c r="AQ51" s="11">
        <v>106.4</v>
      </c>
      <c r="AR51" s="11">
        <v>107.5</v>
      </c>
      <c r="AS51" s="11">
        <v>107.7</v>
      </c>
      <c r="AT51" s="11">
        <v>106.1</v>
      </c>
      <c r="AU51" s="11">
        <v>107.5</v>
      </c>
      <c r="AV51" s="11">
        <v>112</v>
      </c>
      <c r="AW51" s="11">
        <v>105.6</v>
      </c>
      <c r="AX51" s="11">
        <v>105</v>
      </c>
      <c r="AY51" s="11">
        <v>111</v>
      </c>
      <c r="AZ51" s="11">
        <v>106.4</v>
      </c>
      <c r="BA51" s="11">
        <v>106.7</v>
      </c>
      <c r="BB51" s="11">
        <v>106.7</v>
      </c>
    </row>
    <row r="52" spans="1:54" x14ac:dyDescent="0.35">
      <c r="A52" t="s">
        <v>86</v>
      </c>
      <c r="B52">
        <f t="shared" si="2"/>
        <v>175.57893580060011</v>
      </c>
      <c r="C52">
        <f t="shared" si="3"/>
        <v>179.21076193655102</v>
      </c>
      <c r="D52">
        <f t="shared" si="4"/>
        <v>186.16800058620734</v>
      </c>
      <c r="E52">
        <f t="shared" si="5"/>
        <v>215.44491470712367</v>
      </c>
      <c r="F52">
        <f t="shared" si="6"/>
        <v>214.27680811029623</v>
      </c>
      <c r="G52">
        <f t="shared" si="7"/>
        <v>229.68785984343728</v>
      </c>
      <c r="H52">
        <f t="shared" si="8"/>
        <v>186.07072095445935</v>
      </c>
      <c r="I52">
        <f t="shared" si="9"/>
        <v>177.65245347781089</v>
      </c>
      <c r="J52">
        <f t="shared" si="10"/>
        <v>146.87552648122704</v>
      </c>
      <c r="K52">
        <f t="shared" si="11"/>
        <v>199.05218863471381</v>
      </c>
      <c r="L52">
        <f t="shared" si="12"/>
        <v>191.2649888720224</v>
      </c>
      <c r="M52">
        <f t="shared" si="13"/>
        <v>220.4755826897198</v>
      </c>
      <c r="N52">
        <f t="shared" si="14"/>
        <v>172.29643621859179</v>
      </c>
      <c r="O52">
        <f t="shared" si="15"/>
        <v>179.05101542003945</v>
      </c>
      <c r="P52">
        <f t="shared" si="16"/>
        <v>195.93786928220121</v>
      </c>
      <c r="Q52">
        <f t="shared" si="17"/>
        <v>179.3469642255387</v>
      </c>
      <c r="R52">
        <f t="shared" si="18"/>
        <v>207.32386685440125</v>
      </c>
      <c r="T52">
        <f>100*(AL51/100*AL52/100/(3*AL51/100-2*AL52/100))</f>
        <v>106.40227703984822</v>
      </c>
      <c r="U52">
        <f t="shared" ref="U52" si="690">100*(AM51/100*AM52/100/(3*AM51/100-2*AM52/100))</f>
        <v>106.10061919504639</v>
      </c>
      <c r="V52">
        <f t="shared" ref="V52" si="691">100*(AN51/100*AN52/100/(3*AN51/100-2*AN52/100))</f>
        <v>109.92763157894738</v>
      </c>
      <c r="W52">
        <f t="shared" ref="W52" si="692">100*(AO51/100*AO52/100/(3*AO51/100-2*AO52/100))</f>
        <v>99.963761863675586</v>
      </c>
      <c r="X52">
        <f t="shared" ref="X52" si="693">100*(AP51/100*AP52/100/(3*AP51/100-2*AP52/100))</f>
        <v>108.53674641148332</v>
      </c>
      <c r="Y52">
        <f t="shared" ref="Y52" si="694">100*(AQ51/100*AQ52/100/(3*AQ51/100-2*AQ52/100))</f>
        <v>111.66834951456303</v>
      </c>
      <c r="Z52">
        <f t="shared" ref="Z52" si="695">100*(AR51/100*AR52/100/(3*AR51/100-2*AR52/100))</f>
        <v>109.6277097078228</v>
      </c>
      <c r="AA52">
        <f t="shared" ref="AA52" si="696">100*(AS51/100*AS52/100/(3*AS51/100-2*AS52/100))</f>
        <v>108.30223671947805</v>
      </c>
      <c r="AB52">
        <f t="shared" ref="AB52" si="697">100*(AT51/100*AT52/100/(3*AT51/100-2*AT52/100))</f>
        <v>108.84659635666351</v>
      </c>
      <c r="AC52">
        <f t="shared" ref="AC52" si="698">100*(AU51/100*AU52/100/(3*AU51/100-2*AU52/100))</f>
        <v>108.10224089635851</v>
      </c>
      <c r="AD52">
        <f t="shared" ref="AD52" si="699">100*(AV51/100*AV52/100/(3*AV51/100-2*AV52/100))</f>
        <v>111.40213523131672</v>
      </c>
      <c r="AE52">
        <f t="shared" ref="AE52" si="700">100*(AW51/100*AW52/100/(3*AW51/100-2*AW52/100))</f>
        <v>105.30056710775048</v>
      </c>
      <c r="AF52">
        <f t="shared" ref="AF52" si="701">100*(AX51/100*AX52/100/(3*AX51/100-2*AX52/100))</f>
        <v>103.51415094339622</v>
      </c>
      <c r="AG52">
        <f t="shared" ref="AG52" si="702">100*(AY51/100*AY52/100/(3*AY51/100-2*AY52/100))</f>
        <v>114.05504587155966</v>
      </c>
      <c r="AH52">
        <f t="shared" ref="AH52" si="703">100*(AZ51/100*AZ52/100/(3*AZ51/100-2*AZ52/100))</f>
        <v>106.39999999999993</v>
      </c>
      <c r="AI52">
        <f t="shared" ref="AI52" si="704">100*(BA51/100*BA52/100/(3*BA51/100-2*BA52/100))</f>
        <v>107.00056338028168</v>
      </c>
      <c r="AJ52">
        <f t="shared" ref="AJ52" si="705">100*(BB51/100*BB52/100/(3*BB51/100-2*BB52/100))</f>
        <v>107.00056338028168</v>
      </c>
      <c r="AL52" s="11">
        <v>106</v>
      </c>
      <c r="AM52" s="11">
        <v>102.3</v>
      </c>
      <c r="AN52" s="11">
        <v>108.5</v>
      </c>
      <c r="AO52" s="11">
        <v>106</v>
      </c>
      <c r="AP52" s="11">
        <v>106.9</v>
      </c>
      <c r="AQ52" s="11">
        <v>108.1</v>
      </c>
      <c r="AR52" s="11">
        <v>108.2</v>
      </c>
      <c r="AS52" s="11">
        <v>107.9</v>
      </c>
      <c r="AT52" s="11">
        <v>107</v>
      </c>
      <c r="AU52" s="11">
        <v>107.7</v>
      </c>
      <c r="AV52" s="11">
        <v>111.8</v>
      </c>
      <c r="AW52" s="11">
        <v>105.5</v>
      </c>
      <c r="AX52" s="11">
        <v>104.5</v>
      </c>
      <c r="AY52" s="11">
        <v>112</v>
      </c>
      <c r="AZ52" s="11">
        <v>106.4</v>
      </c>
      <c r="BA52" s="11">
        <v>106.8</v>
      </c>
      <c r="BB52" s="11">
        <v>106.8</v>
      </c>
    </row>
    <row r="53" spans="1:54" x14ac:dyDescent="0.35">
      <c r="A53" t="s">
        <v>87</v>
      </c>
      <c r="B53">
        <f t="shared" si="2"/>
        <v>173.71514496108713</v>
      </c>
      <c r="C53">
        <f t="shared" si="3"/>
        <v>184.17913898038384</v>
      </c>
      <c r="D53">
        <f t="shared" si="4"/>
        <v>201.23911860963074</v>
      </c>
      <c r="E53">
        <f t="shared" si="5"/>
        <v>208.25336579412033</v>
      </c>
      <c r="F53">
        <f t="shared" si="6"/>
        <v>221.49714253288647</v>
      </c>
      <c r="G53">
        <f t="shared" si="7"/>
        <v>203.52129137929438</v>
      </c>
      <c r="H53">
        <f t="shared" si="8"/>
        <v>198.32055687091935</v>
      </c>
      <c r="I53">
        <f t="shared" si="9"/>
        <v>173.54043605126458</v>
      </c>
      <c r="J53">
        <f t="shared" si="10"/>
        <v>156.67599982513804</v>
      </c>
      <c r="K53">
        <f t="shared" si="11"/>
        <v>230.90090463054003</v>
      </c>
      <c r="L53">
        <f t="shared" si="12"/>
        <v>193.39136523913078</v>
      </c>
      <c r="M53">
        <f t="shared" si="13"/>
        <v>207.30282810822959</v>
      </c>
      <c r="N53">
        <f t="shared" si="14"/>
        <v>171.59775799499931</v>
      </c>
      <c r="O53">
        <f t="shared" si="15"/>
        <v>182.19782256762011</v>
      </c>
      <c r="P53">
        <f t="shared" si="16"/>
        <v>205.80139863895656</v>
      </c>
      <c r="Q53">
        <f t="shared" si="17"/>
        <v>182.91285351216288</v>
      </c>
      <c r="R53">
        <f t="shared" si="18"/>
        <v>204.58051106583898</v>
      </c>
      <c r="T53">
        <f>100*(AL52/100*AL53/100/(4*AL52/100-3*AL53/100))</f>
        <v>108.44145873320528</v>
      </c>
      <c r="U53">
        <f t="shared" ref="U53" si="706">100*(AM52/100*AM53/100/(4*AM52/100-3*AM53/100))</f>
        <v>103.91899109792291</v>
      </c>
      <c r="V53">
        <f t="shared" ref="V53" si="707">100*(AN52/100*AN53/100/(4*AN52/100-3*AN53/100))</f>
        <v>113.4647283126788</v>
      </c>
      <c r="W53">
        <f t="shared" ref="W53" si="708">100*(AO52/100*AO53/100/(4*AO52/100-3*AO53/100))</f>
        <v>102.11009174311924</v>
      </c>
      <c r="X53">
        <f t="shared" ref="X53" si="709">100*(AP52/100*AP53/100/(4*AP52/100-3*AP53/100))</f>
        <v>111.86727976766694</v>
      </c>
      <c r="Y53">
        <f t="shared" ref="Y53" si="710">100*(AQ52/100*AQ53/100/(4*AQ52/100-3*AQ53/100))</f>
        <v>103.45470008952556</v>
      </c>
      <c r="Z53">
        <f t="shared" ref="Z53" si="711">100*(AR52/100*AR53/100/(4*AR52/100-3*AR53/100))</f>
        <v>114.02615384615376</v>
      </c>
      <c r="AA53">
        <f t="shared" ref="AA53" si="712">100*(AS52/100*AS53/100/(4*AS52/100-3*AS53/100))</f>
        <v>109.92819548872188</v>
      </c>
      <c r="AB53">
        <f t="shared" ref="AB53" si="713">100*(AT52/100*AT53/100/(4*AT52/100-3*AT53/100))</f>
        <v>113.70058708414865</v>
      </c>
      <c r="AC53">
        <f t="shared" ref="AC53" si="714">100*(AU52/100*AU53/100/(4*AU52/100-3*AU53/100))</f>
        <v>118.91201201201199</v>
      </c>
      <c r="AD53">
        <f t="shared" ref="AD53" si="715">100*(AV52/100*AV53/100/(4*AV52/100-3*AV53/100))</f>
        <v>123.44358727097402</v>
      </c>
      <c r="AE53">
        <f t="shared" ref="AE53" si="716">100*(AW52/100*AW53/100/(4*AW52/100-3*AW53/100))</f>
        <v>107.52884615384622</v>
      </c>
      <c r="AF53">
        <f t="shared" ref="AF53" si="717">100*(AX52/100*AX53/100/(4*AX52/100-3*AX53/100))</f>
        <v>106.11858664085192</v>
      </c>
      <c r="AG53">
        <f t="shared" ref="AG53" si="718">100*(AY52/100*AY53/100/(4*AY52/100-3*AY53/100))</f>
        <v>111.2042628774422</v>
      </c>
      <c r="AH53">
        <f t="shared" ref="AH53" si="719">100*(AZ52/100*AZ53/100/(4*AZ52/100-3*AZ53/100))</f>
        <v>111.36809338521397</v>
      </c>
      <c r="AI53">
        <f t="shared" ref="AI53" si="720">100*(BA52/100*BA53/100/(4*BA52/100-3*BA53/100))</f>
        <v>111.34028985507251</v>
      </c>
      <c r="AJ53">
        <f t="shared" ref="AJ53" si="721">100*(BB52/100*BB53/100/(4*BB52/100-3*BB53/100))</f>
        <v>110.91560693641618</v>
      </c>
      <c r="AL53" s="11">
        <v>106.6</v>
      </c>
      <c r="AM53" s="11">
        <v>102.7</v>
      </c>
      <c r="AN53" s="11">
        <v>109.7</v>
      </c>
      <c r="AO53" s="11">
        <v>105</v>
      </c>
      <c r="AP53" s="11">
        <v>108.1</v>
      </c>
      <c r="AQ53" s="11">
        <v>106.9</v>
      </c>
      <c r="AR53" s="11">
        <v>109.6</v>
      </c>
      <c r="AS53" s="11">
        <v>108.4</v>
      </c>
      <c r="AT53" s="11">
        <v>108.6</v>
      </c>
      <c r="AU53" s="11">
        <v>110.3</v>
      </c>
      <c r="AV53" s="11">
        <v>114.5</v>
      </c>
      <c r="AW53" s="11">
        <v>106</v>
      </c>
      <c r="AX53" s="11">
        <v>104.9</v>
      </c>
      <c r="AY53" s="11">
        <v>111.8</v>
      </c>
      <c r="AZ53" s="11">
        <v>107.6</v>
      </c>
      <c r="BA53" s="11">
        <v>107.9</v>
      </c>
      <c r="BB53" s="11">
        <v>107.8</v>
      </c>
    </row>
    <row r="54" spans="1:54" x14ac:dyDescent="0.35">
      <c r="A54" t="s">
        <v>88</v>
      </c>
      <c r="B54">
        <f t="shared" si="2"/>
        <v>193.50692455585687</v>
      </c>
      <c r="C54">
        <f t="shared" si="3"/>
        <v>197.89634326736828</v>
      </c>
      <c r="D54">
        <f t="shared" si="4"/>
        <v>220.02246428386712</v>
      </c>
      <c r="E54">
        <f t="shared" si="5"/>
        <v>227.28752959370635</v>
      </c>
      <c r="F54">
        <f t="shared" si="6"/>
        <v>240.5690225561836</v>
      </c>
      <c r="G54">
        <f t="shared" si="7"/>
        <v>242.9051227578735</v>
      </c>
      <c r="H54">
        <f t="shared" si="8"/>
        <v>211.70960085894549</v>
      </c>
      <c r="I54">
        <f t="shared" si="9"/>
        <v>204.0460848218807</v>
      </c>
      <c r="J54">
        <f t="shared" si="10"/>
        <v>141.9659481366584</v>
      </c>
      <c r="K54">
        <f t="shared" si="11"/>
        <v>237.83884385769187</v>
      </c>
      <c r="L54">
        <f t="shared" si="12"/>
        <v>223.80354551912788</v>
      </c>
      <c r="M54">
        <f t="shared" si="13"/>
        <v>228.18075908254139</v>
      </c>
      <c r="N54">
        <f t="shared" si="14"/>
        <v>184.1837699290804</v>
      </c>
      <c r="O54">
        <f t="shared" si="15"/>
        <v>207.33454114645548</v>
      </c>
      <c r="P54">
        <f t="shared" si="16"/>
        <v>216.98432597482292</v>
      </c>
      <c r="Q54">
        <f t="shared" si="17"/>
        <v>197.8248474304404</v>
      </c>
      <c r="R54">
        <f t="shared" si="18"/>
        <v>215.64817587894012</v>
      </c>
      <c r="T54">
        <f>AL54</f>
        <v>105.5</v>
      </c>
      <c r="U54">
        <f t="shared" ref="U54" si="722">AM54</f>
        <v>105.1</v>
      </c>
      <c r="V54">
        <f t="shared" ref="V54" si="723">AN54</f>
        <v>107.9</v>
      </c>
      <c r="W54">
        <f t="shared" ref="W54" si="724">AO54</f>
        <v>101.3</v>
      </c>
      <c r="X54">
        <f t="shared" ref="X54" si="725">AP54</f>
        <v>108.9</v>
      </c>
      <c r="Y54">
        <f t="shared" ref="Y54" si="726">AQ54</f>
        <v>100.5</v>
      </c>
      <c r="Z54">
        <f t="shared" ref="Z54" si="727">AR54</f>
        <v>110.2</v>
      </c>
      <c r="AA54">
        <f t="shared" ref="AA54" si="728">AS54</f>
        <v>110.7</v>
      </c>
      <c r="AB54">
        <f t="shared" ref="AB54" si="729">AT54</f>
        <v>110.2</v>
      </c>
      <c r="AC54">
        <f t="shared" ref="AC54" si="730">AU54</f>
        <v>111.6</v>
      </c>
      <c r="AD54">
        <f t="shared" ref="AD54" si="731">AV54</f>
        <v>106.6</v>
      </c>
      <c r="AE54">
        <f t="shared" ref="AE54" si="732">AW54</f>
        <v>106.5</v>
      </c>
      <c r="AF54">
        <f t="shared" ref="AF54" si="733">AX54</f>
        <v>102.6</v>
      </c>
      <c r="AG54">
        <f t="shared" ref="AG54" si="734">AY54</f>
        <v>105.3</v>
      </c>
      <c r="AH54">
        <f t="shared" ref="AH54" si="735">AZ54</f>
        <v>105</v>
      </c>
      <c r="AI54">
        <f t="shared" ref="AI54" si="736">BA54</f>
        <v>103.5</v>
      </c>
      <c r="AJ54">
        <f t="shared" ref="AJ54" si="737">BB54</f>
        <v>104.4</v>
      </c>
      <c r="AL54" s="11">
        <v>105.5</v>
      </c>
      <c r="AM54" s="11">
        <v>105.1</v>
      </c>
      <c r="AN54" s="11">
        <v>107.9</v>
      </c>
      <c r="AO54" s="11">
        <v>101.3</v>
      </c>
      <c r="AP54" s="11">
        <v>108.9</v>
      </c>
      <c r="AQ54" s="11">
        <v>100.5</v>
      </c>
      <c r="AR54" s="11">
        <v>110.2</v>
      </c>
      <c r="AS54" s="11">
        <v>110.7</v>
      </c>
      <c r="AT54" s="11">
        <v>110.2</v>
      </c>
      <c r="AU54" s="11">
        <v>111.6</v>
      </c>
      <c r="AV54" s="11">
        <v>106.6</v>
      </c>
      <c r="AW54" s="11">
        <v>106.5</v>
      </c>
      <c r="AX54" s="11">
        <v>102.6</v>
      </c>
      <c r="AY54" s="11">
        <v>105.3</v>
      </c>
      <c r="AZ54" s="11">
        <v>105</v>
      </c>
      <c r="BA54" s="11">
        <v>103.5</v>
      </c>
      <c r="BB54" s="11">
        <v>104.4</v>
      </c>
    </row>
    <row r="55" spans="1:54" x14ac:dyDescent="0.35">
      <c r="A55" t="s">
        <v>89</v>
      </c>
      <c r="B55">
        <f t="shared" si="2"/>
        <v>190.94566586020485</v>
      </c>
      <c r="C55">
        <f t="shared" si="3"/>
        <v>192.94743528618545</v>
      </c>
      <c r="D55">
        <f t="shared" si="4"/>
        <v>209.77917646650292</v>
      </c>
      <c r="E55">
        <f t="shared" si="5"/>
        <v>234.99763608138622</v>
      </c>
      <c r="F55">
        <f t="shared" si="6"/>
        <v>243.40366469073911</v>
      </c>
      <c r="G55">
        <f t="shared" si="7"/>
        <v>238.39988094839669</v>
      </c>
      <c r="H55">
        <f t="shared" si="8"/>
        <v>216.45652562593611</v>
      </c>
      <c r="I55">
        <f t="shared" si="9"/>
        <v>189.96113788346</v>
      </c>
      <c r="J55">
        <f t="shared" si="10"/>
        <v>158.99068938897179</v>
      </c>
      <c r="K55">
        <f t="shared" si="11"/>
        <v>230.91927646930444</v>
      </c>
      <c r="L55">
        <f t="shared" si="12"/>
        <v>202.34511123073341</v>
      </c>
      <c r="M55">
        <f t="shared" si="13"/>
        <v>252.0753337942316</v>
      </c>
      <c r="N55">
        <f t="shared" si="14"/>
        <v>186.75175460304274</v>
      </c>
      <c r="O55">
        <f t="shared" si="15"/>
        <v>194.31362507284598</v>
      </c>
      <c r="P55">
        <f t="shared" si="16"/>
        <v>183.30457591695966</v>
      </c>
      <c r="Q55">
        <f t="shared" si="17"/>
        <v>188.55240817645154</v>
      </c>
      <c r="R55">
        <f t="shared" si="18"/>
        <v>217.91540015287694</v>
      </c>
      <c r="T55">
        <f>100*(AL54/100*AL55/100/(2*AL54/100-AL55/100))</f>
        <v>106.90935114503817</v>
      </c>
      <c r="U55">
        <f t="shared" ref="U55" si="738">100*(AM54/100*AM55/100/(2*AM54/100-AM55/100))</f>
        <v>107.11921229586933</v>
      </c>
      <c r="V55">
        <f t="shared" ref="V55" si="739">100*(AN54/100*AN55/100/(2*AN54/100-AN55/100))</f>
        <v>111.14816556914393</v>
      </c>
      <c r="W55">
        <f t="shared" ref="W55" si="740">100*(AO54/100*AO55/100/(2*AO54/100-AO55/100))</f>
        <v>108.55051124744377</v>
      </c>
      <c r="X55">
        <f t="shared" ref="X55" si="741">100*(AP54/100*AP55/100/(2*AP54/100-AP55/100))</f>
        <v>114.2271872060207</v>
      </c>
      <c r="Y55">
        <f t="shared" ref="Y55" si="742">100*(AQ54/100*AQ55/100/(2*AQ54/100-AQ55/100))</f>
        <v>108.18285123966945</v>
      </c>
      <c r="Z55">
        <f t="shared" ref="Z55" si="743">100*(AR54/100*AR55/100/(2*AR54/100-AR55/100))</f>
        <v>108.80883678990078</v>
      </c>
      <c r="AA55">
        <f t="shared" ref="AA55" si="744">100*(AS54/100*AS55/100/(2*AS54/100-AS55/100))</f>
        <v>107.1576</v>
      </c>
      <c r="AB55">
        <f t="shared" ref="AB55" si="745">100*(AT54/100*AT55/100/(2*AT54/100-AT55/100))</f>
        <v>111.40656934306567</v>
      </c>
      <c r="AC55">
        <f t="shared" ref="AC55" si="746">100*(AU54/100*AU55/100/(2*AU54/100-AU55/100))</f>
        <v>112.00071813285459</v>
      </c>
      <c r="AD55">
        <f t="shared" ref="AD55" si="747">100*(AV54/100*AV55/100/(2*AV54/100-AV55/100))</f>
        <v>104.03132530120483</v>
      </c>
      <c r="AE55">
        <f t="shared" ref="AE55" si="748">100*(AW54/100*AW55/100/(2*AW54/100-AW55/100))</f>
        <v>107.10169491525426</v>
      </c>
      <c r="AF55">
        <f t="shared" ref="AF55" si="749">100*(AX54/100*AX55/100/(2*AX54/100-AX55/100))</f>
        <v>104.41592920353982</v>
      </c>
      <c r="AG55">
        <f t="shared" ref="AG55" si="750">100*(AY54/100*AY55/100/(2*AY54/100-AY55/100))</f>
        <v>106.30477099236644</v>
      </c>
      <c r="AH55">
        <f t="shared" ref="AH55" si="751">100*(AZ54/100*AZ55/100/(2*AZ54/100-AZ55/100))</f>
        <v>102.82280867106503</v>
      </c>
      <c r="AI55">
        <f t="shared" ref="AI55" si="752">100*(BA54/100*BA55/100/(2*BA54/100-BA55/100))</f>
        <v>106.33839373163568</v>
      </c>
      <c r="AJ55">
        <f t="shared" ref="AJ55" si="753">100*(BB54/100*BB55/100/(2*BB54/100-BB55/100))</f>
        <v>106.21565217391303</v>
      </c>
      <c r="AL55" s="11">
        <v>106.2</v>
      </c>
      <c r="AM55" s="11">
        <v>106.1</v>
      </c>
      <c r="AN55" s="11">
        <v>109.5</v>
      </c>
      <c r="AO55" s="11">
        <v>104.8</v>
      </c>
      <c r="AP55" s="11">
        <v>111.5</v>
      </c>
      <c r="AQ55" s="11">
        <v>104.2</v>
      </c>
      <c r="AR55" s="11">
        <v>109.5</v>
      </c>
      <c r="AS55" s="11">
        <v>108.9</v>
      </c>
      <c r="AT55" s="11">
        <v>110.8</v>
      </c>
      <c r="AU55" s="11">
        <v>111.8</v>
      </c>
      <c r="AV55" s="11">
        <v>105.3</v>
      </c>
      <c r="AW55" s="11">
        <v>106.8</v>
      </c>
      <c r="AX55" s="11">
        <v>103.5</v>
      </c>
      <c r="AY55" s="11">
        <v>105.8</v>
      </c>
      <c r="AZ55" s="11">
        <v>103.9</v>
      </c>
      <c r="BA55" s="11">
        <v>104.9</v>
      </c>
      <c r="BB55" s="11">
        <v>105.3</v>
      </c>
    </row>
    <row r="56" spans="1:54" x14ac:dyDescent="0.35">
      <c r="A56" t="s">
        <v>90</v>
      </c>
      <c r="B56">
        <f t="shared" si="2"/>
        <v>184.8934969846735</v>
      </c>
      <c r="C56">
        <f t="shared" si="3"/>
        <v>192.30948586100189</v>
      </c>
      <c r="D56">
        <f t="shared" si="4"/>
        <v>199.99378645480971</v>
      </c>
      <c r="E56">
        <f t="shared" si="5"/>
        <v>229.04907799186719</v>
      </c>
      <c r="F56">
        <f t="shared" si="6"/>
        <v>220.61848981415616</v>
      </c>
      <c r="G56">
        <f t="shared" si="7"/>
        <v>216.73569532964001</v>
      </c>
      <c r="H56">
        <f t="shared" si="8"/>
        <v>197.7280432932177</v>
      </c>
      <c r="I56">
        <f t="shared" si="9"/>
        <v>190.30063047214793</v>
      </c>
      <c r="J56">
        <f t="shared" si="10"/>
        <v>161.42332324239274</v>
      </c>
      <c r="K56">
        <f t="shared" si="11"/>
        <v>227.38696061906069</v>
      </c>
      <c r="L56">
        <f t="shared" si="12"/>
        <v>200.82932607859348</v>
      </c>
      <c r="M56">
        <f t="shared" si="13"/>
        <v>230.25461037950012</v>
      </c>
      <c r="N56">
        <f t="shared" si="14"/>
        <v>184.13607582883481</v>
      </c>
      <c r="O56">
        <f t="shared" si="15"/>
        <v>192.69586679782358</v>
      </c>
      <c r="P56">
        <f t="shared" si="16"/>
        <v>208.96303584823596</v>
      </c>
      <c r="Q56">
        <f t="shared" si="17"/>
        <v>182.85521901405156</v>
      </c>
      <c r="R56">
        <f t="shared" si="18"/>
        <v>216.45668875124531</v>
      </c>
      <c r="T56">
        <f>100*(AL55/100*AL56/100/(3*AL55/100-2*AL56/100))</f>
        <v>105.30505617977528</v>
      </c>
      <c r="U56">
        <f t="shared" ref="U56" si="754">100*(AM55/100*AM56/100/(3*AM55/100-2*AM56/100))</f>
        <v>107.30911680911686</v>
      </c>
      <c r="V56">
        <f t="shared" ref="V56" si="755">100*(AN55/100*AN56/100/(3*AN55/100-2*AN56/100))</f>
        <v>107.42651036970243</v>
      </c>
      <c r="W56">
        <f t="shared" ref="W56" si="756">100*(AO55/100*AO56/100/(3*AO55/100-2*AO56/100))</f>
        <v>106.31445086705205</v>
      </c>
      <c r="X56">
        <f t="shared" ref="X56" si="757">100*(AP55/100*AP56/100/(3*AP55/100-2*AP56/100))</f>
        <v>102.95957446808505</v>
      </c>
      <c r="Y56">
        <f t="shared" ref="Y56" si="758">100*(AQ55/100*AQ56/100/(3*AQ55/100-2*AQ56/100))</f>
        <v>94.360971223021579</v>
      </c>
      <c r="Z56">
        <f t="shared" ref="Z56" si="759">100*(AR55/100*AR56/100/(3*AR55/100-2*AR56/100))</f>
        <v>106.26499552372428</v>
      </c>
      <c r="AA56">
        <f t="shared" ref="AA56" si="760">100*(AS55/100*AS56/100/(3*AS55/100-2*AS56/100))</f>
        <v>107.11961852861032</v>
      </c>
      <c r="AB56">
        <f t="shared" ref="AB56" si="761">100*(AT55/100*AT56/100/(3*AT55/100-2*AT56/100))</f>
        <v>109.9048473967684</v>
      </c>
      <c r="AC56">
        <f t="shared" ref="AC56" si="762">100*(AU55/100*AU56/100/(3*AU55/100-2*AU56/100))</f>
        <v>114.23484573502722</v>
      </c>
      <c r="AD56">
        <f t="shared" ref="AD56" si="763">100*(AV55/100*AV56/100/(3*AV55/100-2*AV56/100))</f>
        <v>105.00056872037918</v>
      </c>
      <c r="AE56">
        <f t="shared" ref="AE56" si="764">100*(AW55/100*AW56/100/(3*AW55/100-2*AW56/100))</f>
        <v>104.43542435424359</v>
      </c>
      <c r="AF56">
        <f t="shared" ref="AF56" si="765">100*(AX55/100*AX56/100/(3*AX55/100-2*AX56/100))</f>
        <v>106.87166831194472</v>
      </c>
      <c r="AG56">
        <f t="shared" ref="AG56" si="766">100*(AY55/100*AY56/100/(3*AY55/100-2*AY56/100))</f>
        <v>107.62065009560231</v>
      </c>
      <c r="AH56">
        <f t="shared" ref="AH56" si="767">100*(AZ55/100*AZ56/100/(3*AZ55/100-2*AZ56/100))</f>
        <v>106.64760039177274</v>
      </c>
      <c r="AI56">
        <f t="shared" ref="AI56" si="768">100*(BA55/100*BA56/100/(3*BA55/100-2*BA56/100))</f>
        <v>101.95612722170253</v>
      </c>
      <c r="AJ56">
        <f t="shared" ref="AJ56" si="769">100*(BB55/100*BB56/100/(3*BB55/100-2*BB56/100))</f>
        <v>104.40509915014167</v>
      </c>
      <c r="AL56" s="11">
        <v>105.9</v>
      </c>
      <c r="AM56" s="11">
        <v>106.5</v>
      </c>
      <c r="AN56" s="11">
        <v>108.8</v>
      </c>
      <c r="AO56" s="11">
        <v>105.3</v>
      </c>
      <c r="AP56" s="11">
        <v>108.5</v>
      </c>
      <c r="AQ56" s="11">
        <v>100.7</v>
      </c>
      <c r="AR56" s="11">
        <v>108.4</v>
      </c>
      <c r="AS56" s="11">
        <v>108.3</v>
      </c>
      <c r="AT56" s="11">
        <v>110.5</v>
      </c>
      <c r="AU56" s="11">
        <v>112.6</v>
      </c>
      <c r="AV56" s="11">
        <v>105.2</v>
      </c>
      <c r="AW56" s="11">
        <v>106</v>
      </c>
      <c r="AX56" s="11">
        <v>104.6</v>
      </c>
      <c r="AY56" s="11">
        <v>106.4</v>
      </c>
      <c r="AZ56" s="11">
        <v>104.8</v>
      </c>
      <c r="BA56" s="11">
        <v>103.9</v>
      </c>
      <c r="BB56" s="11">
        <v>105</v>
      </c>
    </row>
    <row r="57" spans="1:54" x14ac:dyDescent="0.35">
      <c r="A57" t="s">
        <v>91</v>
      </c>
      <c r="B57">
        <f t="shared" si="2"/>
        <v>183.27144081694075</v>
      </c>
      <c r="C57">
        <f t="shared" si="3"/>
        <v>201.41153198383591</v>
      </c>
      <c r="D57">
        <f t="shared" si="4"/>
        <v>205.14407383589113</v>
      </c>
      <c r="E57">
        <f t="shared" si="5"/>
        <v>225.24054441093151</v>
      </c>
      <c r="F57">
        <f t="shared" si="6"/>
        <v>230.03397040365664</v>
      </c>
      <c r="G57">
        <f t="shared" si="7"/>
        <v>209.0779150241701</v>
      </c>
      <c r="H57">
        <f t="shared" si="8"/>
        <v>211.06720915038647</v>
      </c>
      <c r="I57">
        <f t="shared" si="9"/>
        <v>194.35148402454871</v>
      </c>
      <c r="J57">
        <f t="shared" si="10"/>
        <v>162.94303981814355</v>
      </c>
      <c r="K57">
        <f t="shared" si="11"/>
        <v>235.92881953566848</v>
      </c>
      <c r="L57">
        <f t="shared" si="12"/>
        <v>208.16990693713376</v>
      </c>
      <c r="M57">
        <f t="shared" si="13"/>
        <v>224.80221079575327</v>
      </c>
      <c r="N57">
        <f t="shared" si="14"/>
        <v>176.77683134877657</v>
      </c>
      <c r="O57">
        <f t="shared" si="15"/>
        <v>190.9758291864913</v>
      </c>
      <c r="P57">
        <f t="shared" si="16"/>
        <v>214.8590099571712</v>
      </c>
      <c r="Q57">
        <f t="shared" si="17"/>
        <v>179.52727833424035</v>
      </c>
      <c r="R57">
        <f t="shared" si="18"/>
        <v>209.19360102124506</v>
      </c>
      <c r="T57">
        <f>100*(AL56/100*AL57/100/(4*AL56/100-3*AL57/100))</f>
        <v>105.50112994350276</v>
      </c>
      <c r="U57">
        <f t="shared" ref="U57" si="770">100*(AM56/100*AM57/100/(4*AM56/100-3*AM57/100))</f>
        <v>109.35632183908051</v>
      </c>
      <c r="V57">
        <f t="shared" ref="V57" si="771">100*(AN56/100*AN57/100/(4*AN56/100-3*AN57/100))</f>
        <v>101.94045534150611</v>
      </c>
      <c r="W57">
        <f t="shared" ref="W57" si="772">100*(AO56/100*AO57/100/(4*AO56/100-3*AO57/100))</f>
        <v>108.1569767441861</v>
      </c>
      <c r="X57">
        <f t="shared" ref="X57" si="773">100*(AP56/100*AP57/100/(4*AP56/100-3*AP57/100))</f>
        <v>103.85414808206959</v>
      </c>
      <c r="Y57">
        <f t="shared" ref="Y57" si="774">100*(AQ56/100*AQ57/100/(4*AQ56/100-3*AQ57/100))</f>
        <v>102.73024193548383</v>
      </c>
      <c r="Z57">
        <f t="shared" ref="Z57" si="775">100*(AR56/100*AR57/100/(4*AR56/100-3*AR57/100))</f>
        <v>106.42729754322116</v>
      </c>
      <c r="AA57">
        <f t="shared" ref="AA57" si="776">100*(AS56/100*AS57/100/(4*AS56/100-3*AS57/100))</f>
        <v>111.9920454545455</v>
      </c>
      <c r="AB57">
        <f t="shared" ref="AB57" si="777">100*(AT56/100*AT57/100/(4*AT56/100-3*AT57/100))</f>
        <v>103.99999999999999</v>
      </c>
      <c r="AC57">
        <f t="shared" ref="AC57" si="778">100*(AU56/100*AU57/100/(4*AU56/100-3*AU57/100))</f>
        <v>102.17752066115702</v>
      </c>
      <c r="AD57">
        <f t="shared" ref="AD57" si="779">100*(AV56/100*AV57/100/(4*AV56/100-3*AV57/100))</f>
        <v>107.64177949709861</v>
      </c>
      <c r="AE57">
        <f t="shared" ref="AE57" si="780">100*(AW56/100*AW57/100/(4*AW56/100-3*AW57/100))</f>
        <v>108.44145873320528</v>
      </c>
      <c r="AF57">
        <f t="shared" ref="AF57" si="781">100*(AX56/100*AX57/100/(4*AX56/100-3*AX57/100))</f>
        <v>103.01814744801514</v>
      </c>
      <c r="AG57">
        <f t="shared" ref="AG57" si="782">100*(AY56/100*AY57/100/(4*AY56/100-3*AY57/100))</f>
        <v>104.81784386617099</v>
      </c>
      <c r="AH57">
        <f t="shared" ref="AH57" si="783">100*(AZ56/100*AZ57/100/(4*AZ56/100-3*AZ57/100))</f>
        <v>104.40114176974311</v>
      </c>
      <c r="AI57">
        <f t="shared" ref="AI57" si="784">100*(BA56/100*BA57/100/(4*BA56/100-3*BA57/100))</f>
        <v>98.149077490774914</v>
      </c>
      <c r="AJ57">
        <f t="shared" ref="AJ57" si="785">100*(BB56/100*BB57/100/(4*BB56/100-3*BB57/100))</f>
        <v>102.25490196078427</v>
      </c>
      <c r="AL57" s="11">
        <v>105.8</v>
      </c>
      <c r="AM57" s="11">
        <v>107.2</v>
      </c>
      <c r="AN57" s="11">
        <v>107</v>
      </c>
      <c r="AO57" s="11">
        <v>106</v>
      </c>
      <c r="AP57" s="11">
        <v>107.3</v>
      </c>
      <c r="AQ57" s="11">
        <v>101.2</v>
      </c>
      <c r="AR57" s="11">
        <v>107.9</v>
      </c>
      <c r="AS57" s="11">
        <v>109.2</v>
      </c>
      <c r="AT57" s="11">
        <v>108.8</v>
      </c>
      <c r="AU57" s="11">
        <v>109.8</v>
      </c>
      <c r="AV57" s="11">
        <v>105.8</v>
      </c>
      <c r="AW57" s="11">
        <v>106.6</v>
      </c>
      <c r="AX57" s="11">
        <v>104.2</v>
      </c>
      <c r="AY57" s="11">
        <v>106</v>
      </c>
      <c r="AZ57" s="11">
        <v>104.7</v>
      </c>
      <c r="BA57" s="11">
        <v>102.4</v>
      </c>
      <c r="BB57" s="11">
        <v>104.3</v>
      </c>
    </row>
    <row r="58" spans="1:54" x14ac:dyDescent="0.35">
      <c r="A58" t="s">
        <v>92</v>
      </c>
      <c r="B58">
        <f t="shared" si="2"/>
        <v>205.31084695376413</v>
      </c>
      <c r="C58">
        <f t="shared" si="3"/>
        <v>218.47756296717461</v>
      </c>
      <c r="D58">
        <f t="shared" si="4"/>
        <v>234.10390199803464</v>
      </c>
      <c r="E58">
        <f t="shared" si="5"/>
        <v>258.88049620723154</v>
      </c>
      <c r="F58">
        <f t="shared" si="6"/>
        <v>246.34267909753203</v>
      </c>
      <c r="G58">
        <f t="shared" si="7"/>
        <v>253.83585328197779</v>
      </c>
      <c r="H58">
        <f t="shared" si="8"/>
        <v>236.90304336116003</v>
      </c>
      <c r="I58">
        <f t="shared" si="9"/>
        <v>215.47266557190599</v>
      </c>
      <c r="J58">
        <f t="shared" si="10"/>
        <v>149.34817743976464</v>
      </c>
      <c r="K58">
        <f t="shared" si="11"/>
        <v>261.38488939960337</v>
      </c>
      <c r="L58">
        <f t="shared" si="12"/>
        <v>251.33138161798058</v>
      </c>
      <c r="M58">
        <f t="shared" si="13"/>
        <v>240.9588815911637</v>
      </c>
      <c r="N58">
        <f t="shared" si="14"/>
        <v>188.23581286752017</v>
      </c>
      <c r="O58">
        <f t="shared" si="15"/>
        <v>227.6533261788081</v>
      </c>
      <c r="P58">
        <f t="shared" si="16"/>
        <v>233.04116609695981</v>
      </c>
      <c r="Q58">
        <f t="shared" si="17"/>
        <v>207.7160898019624</v>
      </c>
      <c r="R58">
        <f t="shared" si="18"/>
        <v>233.54697447689213</v>
      </c>
      <c r="T58">
        <f>AL58</f>
        <v>106.1</v>
      </c>
      <c r="U58">
        <f t="shared" ref="U58" si="786">AM58</f>
        <v>110.4</v>
      </c>
      <c r="V58">
        <f t="shared" ref="V58" si="787">AN58</f>
        <v>106.4</v>
      </c>
      <c r="W58">
        <f t="shared" ref="W58" si="788">AO58</f>
        <v>113.9</v>
      </c>
      <c r="X58">
        <f t="shared" ref="X58" si="789">AP58</f>
        <v>102.4</v>
      </c>
      <c r="Y58">
        <f t="shared" ref="Y58" si="790">AQ58</f>
        <v>104.5</v>
      </c>
      <c r="Z58">
        <f t="shared" ref="Z58" si="791">AR58</f>
        <v>111.9</v>
      </c>
      <c r="AA58">
        <f t="shared" ref="AA58" si="792">AS58</f>
        <v>105.6</v>
      </c>
      <c r="AB58">
        <f t="shared" ref="AB58" si="793">AT58</f>
        <v>105.2</v>
      </c>
      <c r="AC58">
        <f t="shared" ref="AC58" si="794">AU58</f>
        <v>109.9</v>
      </c>
      <c r="AD58">
        <f t="shared" ref="AD58" si="795">AV58</f>
        <v>112.3</v>
      </c>
      <c r="AE58">
        <f t="shared" ref="AE58" si="796">AW58</f>
        <v>105.6</v>
      </c>
      <c r="AF58">
        <f t="shared" ref="AF58" si="797">AX58</f>
        <v>102.2</v>
      </c>
      <c r="AG58">
        <f t="shared" ref="AG58" si="798">AY58</f>
        <v>109.8</v>
      </c>
      <c r="AH58">
        <f t="shared" ref="AH58" si="799">AZ58</f>
        <v>107.4</v>
      </c>
      <c r="AI58">
        <f t="shared" ref="AI58" si="800">BA58</f>
        <v>105</v>
      </c>
      <c r="AJ58">
        <f t="shared" ref="AJ58" si="801">BB58</f>
        <v>108.3</v>
      </c>
      <c r="AL58" s="11">
        <v>106.1</v>
      </c>
      <c r="AM58" s="11">
        <v>110.4</v>
      </c>
      <c r="AN58" s="11">
        <v>106.4</v>
      </c>
      <c r="AO58" s="11">
        <v>113.9</v>
      </c>
      <c r="AP58" s="11">
        <v>102.4</v>
      </c>
      <c r="AQ58" s="11">
        <v>104.5</v>
      </c>
      <c r="AR58" s="11">
        <v>111.9</v>
      </c>
      <c r="AS58" s="11">
        <v>105.6</v>
      </c>
      <c r="AT58" s="11">
        <v>105.2</v>
      </c>
      <c r="AU58" s="11">
        <v>109.9</v>
      </c>
      <c r="AV58" s="11">
        <v>112.3</v>
      </c>
      <c r="AW58" s="11">
        <v>105.6</v>
      </c>
      <c r="AX58" s="11">
        <v>102.2</v>
      </c>
      <c r="AY58" s="11">
        <v>109.8</v>
      </c>
      <c r="AZ58" s="11">
        <v>107.4</v>
      </c>
      <c r="BA58" s="11">
        <v>105</v>
      </c>
      <c r="BB58" s="11">
        <v>108.3</v>
      </c>
    </row>
    <row r="59" spans="1:54" x14ac:dyDescent="0.35">
      <c r="A59" t="s">
        <v>93</v>
      </c>
      <c r="B59">
        <f t="shared" si="2"/>
        <v>198.81009561441533</v>
      </c>
      <c r="C59">
        <f t="shared" si="3"/>
        <v>206.55324158815012</v>
      </c>
      <c r="D59">
        <f t="shared" si="4"/>
        <v>216.18471860970948</v>
      </c>
      <c r="E59">
        <f t="shared" si="5"/>
        <v>254.37085729566422</v>
      </c>
      <c r="F59">
        <f t="shared" si="6"/>
        <v>235.05681264464613</v>
      </c>
      <c r="G59">
        <f t="shared" si="7"/>
        <v>234.77292365181188</v>
      </c>
      <c r="H59">
        <f t="shared" si="8"/>
        <v>226.304455662603</v>
      </c>
      <c r="I59">
        <f t="shared" si="9"/>
        <v>201.36024798673614</v>
      </c>
      <c r="J59">
        <f t="shared" si="10"/>
        <v>163.48546376568254</v>
      </c>
      <c r="K59">
        <f t="shared" si="11"/>
        <v>251.48155037563731</v>
      </c>
      <c r="L59">
        <f t="shared" si="12"/>
        <v>227.23355991211361</v>
      </c>
      <c r="M59">
        <f t="shared" si="13"/>
        <v>258.245535994568</v>
      </c>
      <c r="N59">
        <f t="shared" si="14"/>
        <v>191.98410258529674</v>
      </c>
      <c r="O59">
        <f t="shared" si="15"/>
        <v>206.85042647238893</v>
      </c>
      <c r="P59">
        <f t="shared" si="16"/>
        <v>202.44614327517766</v>
      </c>
      <c r="Q59">
        <f t="shared" si="17"/>
        <v>195.35777655103209</v>
      </c>
      <c r="R59">
        <f t="shared" si="18"/>
        <v>231.68394509263683</v>
      </c>
      <c r="T59">
        <f>100*(AL58/100*AL59/100/(2*AL58/100-AL59/100))</f>
        <v>104.11867413632116</v>
      </c>
      <c r="U59">
        <f t="shared" ref="U59" si="802">100*(AM58/100*AM59/100/(2*AM58/100-AM59/100))</f>
        <v>107.05156110615522</v>
      </c>
      <c r="V59">
        <f t="shared" ref="V59" si="803">100*(AN58/100*AN59/100/(2*AN58/100-AN59/100))</f>
        <v>103.05346901017576</v>
      </c>
      <c r="W59">
        <f t="shared" ref="W59" si="804">100*(AO58/100*AO59/100/(2*AO58/100-AO59/100))</f>
        <v>108.24400684931507</v>
      </c>
      <c r="X59">
        <f t="shared" ref="X59" si="805">100*(AP58/100*AP59/100/(2*AP58/100-AP59/100))</f>
        <v>96.570777988614836</v>
      </c>
      <c r="Y59">
        <f t="shared" ref="Y59" si="806">100*(AQ58/100*AQ59/100/(2*AQ58/100-AQ59/100))</f>
        <v>98.478624535315987</v>
      </c>
      <c r="Z59">
        <f t="shared" ref="Z59" si="807">100*(AR58/100*AR59/100/(2*AR58/100-AR59/100))</f>
        <v>104.54961106309419</v>
      </c>
      <c r="AA59">
        <f t="shared" ref="AA59" si="808">100*(AS58/100*AS59/100/(2*AS58/100-AS59/100))</f>
        <v>106.00075901328272</v>
      </c>
      <c r="AB59">
        <f t="shared" ref="AB59" si="809">100*(AT58/100*AT59/100/(2*AT58/100-AT59/100))</f>
        <v>102.82706766917291</v>
      </c>
      <c r="AC59">
        <f t="shared" ref="AC59" si="810">100*(AU58/100*AU59/100/(2*AU58/100-AU59/100))</f>
        <v>108.90452898550727</v>
      </c>
      <c r="AD59">
        <f t="shared" ref="AD59" si="811">100*(AV58/100*AV59/100/(2*AV58/100-AV59/100))</f>
        <v>112.3</v>
      </c>
      <c r="AE59">
        <f t="shared" ref="AE59" si="812">100*(AW58/100*AW59/100/(2*AW58/100-AW59/100))</f>
        <v>102.44776119402985</v>
      </c>
      <c r="AF59">
        <f t="shared" ref="AF59" si="813">100*(AX58/100*AX59/100/(2*AX58/100-AX59/100))</f>
        <v>102.80176643768399</v>
      </c>
      <c r="AG59">
        <f t="shared" ref="AG59" si="814">100*(AY58/100*AY59/100/(2*AY58/100-AY59/100))</f>
        <v>106.45183856502243</v>
      </c>
      <c r="AH59">
        <f t="shared" ref="AH59" si="815">100*(AZ58/100*AZ59/100/(2*AZ58/100-AZ59/100))</f>
        <v>110.44249291784702</v>
      </c>
      <c r="AI59">
        <f t="shared" ref="AI59" si="816">100*(BA58/100*BA59/100/(2*BA58/100-BA59/100))</f>
        <v>103.6092715231788</v>
      </c>
      <c r="AJ59">
        <f t="shared" ref="AJ59" si="817">100*(BB58/100*BB59/100/(2*BB58/100-BB59/100))</f>
        <v>106.31829826166515</v>
      </c>
      <c r="AL59" s="11">
        <v>105.1</v>
      </c>
      <c r="AM59" s="11">
        <v>108.7</v>
      </c>
      <c r="AN59" s="11">
        <v>104.7</v>
      </c>
      <c r="AO59" s="11">
        <v>111</v>
      </c>
      <c r="AP59" s="11">
        <v>99.4</v>
      </c>
      <c r="AQ59" s="11">
        <v>101.4</v>
      </c>
      <c r="AR59" s="11">
        <v>108.1</v>
      </c>
      <c r="AS59" s="11">
        <v>105.8</v>
      </c>
      <c r="AT59" s="11">
        <v>104</v>
      </c>
      <c r="AU59" s="11">
        <v>109.4</v>
      </c>
      <c r="AV59" s="11">
        <v>112.3</v>
      </c>
      <c r="AW59" s="11">
        <v>104</v>
      </c>
      <c r="AX59" s="11">
        <v>102.5</v>
      </c>
      <c r="AY59" s="11">
        <v>108.1</v>
      </c>
      <c r="AZ59" s="11">
        <v>108.9</v>
      </c>
      <c r="BA59" s="11">
        <v>104.3</v>
      </c>
      <c r="BB59" s="11">
        <v>107.3</v>
      </c>
    </row>
    <row r="60" spans="1:54" x14ac:dyDescent="0.35">
      <c r="A60" t="s">
        <v>94</v>
      </c>
      <c r="B60">
        <f t="shared" si="2"/>
        <v>191.03255246545817</v>
      </c>
      <c r="C60">
        <f t="shared" si="3"/>
        <v>204.49193437012767</v>
      </c>
      <c r="D60">
        <f t="shared" si="4"/>
        <v>206.42196895340544</v>
      </c>
      <c r="E60">
        <f t="shared" si="5"/>
        <v>231.62102738457244</v>
      </c>
      <c r="F60">
        <f t="shared" si="6"/>
        <v>220.62383814118184</v>
      </c>
      <c r="G60">
        <f t="shared" si="7"/>
        <v>214.02019868175978</v>
      </c>
      <c r="H60">
        <f t="shared" si="8"/>
        <v>208.49279696593828</v>
      </c>
      <c r="I60">
        <f t="shared" si="9"/>
        <v>202.48420404355264</v>
      </c>
      <c r="J60">
        <f t="shared" si="10"/>
        <v>170.81979373152188</v>
      </c>
      <c r="K60">
        <f t="shared" si="11"/>
        <v>232.45268096725758</v>
      </c>
      <c r="L60">
        <f t="shared" si="12"/>
        <v>229.8019896307253</v>
      </c>
      <c r="M60">
        <f t="shared" si="13"/>
        <v>240.15688957732368</v>
      </c>
      <c r="N60">
        <f t="shared" si="14"/>
        <v>189.84862254957756</v>
      </c>
      <c r="O60">
        <f t="shared" si="15"/>
        <v>195.01999400613715</v>
      </c>
      <c r="P60">
        <f t="shared" si="16"/>
        <v>206.94480269613487</v>
      </c>
      <c r="Q60">
        <f t="shared" si="17"/>
        <v>187.46403714561811</v>
      </c>
      <c r="R60">
        <f t="shared" si="18"/>
        <v>220.34199864060392</v>
      </c>
      <c r="T60">
        <f>100*(AL59/100*AL60/100/(3*AL59/100-2*AL60/100))</f>
        <v>103.32031984948262</v>
      </c>
      <c r="U60">
        <f t="shared" ref="U60" si="818">100*(AM59/100*AM60/100/(3*AM59/100-2*AM60/100))</f>
        <v>106.33481414324568</v>
      </c>
      <c r="V60">
        <f t="shared" ref="V60" si="819">100*(AN59/100*AN60/100/(3*AN59/100-2*AN60/100))</f>
        <v>103.21419110690633</v>
      </c>
      <c r="W60">
        <f t="shared" ref="W60" si="820">100*(AO59/100*AO60/100/(3*AO59/100-2*AO60/100))</f>
        <v>101.12288135593219</v>
      </c>
      <c r="X60">
        <f t="shared" ref="X60" si="821">100*(AP59/100*AP60/100/(3*AP59/100-2*AP60/100))</f>
        <v>100.00242424242418</v>
      </c>
      <c r="Y60">
        <f t="shared" ref="Y60" si="822">100*(AQ59/100*AQ60/100/(3*AQ59/100-2*AQ60/100))</f>
        <v>98.747093023255758</v>
      </c>
      <c r="Z60">
        <f t="shared" ref="Z60" si="823">100*(AR59/100*AR60/100/(3*AR59/100-2*AR60/100))</f>
        <v>105.44422202001826</v>
      </c>
      <c r="AA60">
        <f t="shared" ref="AA60" si="824">100*(AS59/100*AS60/100/(3*AS59/100-2*AS60/100))</f>
        <v>106.40227703984822</v>
      </c>
      <c r="AB60">
        <f t="shared" ref="AB60" si="825">100*(AT59/100*AT60/100/(3*AT59/100-2*AT60/100))</f>
        <v>105.82101167315174</v>
      </c>
      <c r="AC60">
        <f t="shared" ref="AC60" si="826">100*(AU59/100*AU60/100/(3*AU59/100-2*AU60/100))</f>
        <v>102.22779720279715</v>
      </c>
      <c r="AD60">
        <f t="shared" ref="AD60" si="827">100*(AV59/100*AV60/100/(3*AV59/100-2*AV60/100))</f>
        <v>114.42651036970244</v>
      </c>
      <c r="AE60">
        <f t="shared" ref="AE60" si="828">100*(AW59/100*AW60/100/(3*AW59/100-2*AW60/100))</f>
        <v>104.30057803468206</v>
      </c>
      <c r="AF60">
        <f t="shared" ref="AF60" si="829">100*(AX59/100*AX60/100/(3*AX59/100-2*AX60/100))</f>
        <v>103.10235063663076</v>
      </c>
      <c r="AG60">
        <f t="shared" ref="AG60" si="830">100*(AY59/100*AY60/100/(3*AY59/100-2*AY60/100))</f>
        <v>101.2061116031887</v>
      </c>
      <c r="AH60">
        <f t="shared" ref="AH60" si="831">100*(AZ59/100*AZ60/100/(3*AZ59/100-2*AZ60/100))</f>
        <v>99.034167385677293</v>
      </c>
      <c r="AI60">
        <f t="shared" ref="AI60" si="832">100*(BA59/100*BA60/100/(3*BA59/100-2*BA60/100))</f>
        <v>102.52047393364931</v>
      </c>
      <c r="AJ60">
        <f t="shared" ref="AJ60" si="833">100*(BB59/100*BB60/100/(3*BB59/100-2*BB60/100))</f>
        <v>101.79495949594963</v>
      </c>
      <c r="AL60" s="11">
        <v>104.5</v>
      </c>
      <c r="AM60" s="11">
        <v>107.9</v>
      </c>
      <c r="AN60" s="11">
        <v>104.2</v>
      </c>
      <c r="AO60" s="11">
        <v>107.5</v>
      </c>
      <c r="AP60" s="11">
        <v>99.6</v>
      </c>
      <c r="AQ60" s="11">
        <v>100.5</v>
      </c>
      <c r="AR60" s="11">
        <v>107.2</v>
      </c>
      <c r="AS60" s="11">
        <v>106</v>
      </c>
      <c r="AT60" s="11">
        <v>104.6</v>
      </c>
      <c r="AU60" s="11">
        <v>106.9</v>
      </c>
      <c r="AV60" s="11">
        <v>113</v>
      </c>
      <c r="AW60" s="11">
        <v>104.1</v>
      </c>
      <c r="AX60" s="11">
        <v>102.7</v>
      </c>
      <c r="AY60" s="11">
        <v>105.7</v>
      </c>
      <c r="AZ60" s="11">
        <v>105.4</v>
      </c>
      <c r="BA60" s="11">
        <v>103.7</v>
      </c>
      <c r="BB60" s="11">
        <v>105.4</v>
      </c>
    </row>
    <row r="61" spans="1:54" x14ac:dyDescent="0.35">
      <c r="A61" t="s">
        <v>95</v>
      </c>
      <c r="B61">
        <f t="shared" si="2"/>
        <v>187.90509611306726</v>
      </c>
      <c r="C61">
        <f t="shared" si="3"/>
        <v>206.46658412689143</v>
      </c>
      <c r="D61">
        <f t="shared" si="4"/>
        <v>207.34331067997806</v>
      </c>
      <c r="E61">
        <f t="shared" si="5"/>
        <v>229.99439027887024</v>
      </c>
      <c r="F61">
        <f t="shared" si="6"/>
        <v>226.37814694565935</v>
      </c>
      <c r="G61">
        <f t="shared" si="7"/>
        <v>212.65491067880043</v>
      </c>
      <c r="H61">
        <f t="shared" si="8"/>
        <v>211.79600960258608</v>
      </c>
      <c r="I61">
        <f t="shared" si="9"/>
        <v>202.17978100897935</v>
      </c>
      <c r="J61">
        <f t="shared" si="10"/>
        <v>183.53581084632322</v>
      </c>
      <c r="K61">
        <f t="shared" si="11"/>
        <v>256.02562476228439</v>
      </c>
      <c r="L61">
        <f t="shared" si="12"/>
        <v>225.54834496565911</v>
      </c>
      <c r="M61">
        <f t="shared" si="13"/>
        <v>225.27889223433129</v>
      </c>
      <c r="N61">
        <f t="shared" si="14"/>
        <v>182.25898472408088</v>
      </c>
      <c r="O61">
        <f t="shared" si="15"/>
        <v>202.62752906473278</v>
      </c>
      <c r="P61">
        <f t="shared" si="16"/>
        <v>214.09771697739581</v>
      </c>
      <c r="Q61">
        <f t="shared" si="17"/>
        <v>184.03399656990055</v>
      </c>
      <c r="R61">
        <f t="shared" si="18"/>
        <v>210.78040165724843</v>
      </c>
      <c r="T61">
        <f>100*(AL60/100*AL61/100/(4*AL60/100-3*AL61/100))</f>
        <v>102.52830188679249</v>
      </c>
      <c r="U61">
        <f t="shared" ref="U61" si="834">100*(AM60/100*AM61/100/(4*AM60/100-3*AM61/100))</f>
        <v>102.50981266726139</v>
      </c>
      <c r="V61">
        <f t="shared" ref="V61" si="835">100*(AN60/100*AN61/100/(4*AN60/100-3*AN61/100))</f>
        <v>101.07204502814263</v>
      </c>
      <c r="W61">
        <f t="shared" ref="W61" si="836">100*(AO60/100*AO61/100/(4*AO60/100-3*AO61/100))</f>
        <v>102.110564010743</v>
      </c>
      <c r="X61">
        <f t="shared" ref="X61" si="837">100*(AP60/100*AP61/100/(4*AP60/100-3*AP61/100))</f>
        <v>98.410746268656695</v>
      </c>
      <c r="Y61">
        <f t="shared" ref="Y61" si="838">100*(AQ60/100*AQ61/100/(4*AQ60/100-3*AQ61/100))</f>
        <v>101.71084337349396</v>
      </c>
      <c r="Z61">
        <f t="shared" ref="Z61" si="839">100*(AR60/100*AR61/100/(4*AR60/100-3*AR61/100))</f>
        <v>100.34529307282418</v>
      </c>
      <c r="AA61">
        <f t="shared" ref="AA61" si="840">100*(AS60/100*AS61/100/(4*AS60/100-3*AS61/100))</f>
        <v>104.02790697674418</v>
      </c>
      <c r="AB61">
        <f t="shared" ref="AB61" si="841">100*(AT60/100*AT61/100/(4*AT60/100-3*AT61/100))</f>
        <v>112.63801820020218</v>
      </c>
      <c r="AC61">
        <f t="shared" ref="AC61" si="842">100*(AU60/100*AU61/100/(4*AU60/100-3*AU61/100))</f>
        <v>108.51816461684012</v>
      </c>
      <c r="AD61">
        <f t="shared" ref="AD61" si="843">100*(AV60/100*AV61/100/(4*AV60/100-3*AV61/100))</f>
        <v>108.34819897084047</v>
      </c>
      <c r="AE61">
        <f t="shared" ref="AE61" si="844">100*(AW60/100*AW61/100/(4*AW60/100-3*AW61/100))</f>
        <v>100.21204481792714</v>
      </c>
      <c r="AF61">
        <f t="shared" ref="AF61" si="845">100*(AX60/100*AX61/100/(4*AX60/100-3*AX61/100))</f>
        <v>103.10117187499992</v>
      </c>
      <c r="AG61">
        <f t="shared" ref="AG61" si="846">100*(AY60/100*AY61/100/(4*AY60/100-3*AY61/100))</f>
        <v>106.10113851992409</v>
      </c>
      <c r="AH61">
        <f t="shared" ref="AH61" si="847">100*(AZ60/100*AZ61/100/(4*AZ60/100-3*AZ61/100))</f>
        <v>99.645677888990022</v>
      </c>
      <c r="AI61">
        <f t="shared" ref="AI61" si="848">100*(BA60/100*BA61/100/(4*BA60/100-3*BA61/100))</f>
        <v>102.5103250478012</v>
      </c>
      <c r="AJ61">
        <f t="shared" ref="AJ61" si="849">100*(BB60/100*BB61/100/(4*BB60/100-3*BB61/100))</f>
        <v>100.75853211009176</v>
      </c>
      <c r="AL61" s="11">
        <v>104</v>
      </c>
      <c r="AM61" s="11">
        <v>106.5</v>
      </c>
      <c r="AN61" s="11">
        <v>103.4</v>
      </c>
      <c r="AO61" s="11">
        <v>106.1</v>
      </c>
      <c r="AP61" s="11">
        <v>99.3</v>
      </c>
      <c r="AQ61" s="11">
        <v>100.8</v>
      </c>
      <c r="AR61" s="11">
        <v>105.4</v>
      </c>
      <c r="AS61" s="11">
        <v>105.5</v>
      </c>
      <c r="AT61" s="11">
        <v>106.5</v>
      </c>
      <c r="AU61" s="11">
        <v>107.3</v>
      </c>
      <c r="AV61" s="11">
        <v>111.8</v>
      </c>
      <c r="AW61" s="11">
        <v>103.1</v>
      </c>
      <c r="AX61" s="11">
        <v>102.8</v>
      </c>
      <c r="AY61" s="11">
        <v>105.8</v>
      </c>
      <c r="AZ61" s="11">
        <v>103.9</v>
      </c>
      <c r="BA61" s="11">
        <v>103.4</v>
      </c>
      <c r="BB61" s="11">
        <v>104.2</v>
      </c>
    </row>
    <row r="62" spans="1:54" x14ac:dyDescent="0.35">
      <c r="A62" t="s">
        <v>96</v>
      </c>
      <c r="B62">
        <f t="shared" si="2"/>
        <v>207.15864457634802</v>
      </c>
      <c r="C62">
        <f t="shared" si="3"/>
        <v>228.52753086366462</v>
      </c>
      <c r="D62">
        <f t="shared" si="4"/>
        <v>235.97673321401894</v>
      </c>
      <c r="E62">
        <f t="shared" si="5"/>
        <v>257.32721322998816</v>
      </c>
      <c r="F62">
        <f t="shared" si="6"/>
        <v>241.90851087377646</v>
      </c>
      <c r="G62">
        <f t="shared" si="7"/>
        <v>254.08968913525976</v>
      </c>
      <c r="H62">
        <f t="shared" si="8"/>
        <v>236.66614031779889</v>
      </c>
      <c r="I62">
        <f t="shared" si="9"/>
        <v>226.0308261849294</v>
      </c>
      <c r="J62">
        <f t="shared" si="10"/>
        <v>154.12731911783712</v>
      </c>
      <c r="K62">
        <f t="shared" si="11"/>
        <v>254.58888227521368</v>
      </c>
      <c r="L62">
        <f t="shared" si="12"/>
        <v>273.95120596359885</v>
      </c>
      <c r="M62">
        <f t="shared" si="13"/>
        <v>251.07915461799257</v>
      </c>
      <c r="N62">
        <f t="shared" si="14"/>
        <v>186.54169055171249</v>
      </c>
      <c r="O62">
        <f t="shared" si="15"/>
        <v>237.44241920449684</v>
      </c>
      <c r="P62">
        <f t="shared" si="16"/>
        <v>237.23590708670508</v>
      </c>
      <c r="Q62">
        <f t="shared" si="17"/>
        <v>207.30065762235844</v>
      </c>
      <c r="R62">
        <f t="shared" si="18"/>
        <v>233.07988052793834</v>
      </c>
      <c r="T62">
        <f>AL62</f>
        <v>100.9</v>
      </c>
      <c r="U62">
        <f t="shared" ref="U62" si="850">AM62</f>
        <v>104.6</v>
      </c>
      <c r="V62">
        <f t="shared" ref="V62" si="851">AN62</f>
        <v>100.8</v>
      </c>
      <c r="W62">
        <f t="shared" ref="W62" si="852">AO62</f>
        <v>99.4</v>
      </c>
      <c r="X62">
        <f t="shared" ref="X62" si="853">AP62</f>
        <v>98.2</v>
      </c>
      <c r="Y62">
        <f t="shared" ref="Y62" si="854">AQ62</f>
        <v>100.1</v>
      </c>
      <c r="Z62">
        <f t="shared" ref="Z62" si="855">AR62</f>
        <v>99.9</v>
      </c>
      <c r="AA62">
        <f t="shared" ref="AA62" si="856">AS62</f>
        <v>104.9</v>
      </c>
      <c r="AB62">
        <f t="shared" ref="AB62" si="857">AT62</f>
        <v>103.2</v>
      </c>
      <c r="AC62">
        <f t="shared" ref="AC62" si="858">AU62</f>
        <v>97.4</v>
      </c>
      <c r="AD62">
        <f t="shared" ref="AD62" si="859">AV62</f>
        <v>109</v>
      </c>
      <c r="AE62">
        <f t="shared" ref="AE62" si="860">AW62</f>
        <v>104.2</v>
      </c>
      <c r="AF62">
        <f t="shared" ref="AF62" si="861">AX62</f>
        <v>99.1</v>
      </c>
      <c r="AG62">
        <f t="shared" ref="AG62" si="862">AY62</f>
        <v>104.3</v>
      </c>
      <c r="AH62">
        <f t="shared" ref="AH62" si="863">AZ62</f>
        <v>101.8</v>
      </c>
      <c r="AI62">
        <f t="shared" ref="AI62" si="864">BA62</f>
        <v>99.8</v>
      </c>
      <c r="AJ62">
        <f t="shared" ref="AJ62" si="865">BB62</f>
        <v>99.8</v>
      </c>
      <c r="AL62" s="11">
        <v>100.9</v>
      </c>
      <c r="AM62" s="11">
        <v>104.6</v>
      </c>
      <c r="AN62" s="11">
        <v>100.8</v>
      </c>
      <c r="AO62" s="11">
        <v>99.4</v>
      </c>
      <c r="AP62" s="11">
        <v>98.2</v>
      </c>
      <c r="AQ62" s="11">
        <v>100.1</v>
      </c>
      <c r="AR62" s="11">
        <v>99.9</v>
      </c>
      <c r="AS62" s="11">
        <v>104.9</v>
      </c>
      <c r="AT62" s="11">
        <v>103.2</v>
      </c>
      <c r="AU62" s="11">
        <v>97.4</v>
      </c>
      <c r="AV62" s="11">
        <v>109</v>
      </c>
      <c r="AW62" s="11">
        <v>104.2</v>
      </c>
      <c r="AX62" s="11">
        <v>99.1</v>
      </c>
      <c r="AY62" s="11">
        <v>104.3</v>
      </c>
      <c r="AZ62" s="11">
        <v>101.8</v>
      </c>
      <c r="BA62" s="11">
        <v>99.8</v>
      </c>
      <c r="BB62" s="11">
        <v>99.8</v>
      </c>
    </row>
    <row r="63" spans="1:54" x14ac:dyDescent="0.35">
      <c r="A63" t="s">
        <v>97</v>
      </c>
      <c r="B63">
        <f t="shared" si="2"/>
        <v>173.87754405830114</v>
      </c>
      <c r="C63">
        <f t="shared" si="3"/>
        <v>178.0049544138088</v>
      </c>
      <c r="D63">
        <f t="shared" si="4"/>
        <v>212.78680350309097</v>
      </c>
      <c r="E63">
        <f t="shared" si="5"/>
        <v>220.46528189515098</v>
      </c>
      <c r="F63">
        <f t="shared" si="6"/>
        <v>190.88756030246586</v>
      </c>
      <c r="G63">
        <f t="shared" si="7"/>
        <v>222.66293430399003</v>
      </c>
      <c r="H63">
        <f t="shared" si="8"/>
        <v>197.65932169312237</v>
      </c>
      <c r="I63">
        <f t="shared" si="9"/>
        <v>207.23772355379748</v>
      </c>
      <c r="J63">
        <f t="shared" si="10"/>
        <v>149.88490910027906</v>
      </c>
      <c r="K63">
        <f t="shared" si="11"/>
        <v>198.50401693070569</v>
      </c>
      <c r="L63">
        <f t="shared" si="12"/>
        <v>227.20757894220276</v>
      </c>
      <c r="M63">
        <f t="shared" si="13"/>
        <v>247.76290936205856</v>
      </c>
      <c r="N63">
        <f t="shared" si="14"/>
        <v>139.94329803511769</v>
      </c>
      <c r="O63">
        <f t="shared" si="15"/>
        <v>194.13119751636907</v>
      </c>
      <c r="P63">
        <f t="shared" si="16"/>
        <v>126.92537691333767</v>
      </c>
      <c r="Q63">
        <f t="shared" si="17"/>
        <v>169.40958109183433</v>
      </c>
      <c r="R63">
        <f t="shared" si="18"/>
        <v>207.06648081852975</v>
      </c>
      <c r="T63">
        <f>100*(AL62/100*AL63/100/(2*AL62/100-AL63/100))</f>
        <v>87.459111933395008</v>
      </c>
      <c r="U63">
        <f t="shared" ref="U63" si="866">100*(AM62/100*AM63/100/(2*AM62/100-AM63/100))</f>
        <v>86.178727114210972</v>
      </c>
      <c r="V63">
        <f t="shared" ref="V63" si="867">100*(AN62/100*AN63/100/(2*AN62/100-AN63/100))</f>
        <v>98.428235294117641</v>
      </c>
      <c r="W63">
        <f t="shared" ref="W63" si="868">100*(AO62/100*AO63/100/(2*AO62/100-AO63/100))</f>
        <v>86.670809792843684</v>
      </c>
      <c r="X63">
        <f t="shared" ref="X63" si="869">100*(AP62/100*AP63/100/(2*AP62/100-AP63/100))</f>
        <v>81.209116279069775</v>
      </c>
      <c r="Y63">
        <f t="shared" ref="Y63" si="870">100*(AQ62/100*AQ63/100/(2*AQ62/100-AQ63/100))</f>
        <v>94.841828793774368</v>
      </c>
      <c r="Z63">
        <f t="shared" ref="Z63" si="871">100*(AR62/100*AR63/100/(2*AR62/100-AR63/100))</f>
        <v>87.342213883677289</v>
      </c>
      <c r="AA63">
        <f t="shared" ref="AA63" si="872">100*(AS62/100*AS63/100/(2*AS62/100-AS63/100))</f>
        <v>102.91888574126533</v>
      </c>
      <c r="AB63">
        <f t="shared" ref="AB63" si="873">100*(AT62/100*AT63/100/(2*AT62/100-AT63/100))</f>
        <v>91.680878316559927</v>
      </c>
      <c r="AC63">
        <f t="shared" ref="AC63" si="874">100*(AU62/100*AU63/100/(2*AU62/100-AU63/100))</f>
        <v>78.933828996282543</v>
      </c>
      <c r="AD63">
        <f t="shared" ref="AD63" si="875">100*(AV62/100*AV63/100/(2*AV62/100-AV63/100))</f>
        <v>99.988566402814399</v>
      </c>
      <c r="AE63">
        <f t="shared" ref="AE63" si="876">100*(AW62/100*AW63/100/(2*AW62/100-AW63/100))</f>
        <v>95.940829493087563</v>
      </c>
      <c r="AF63">
        <f t="shared" ref="AF63" si="877">100*(AX62/100*AX63/100/(2*AX62/100-AX63/100))</f>
        <v>72.893169877408056</v>
      </c>
      <c r="AG63">
        <f t="shared" ref="AG63" si="878">100*(AY62/100*AY63/100/(2*AY62/100-AY63/100))</f>
        <v>93.851001821493625</v>
      </c>
      <c r="AH63">
        <f t="shared" ref="AH63" si="879">100*(AZ62/100*AZ63/100/(2*AZ62/100-AZ63/100))</f>
        <v>62.695873015872991</v>
      </c>
      <c r="AI63">
        <f t="shared" ref="AI63" si="880">100*(BA62/100*BA63/100/(2*BA62/100-BA63/100))</f>
        <v>86.717602996254683</v>
      </c>
      <c r="AJ63">
        <f t="shared" ref="AJ63" si="881">100*(BB62/100*BB63/100/(2*BB62/100-BB63/100))</f>
        <v>89.374548907882243</v>
      </c>
      <c r="AL63" s="11">
        <v>93.7</v>
      </c>
      <c r="AM63" s="11">
        <v>94.5</v>
      </c>
      <c r="AN63" s="11">
        <v>99.6</v>
      </c>
      <c r="AO63" s="11">
        <v>92.6</v>
      </c>
      <c r="AP63" s="11">
        <v>88.9</v>
      </c>
      <c r="AQ63" s="11">
        <v>97.4</v>
      </c>
      <c r="AR63" s="11">
        <v>93.2</v>
      </c>
      <c r="AS63" s="11">
        <v>103.9</v>
      </c>
      <c r="AT63" s="11">
        <v>97.1</v>
      </c>
      <c r="AU63" s="11">
        <v>87.2</v>
      </c>
      <c r="AV63" s="11">
        <v>104.3</v>
      </c>
      <c r="AW63" s="11">
        <v>99.9</v>
      </c>
      <c r="AX63" s="11">
        <v>84</v>
      </c>
      <c r="AY63" s="11">
        <v>98.8</v>
      </c>
      <c r="AZ63" s="11">
        <v>77.599999999999994</v>
      </c>
      <c r="BA63" s="11">
        <v>92.8</v>
      </c>
      <c r="BB63" s="11">
        <v>94.3</v>
      </c>
    </row>
    <row r="64" spans="1:54" x14ac:dyDescent="0.35">
      <c r="A64" t="s">
        <v>98</v>
      </c>
      <c r="B64">
        <f t="shared" si="2"/>
        <v>198.02237897943994</v>
      </c>
      <c r="C64">
        <f t="shared" si="3"/>
        <v>223.75722713447124</v>
      </c>
      <c r="D64">
        <f t="shared" si="4"/>
        <v>215.83344030137246</v>
      </c>
      <c r="E64">
        <f t="shared" si="5"/>
        <v>247.41923588811034</v>
      </c>
      <c r="F64">
        <f t="shared" si="6"/>
        <v>230.92072731148409</v>
      </c>
      <c r="G64">
        <f t="shared" si="7"/>
        <v>232.66789223194502</v>
      </c>
      <c r="H64">
        <f t="shared" si="8"/>
        <v>211.53868719070422</v>
      </c>
      <c r="I64">
        <f t="shared" si="9"/>
        <v>216.57483936537045</v>
      </c>
      <c r="J64">
        <f t="shared" si="10"/>
        <v>164.84530574584139</v>
      </c>
      <c r="K64">
        <f t="shared" si="11"/>
        <v>229.23660247846368</v>
      </c>
      <c r="L64">
        <f t="shared" si="12"/>
        <v>245.99708867752059</v>
      </c>
      <c r="M64">
        <f t="shared" si="13"/>
        <v>245.77431313993955</v>
      </c>
      <c r="N64">
        <f t="shared" si="14"/>
        <v>184.65276551137856</v>
      </c>
      <c r="O64">
        <f t="shared" si="15"/>
        <v>192.6797540780635</v>
      </c>
      <c r="P64">
        <f t="shared" si="16"/>
        <v>195.40717210334154</v>
      </c>
      <c r="Q64">
        <f t="shared" si="17"/>
        <v>201.99227632030193</v>
      </c>
      <c r="R64">
        <f t="shared" si="18"/>
        <v>255.84969369204174</v>
      </c>
      <c r="T64">
        <f>100*(AL63/100*AL64/100/(3*AL63/100-2*AL64/100))</f>
        <v>103.65897142857139</v>
      </c>
      <c r="U64">
        <f t="shared" ref="U64" si="882">100*(AM63/100*AM64/100/(3*AM63/100-2*AM64/100))</f>
        <v>109.42105263157893</v>
      </c>
      <c r="V64">
        <f t="shared" ref="V64" si="883">100*(AN63/100*AN64/100/(3*AN63/100-2*AN64/100))</f>
        <v>104.55933609958514</v>
      </c>
      <c r="W64">
        <f t="shared" ref="W64" si="884">100*(AO63/100*AO64/100/(3*AO63/100-2*AO64/100))</f>
        <v>106.82071428571436</v>
      </c>
      <c r="X64">
        <f t="shared" ref="X64" si="885">100*(AP63/100*AP64/100/(3*AP63/100-2*AP64/100))</f>
        <v>104.66716981132069</v>
      </c>
      <c r="Y64">
        <f t="shared" ref="Y64" si="886">100*(AQ63/100*AQ64/100/(3*AQ63/100-2*AQ64/100))</f>
        <v>108.71305309734511</v>
      </c>
      <c r="Z64">
        <f t="shared" ref="Z64" si="887">100*(AR63/100*AR64/100/(3*AR63/100-2*AR64/100))</f>
        <v>101.46090909090906</v>
      </c>
      <c r="AA64">
        <f t="shared" ref="AA64" si="888">100*(AS63/100*AS64/100/(3*AS63/100-2*AS64/100))</f>
        <v>106.95888125613347</v>
      </c>
      <c r="AB64">
        <f t="shared" ref="AB64" si="889">100*(AT63/100*AT64/100/(3*AT63/100-2*AT64/100))</f>
        <v>96.502461538461631</v>
      </c>
      <c r="AC64">
        <f t="shared" ref="AC64" si="890">100*(AU63/100*AU64/100/(3*AU63/100-2*AU64/100))</f>
        <v>98.616458852867822</v>
      </c>
      <c r="AD64">
        <f t="shared" ref="AD64" si="891">100*(AV63/100*AV64/100/(3*AV63/100-2*AV64/100))</f>
        <v>107.04741463414638</v>
      </c>
      <c r="AE64">
        <f t="shared" ref="AE64" si="892">100*(AW63/100*AW64/100/(3*AW63/100-2*AW64/100))</f>
        <v>102.33906408952187</v>
      </c>
      <c r="AF64">
        <f t="shared" ref="AF64" si="893">100*(AX63/100*AX64/100/(3*AX63/100-2*AX64/100))</f>
        <v>97.263157894736835</v>
      </c>
      <c r="AG64">
        <f t="shared" ref="AG64" si="894">100*(AY63/100*AY64/100/(3*AY63/100-2*AY64/100))</f>
        <v>98.799999999999983</v>
      </c>
      <c r="AH64">
        <f t="shared" ref="AH64" si="895">100*(AZ63/100*AZ64/100/(3*AZ63/100-2*AZ64/100))</f>
        <v>94.424778761061958</v>
      </c>
      <c r="AI64">
        <f t="shared" ref="AI64" si="896">100*(BA63/100*BA64/100/(3*BA63/100-2*BA64/100))</f>
        <v>107.74988066825777</v>
      </c>
      <c r="AJ64">
        <f t="shared" ref="AJ64" si="897">100*(BB63/100*BB64/100/(3*BB63/100-2*BB64/100))</f>
        <v>116.11481028151778</v>
      </c>
      <c r="AL64" s="11">
        <v>96.8</v>
      </c>
      <c r="AM64" s="11">
        <v>99</v>
      </c>
      <c r="AN64" s="11">
        <v>101.2</v>
      </c>
      <c r="AO64" s="11">
        <v>96.9</v>
      </c>
      <c r="AP64" s="11">
        <v>93.6</v>
      </c>
      <c r="AQ64" s="11">
        <v>100.9</v>
      </c>
      <c r="AR64" s="11">
        <v>95.8</v>
      </c>
      <c r="AS64" s="11">
        <v>104.9</v>
      </c>
      <c r="AT64" s="11">
        <v>96.9</v>
      </c>
      <c r="AU64" s="11">
        <v>90.7</v>
      </c>
      <c r="AV64" s="11">
        <v>105.2</v>
      </c>
      <c r="AW64" s="11">
        <v>100.7</v>
      </c>
      <c r="AX64" s="11">
        <v>88</v>
      </c>
      <c r="AY64" s="11">
        <v>98.8</v>
      </c>
      <c r="AZ64" s="11">
        <v>82.5</v>
      </c>
      <c r="BA64" s="11">
        <v>97.3</v>
      </c>
      <c r="BB64" s="11">
        <v>100.6</v>
      </c>
    </row>
    <row r="65" spans="1:54" x14ac:dyDescent="0.35">
      <c r="A65" t="s">
        <v>100</v>
      </c>
      <c r="B65">
        <f t="shared" si="2"/>
        <v>199.63770699232225</v>
      </c>
      <c r="C65">
        <f t="shared" si="3"/>
        <v>269.97446350005794</v>
      </c>
      <c r="D65">
        <f t="shared" si="4"/>
        <v>235.15591338843035</v>
      </c>
      <c r="E65">
        <f t="shared" si="5"/>
        <v>242.47860723239043</v>
      </c>
      <c r="F65">
        <f t="shared" si="6"/>
        <v>232.27798153822266</v>
      </c>
      <c r="G65">
        <f t="shared" si="7"/>
        <v>217.1436305334085</v>
      </c>
      <c r="H65">
        <f t="shared" si="8"/>
        <v>222.91767450144837</v>
      </c>
      <c r="I65">
        <f t="shared" si="9"/>
        <v>217.86326783464068</v>
      </c>
      <c r="J65">
        <f t="shared" si="10"/>
        <v>177.84620071008726</v>
      </c>
      <c r="K65">
        <f t="shared" si="11"/>
        <v>263.81682983175148</v>
      </c>
      <c r="L65">
        <f t="shared" si="12"/>
        <v>241.85307604763182</v>
      </c>
      <c r="M65">
        <f t="shared" si="13"/>
        <v>235.18932448127649</v>
      </c>
      <c r="N65">
        <f t="shared" si="14"/>
        <v>182.95504918835366</v>
      </c>
      <c r="O65">
        <f t="shared" si="15"/>
        <v>199.38794221256168</v>
      </c>
      <c r="P65">
        <f t="shared" si="16"/>
        <v>195.10179208871514</v>
      </c>
      <c r="Q65">
        <f t="shared" si="17"/>
        <v>187.44684830203525</v>
      </c>
      <c r="R65">
        <f t="shared" si="18"/>
        <v>248.17832709209472</v>
      </c>
      <c r="T65">
        <f>100*(AL64/100*AL65/100/(4*AL64/100-3*AL65/100))</f>
        <v>106.24390243902442</v>
      </c>
      <c r="U65">
        <f t="shared" ref="U65" si="898">100*(AM64/100*AM65/100/(4*AM64/100-3*AM65/100))</f>
        <v>130.75939849624066</v>
      </c>
      <c r="V65">
        <f t="shared" ref="V65" si="899">100*(AN64/100*AN65/100/(4*AN64/100-3*AN65/100))</f>
        <v>113.4137931034483</v>
      </c>
      <c r="W65">
        <f t="shared" ref="W65" si="900">100*(AO64/100*AO65/100/(4*AO64/100-3*AO65/100))</f>
        <v>105.42805280528059</v>
      </c>
      <c r="X65">
        <f t="shared" ref="X65" si="901">100*(AP64/100*AP65/100/(4*AP64/100-3*AP65/100))</f>
        <v>102.60618556701037</v>
      </c>
      <c r="Y65">
        <f t="shared" ref="Y65" si="902">100*(AQ64/100*AQ65/100/(4*AQ64/100-3*AQ65/100))</f>
        <v>102.11079999999997</v>
      </c>
      <c r="Z65">
        <f t="shared" ref="Z65" si="903">100*(AR64/100*AR65/100/(4*AR64/100-3*AR65/100))</f>
        <v>105.2511210762332</v>
      </c>
      <c r="AA65">
        <f t="shared" ref="AA65" si="904">100*(AS64/100*AS65/100/(4*AS64/100-3*AS65/100))</f>
        <v>107.75719844357967</v>
      </c>
      <c r="AB65">
        <f t="shared" ref="AB65" si="905">100*(AT64/100*AT65/100/(4*AT64/100-3*AT65/100))</f>
        <v>96.900000000000034</v>
      </c>
      <c r="AC65">
        <f t="shared" ref="AC65" si="906">100*(AU64/100*AU65/100/(4*AU64/100-3*AU65/100))</f>
        <v>103.04313487241798</v>
      </c>
      <c r="AD65">
        <f t="shared" ref="AD65" si="907">100*(AV64/100*AV65/100/(4*AV64/100-3*AV65/100))</f>
        <v>107.22892960462875</v>
      </c>
      <c r="AE65">
        <f t="shared" ref="AE65" si="908">100*(AW64/100*AW65/100/(4*AW64/100-3*AW65/100))</f>
        <v>104.3991836734693</v>
      </c>
      <c r="AF65">
        <f t="shared" ref="AF65" si="909">100*(AX64/100*AX65/100/(4*AX64/100-3*AX65/100))</f>
        <v>100.38190954773864</v>
      </c>
      <c r="AG65">
        <f t="shared" ref="AG65" si="910">100*(AY64/100*AY65/100/(4*AY64/100-3*AY65/100))</f>
        <v>98.40121089808278</v>
      </c>
      <c r="AH65">
        <f t="shared" ref="AH65" si="911">100*(AZ64/100*AZ65/100/(4*AZ64/100-3*AZ65/100))</f>
        <v>91.127450980392183</v>
      </c>
      <c r="AI65">
        <f t="shared" ref="AI65" si="912">100*(BA64/100*BA65/100/(4*BA64/100-3*BA65/100))</f>
        <v>101.85446808510645</v>
      </c>
      <c r="AJ65">
        <f t="shared" ref="AJ65" si="913">100*(BB64/100*BB65/100/(4*BB64/100-3*BB65/100))</f>
        <v>117.74260089686106</v>
      </c>
      <c r="AL65" s="22">
        <v>99</v>
      </c>
      <c r="AM65" s="22">
        <v>105.4</v>
      </c>
      <c r="AN65" s="22">
        <v>104</v>
      </c>
      <c r="AO65" s="22">
        <v>98.9</v>
      </c>
      <c r="AP65" s="22">
        <v>95.7</v>
      </c>
      <c r="AQ65" s="22">
        <v>101.2</v>
      </c>
      <c r="AR65" s="22">
        <v>98</v>
      </c>
      <c r="AS65" s="22">
        <v>105.6</v>
      </c>
      <c r="AT65" s="22">
        <v>96.9</v>
      </c>
      <c r="AU65" s="22">
        <v>93.5</v>
      </c>
      <c r="AV65" s="22">
        <v>105.7</v>
      </c>
      <c r="AW65" s="22">
        <v>101.6</v>
      </c>
      <c r="AX65" s="22">
        <v>90.8</v>
      </c>
      <c r="AY65" s="22">
        <v>98.7</v>
      </c>
      <c r="AZ65" s="22">
        <v>84.5</v>
      </c>
      <c r="BA65" s="22">
        <v>98.4</v>
      </c>
      <c r="BB65" s="22">
        <v>104.4</v>
      </c>
    </row>
    <row r="66" spans="1:54" x14ac:dyDescent="0.35">
      <c r="A66" t="s">
        <v>101</v>
      </c>
      <c r="B66">
        <f t="shared" si="2"/>
        <v>223.31701885330315</v>
      </c>
      <c r="C66">
        <f t="shared" si="3"/>
        <v>267.37721111048762</v>
      </c>
      <c r="D66">
        <f t="shared" si="4"/>
        <v>260.99026693470495</v>
      </c>
      <c r="E66">
        <f t="shared" si="5"/>
        <v>273.02417323701741</v>
      </c>
      <c r="F66">
        <f t="shared" si="6"/>
        <v>247.71431513474712</v>
      </c>
      <c r="G66">
        <f t="shared" si="7"/>
        <v>265.26963545721117</v>
      </c>
      <c r="H66">
        <f t="shared" si="8"/>
        <v>251.1027748771846</v>
      </c>
      <c r="I66">
        <f t="shared" si="9"/>
        <v>244.79138475827855</v>
      </c>
      <c r="J66">
        <f t="shared" si="10"/>
        <v>165.68686805167491</v>
      </c>
      <c r="K66">
        <f t="shared" si="11"/>
        <v>271.39174850537779</v>
      </c>
      <c r="L66">
        <f t="shared" si="12"/>
        <v>283.26554696636123</v>
      </c>
      <c r="M66">
        <f t="shared" si="13"/>
        <v>252.5856295457005</v>
      </c>
      <c r="N66">
        <f t="shared" si="14"/>
        <v>197.17456691316013</v>
      </c>
      <c r="O66">
        <f t="shared" si="15"/>
        <v>245.99034629585873</v>
      </c>
      <c r="P66">
        <f t="shared" si="16"/>
        <v>210.90272140008085</v>
      </c>
      <c r="Q66">
        <f t="shared" si="17"/>
        <v>223.4701089169024</v>
      </c>
      <c r="R66">
        <f t="shared" si="18"/>
        <v>250.09471180647782</v>
      </c>
      <c r="T66">
        <f>AL66</f>
        <v>107.8</v>
      </c>
      <c r="U66">
        <f t="shared" ref="U66" si="914">AM66</f>
        <v>117</v>
      </c>
      <c r="V66">
        <f t="shared" ref="V66" si="915">AN66</f>
        <v>110.6</v>
      </c>
      <c r="W66">
        <f t="shared" ref="W66" si="916">AO66</f>
        <v>106.1</v>
      </c>
      <c r="X66">
        <f t="shared" ref="X66" si="917">AP66</f>
        <v>102.4</v>
      </c>
      <c r="Y66">
        <f t="shared" ref="Y66" si="918">AQ66</f>
        <v>104.4</v>
      </c>
      <c r="Z66">
        <f t="shared" ref="Z66" si="919">AR66</f>
        <v>106.1</v>
      </c>
      <c r="AA66">
        <f t="shared" ref="AA66" si="920">AS66</f>
        <v>108.3</v>
      </c>
      <c r="AB66">
        <f t="shared" ref="AB66" si="921">AT66</f>
        <v>107.5</v>
      </c>
      <c r="AC66">
        <f t="shared" ref="AC66" si="922">AU66</f>
        <v>106.6</v>
      </c>
      <c r="AD66">
        <f t="shared" ref="AD66" si="923">AV66</f>
        <v>103.4</v>
      </c>
      <c r="AE66">
        <f t="shared" ref="AE66" si="924">AW66</f>
        <v>100.6</v>
      </c>
      <c r="AF66">
        <f t="shared" ref="AF66" si="925">AX66</f>
        <v>105.7</v>
      </c>
      <c r="AG66">
        <f t="shared" ref="AG66" si="926">AY66</f>
        <v>103.6</v>
      </c>
      <c r="AH66">
        <f t="shared" ref="AH66" si="927">AZ66</f>
        <v>88.9</v>
      </c>
      <c r="AI66">
        <f t="shared" ref="AI66" si="928">BA66</f>
        <v>107.8</v>
      </c>
      <c r="AJ66">
        <f t="shared" ref="AJ66" si="929">BB66</f>
        <v>107.3</v>
      </c>
      <c r="AL66" s="22">
        <v>107.8</v>
      </c>
      <c r="AM66" s="22">
        <v>117</v>
      </c>
      <c r="AN66" s="22">
        <v>110.6</v>
      </c>
      <c r="AO66" s="22">
        <v>106.1</v>
      </c>
      <c r="AP66" s="22">
        <v>102.4</v>
      </c>
      <c r="AQ66" s="22">
        <v>104.4</v>
      </c>
      <c r="AR66" s="22">
        <v>106.1</v>
      </c>
      <c r="AS66" s="22">
        <v>108.3</v>
      </c>
      <c r="AT66" s="22">
        <v>107.5</v>
      </c>
      <c r="AU66" s="22">
        <v>106.6</v>
      </c>
      <c r="AV66" s="22">
        <v>103.4</v>
      </c>
      <c r="AW66" s="22">
        <v>100.6</v>
      </c>
      <c r="AX66" s="22">
        <v>105.7</v>
      </c>
      <c r="AY66" s="22">
        <v>103.6</v>
      </c>
      <c r="AZ66" s="22">
        <v>88.9</v>
      </c>
      <c r="BA66" s="22">
        <v>107.8</v>
      </c>
      <c r="BB66" s="22">
        <v>107.3</v>
      </c>
    </row>
    <row r="67" spans="1:54" x14ac:dyDescent="0.35">
      <c r="A67" t="s">
        <v>102</v>
      </c>
      <c r="B67">
        <f t="shared" si="2"/>
        <v>227.468245512229</v>
      </c>
      <c r="C67">
        <f t="shared" si="3"/>
        <v>278.10342907848417</v>
      </c>
      <c r="D67">
        <f t="shared" si="4"/>
        <v>254.38211963396714</v>
      </c>
      <c r="E67">
        <f t="shared" si="5"/>
        <v>275.17843355086791</v>
      </c>
      <c r="F67">
        <f t="shared" si="6"/>
        <v>245.89853501260885</v>
      </c>
      <c r="G67">
        <f t="shared" si="7"/>
        <v>262.82223936939698</v>
      </c>
      <c r="H67">
        <f t="shared" si="8"/>
        <v>254.81216380823898</v>
      </c>
      <c r="I67">
        <f t="shared" si="9"/>
        <v>238.54601461274203</v>
      </c>
      <c r="J67">
        <f t="shared" si="10"/>
        <v>180.17568937534776</v>
      </c>
      <c r="K67">
        <f t="shared" si="11"/>
        <v>283.61147023136056</v>
      </c>
      <c r="L67">
        <f t="shared" si="12"/>
        <v>266.9689052570883</v>
      </c>
      <c r="M67">
        <f t="shared" si="13"/>
        <v>288.82987742885126</v>
      </c>
      <c r="N67">
        <f t="shared" si="14"/>
        <v>201.85959792864162</v>
      </c>
      <c r="O67">
        <f t="shared" si="15"/>
        <v>237.07195691148297</v>
      </c>
      <c r="P67">
        <f t="shared" si="16"/>
        <v>221.53597594912924</v>
      </c>
      <c r="Q67">
        <f t="shared" si="17"/>
        <v>214.28809181188004</v>
      </c>
      <c r="R67">
        <f t="shared" si="18"/>
        <v>270.89242160253878</v>
      </c>
      <c r="T67">
        <f>100*(AL66/100*AL67/100/(2*AL66/100-AL67/100))</f>
        <v>130.82094455852155</v>
      </c>
      <c r="U67">
        <f t="shared" ref="U67" si="930">100*(AM66/100*AM67/100/(2*AM66/100-AM67/100))</f>
        <v>156.23353293413174</v>
      </c>
      <c r="V67">
        <f t="shared" ref="V67" si="931">100*(AN66/100*AN67/100/(2*AN66/100-AN67/100))</f>
        <v>119.54788334901225</v>
      </c>
      <c r="W67">
        <f t="shared" ref="W67" si="932">100*(AO66/100*AO67/100/(2*AO66/100-AO67/100))</f>
        <v>124.8171282051282</v>
      </c>
      <c r="X67">
        <f t="shared" ref="X67" si="933">100*(AP66/100*AP67/100/(2*AP66/100-AP67/100))</f>
        <v>128.81852260198454</v>
      </c>
      <c r="Y67">
        <f t="shared" ref="Y67" si="934">100*(AQ66/100*AQ67/100/(2*AQ66/100-AQ67/100))</f>
        <v>118.03591836734691</v>
      </c>
      <c r="Z67">
        <f t="shared" ref="Z67" si="935">100*(AR66/100*AR67/100/(2*AR66/100-AR67/100))</f>
        <v>128.91482254697289</v>
      </c>
      <c r="AA67">
        <f t="shared" ref="AA67" si="936">100*(AS66/100*AS67/100/(2*AS66/100-AS67/100))</f>
        <v>115.10742857142857</v>
      </c>
      <c r="AB67">
        <f t="shared" ref="AB67" si="937">100*(AT66/100*AT67/100/(2*AT66/100-AT67/100))</f>
        <v>120.20935960591133</v>
      </c>
      <c r="AC67">
        <f t="shared" ref="AC67" si="938">100*(AU66/100*AU67/100/(2*AU66/100-AU67/100))</f>
        <v>142.87442371020856</v>
      </c>
      <c r="AD67">
        <f t="shared" ref="AD67" si="939">100*(AV66/100*AV67/100/(2*AV66/100-AV67/100))</f>
        <v>117.50000000000003</v>
      </c>
      <c r="AE67">
        <f t="shared" ref="AE67" si="940">100*(AW66/100*AW67/100/(2*AW66/100-AW67/100))</f>
        <v>116.57510729613733</v>
      </c>
      <c r="AF67">
        <f t="shared" ref="AF67" si="941">100*(AX66/100*AX67/100/(2*AX66/100-AX67/100))</f>
        <v>144.24384787472033</v>
      </c>
      <c r="AG67">
        <f t="shared" ref="AG67" si="942">100*(AY66/100*AY67/100/(2*AY66/100-AY67/100))</f>
        <v>122.11945320715036</v>
      </c>
      <c r="AH67">
        <f t="shared" ref="AH67" si="943">100*(AZ66/100*AZ67/100/(2*AZ66/100-AZ67/100))</f>
        <v>174.54033333333331</v>
      </c>
      <c r="AI67">
        <f t="shared" ref="AI67" si="944">100*(BA66/100*BA67/100/(2*BA66/100-BA67/100))</f>
        <v>126.49112903225807</v>
      </c>
      <c r="AJ67">
        <f t="shared" ref="AJ67" si="945">100*(BB66/100*BB67/100/(2*BB66/100-BB67/100))</f>
        <v>130.82388831437436</v>
      </c>
      <c r="AL67" s="22">
        <v>118.2</v>
      </c>
      <c r="AM67" s="22">
        <v>133.80000000000001</v>
      </c>
      <c r="AN67" s="22">
        <v>114.9</v>
      </c>
      <c r="AO67" s="22">
        <v>114.7</v>
      </c>
      <c r="AP67" s="22">
        <v>114.1</v>
      </c>
      <c r="AQ67" s="22">
        <v>110.8</v>
      </c>
      <c r="AR67" s="22">
        <v>116.4</v>
      </c>
      <c r="AS67" s="22">
        <v>111.6</v>
      </c>
      <c r="AT67" s="22">
        <v>113.5</v>
      </c>
      <c r="AU67" s="22">
        <v>122.1</v>
      </c>
      <c r="AV67" s="22">
        <v>110</v>
      </c>
      <c r="AW67" s="22">
        <v>108</v>
      </c>
      <c r="AX67" s="22">
        <v>122</v>
      </c>
      <c r="AY67" s="22">
        <v>112.1</v>
      </c>
      <c r="AZ67" s="22">
        <v>117.8</v>
      </c>
      <c r="BA67" s="22">
        <v>116.4</v>
      </c>
      <c r="BB67" s="22">
        <v>117.9</v>
      </c>
    </row>
    <row r="68" spans="1:54" x14ac:dyDescent="0.35">
      <c r="A68" t="s">
        <v>103</v>
      </c>
      <c r="B68">
        <f t="shared" si="2"/>
        <v>218.72340777226628</v>
      </c>
      <c r="C68">
        <f t="shared" si="3"/>
        <v>246.13648751158843</v>
      </c>
      <c r="D68">
        <f t="shared" si="4"/>
        <v>219.86152087105165</v>
      </c>
      <c r="E68">
        <f t="shared" si="5"/>
        <v>284.53341779134018</v>
      </c>
      <c r="F68">
        <f t="shared" si="6"/>
        <v>233.99124257853342</v>
      </c>
      <c r="G68">
        <f t="shared" si="7"/>
        <v>263.46187128734653</v>
      </c>
      <c r="H68">
        <f t="shared" si="8"/>
        <v>247.50464067561745</v>
      </c>
      <c r="I68">
        <f t="shared" si="9"/>
        <v>244.97551604005039</v>
      </c>
      <c r="J68">
        <f t="shared" si="10"/>
        <v>191.11227825791673</v>
      </c>
      <c r="K68">
        <f t="shared" si="11"/>
        <v>266.57999035929521</v>
      </c>
      <c r="L68">
        <f t="shared" si="12"/>
        <v>263.34866903959579</v>
      </c>
      <c r="M68">
        <f t="shared" si="13"/>
        <v>266.91638602491429</v>
      </c>
      <c r="N68">
        <f t="shared" si="14"/>
        <v>193.18953134718643</v>
      </c>
      <c r="O68">
        <f t="shared" si="15"/>
        <v>214.26911875017507</v>
      </c>
      <c r="P68">
        <f t="shared" si="16"/>
        <v>211.87069759220915</v>
      </c>
      <c r="Q68">
        <f t="shared" si="17"/>
        <v>204.66796050804237</v>
      </c>
      <c r="R68">
        <f t="shared" si="18"/>
        <v>285.36822135273519</v>
      </c>
      <c r="T68">
        <f>100*(AL67/100*AL68/100/(3*AL67/100-2*AL68/100))</f>
        <v>110.4538834951456</v>
      </c>
      <c r="U68">
        <f t="shared" ref="U68" si="946">100*(AM67/100*AM68/100/(3*AM67/100-2*AM68/100))</f>
        <v>110.00158102766797</v>
      </c>
      <c r="V68">
        <f t="shared" ref="V68" si="947">100*(AN67/100*AN68/100/(3*AN67/100-2*AN68/100))</f>
        <v>101.866291230893</v>
      </c>
      <c r="W68">
        <f t="shared" ref="W68" si="948">100*(AO67/100*AO68/100/(3*AO67/100-2*AO68/100))</f>
        <v>115.00052401746721</v>
      </c>
      <c r="X68">
        <f t="shared" ref="X68" si="949">100*(AP67/100*AP68/100/(3*AP67/100-2*AP68/100))</f>
        <v>101.32968369829686</v>
      </c>
      <c r="Y68">
        <f t="shared" ref="Y68" si="950">100*(AQ67/100*AQ68/100/(3*AQ67/100-2*AQ68/100))</f>
        <v>113.23516483516481</v>
      </c>
      <c r="Z68">
        <f t="shared" ref="Z68" si="951">100*(AR67/100*AR68/100/(3*AR67/100-2*AR68/100))</f>
        <v>117.0020689655172</v>
      </c>
      <c r="AA68">
        <f t="shared" ref="AA68" si="952">100*(AS67/100*AS68/100/(3*AS67/100-2*AS68/100))</f>
        <v>113.11356238698016</v>
      </c>
      <c r="AB68">
        <f t="shared" ref="AB68" si="953">100*(AT67/100*AT68/100/(3*AT67/100-2*AT68/100))</f>
        <v>115.93431635388744</v>
      </c>
      <c r="AC68">
        <f t="shared" ref="AC68" si="954">100*(AU67/100*AU68/100/(3*AU67/100-2*AU68/100))</f>
        <v>116.29032513877875</v>
      </c>
      <c r="AD68">
        <f t="shared" ref="AD68" si="955">100*(AV67/100*AV68/100/(3*AV67/100-2*AV68/100))</f>
        <v>107.05357142857146</v>
      </c>
      <c r="AE68">
        <f>100*(AW67/100*AW68/100/(3*AW67/100-2*AW68/100))</f>
        <v>108.60223048327138</v>
      </c>
      <c r="AF68">
        <f t="shared" ref="AF68" si="956">100*(AX67/100*AX68/100/(3*AX67/100-2*AX68/100))</f>
        <v>104.62314540059343</v>
      </c>
      <c r="AG68">
        <f t="shared" ref="AG68" si="957">100*(AY67/100*AY68/100/(3*AY67/100-2*AY68/100))</f>
        <v>111.20479148181013</v>
      </c>
      <c r="AH68">
        <f t="shared" ref="AH68" si="958">100*(AZ67/100*AZ68/100/(3*AZ67/100-2*AZ68/100))</f>
        <v>108.4252411575563</v>
      </c>
      <c r="AI68">
        <f t="shared" ref="AI68" si="959">100*(BA67/100*BA68/100/(3*BA67/100-2*BA68/100))</f>
        <v>101.32464678178961</v>
      </c>
      <c r="AJ68">
        <f t="shared" ref="AJ68" si="960">100*(BB67/100*BB68/100/(3*BB67/100-2*BB68/100))</f>
        <v>111.53744889615697</v>
      </c>
      <c r="AL68" s="22">
        <v>115.5</v>
      </c>
      <c r="AM68" s="22">
        <v>124.8</v>
      </c>
      <c r="AN68" s="22">
        <v>110.2</v>
      </c>
      <c r="AO68" s="22">
        <v>114.8</v>
      </c>
      <c r="AP68" s="22">
        <v>109.5</v>
      </c>
      <c r="AQ68" s="22">
        <v>111.6</v>
      </c>
      <c r="AR68" s="22">
        <v>116.6</v>
      </c>
      <c r="AS68" s="22">
        <v>112.1</v>
      </c>
      <c r="AT68" s="22">
        <v>114.3</v>
      </c>
      <c r="AU68" s="22">
        <v>120.1</v>
      </c>
      <c r="AV68" s="22">
        <v>109</v>
      </c>
      <c r="AW68" s="22">
        <v>108.2</v>
      </c>
      <c r="AX68" s="22">
        <v>115.6</v>
      </c>
      <c r="AY68" s="22">
        <v>111.8</v>
      </c>
      <c r="AZ68" s="22">
        <v>114.5</v>
      </c>
      <c r="BA68" s="22">
        <v>110.9</v>
      </c>
      <c r="BB68" s="22">
        <v>115.7</v>
      </c>
    </row>
    <row r="69" spans="1:54" x14ac:dyDescent="0.35"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</row>
    <row r="70" spans="1:54" x14ac:dyDescent="0.35">
      <c r="T70">
        <f>MIN(T6:T61)</f>
        <v>90</v>
      </c>
      <c r="U70">
        <f t="shared" ref="U70:AJ70" si="961">MIN(U6:U61)</f>
        <v>87.5</v>
      </c>
      <c r="V70">
        <f t="shared" si="961"/>
        <v>88.9</v>
      </c>
      <c r="W70">
        <f t="shared" si="961"/>
        <v>80.400000000000006</v>
      </c>
      <c r="X70">
        <f t="shared" si="961"/>
        <v>92.65726618705034</v>
      </c>
      <c r="Y70">
        <f t="shared" si="961"/>
        <v>91.391420911528172</v>
      </c>
      <c r="Z70">
        <f t="shared" si="961"/>
        <v>82.3</v>
      </c>
      <c r="AA70">
        <f t="shared" si="961"/>
        <v>93.665158371040718</v>
      </c>
      <c r="AB70">
        <f t="shared" si="961"/>
        <v>78.860198767640625</v>
      </c>
      <c r="AC70">
        <f t="shared" si="961"/>
        <v>86.7</v>
      </c>
      <c r="AD70">
        <f t="shared" si="961"/>
        <v>86.440947075208953</v>
      </c>
      <c r="AE70">
        <f t="shared" si="961"/>
        <v>94.14277286135686</v>
      </c>
      <c r="AF70">
        <f t="shared" si="961"/>
        <v>83.4</v>
      </c>
      <c r="AG70">
        <f t="shared" si="961"/>
        <v>84.834545454545392</v>
      </c>
      <c r="AH70">
        <f t="shared" si="961"/>
        <v>88.1</v>
      </c>
      <c r="AI70">
        <f t="shared" si="961"/>
        <v>92.3</v>
      </c>
      <c r="AJ70">
        <f t="shared" si="961"/>
        <v>90.803305785123939</v>
      </c>
      <c r="AL70">
        <f>MIN(AL6:AL61)</f>
        <v>90</v>
      </c>
      <c r="AM70">
        <f t="shared" ref="AM70:BB70" si="962">MIN(AM6:AM61)</f>
        <v>87.5</v>
      </c>
      <c r="AN70">
        <f t="shared" si="962"/>
        <v>88.9</v>
      </c>
      <c r="AO70">
        <f t="shared" si="962"/>
        <v>80.400000000000006</v>
      </c>
      <c r="AP70">
        <f t="shared" si="962"/>
        <v>93.44</v>
      </c>
      <c r="AQ70">
        <f t="shared" si="962"/>
        <v>97.6</v>
      </c>
      <c r="AR70">
        <f t="shared" si="962"/>
        <v>82.3</v>
      </c>
      <c r="AS70">
        <f t="shared" si="962"/>
        <v>96.3</v>
      </c>
      <c r="AT70">
        <f t="shared" si="962"/>
        <v>80.3</v>
      </c>
      <c r="AU70">
        <f t="shared" si="962"/>
        <v>86.7</v>
      </c>
      <c r="AV70">
        <f t="shared" si="962"/>
        <v>94.8</v>
      </c>
      <c r="AW70">
        <f t="shared" si="962"/>
        <v>95.5</v>
      </c>
      <c r="AX70">
        <f t="shared" si="962"/>
        <v>83.4</v>
      </c>
      <c r="AY70">
        <f t="shared" si="962"/>
        <v>85.7</v>
      </c>
      <c r="AZ70">
        <f t="shared" si="962"/>
        <v>88.1</v>
      </c>
      <c r="BA70">
        <f t="shared" si="962"/>
        <v>92.3</v>
      </c>
      <c r="BB70">
        <f t="shared" si="962"/>
        <v>96.6</v>
      </c>
    </row>
    <row r="71" spans="1:54" x14ac:dyDescent="0.35">
      <c r="T71">
        <f>MAX(T6:T61)</f>
        <v>112.80053428317005</v>
      </c>
      <c r="U71">
        <f t="shared" ref="U71:AJ71" si="963">MAX(U6:U61)</f>
        <v>122.19926267281099</v>
      </c>
      <c r="V71">
        <f t="shared" si="963"/>
        <v>133.6959219858156</v>
      </c>
      <c r="W71">
        <f t="shared" si="963"/>
        <v>130.70101037684327</v>
      </c>
      <c r="X71">
        <f t="shared" si="963"/>
        <v>134.06288209606981</v>
      </c>
      <c r="Y71">
        <f t="shared" si="963"/>
        <v>123.78406878761821</v>
      </c>
      <c r="Z71">
        <f t="shared" si="963"/>
        <v>130.29722991689749</v>
      </c>
      <c r="AA71">
        <f t="shared" si="963"/>
        <v>117.27311091073034</v>
      </c>
      <c r="AB71">
        <f t="shared" si="963"/>
        <v>128.77981510015405</v>
      </c>
      <c r="AC71">
        <f t="shared" si="963"/>
        <v>134.7107142857142</v>
      </c>
      <c r="AD71">
        <f t="shared" si="963"/>
        <v>123.44358727097402</v>
      </c>
      <c r="AE71">
        <f t="shared" si="963"/>
        <v>123.59382600561271</v>
      </c>
      <c r="AF71">
        <f t="shared" si="963"/>
        <v>120.45294964028778</v>
      </c>
      <c r="AG71">
        <f t="shared" si="963"/>
        <v>128.26116838487971</v>
      </c>
      <c r="AH71">
        <f t="shared" si="963"/>
        <v>126.13097969991173</v>
      </c>
      <c r="AI71">
        <f t="shared" si="963"/>
        <v>113.5</v>
      </c>
      <c r="AJ71">
        <f t="shared" si="963"/>
        <v>124.0088846880907</v>
      </c>
      <c r="AL71">
        <f>MAX(AL6:AL61)</f>
        <v>112.7</v>
      </c>
      <c r="AM71">
        <f t="shared" ref="AM71:BB71" si="964">MAX(AM6:AM61)</f>
        <v>118.1</v>
      </c>
      <c r="AN71">
        <f t="shared" si="964"/>
        <v>126.2</v>
      </c>
      <c r="AO71">
        <f t="shared" si="964"/>
        <v>129.85</v>
      </c>
      <c r="AP71">
        <f t="shared" si="964"/>
        <v>127.9</v>
      </c>
      <c r="AQ71">
        <f t="shared" si="964"/>
        <v>121.96</v>
      </c>
      <c r="AR71">
        <f t="shared" si="964"/>
        <v>120.3</v>
      </c>
      <c r="AS71">
        <f t="shared" si="964"/>
        <v>115.6</v>
      </c>
      <c r="AT71">
        <f t="shared" si="964"/>
        <v>116.3</v>
      </c>
      <c r="AU71">
        <f t="shared" si="964"/>
        <v>118.8</v>
      </c>
      <c r="AV71">
        <f t="shared" si="964"/>
        <v>115.9</v>
      </c>
      <c r="AW71">
        <f t="shared" si="964"/>
        <v>116.1</v>
      </c>
      <c r="AX71">
        <f t="shared" si="964"/>
        <v>120.3</v>
      </c>
      <c r="AY71">
        <f t="shared" si="964"/>
        <v>122.7</v>
      </c>
      <c r="AZ71">
        <f t="shared" si="964"/>
        <v>121.2</v>
      </c>
      <c r="BA71">
        <f t="shared" si="964"/>
        <v>113.5</v>
      </c>
      <c r="BB71">
        <f t="shared" si="964"/>
        <v>118.8</v>
      </c>
    </row>
    <row r="74" spans="1:54" x14ac:dyDescent="0.35">
      <c r="T74">
        <f>AVERAGE(T88:T119)</f>
        <v>2.6181116742778063</v>
      </c>
      <c r="U74">
        <f t="shared" ref="U74:AJ74" si="965">AVERAGE(U88:U119)</f>
        <v>4.2961163786389918</v>
      </c>
      <c r="V74">
        <f t="shared" si="965"/>
        <v>5.6765391882688814</v>
      </c>
      <c r="W74">
        <f t="shared" si="965"/>
        <v>6.0066076303852949</v>
      </c>
      <c r="X74">
        <f t="shared" si="965"/>
        <v>6.283822380831996</v>
      </c>
      <c r="Y74">
        <f t="shared" si="965"/>
        <v>5.0338988891477658</v>
      </c>
      <c r="Z74">
        <f t="shared" si="965"/>
        <v>5.3441331967821153</v>
      </c>
      <c r="AA74">
        <f t="shared" si="965"/>
        <v>4.6522593707309614</v>
      </c>
      <c r="AB74">
        <f t="shared" si="965"/>
        <v>7.4110595443892908</v>
      </c>
      <c r="AC74">
        <f t="shared" si="965"/>
        <v>4.6928303854173432</v>
      </c>
      <c r="AD74">
        <f t="shared" si="965"/>
        <v>5.3251982807443863</v>
      </c>
      <c r="AE74">
        <f t="shared" si="965"/>
        <v>5.2833218920997957</v>
      </c>
      <c r="AF74">
        <f t="shared" si="965"/>
        <v>3.0672594574128675</v>
      </c>
      <c r="AG74">
        <f t="shared" si="965"/>
        <v>7.1274141758671501</v>
      </c>
      <c r="AH74">
        <f t="shared" si="965"/>
        <v>3.4049993947729358</v>
      </c>
      <c r="AI74">
        <f t="shared" si="965"/>
        <v>4.0210074409605365</v>
      </c>
      <c r="AJ74">
        <f t="shared" si="965"/>
        <v>9.0348037560224412</v>
      </c>
    </row>
    <row r="76" spans="1:54" x14ac:dyDescent="0.35">
      <c r="S76" t="s">
        <v>40</v>
      </c>
      <c r="T76">
        <f t="shared" ref="T76:T90" si="966">ABS(T7-T6)</f>
        <v>0.39929140832597909</v>
      </c>
      <c r="U76">
        <f t="shared" ref="U76:AJ76" si="967">ABS(U7-U6)</f>
        <v>1.5889273356401361</v>
      </c>
      <c r="V76">
        <f t="shared" si="967"/>
        <v>8.4748950461796824</v>
      </c>
      <c r="W76">
        <f t="shared" si="967"/>
        <v>4.3134941912421851</v>
      </c>
      <c r="X76">
        <f t="shared" si="967"/>
        <v>1.3909175162187353</v>
      </c>
      <c r="Y76">
        <f t="shared" si="967"/>
        <v>2.5707105719237404</v>
      </c>
      <c r="Z76">
        <f t="shared" si="967"/>
        <v>3.0403587443946378</v>
      </c>
      <c r="AA76">
        <f t="shared" si="967"/>
        <v>0.79723899913719265</v>
      </c>
      <c r="AB76">
        <f t="shared" si="967"/>
        <v>9.8545267489711392</v>
      </c>
      <c r="AC76">
        <f t="shared" si="967"/>
        <v>2.8350626118067765</v>
      </c>
      <c r="AD76">
        <f t="shared" si="967"/>
        <v>8.6469049694856324</v>
      </c>
      <c r="AE76">
        <f t="shared" si="967"/>
        <v>2.0181159420289845</v>
      </c>
      <c r="AF76">
        <f t="shared" si="967"/>
        <v>0.39930555555557135</v>
      </c>
      <c r="AG76">
        <f t="shared" si="967"/>
        <v>2.0174367916303311</v>
      </c>
      <c r="AH76">
        <f t="shared" si="967"/>
        <v>7.5185938945421071</v>
      </c>
      <c r="AI76">
        <f t="shared" si="967"/>
        <v>3.7374350086655284</v>
      </c>
      <c r="AJ76">
        <f t="shared" si="967"/>
        <v>15.061755146262172</v>
      </c>
    </row>
    <row r="77" spans="1:54" x14ac:dyDescent="0.35">
      <c r="S77" t="s">
        <v>41</v>
      </c>
      <c r="T77">
        <f t="shared" si="966"/>
        <v>0.49982569149602796</v>
      </c>
      <c r="U77">
        <f t="shared" ref="U77:AJ77" si="968">ABS(U8-U7)</f>
        <v>2.7368458602361727</v>
      </c>
      <c r="V77">
        <f t="shared" si="968"/>
        <v>3.0998664455809148</v>
      </c>
      <c r="W77">
        <f t="shared" si="968"/>
        <v>6.7426807941130136</v>
      </c>
      <c r="X77">
        <f t="shared" si="968"/>
        <v>0.50013560586887706</v>
      </c>
      <c r="Y77">
        <f t="shared" si="968"/>
        <v>7.9161276149122273E-2</v>
      </c>
      <c r="Z77">
        <f t="shared" si="968"/>
        <v>1.540358744394652</v>
      </c>
      <c r="AA77">
        <f t="shared" si="968"/>
        <v>1.91038536197685</v>
      </c>
      <c r="AB77">
        <f t="shared" si="968"/>
        <v>9.2332033123786061</v>
      </c>
      <c r="AC77">
        <f t="shared" si="968"/>
        <v>6.1046721194468461</v>
      </c>
      <c r="AD77">
        <f t="shared" si="968"/>
        <v>8.4611906837712922</v>
      </c>
      <c r="AE77">
        <f t="shared" si="968"/>
        <v>3.2891833280439329</v>
      </c>
      <c r="AF77">
        <f t="shared" si="968"/>
        <v>0.19930555555554008</v>
      </c>
      <c r="AG77">
        <f t="shared" si="968"/>
        <v>6.5376857542859881</v>
      </c>
      <c r="AH77">
        <f t="shared" si="968"/>
        <v>8.8975412629631592</v>
      </c>
      <c r="AI77">
        <f t="shared" si="968"/>
        <v>0.52864272985036109</v>
      </c>
      <c r="AJ77">
        <f t="shared" si="968"/>
        <v>8.0617551462621293</v>
      </c>
    </row>
    <row r="78" spans="1:54" x14ac:dyDescent="0.35">
      <c r="S78" t="s">
        <v>42</v>
      </c>
      <c r="T78">
        <f t="shared" si="966"/>
        <v>2.5627720454077831</v>
      </c>
      <c r="U78">
        <f t="shared" ref="U78:AJ78" si="969">ABS(U9-U8)</f>
        <v>3.4440477759906543</v>
      </c>
      <c r="V78">
        <f t="shared" si="969"/>
        <v>1.5444529618149971</v>
      </c>
      <c r="W78">
        <f t="shared" si="969"/>
        <v>9.2592393269481192</v>
      </c>
      <c r="X78">
        <f t="shared" si="969"/>
        <v>3.6475915836260384</v>
      </c>
      <c r="Y78">
        <f t="shared" si="969"/>
        <v>0.39261406951014521</v>
      </c>
      <c r="Z78">
        <f t="shared" si="969"/>
        <v>0.80421422300267409</v>
      </c>
      <c r="AA78">
        <f t="shared" si="969"/>
        <v>4.9119659243910974</v>
      </c>
      <c r="AB78">
        <f t="shared" si="969"/>
        <v>7.1337355709916181</v>
      </c>
      <c r="AC78">
        <f t="shared" si="969"/>
        <v>0.32069551980340805</v>
      </c>
      <c r="AD78">
        <f t="shared" si="969"/>
        <v>3.3488721804511528</v>
      </c>
      <c r="AE78">
        <f t="shared" si="969"/>
        <v>6.886526735539789</v>
      </c>
      <c r="AF78">
        <f t="shared" si="969"/>
        <v>5.0291491154169705</v>
      </c>
      <c r="AG78">
        <f t="shared" si="969"/>
        <v>5.6467273386485743</v>
      </c>
      <c r="AH78">
        <f t="shared" si="969"/>
        <v>16.11128832181457</v>
      </c>
      <c r="AI78">
        <f t="shared" si="969"/>
        <v>3.4571131943524165</v>
      </c>
      <c r="AJ78">
        <f t="shared" si="969"/>
        <v>11.063313096270662</v>
      </c>
    </row>
    <row r="79" spans="1:54" x14ac:dyDescent="0.35">
      <c r="S79" t="s">
        <v>43</v>
      </c>
      <c r="T79">
        <f t="shared" si="966"/>
        <v>1.9622377622377343</v>
      </c>
      <c r="U79">
        <f t="shared" ref="U79:AJ79" si="970">ABS(U10-U9)</f>
        <v>7.9698209718669659</v>
      </c>
      <c r="V79">
        <f t="shared" si="970"/>
        <v>9.2303085299456029</v>
      </c>
      <c r="W79">
        <f t="shared" si="970"/>
        <v>11.130052724077288</v>
      </c>
      <c r="X79">
        <f t="shared" si="970"/>
        <v>7.4434615384615768</v>
      </c>
      <c r="Y79">
        <f t="shared" si="970"/>
        <v>0.29893522626447577</v>
      </c>
      <c r="Z79">
        <f t="shared" si="970"/>
        <v>0.49578577699733728</v>
      </c>
      <c r="AA79">
        <f t="shared" si="970"/>
        <v>1.6011804384485657</v>
      </c>
      <c r="AB79">
        <f t="shared" si="970"/>
        <v>2.4460055096418643</v>
      </c>
      <c r="AC79">
        <f t="shared" si="970"/>
        <v>4.348913987836653</v>
      </c>
      <c r="AD79">
        <f t="shared" si="970"/>
        <v>2.5368421052631902</v>
      </c>
      <c r="AE79">
        <f t="shared" si="970"/>
        <v>12.493826005612718</v>
      </c>
      <c r="AF79">
        <f t="shared" si="970"/>
        <v>1.1291491154170075</v>
      </c>
      <c r="AG79">
        <f t="shared" si="970"/>
        <v>5.8735216240070827</v>
      </c>
      <c r="AH79">
        <f t="shared" si="970"/>
        <v>0.49023569023562175</v>
      </c>
      <c r="AI79">
        <f t="shared" si="970"/>
        <v>0.17680906713169975</v>
      </c>
      <c r="AJ79">
        <f t="shared" si="970"/>
        <v>23.563313096270619</v>
      </c>
    </row>
    <row r="80" spans="1:54" x14ac:dyDescent="0.35">
      <c r="S80" t="s">
        <v>44</v>
      </c>
      <c r="T80">
        <f t="shared" si="966"/>
        <v>3.5431578947368365</v>
      </c>
      <c r="U80">
        <f t="shared" ref="U80:AJ80" si="971">ABS(U11-U10)</f>
        <v>2.5709372312983447</v>
      </c>
      <c r="V80">
        <f t="shared" si="971"/>
        <v>5.5311151079136636</v>
      </c>
      <c r="W80">
        <f t="shared" si="971"/>
        <v>4.7010309278350633</v>
      </c>
      <c r="X80">
        <f t="shared" si="971"/>
        <v>5.6590108968986073</v>
      </c>
      <c r="Y80">
        <f t="shared" si="971"/>
        <v>4.1229020979020845</v>
      </c>
      <c r="Z80">
        <f t="shared" si="971"/>
        <v>6.417128463476061</v>
      </c>
      <c r="AA80">
        <f t="shared" si="971"/>
        <v>2.3741239892183188</v>
      </c>
      <c r="AB80">
        <f t="shared" si="971"/>
        <v>1.7861774744027059</v>
      </c>
      <c r="AC80">
        <f t="shared" si="971"/>
        <v>10.859850374064834</v>
      </c>
      <c r="AD80">
        <f t="shared" si="971"/>
        <v>1.3915951972555547</v>
      </c>
      <c r="AE80">
        <f t="shared" si="971"/>
        <v>0.59838420107720935</v>
      </c>
      <c r="AF80">
        <f t="shared" si="971"/>
        <v>0.80289592760180994</v>
      </c>
      <c r="AG80">
        <f t="shared" si="971"/>
        <v>19.174755822689718</v>
      </c>
      <c r="AH80">
        <f t="shared" si="971"/>
        <v>5.6644641418211137</v>
      </c>
      <c r="AI80">
        <f t="shared" si="971"/>
        <v>2.5683816651075944</v>
      </c>
      <c r="AJ80">
        <f t="shared" si="971"/>
        <v>14.990536277602544</v>
      </c>
    </row>
    <row r="81" spans="19:36" x14ac:dyDescent="0.35">
      <c r="S81" t="s">
        <v>45</v>
      </c>
      <c r="T81">
        <f t="shared" si="966"/>
        <v>0.62255639097750759</v>
      </c>
      <c r="U81">
        <f t="shared" ref="U81:AJ81" si="972">ABS(U12-U11)</f>
        <v>2.7842469029931465</v>
      </c>
      <c r="V81">
        <f t="shared" si="972"/>
        <v>3.1306014092834573</v>
      </c>
      <c r="W81">
        <f t="shared" si="972"/>
        <v>8.1087169713245544</v>
      </c>
      <c r="X81">
        <f t="shared" si="972"/>
        <v>2.1926571954880529</v>
      </c>
      <c r="Y81">
        <f t="shared" si="972"/>
        <v>5.0753816076408498E-2</v>
      </c>
      <c r="Z81">
        <f t="shared" si="972"/>
        <v>3.511821152236962</v>
      </c>
      <c r="AA81">
        <f t="shared" si="972"/>
        <v>0.27905549606757063</v>
      </c>
      <c r="AB81">
        <f t="shared" si="972"/>
        <v>16.639523460176761</v>
      </c>
      <c r="AC81">
        <f t="shared" si="972"/>
        <v>3.0865049524873029</v>
      </c>
      <c r="AD81">
        <f t="shared" si="972"/>
        <v>6.2204048027444827</v>
      </c>
      <c r="AE81">
        <f t="shared" si="972"/>
        <v>6.0495324655894791</v>
      </c>
      <c r="AF81">
        <f t="shared" si="972"/>
        <v>0.10235587359638032</v>
      </c>
      <c r="AG81">
        <f t="shared" si="972"/>
        <v>9.9833656881606032</v>
      </c>
      <c r="AH81">
        <f t="shared" si="972"/>
        <v>10.595443841732845</v>
      </c>
      <c r="AI81">
        <f t="shared" si="972"/>
        <v>7.7515823052493715E-2</v>
      </c>
      <c r="AJ81">
        <f t="shared" si="972"/>
        <v>6.9905362776025299</v>
      </c>
    </row>
    <row r="82" spans="19:36" x14ac:dyDescent="0.35">
      <c r="S82" t="s">
        <v>46</v>
      </c>
      <c r="T82">
        <f t="shared" si="966"/>
        <v>1.9668121814143262</v>
      </c>
      <c r="U82">
        <f t="shared" ref="U82:AJ82" si="973">ABS(U13-U12)</f>
        <v>6.9859530011161866</v>
      </c>
      <c r="V82">
        <f t="shared" si="973"/>
        <v>7.310796893829405</v>
      </c>
      <c r="W82">
        <f t="shared" si="973"/>
        <v>12.404873949579809</v>
      </c>
      <c r="X82">
        <f t="shared" si="973"/>
        <v>3.979651056549443</v>
      </c>
      <c r="Y82">
        <f t="shared" si="973"/>
        <v>0.97474881015342874</v>
      </c>
      <c r="Z82">
        <f t="shared" si="973"/>
        <v>8.8647774922331024</v>
      </c>
      <c r="AA82">
        <f t="shared" si="973"/>
        <v>6.2638788752702936</v>
      </c>
      <c r="AB82">
        <f t="shared" si="973"/>
        <v>3.803711405783659</v>
      </c>
      <c r="AC82">
        <f t="shared" si="973"/>
        <v>1.3733454215774969</v>
      </c>
      <c r="AD82">
        <f t="shared" si="973"/>
        <v>0.88697435897425692</v>
      </c>
      <c r="AE82">
        <f t="shared" si="973"/>
        <v>6.2479807692307077</v>
      </c>
      <c r="AF82">
        <f t="shared" si="973"/>
        <v>3.9101610530056377</v>
      </c>
      <c r="AG82">
        <f t="shared" si="973"/>
        <v>2.3917529734603704</v>
      </c>
      <c r="AH82">
        <f t="shared" si="973"/>
        <v>22.804632836443048</v>
      </c>
      <c r="AI82">
        <f t="shared" si="973"/>
        <v>2.3368858042290839</v>
      </c>
      <c r="AJ82">
        <f t="shared" si="973"/>
        <v>4.9611940298507875</v>
      </c>
    </row>
    <row r="83" spans="19:36" x14ac:dyDescent="0.35">
      <c r="S83" t="s">
        <v>47</v>
      </c>
      <c r="T83">
        <f t="shared" si="966"/>
        <v>1.8010978956999821</v>
      </c>
      <c r="U83">
        <f t="shared" ref="U83:AJ83" si="974">ABS(U14-U13)</f>
        <v>7.9992626728109855</v>
      </c>
      <c r="V83">
        <f t="shared" si="974"/>
        <v>16.011310592459623</v>
      </c>
      <c r="W83">
        <f t="shared" si="974"/>
        <v>12.404873949579809</v>
      </c>
      <c r="X83">
        <f t="shared" si="974"/>
        <v>1.1313191489361003</v>
      </c>
      <c r="Y83">
        <f t="shared" si="974"/>
        <v>2.2010928961749272</v>
      </c>
      <c r="Z83">
        <f t="shared" si="974"/>
        <v>6.4172123479920629E-2</v>
      </c>
      <c r="AA83">
        <f t="shared" si="974"/>
        <v>4.0589473684210446</v>
      </c>
      <c r="AB83">
        <f t="shared" si="974"/>
        <v>2.321989528795811</v>
      </c>
      <c r="AC83">
        <f t="shared" si="974"/>
        <v>1.4533091568449663</v>
      </c>
      <c r="AD83">
        <f t="shared" si="974"/>
        <v>4.5010256410257057</v>
      </c>
      <c r="AE83">
        <f t="shared" si="974"/>
        <v>4.6958974358974075</v>
      </c>
      <c r="AF83">
        <f t="shared" si="974"/>
        <v>0.31070110701107012</v>
      </c>
      <c r="AG83">
        <f t="shared" si="974"/>
        <v>2.8168568920105201</v>
      </c>
      <c r="AH83">
        <f t="shared" si="974"/>
        <v>8.0736531365313198</v>
      </c>
      <c r="AI83">
        <f t="shared" si="974"/>
        <v>2.427751646284193</v>
      </c>
      <c r="AJ83">
        <f t="shared" si="974"/>
        <v>13.26119402985077</v>
      </c>
    </row>
    <row r="84" spans="19:36" x14ac:dyDescent="0.35">
      <c r="S84" t="s">
        <v>48</v>
      </c>
      <c r="T84">
        <f t="shared" si="966"/>
        <v>1.1933823529411853</v>
      </c>
      <c r="U84">
        <f t="shared" ref="U84:AJ84" si="975">ABS(U15-U14)</f>
        <v>1.5888695652174079</v>
      </c>
      <c r="V84">
        <f t="shared" si="975"/>
        <v>10.283893805309702</v>
      </c>
      <c r="W84">
        <f t="shared" si="975"/>
        <v>11.089529590288308</v>
      </c>
      <c r="X84">
        <f t="shared" si="975"/>
        <v>1.0047528517110322</v>
      </c>
      <c r="Y84">
        <f t="shared" si="975"/>
        <v>1.2067732831608424</v>
      </c>
      <c r="Z84">
        <f t="shared" si="975"/>
        <v>9.9493333333333425</v>
      </c>
      <c r="AA84">
        <f t="shared" si="975"/>
        <v>0.99529633113830585</v>
      </c>
      <c r="AB84">
        <f t="shared" si="975"/>
        <v>4.1168708765315642</v>
      </c>
      <c r="AC84">
        <f t="shared" si="975"/>
        <v>1.4210854715202004E-14</v>
      </c>
      <c r="AD84">
        <f t="shared" si="975"/>
        <v>2.7624161073825633</v>
      </c>
      <c r="AE84">
        <f t="shared" si="975"/>
        <v>1.8158823529411592</v>
      </c>
      <c r="AF84">
        <f t="shared" si="975"/>
        <v>3.4509251101321468</v>
      </c>
      <c r="AG84">
        <f t="shared" si="975"/>
        <v>8.7389048991354485</v>
      </c>
      <c r="AH84">
        <f t="shared" si="975"/>
        <v>7.9089177489177729</v>
      </c>
      <c r="AI84">
        <f t="shared" si="975"/>
        <v>3.2503937007874129</v>
      </c>
      <c r="AJ84">
        <f t="shared" si="975"/>
        <v>1.3905038759690029</v>
      </c>
    </row>
    <row r="85" spans="19:36" x14ac:dyDescent="0.35">
      <c r="S85" t="s">
        <v>49</v>
      </c>
      <c r="T85">
        <f t="shared" si="966"/>
        <v>4.6317975031739138</v>
      </c>
      <c r="U85">
        <f t="shared" ref="U85:AJ85" si="976">ABS(U16-U15)</f>
        <v>8.5666304347826525</v>
      </c>
      <c r="V85">
        <f t="shared" si="976"/>
        <v>3.6932141936592018</v>
      </c>
      <c r="W85">
        <f t="shared" si="976"/>
        <v>5.4325361374112049</v>
      </c>
      <c r="X85">
        <f t="shared" si="976"/>
        <v>5.4067705857889194</v>
      </c>
      <c r="Y85">
        <f t="shared" si="976"/>
        <v>4.4146751905178121</v>
      </c>
      <c r="Z85">
        <f t="shared" si="976"/>
        <v>0.65395966785297333</v>
      </c>
      <c r="AA85">
        <f t="shared" si="976"/>
        <v>5.0061702133162953</v>
      </c>
      <c r="AB85">
        <f t="shared" si="976"/>
        <v>7.292911485668597</v>
      </c>
      <c r="AC85">
        <f t="shared" si="976"/>
        <v>1.2093023255814046</v>
      </c>
      <c r="AD85">
        <f t="shared" si="976"/>
        <v>8.1971406793210519</v>
      </c>
      <c r="AE85">
        <f t="shared" si="976"/>
        <v>0.90517027863782573</v>
      </c>
      <c r="AF85">
        <f t="shared" si="976"/>
        <v>10.03967816636694</v>
      </c>
      <c r="AG85">
        <f t="shared" si="976"/>
        <v>12.812362211054335</v>
      </c>
      <c r="AH85">
        <f t="shared" si="976"/>
        <v>6.5749532188241631</v>
      </c>
      <c r="AI85">
        <f t="shared" si="976"/>
        <v>2.2481123319660696</v>
      </c>
      <c r="AJ85">
        <f t="shared" si="976"/>
        <v>2.2516926558228931</v>
      </c>
    </row>
    <row r="86" spans="19:36" x14ac:dyDescent="0.35">
      <c r="S86" t="s">
        <v>50</v>
      </c>
      <c r="T86">
        <f t="shared" si="966"/>
        <v>8.645347369468297</v>
      </c>
      <c r="U86">
        <f t="shared" ref="U86:AJ86" si="977">ABS(U17-U16)</f>
        <v>4.3505759493670269</v>
      </c>
      <c r="V86">
        <f t="shared" si="977"/>
        <v>5.3211402757791006</v>
      </c>
      <c r="W86">
        <f t="shared" si="977"/>
        <v>14.538967136150248</v>
      </c>
      <c r="X86">
        <f t="shared" si="977"/>
        <v>7.9035126364198618</v>
      </c>
      <c r="Y86">
        <f t="shared" si="977"/>
        <v>3.2481956536186658</v>
      </c>
      <c r="Z86">
        <f t="shared" si="977"/>
        <v>15.483624719010749</v>
      </c>
      <c r="AA86">
        <f t="shared" si="977"/>
        <v>5.6309071725213897</v>
      </c>
      <c r="AB86">
        <f t="shared" si="977"/>
        <v>20.123874084073279</v>
      </c>
      <c r="AC86">
        <f t="shared" si="977"/>
        <v>10.139061038718083</v>
      </c>
      <c r="AD86">
        <f t="shared" si="977"/>
        <v>5.4994961380874372</v>
      </c>
      <c r="AE86">
        <f t="shared" si="977"/>
        <v>2.8972905636873065</v>
      </c>
      <c r="AF86">
        <f t="shared" si="977"/>
        <v>16.521156853675123</v>
      </c>
      <c r="AG86">
        <f t="shared" si="977"/>
        <v>11.596865268726276</v>
      </c>
      <c r="AH86">
        <f t="shared" si="977"/>
        <v>2.292302317456631</v>
      </c>
      <c r="AI86">
        <f t="shared" si="977"/>
        <v>4.9861048982331226</v>
      </c>
      <c r="AJ86">
        <f t="shared" si="977"/>
        <v>8.0544976830841648</v>
      </c>
    </row>
    <row r="87" spans="19:36" x14ac:dyDescent="0.35">
      <c r="S87" t="s">
        <v>51</v>
      </c>
      <c r="T87">
        <f t="shared" si="966"/>
        <v>3.7294727744166067</v>
      </c>
      <c r="U87">
        <f t="shared" ref="U87:AJ87" si="978">ABS(U18-U17)</f>
        <v>12.193924050632916</v>
      </c>
      <c r="V87">
        <f t="shared" si="978"/>
        <v>6.7881801125703873</v>
      </c>
      <c r="W87">
        <f t="shared" si="978"/>
        <v>14.538967136150234</v>
      </c>
      <c r="X87">
        <f t="shared" si="978"/>
        <v>7.7080108010800927</v>
      </c>
      <c r="Y87">
        <f t="shared" si="978"/>
        <v>2.2560975609756326</v>
      </c>
      <c r="Z87">
        <f t="shared" si="978"/>
        <v>7.7210016155088823</v>
      </c>
      <c r="AA87">
        <f t="shared" si="978"/>
        <v>9.1294406280667886</v>
      </c>
      <c r="AB87">
        <f t="shared" si="978"/>
        <v>6.7521665250637568</v>
      </c>
      <c r="AC87">
        <f t="shared" si="978"/>
        <v>8.3702412868633047</v>
      </c>
      <c r="AD87">
        <f t="shared" si="978"/>
        <v>8.3590529247910439</v>
      </c>
      <c r="AE87">
        <f t="shared" si="978"/>
        <v>13.018343195266297</v>
      </c>
      <c r="AF87">
        <f t="shared" si="978"/>
        <v>8.6900900900900808</v>
      </c>
      <c r="AG87">
        <f t="shared" si="978"/>
        <v>6.9296774193548316</v>
      </c>
      <c r="AH87">
        <f t="shared" si="978"/>
        <v>6.5238267148014444</v>
      </c>
      <c r="AI87">
        <f t="shared" si="978"/>
        <v>6.9161764705882263</v>
      </c>
      <c r="AJ87">
        <f t="shared" si="978"/>
        <v>5.7966942148760552</v>
      </c>
    </row>
    <row r="88" spans="19:36" x14ac:dyDescent="0.35">
      <c r="S88" t="s">
        <v>52</v>
      </c>
      <c r="T88">
        <f t="shared" si="966"/>
        <v>3.4654586636466576</v>
      </c>
      <c r="U88">
        <f t="shared" ref="U88:AJ88" si="979">ABS(U19-U18)</f>
        <v>5.7851239669421659</v>
      </c>
      <c r="V88">
        <f t="shared" si="979"/>
        <v>5.7821138211382248</v>
      </c>
      <c r="W88">
        <f t="shared" si="979"/>
        <v>3.8919745222929834</v>
      </c>
      <c r="X88">
        <f t="shared" si="979"/>
        <v>15.094972067039095</v>
      </c>
      <c r="Y88">
        <f t="shared" si="979"/>
        <v>9.7174397031540138</v>
      </c>
      <c r="Z88">
        <f t="shared" si="979"/>
        <v>10.873834196891224</v>
      </c>
      <c r="AA88">
        <f t="shared" si="979"/>
        <v>1.8169811320754832</v>
      </c>
      <c r="AB88">
        <f t="shared" si="979"/>
        <v>5.8023225806451677</v>
      </c>
      <c r="AC88">
        <f t="shared" si="979"/>
        <v>3.2601645123384344</v>
      </c>
      <c r="AD88">
        <f t="shared" si="979"/>
        <v>3.6696774193548407</v>
      </c>
      <c r="AE88">
        <f t="shared" si="979"/>
        <v>4.0855614973261964</v>
      </c>
      <c r="AF88">
        <f t="shared" si="979"/>
        <v>2.8478048780487626</v>
      </c>
      <c r="AG88">
        <f t="shared" si="979"/>
        <v>7.5157125456759957</v>
      </c>
      <c r="AH88">
        <f t="shared" si="979"/>
        <v>2.4331415420023035</v>
      </c>
      <c r="AI88">
        <f t="shared" si="979"/>
        <v>2.8431243124312715</v>
      </c>
      <c r="AJ88">
        <f t="shared" si="979"/>
        <v>1.8169278996865472</v>
      </c>
    </row>
    <row r="89" spans="19:36" x14ac:dyDescent="0.35">
      <c r="S89" t="s">
        <v>53</v>
      </c>
      <c r="T89">
        <f t="shared" si="966"/>
        <v>5.4989500619560516</v>
      </c>
      <c r="U89">
        <f t="shared" ref="U89:AJ89" si="980">ABS(U20-U19)</f>
        <v>13.504441250449219</v>
      </c>
      <c r="V89">
        <f t="shared" si="980"/>
        <v>1.031690892666461</v>
      </c>
      <c r="W89">
        <f t="shared" si="980"/>
        <v>3.6550394548353466</v>
      </c>
      <c r="X89">
        <f t="shared" si="980"/>
        <v>7.051369396375506</v>
      </c>
      <c r="Y89">
        <f t="shared" si="980"/>
        <v>9.2601458342322758</v>
      </c>
      <c r="Z89">
        <f t="shared" si="980"/>
        <v>3.6396481503796423</v>
      </c>
      <c r="AA89">
        <f t="shared" si="980"/>
        <v>7.3238884331418603</v>
      </c>
      <c r="AB89">
        <f t="shared" si="980"/>
        <v>12.515674712994908</v>
      </c>
      <c r="AC89">
        <f t="shared" si="980"/>
        <v>5.2859618285436198</v>
      </c>
      <c r="AD89">
        <f t="shared" si="980"/>
        <v>14.119288097886582</v>
      </c>
      <c r="AE89">
        <f t="shared" si="980"/>
        <v>0.66522220173339974</v>
      </c>
      <c r="AF89">
        <f t="shared" si="980"/>
        <v>10.35425697762139</v>
      </c>
      <c r="AG89">
        <f t="shared" si="980"/>
        <v>7.1250147270513224</v>
      </c>
      <c r="AH89">
        <f t="shared" si="980"/>
        <v>6.7116983156489454</v>
      </c>
      <c r="AI89">
        <f t="shared" si="980"/>
        <v>0.99856949864360445</v>
      </c>
      <c r="AJ89">
        <f t="shared" si="980"/>
        <v>3.0899214153819656</v>
      </c>
    </row>
    <row r="90" spans="19:36" x14ac:dyDescent="0.35">
      <c r="S90" t="s">
        <v>54</v>
      </c>
      <c r="T90">
        <f t="shared" si="966"/>
        <v>7.3346566949580421</v>
      </c>
      <c r="U90">
        <f t="shared" ref="U90:AJ90" si="981">ABS(U21-U20)</f>
        <v>3.6424347826085466</v>
      </c>
      <c r="V90">
        <f t="shared" si="981"/>
        <v>12.058758463090555</v>
      </c>
      <c r="W90">
        <f t="shared" si="981"/>
        <v>17.594912368480664</v>
      </c>
      <c r="X90">
        <f t="shared" si="981"/>
        <v>15.416540632655213</v>
      </c>
      <c r="Y90">
        <f t="shared" si="981"/>
        <v>0.55812374444042234</v>
      </c>
      <c r="Z90">
        <f t="shared" si="981"/>
        <v>10.459313953488419</v>
      </c>
      <c r="AA90">
        <f t="shared" si="981"/>
        <v>0.64244627948357902</v>
      </c>
      <c r="AB90">
        <f t="shared" si="981"/>
        <v>30.16181780651398</v>
      </c>
      <c r="AC90">
        <f t="shared" si="981"/>
        <v>1.1264113184459319</v>
      </c>
      <c r="AD90">
        <f t="shared" si="981"/>
        <v>0.39024347251292113</v>
      </c>
      <c r="AE90">
        <f t="shared" si="981"/>
        <v>6.1080108377027358</v>
      </c>
      <c r="AF90">
        <f t="shared" si="981"/>
        <v>23.850887784617626</v>
      </c>
      <c r="AG90">
        <f t="shared" si="981"/>
        <v>15.506181818181929</v>
      </c>
      <c r="AH90">
        <f t="shared" si="981"/>
        <v>11.910384022945735</v>
      </c>
      <c r="AI90">
        <f t="shared" si="981"/>
        <v>6.4461440267630223</v>
      </c>
      <c r="AJ90">
        <f t="shared" si="981"/>
        <v>10.013239475164596</v>
      </c>
    </row>
    <row r="91" spans="19:36" x14ac:dyDescent="0.35">
      <c r="S91" t="s">
        <v>55</v>
      </c>
      <c r="T91">
        <f t="shared" ref="T91:AI138" si="982">ABS(T22-T21)</f>
        <v>3.2009345794392488</v>
      </c>
      <c r="U91">
        <f t="shared" si="982"/>
        <v>7.2680000000000717</v>
      </c>
      <c r="V91">
        <f t="shared" si="982"/>
        <v>11.727436823104753</v>
      </c>
      <c r="W91">
        <f t="shared" si="982"/>
        <v>3.441926345609005</v>
      </c>
      <c r="X91">
        <f t="shared" si="982"/>
        <v>6.1628820960698079</v>
      </c>
      <c r="Y91">
        <f t="shared" si="982"/>
        <v>0.2991701244813072</v>
      </c>
      <c r="Z91">
        <f t="shared" si="982"/>
        <v>12.706500000000005</v>
      </c>
      <c r="AA91">
        <f t="shared" si="982"/>
        <v>7.4166841552990803</v>
      </c>
      <c r="AB91">
        <f t="shared" si="982"/>
        <v>16.379815100154048</v>
      </c>
      <c r="AC91">
        <f t="shared" si="982"/>
        <v>15.527462340672017</v>
      </c>
      <c r="AD91">
        <f t="shared" si="982"/>
        <v>5.2987220447284926</v>
      </c>
      <c r="AE91">
        <f t="shared" si="982"/>
        <v>21.757227138643145</v>
      </c>
      <c r="AF91">
        <f t="shared" si="982"/>
        <v>0.15294964028778679</v>
      </c>
      <c r="AG91">
        <f t="shared" si="982"/>
        <v>16.665454545454608</v>
      </c>
      <c r="AH91">
        <f t="shared" si="982"/>
        <v>0.44477611940301642</v>
      </c>
      <c r="AI91">
        <f t="shared" si="982"/>
        <v>3.5121621621620989</v>
      </c>
      <c r="AJ91">
        <f t="shared" ref="AJ91" si="983">ABS(AJ22-AJ21)</f>
        <v>6.920088790233109</v>
      </c>
    </row>
    <row r="92" spans="19:36" x14ac:dyDescent="0.35">
      <c r="S92" t="s">
        <v>56</v>
      </c>
      <c r="T92">
        <f t="shared" si="982"/>
        <v>2.2223247232472119</v>
      </c>
      <c r="U92">
        <f t="shared" si="982"/>
        <v>0.8027280477408425</v>
      </c>
      <c r="V92">
        <f t="shared" si="982"/>
        <v>14.195921985815602</v>
      </c>
      <c r="W92">
        <f t="shared" si="982"/>
        <v>7.8937945066124513</v>
      </c>
      <c r="X92">
        <f t="shared" si="982"/>
        <v>2.1812403100775271</v>
      </c>
      <c r="Y92">
        <f t="shared" si="982"/>
        <v>15.250208333333362</v>
      </c>
      <c r="Z92">
        <f t="shared" si="982"/>
        <v>3.4520720720720703</v>
      </c>
      <c r="AA92">
        <f t="shared" si="982"/>
        <v>2.7658833768494446</v>
      </c>
      <c r="AB92">
        <f t="shared" si="982"/>
        <v>4.2799637352674296</v>
      </c>
      <c r="AC92">
        <f t="shared" si="982"/>
        <v>2.018034265103708</v>
      </c>
      <c r="AD92">
        <f t="shared" si="982"/>
        <v>4.5031135531135362</v>
      </c>
      <c r="AE92">
        <f t="shared" si="982"/>
        <v>0</v>
      </c>
      <c r="AF92">
        <f t="shared" si="982"/>
        <v>5.2814634146341746</v>
      </c>
      <c r="AG92">
        <f t="shared" si="982"/>
        <v>4.7066532258064626</v>
      </c>
      <c r="AH92">
        <f t="shared" si="982"/>
        <v>10.039694656488592</v>
      </c>
      <c r="AI92">
        <f t="shared" si="982"/>
        <v>0.59830827067668224</v>
      </c>
      <c r="AJ92">
        <f t="shared" ref="AJ92" si="984">ABS(AJ23-AJ22)</f>
        <v>3.4561710398445058</v>
      </c>
    </row>
    <row r="93" spans="19:36" x14ac:dyDescent="0.35">
      <c r="S93" t="s">
        <v>57</v>
      </c>
      <c r="T93">
        <f t="shared" si="982"/>
        <v>0.82178124498632599</v>
      </c>
      <c r="U93">
        <f t="shared" si="982"/>
        <v>9.2388503325356908</v>
      </c>
      <c r="V93">
        <f t="shared" si="982"/>
        <v>9.5728812334645283</v>
      </c>
      <c r="W93">
        <f t="shared" si="982"/>
        <v>13.205053660926765</v>
      </c>
      <c r="X93">
        <f t="shared" si="982"/>
        <v>16.851902547065322</v>
      </c>
      <c r="Y93">
        <f t="shared" si="982"/>
        <v>4.7829861111111427</v>
      </c>
      <c r="Z93">
        <f t="shared" si="982"/>
        <v>7.4125688119057997</v>
      </c>
      <c r="AA93">
        <f t="shared" si="982"/>
        <v>3.0168273095102194</v>
      </c>
      <c r="AB93">
        <f t="shared" si="982"/>
        <v>7.4153574693910542</v>
      </c>
      <c r="AC93">
        <f t="shared" si="982"/>
        <v>3.2887777239970717</v>
      </c>
      <c r="AD93">
        <f t="shared" si="982"/>
        <v>3.0172191640768062</v>
      </c>
      <c r="AE93">
        <f t="shared" si="982"/>
        <v>0.5979363714531587</v>
      </c>
      <c r="AF93">
        <f t="shared" si="982"/>
        <v>5.9816433814823</v>
      </c>
      <c r="AG93">
        <f t="shared" si="982"/>
        <v>4.1860817972350191</v>
      </c>
      <c r="AH93">
        <f t="shared" si="982"/>
        <v>4.0312439522632673</v>
      </c>
      <c r="AI93">
        <f t="shared" si="982"/>
        <v>5.2480158730159019</v>
      </c>
      <c r="AJ93">
        <f t="shared" ref="AJ93" si="985">ABS(AJ24-AJ23)</f>
        <v>4.1551460333263037</v>
      </c>
    </row>
    <row r="94" spans="19:36" x14ac:dyDescent="0.35">
      <c r="S94" t="s">
        <v>58</v>
      </c>
      <c r="T94">
        <f t="shared" si="982"/>
        <v>3.7148291925466452</v>
      </c>
      <c r="U94">
        <f t="shared" si="982"/>
        <v>1.1409541271652159</v>
      </c>
      <c r="V94">
        <f t="shared" si="982"/>
        <v>15.200212324497443</v>
      </c>
      <c r="W94">
        <f t="shared" si="982"/>
        <v>1.4339612627162239</v>
      </c>
      <c r="X94">
        <f t="shared" si="982"/>
        <v>0.86239903371028959</v>
      </c>
      <c r="Y94">
        <f t="shared" si="982"/>
        <v>7.5408237547892298</v>
      </c>
      <c r="Z94">
        <f t="shared" si="982"/>
        <v>6.7325890329196199</v>
      </c>
      <c r="AA94">
        <f t="shared" si="982"/>
        <v>12.199107495458421</v>
      </c>
      <c r="AB94">
        <f t="shared" si="982"/>
        <v>8.1423031329381956</v>
      </c>
      <c r="AC94">
        <f t="shared" si="982"/>
        <v>17.503902296613418</v>
      </c>
      <c r="AD94">
        <f t="shared" si="982"/>
        <v>2.6249748835345486</v>
      </c>
      <c r="AE94">
        <f t="shared" si="982"/>
        <v>5.0059001589888936</v>
      </c>
      <c r="AF94">
        <f t="shared" si="982"/>
        <v>0.57960677172268049</v>
      </c>
      <c r="AG94">
        <f t="shared" si="982"/>
        <v>26.240596956308266</v>
      </c>
      <c r="AH94">
        <f t="shared" si="982"/>
        <v>3.7217735110213823</v>
      </c>
      <c r="AI94">
        <f t="shared" si="982"/>
        <v>2.9485871541599522</v>
      </c>
      <c r="AJ94">
        <f t="shared" ref="AJ94" si="986">ABS(AJ25-AJ24)</f>
        <v>1.5707155694114618</v>
      </c>
    </row>
    <row r="95" spans="19:36" x14ac:dyDescent="0.35">
      <c r="S95" t="s">
        <v>59</v>
      </c>
      <c r="T95">
        <f t="shared" si="982"/>
        <v>1.4142857142857537</v>
      </c>
      <c r="U95">
        <f t="shared" si="982"/>
        <v>1.1729235880399358</v>
      </c>
      <c r="V95">
        <f t="shared" si="982"/>
        <v>5.9228284278536307</v>
      </c>
      <c r="W95">
        <f t="shared" si="982"/>
        <v>4.3771905697445561</v>
      </c>
      <c r="X95">
        <f t="shared" si="982"/>
        <v>2.0755418908531311</v>
      </c>
      <c r="Y95">
        <f t="shared" si="982"/>
        <v>2.3480459770114379</v>
      </c>
      <c r="Z95">
        <f t="shared" si="982"/>
        <v>10.517229916897492</v>
      </c>
      <c r="AA95">
        <f t="shared" si="982"/>
        <v>4.1818181818180875</v>
      </c>
      <c r="AB95">
        <f t="shared" si="982"/>
        <v>8.1423031329381814</v>
      </c>
      <c r="AC95">
        <f t="shared" si="982"/>
        <v>18.770714285714206</v>
      </c>
      <c r="AD95">
        <f t="shared" si="982"/>
        <v>2.6446421663442123</v>
      </c>
      <c r="AE95">
        <f t="shared" si="982"/>
        <v>2.3138365304420461</v>
      </c>
      <c r="AF95">
        <f t="shared" si="982"/>
        <v>0.15271356783915735</v>
      </c>
      <c r="AG95">
        <f t="shared" si="982"/>
        <v>15.121168384879709</v>
      </c>
      <c r="AH95">
        <f t="shared" si="982"/>
        <v>1.6597757847532932</v>
      </c>
      <c r="AI95">
        <f t="shared" si="982"/>
        <v>2.8288795518207337</v>
      </c>
      <c r="AJ95">
        <f t="shared" ref="AJ95" si="987">ABS(AJ26-AJ25)</f>
        <v>0.61060150375934086</v>
      </c>
    </row>
    <row r="96" spans="19:36" x14ac:dyDescent="0.35">
      <c r="S96" t="s">
        <v>60</v>
      </c>
      <c r="T96">
        <f t="shared" si="982"/>
        <v>2.7643636363635977</v>
      </c>
      <c r="U96">
        <f t="shared" si="982"/>
        <v>4.1575868708169281</v>
      </c>
      <c r="V96">
        <f t="shared" si="982"/>
        <v>7.5711212943047173</v>
      </c>
      <c r="W96">
        <f t="shared" si="982"/>
        <v>1.6910103768432805</v>
      </c>
      <c r="X96">
        <f t="shared" si="982"/>
        <v>17.422733812949659</v>
      </c>
      <c r="Y96">
        <f t="shared" si="982"/>
        <v>5.0240687876182051</v>
      </c>
      <c r="Z96">
        <f t="shared" si="982"/>
        <v>5.8724293509243637</v>
      </c>
      <c r="AA96">
        <f t="shared" si="982"/>
        <v>0.56157714745522469</v>
      </c>
      <c r="AB96">
        <f t="shared" si="982"/>
        <v>14.119801232359379</v>
      </c>
      <c r="AC96">
        <f t="shared" si="982"/>
        <v>3.8161452324397658</v>
      </c>
      <c r="AD96">
        <f t="shared" si="982"/>
        <v>9.0108700683850458</v>
      </c>
      <c r="AE96">
        <f t="shared" si="982"/>
        <v>2.7070661519564965</v>
      </c>
      <c r="AF96">
        <f t="shared" si="982"/>
        <v>0.51875815192434516</v>
      </c>
      <c r="AG96">
        <f t="shared" si="982"/>
        <v>7.9132378027976671</v>
      </c>
      <c r="AH96">
        <f t="shared" si="982"/>
        <v>7.9312335118714543</v>
      </c>
      <c r="AI96">
        <f t="shared" si="982"/>
        <v>4.5830609896432577</v>
      </c>
      <c r="AJ96">
        <f t="shared" ref="AJ96" si="988">ABS(AJ27-AJ26)</f>
        <v>2.1978279647291714</v>
      </c>
    </row>
    <row r="97" spans="19:36" x14ac:dyDescent="0.35">
      <c r="S97" t="s">
        <v>61</v>
      </c>
      <c r="T97">
        <f t="shared" si="982"/>
        <v>0.17325252525249368</v>
      </c>
      <c r="U97">
        <f t="shared" si="982"/>
        <v>2.7613449704852258</v>
      </c>
      <c r="V97">
        <f t="shared" si="982"/>
        <v>8.9867366869639653</v>
      </c>
      <c r="W97">
        <f t="shared" si="982"/>
        <v>6.1905092907822876</v>
      </c>
      <c r="X97">
        <f t="shared" si="982"/>
        <v>4.9923655354749741</v>
      </c>
      <c r="Y97">
        <f t="shared" si="982"/>
        <v>0.31662933547185901</v>
      </c>
      <c r="Z97">
        <f t="shared" si="982"/>
        <v>4.9264688622318999</v>
      </c>
      <c r="AA97">
        <f t="shared" si="982"/>
        <v>0.13960239116063633</v>
      </c>
      <c r="AB97">
        <f t="shared" si="982"/>
        <v>4.9093081768038473</v>
      </c>
      <c r="AC97">
        <f t="shared" si="982"/>
        <v>4.5619773405806683</v>
      </c>
      <c r="AD97">
        <f t="shared" si="982"/>
        <v>6.0097595949273881</v>
      </c>
      <c r="AE97">
        <f t="shared" si="982"/>
        <v>1.2327373530885808</v>
      </c>
      <c r="AF97">
        <f t="shared" si="982"/>
        <v>7.0573155066512072E-2</v>
      </c>
      <c r="AG97">
        <f t="shared" si="982"/>
        <v>0.13890109106307591</v>
      </c>
      <c r="AH97">
        <f t="shared" si="982"/>
        <v>3.4989451913009617</v>
      </c>
      <c r="AI97">
        <f t="shared" si="982"/>
        <v>1.1998047276008634</v>
      </c>
      <c r="AJ97">
        <f t="shared" ref="AJ97" si="989">ABS(AJ28-AJ27)</f>
        <v>5.9457513710641763</v>
      </c>
    </row>
    <row r="98" spans="19:36" x14ac:dyDescent="0.35">
      <c r="S98" t="s">
        <v>62</v>
      </c>
      <c r="T98">
        <f t="shared" si="982"/>
        <v>4.0646743295018553</v>
      </c>
      <c r="U98">
        <f t="shared" si="982"/>
        <v>5.3846848207170694</v>
      </c>
      <c r="V98">
        <f t="shared" si="982"/>
        <v>4.9712726048072682</v>
      </c>
      <c r="W98">
        <f t="shared" si="982"/>
        <v>11.91766607113982</v>
      </c>
      <c r="X98">
        <f t="shared" si="982"/>
        <v>2.6349370142485213</v>
      </c>
      <c r="Y98">
        <f t="shared" si="982"/>
        <v>11.985745681050901</v>
      </c>
      <c r="Z98">
        <f t="shared" si="982"/>
        <v>11.662082470734731</v>
      </c>
      <c r="AA98">
        <f t="shared" si="982"/>
        <v>16.871931372114474</v>
      </c>
      <c r="AB98">
        <f t="shared" si="982"/>
        <v>8.5152465277777623</v>
      </c>
      <c r="AC98">
        <f t="shared" si="982"/>
        <v>2.8054949561806382</v>
      </c>
      <c r="AD98">
        <f t="shared" si="982"/>
        <v>11.281168363679029</v>
      </c>
      <c r="AE98">
        <f t="shared" si="982"/>
        <v>1.9401955551403915</v>
      </c>
      <c r="AF98">
        <f t="shared" si="982"/>
        <v>9.6206686930091792</v>
      </c>
      <c r="AG98">
        <f t="shared" si="982"/>
        <v>3.6091521723346602</v>
      </c>
      <c r="AH98">
        <f t="shared" si="982"/>
        <v>0.69278403128545563</v>
      </c>
      <c r="AI98">
        <f t="shared" si="982"/>
        <v>6.002120815356534</v>
      </c>
      <c r="AJ98">
        <f t="shared" ref="AJ98" si="990">ABS(AJ29-AJ28)</f>
        <v>20.213832698320687</v>
      </c>
    </row>
    <row r="99" spans="19:36" x14ac:dyDescent="0.35">
      <c r="S99" t="s">
        <v>63</v>
      </c>
      <c r="T99">
        <f t="shared" si="982"/>
        <v>5.3735632183907427</v>
      </c>
      <c r="U99">
        <f t="shared" si="982"/>
        <v>0.47575297941492067</v>
      </c>
      <c r="V99">
        <f t="shared" si="982"/>
        <v>0.14311200253348488</v>
      </c>
      <c r="W99">
        <f t="shared" si="982"/>
        <v>2.8828350149211701</v>
      </c>
      <c r="X99">
        <f t="shared" si="982"/>
        <v>1.5746947082767946</v>
      </c>
      <c r="Y99">
        <f t="shared" si="982"/>
        <v>7.6283062289045489</v>
      </c>
      <c r="Z99">
        <f t="shared" si="982"/>
        <v>0.65195704057281034</v>
      </c>
      <c r="AA99">
        <f t="shared" si="982"/>
        <v>13.413110910730339</v>
      </c>
      <c r="AB99">
        <f t="shared" si="982"/>
        <v>8.5152465277777623</v>
      </c>
      <c r="AC99">
        <f t="shared" si="982"/>
        <v>2.1336175292010751</v>
      </c>
      <c r="AD99">
        <f t="shared" si="982"/>
        <v>2.5322788371366869</v>
      </c>
      <c r="AE99">
        <f t="shared" si="982"/>
        <v>5.2803920500953154</v>
      </c>
      <c r="AF99">
        <f t="shared" si="982"/>
        <v>0.3599999999999568</v>
      </c>
      <c r="AG99">
        <f t="shared" si="982"/>
        <v>3.3470132784739235</v>
      </c>
      <c r="AH99">
        <f t="shared" si="982"/>
        <v>6.2626053281130396</v>
      </c>
      <c r="AI99">
        <f t="shared" si="982"/>
        <v>4.8488645533141295</v>
      </c>
      <c r="AJ99">
        <f t="shared" ref="AJ99" si="991">ABS(AJ30-AJ29)</f>
        <v>14.580253362527344</v>
      </c>
    </row>
    <row r="100" spans="19:36" x14ac:dyDescent="0.35">
      <c r="S100" t="s">
        <v>64</v>
      </c>
      <c r="T100">
        <f t="shared" si="982"/>
        <v>1.9810785241248681</v>
      </c>
      <c r="U100">
        <f t="shared" si="982"/>
        <v>2.8799323308270459</v>
      </c>
      <c r="V100">
        <f t="shared" si="982"/>
        <v>6.0671744340878746</v>
      </c>
      <c r="W100">
        <f t="shared" si="982"/>
        <v>4.6014367303230443</v>
      </c>
      <c r="X100">
        <f t="shared" si="982"/>
        <v>9.2789215906537947</v>
      </c>
      <c r="Y100">
        <f t="shared" si="982"/>
        <v>11.024994795419957</v>
      </c>
      <c r="Z100">
        <f t="shared" si="982"/>
        <v>1.5683682788183688</v>
      </c>
      <c r="AA100">
        <f t="shared" si="982"/>
        <v>0.4589835719089308</v>
      </c>
      <c r="AB100">
        <f t="shared" si="982"/>
        <v>12.038351555929339</v>
      </c>
      <c r="AC100">
        <f t="shared" si="982"/>
        <v>1.6669005847953287</v>
      </c>
      <c r="AD100">
        <f t="shared" si="982"/>
        <v>4.4298950339596104</v>
      </c>
      <c r="AE100">
        <f t="shared" si="982"/>
        <v>7.4333536465500316</v>
      </c>
      <c r="AF100">
        <f t="shared" si="982"/>
        <v>3.9008217534739771</v>
      </c>
      <c r="AG100">
        <f t="shared" si="982"/>
        <v>0.89617202268428287</v>
      </c>
      <c r="AH100">
        <f t="shared" si="982"/>
        <v>0.65791219325154771</v>
      </c>
      <c r="AI100">
        <f t="shared" si="982"/>
        <v>2.3737226277372514</v>
      </c>
      <c r="AJ100">
        <f t="shared" ref="AJ100" si="992">ABS(AJ31-AJ30)</f>
        <v>5.3438200616723748</v>
      </c>
    </row>
    <row r="101" spans="19:36" x14ac:dyDescent="0.35">
      <c r="S101" t="s">
        <v>65</v>
      </c>
      <c r="T101">
        <f t="shared" si="982"/>
        <v>3.108498940663921</v>
      </c>
      <c r="U101">
        <f t="shared" si="982"/>
        <v>3.0876604027160823</v>
      </c>
      <c r="V101">
        <f t="shared" si="982"/>
        <v>6.9575377739333106</v>
      </c>
      <c r="W101">
        <f t="shared" si="982"/>
        <v>6.4871679208397239</v>
      </c>
      <c r="X101">
        <f t="shared" si="982"/>
        <v>0.40792980290900971</v>
      </c>
      <c r="Y101">
        <f t="shared" si="982"/>
        <v>2.2950482098924851</v>
      </c>
      <c r="Z101">
        <f t="shared" si="982"/>
        <v>7.9797150023897387</v>
      </c>
      <c r="AA101">
        <f t="shared" si="982"/>
        <v>3.3754532270353366</v>
      </c>
      <c r="AB101">
        <f t="shared" si="982"/>
        <v>12.308138174374193</v>
      </c>
      <c r="AC101">
        <f t="shared" si="982"/>
        <v>2.4348201134590397</v>
      </c>
      <c r="AD101">
        <f t="shared" si="982"/>
        <v>4.4513342514724457</v>
      </c>
      <c r="AE101">
        <f t="shared" si="982"/>
        <v>11.58797145309191</v>
      </c>
      <c r="AF101">
        <f t="shared" si="982"/>
        <v>0.13303255038914585</v>
      </c>
      <c r="AG101">
        <f t="shared" si="982"/>
        <v>8.6284506866222301</v>
      </c>
      <c r="AH101">
        <f t="shared" si="982"/>
        <v>5.3099736379125204</v>
      </c>
      <c r="AI101">
        <f t="shared" si="982"/>
        <v>4.4988475666472283</v>
      </c>
      <c r="AJ101">
        <f t="shared" ref="AJ101" si="993">ABS(AJ32-AJ31)</f>
        <v>11.21067329299909</v>
      </c>
    </row>
    <row r="102" spans="19:36" x14ac:dyDescent="0.35">
      <c r="S102" t="s">
        <v>66</v>
      </c>
      <c r="T102">
        <f t="shared" si="982"/>
        <v>2.6895774647885986</v>
      </c>
      <c r="U102">
        <f t="shared" si="982"/>
        <v>9.144676088552643</v>
      </c>
      <c r="V102">
        <f t="shared" si="982"/>
        <v>2.5874378510214484</v>
      </c>
      <c r="W102">
        <f t="shared" si="982"/>
        <v>9.3939556361640228</v>
      </c>
      <c r="X102">
        <f t="shared" si="982"/>
        <v>8.6409599682480831</v>
      </c>
      <c r="Y102">
        <f t="shared" si="982"/>
        <v>0.52237672843850191</v>
      </c>
      <c r="Z102">
        <f t="shared" si="982"/>
        <v>6.7973249315028141</v>
      </c>
      <c r="AA102">
        <f t="shared" si="982"/>
        <v>1.7378571961305624</v>
      </c>
      <c r="AB102">
        <f t="shared" si="982"/>
        <v>5.0909695184481762</v>
      </c>
      <c r="AC102">
        <f t="shared" si="982"/>
        <v>3.934141080419991</v>
      </c>
      <c r="AD102">
        <f t="shared" si="982"/>
        <v>11.030978545272561</v>
      </c>
      <c r="AE102">
        <f t="shared" si="982"/>
        <v>1.9435918349080481</v>
      </c>
      <c r="AF102">
        <f t="shared" si="982"/>
        <v>0.86876269878095513</v>
      </c>
      <c r="AG102">
        <f t="shared" si="982"/>
        <v>1.7531933205394807</v>
      </c>
      <c r="AH102">
        <f t="shared" si="982"/>
        <v>4.9977569405300102</v>
      </c>
      <c r="AI102">
        <f t="shared" si="982"/>
        <v>3.5689000758858356</v>
      </c>
      <c r="AJ102">
        <f t="shared" ref="AJ102" si="994">ABS(AJ33-AJ32)</f>
        <v>19.727512110224069</v>
      </c>
    </row>
    <row r="103" spans="19:36" x14ac:dyDescent="0.35">
      <c r="S103" t="s">
        <v>67</v>
      </c>
      <c r="T103">
        <f t="shared" si="982"/>
        <v>1.0791549295773848</v>
      </c>
      <c r="U103">
        <f t="shared" si="982"/>
        <v>2.1969480166636117</v>
      </c>
      <c r="V103">
        <f t="shared" si="982"/>
        <v>0.38215005904262966</v>
      </c>
      <c r="W103">
        <f t="shared" si="982"/>
        <v>5.5725602873267945</v>
      </c>
      <c r="X103">
        <f t="shared" si="982"/>
        <v>7.0031819496705339E-2</v>
      </c>
      <c r="Y103">
        <f t="shared" si="982"/>
        <v>5.4675802662490582</v>
      </c>
      <c r="Z103">
        <f t="shared" si="982"/>
        <v>5.2692416502947026</v>
      </c>
      <c r="AA103">
        <f t="shared" si="982"/>
        <v>3.3122939950748247</v>
      </c>
      <c r="AB103">
        <f t="shared" si="982"/>
        <v>2.5392438631069609</v>
      </c>
      <c r="AC103">
        <f t="shared" si="982"/>
        <v>4.3224203821656175</v>
      </c>
      <c r="AD103">
        <f t="shared" si="982"/>
        <v>5.0995393277597287</v>
      </c>
      <c r="AE103">
        <f t="shared" si="982"/>
        <v>0.71897402836616209</v>
      </c>
      <c r="AF103">
        <f t="shared" si="982"/>
        <v>1.0965519018657801</v>
      </c>
      <c r="AG103">
        <f t="shared" si="982"/>
        <v>5.9785706112329677</v>
      </c>
      <c r="AH103">
        <f t="shared" si="982"/>
        <v>2.6756427716940863</v>
      </c>
      <c r="AI103">
        <f t="shared" si="982"/>
        <v>1.4414702702703153</v>
      </c>
      <c r="AJ103">
        <f t="shared" ref="AJ103" si="995">ABS(AJ34-AJ33)</f>
        <v>15.140658878897355</v>
      </c>
    </row>
    <row r="104" spans="19:36" x14ac:dyDescent="0.35">
      <c r="S104" t="s">
        <v>68</v>
      </c>
      <c r="T104">
        <f t="shared" si="982"/>
        <v>3.2531120331950234</v>
      </c>
      <c r="U104">
        <f t="shared" si="982"/>
        <v>1.6131416837782382</v>
      </c>
      <c r="V104">
        <f t="shared" si="982"/>
        <v>9.2307007786429551</v>
      </c>
      <c r="W104">
        <f t="shared" si="982"/>
        <v>6.8380327868852362</v>
      </c>
      <c r="X104">
        <f t="shared" si="982"/>
        <v>3.8787350054525547</v>
      </c>
      <c r="Y104">
        <f t="shared" si="982"/>
        <v>6.1859504132231393</v>
      </c>
      <c r="Z104">
        <f t="shared" si="982"/>
        <v>0.59817813765181427</v>
      </c>
      <c r="AA104">
        <f t="shared" si="982"/>
        <v>4.288643216080402</v>
      </c>
      <c r="AB104">
        <f t="shared" si="982"/>
        <v>5.1382743362831889</v>
      </c>
      <c r="AC104">
        <f t="shared" si="982"/>
        <v>7.6774062816616038</v>
      </c>
      <c r="AD104">
        <f t="shared" si="982"/>
        <v>1.4093779904306416</v>
      </c>
      <c r="AE104">
        <f t="shared" si="982"/>
        <v>5.2612749762131443</v>
      </c>
      <c r="AF104">
        <f t="shared" si="982"/>
        <v>1.0053191489361808</v>
      </c>
      <c r="AG104">
        <f t="shared" ref="AG104:AJ104" si="996">ABS(AG35-AG34)</f>
        <v>7.0621315192743879</v>
      </c>
      <c r="AH104">
        <f t="shared" si="996"/>
        <v>1.6134878819810297</v>
      </c>
      <c r="AI104">
        <f t="shared" si="996"/>
        <v>5.7623188405797094</v>
      </c>
      <c r="AJ104">
        <f t="shared" si="996"/>
        <v>10.701639344262276</v>
      </c>
    </row>
    <row r="105" spans="19:36" x14ac:dyDescent="0.35">
      <c r="S105" t="s">
        <v>69</v>
      </c>
      <c r="T105">
        <f t="shared" si="982"/>
        <v>3.9493879668050198</v>
      </c>
      <c r="U105">
        <f t="shared" ref="U105:AJ105" si="997">ABS(U36-U35)</f>
        <v>1.707719997031262</v>
      </c>
      <c r="V105">
        <f t="shared" si="997"/>
        <v>5.7787454754286642</v>
      </c>
      <c r="W105">
        <f t="shared" si="997"/>
        <v>4.364759909140588</v>
      </c>
      <c r="X105">
        <f t="shared" si="997"/>
        <v>1.0730448052418495</v>
      </c>
      <c r="Y105">
        <f t="shared" si="997"/>
        <v>1.4493201278590391</v>
      </c>
      <c r="Z105">
        <f t="shared" si="997"/>
        <v>0.29938778526910426</v>
      </c>
      <c r="AA105">
        <f t="shared" si="997"/>
        <v>10.112917658009039</v>
      </c>
      <c r="AB105">
        <f t="shared" si="997"/>
        <v>2.9734903695990909</v>
      </c>
      <c r="AC105">
        <f t="shared" si="997"/>
        <v>2.2576573814138783</v>
      </c>
      <c r="AD105">
        <f t="shared" si="997"/>
        <v>2.1953461850050076</v>
      </c>
      <c r="AE105">
        <f t="shared" si="997"/>
        <v>11.461168706287481</v>
      </c>
      <c r="AF105">
        <f t="shared" si="997"/>
        <v>4.1414199814985722</v>
      </c>
      <c r="AG105">
        <f t="shared" si="997"/>
        <v>14.998582766439867</v>
      </c>
      <c r="AH105">
        <f t="shared" si="997"/>
        <v>6.4318875260711934</v>
      </c>
      <c r="AI105">
        <f t="shared" si="997"/>
        <v>1.3559910185751818</v>
      </c>
      <c r="AJ105">
        <f t="shared" si="997"/>
        <v>12.233791242996503</v>
      </c>
    </row>
    <row r="106" spans="19:36" x14ac:dyDescent="0.35">
      <c r="S106" t="s">
        <v>70</v>
      </c>
      <c r="T106">
        <f t="shared" si="982"/>
        <v>0.52492424242424818</v>
      </c>
      <c r="U106">
        <f t="shared" ref="U106:AJ106" si="998">ABS(U37-U36)</f>
        <v>10.949988149318514</v>
      </c>
      <c r="V106">
        <f t="shared" si="998"/>
        <v>0.59339687135562258</v>
      </c>
      <c r="W106">
        <f t="shared" si="998"/>
        <v>12.764250193364617</v>
      </c>
      <c r="X106">
        <f t="shared" si="998"/>
        <v>6.1318922173718136</v>
      </c>
      <c r="Y106">
        <f t="shared" si="998"/>
        <v>4.3250043813863215</v>
      </c>
      <c r="Z106">
        <f t="shared" si="998"/>
        <v>1.2024940543377767</v>
      </c>
      <c r="AA106">
        <f t="shared" si="998"/>
        <v>8.1004414711043751</v>
      </c>
      <c r="AB106">
        <f t="shared" si="998"/>
        <v>1.3664816870143852</v>
      </c>
      <c r="AC106">
        <f t="shared" si="998"/>
        <v>3.4305985467964462</v>
      </c>
      <c r="AD106">
        <f t="shared" si="998"/>
        <v>6.3857711502393926</v>
      </c>
      <c r="AE106">
        <f t="shared" si="998"/>
        <v>8.0710475762281533</v>
      </c>
      <c r="AF106">
        <f t="shared" si="998"/>
        <v>2.2722673490468708</v>
      </c>
      <c r="AG106">
        <f t="shared" si="998"/>
        <v>6.8794642857141923</v>
      </c>
      <c r="AH106">
        <f t="shared" si="998"/>
        <v>4.5441571339404874</v>
      </c>
      <c r="AI106">
        <f t="shared" si="998"/>
        <v>0.35757946890839776</v>
      </c>
      <c r="AJ106">
        <f t="shared" si="998"/>
        <v>8.0214080970813626</v>
      </c>
    </row>
    <row r="107" spans="19:36" x14ac:dyDescent="0.35">
      <c r="S107" t="s">
        <v>71</v>
      </c>
      <c r="T107">
        <f t="shared" si="982"/>
        <v>0.22242424242421066</v>
      </c>
      <c r="U107">
        <f t="shared" ref="U107:AJ107" si="999">ABS(U38-U37)</f>
        <v>7.6554098360654876</v>
      </c>
      <c r="V107">
        <f t="shared" si="999"/>
        <v>0.78395061728400606</v>
      </c>
      <c r="W107">
        <f t="shared" si="999"/>
        <v>12.967042889390441</v>
      </c>
      <c r="X107">
        <f t="shared" si="999"/>
        <v>14.262417582417484</v>
      </c>
      <c r="Y107">
        <f t="shared" si="999"/>
        <v>1.1102661596958541</v>
      </c>
      <c r="Z107">
        <f t="shared" si="999"/>
        <v>2.1049281314168553</v>
      </c>
      <c r="AA107">
        <f t="shared" si="999"/>
        <v>1.1011194029850628</v>
      </c>
      <c r="AB107">
        <f t="shared" si="999"/>
        <v>8.654716981132097</v>
      </c>
      <c r="AC107">
        <f t="shared" si="999"/>
        <v>2.3044651162790473</v>
      </c>
      <c r="AD107">
        <f t="shared" si="999"/>
        <v>6.0998029556650266</v>
      </c>
      <c r="AE107">
        <f t="shared" si="999"/>
        <v>4.5711538461538055</v>
      </c>
      <c r="AF107">
        <f t="shared" si="999"/>
        <v>1.7190064794816209</v>
      </c>
      <c r="AG107">
        <f t="shared" si="999"/>
        <v>10.218749999999943</v>
      </c>
      <c r="AH107">
        <f t="shared" si="999"/>
        <v>6.9987817258882643</v>
      </c>
      <c r="AI107">
        <f t="shared" si="999"/>
        <v>2.524110671936711</v>
      </c>
      <c r="AJ107">
        <f t="shared" si="999"/>
        <v>2.6892561983471381</v>
      </c>
    </row>
    <row r="108" spans="19:36" x14ac:dyDescent="0.35">
      <c r="S108" t="s">
        <v>72</v>
      </c>
      <c r="T108">
        <f t="shared" si="982"/>
        <v>1.1931753554502649</v>
      </c>
      <c r="U108">
        <f t="shared" ref="U108:AJ108" si="1000">ABS(U39-U38)</f>
        <v>0.40079051383396802</v>
      </c>
      <c r="V108">
        <f t="shared" si="1000"/>
        <v>5.4603739982190405</v>
      </c>
      <c r="W108">
        <f t="shared" si="1000"/>
        <v>1.5879924953095781</v>
      </c>
      <c r="X108">
        <f t="shared" si="1000"/>
        <v>1.5891156462584775</v>
      </c>
      <c r="Y108">
        <f t="shared" si="1000"/>
        <v>3.7305101058710619</v>
      </c>
      <c r="Z108">
        <f t="shared" si="1000"/>
        <v>5.3436769394261034</v>
      </c>
      <c r="AA108">
        <f t="shared" si="1000"/>
        <v>6.4021798365122748</v>
      </c>
      <c r="AB108">
        <f t="shared" si="1000"/>
        <v>2.9590163934426243</v>
      </c>
      <c r="AC108">
        <f t="shared" si="1000"/>
        <v>2.1775301764159707</v>
      </c>
      <c r="AD108">
        <f t="shared" si="1000"/>
        <v>4.0778967867575489</v>
      </c>
      <c r="AE108">
        <f t="shared" si="1000"/>
        <v>11.384954864593794</v>
      </c>
      <c r="AF108">
        <f t="shared" si="1000"/>
        <v>2.0201612903225765</v>
      </c>
      <c r="AG108">
        <f t="shared" si="1000"/>
        <v>9.5901639344262009</v>
      </c>
      <c r="AH108">
        <f t="shared" si="1000"/>
        <v>1.5880373831775785</v>
      </c>
      <c r="AI108">
        <f t="shared" si="1000"/>
        <v>4.88829311885614</v>
      </c>
      <c r="AJ108">
        <f t="shared" si="1000"/>
        <v>19.208773354995955</v>
      </c>
    </row>
    <row r="109" spans="19:36" x14ac:dyDescent="0.35">
      <c r="S109" t="s">
        <v>73</v>
      </c>
      <c r="T109">
        <f t="shared" si="982"/>
        <v>2.0610188010058579</v>
      </c>
      <c r="U109">
        <f t="shared" ref="U109:AJ109" si="1001">ABS(U40-U39)</f>
        <v>3.4863062603596404</v>
      </c>
      <c r="V109">
        <f t="shared" si="1001"/>
        <v>3.40103267445906</v>
      </c>
      <c r="W109">
        <f t="shared" si="1001"/>
        <v>7.1866910489942057</v>
      </c>
      <c r="X109">
        <f t="shared" si="1001"/>
        <v>0.69806384092102292</v>
      </c>
      <c r="Y109">
        <f t="shared" si="1001"/>
        <v>3.9602973399136232</v>
      </c>
      <c r="Z109">
        <f t="shared" si="1001"/>
        <v>2.2161565673377623</v>
      </c>
      <c r="AA109">
        <f t="shared" si="1001"/>
        <v>6.7326617924470042</v>
      </c>
      <c r="AB109">
        <f t="shared" si="1001"/>
        <v>0.90555925231377898</v>
      </c>
      <c r="AC109">
        <f t="shared" si="1001"/>
        <v>7.7062657054103454</v>
      </c>
      <c r="AD109">
        <f t="shared" si="1001"/>
        <v>0.25742285310829516</v>
      </c>
      <c r="AE109">
        <f t="shared" si="1001"/>
        <v>11.775347877694216</v>
      </c>
      <c r="AF109">
        <f t="shared" si="1001"/>
        <v>1.3195695743462892</v>
      </c>
      <c r="AG109">
        <f t="shared" si="1001"/>
        <v>6.8707345680696221</v>
      </c>
      <c r="AH109">
        <f t="shared" si="1001"/>
        <v>1.2844345269348167</v>
      </c>
      <c r="AI109">
        <f t="shared" si="1001"/>
        <v>1.1972067678811698</v>
      </c>
      <c r="AJ109">
        <f t="shared" si="1001"/>
        <v>13.984457245573481</v>
      </c>
    </row>
    <row r="110" spans="19:36" x14ac:dyDescent="0.35">
      <c r="S110" t="s">
        <v>74</v>
      </c>
      <c r="T110">
        <f t="shared" si="982"/>
        <v>1.355351340641235</v>
      </c>
      <c r="U110">
        <f t="shared" ref="U110:AJ110" si="1002">ABS(U41-U40)</f>
        <v>2.8859328556678747</v>
      </c>
      <c r="V110">
        <f t="shared" si="1002"/>
        <v>1.6020081764374936</v>
      </c>
      <c r="W110">
        <f t="shared" si="1002"/>
        <v>0.20426382411731936</v>
      </c>
      <c r="X110">
        <f t="shared" si="1002"/>
        <v>1.3882211538461178</v>
      </c>
      <c r="Y110">
        <f t="shared" si="1002"/>
        <v>1.0285932041917647</v>
      </c>
      <c r="Z110">
        <f t="shared" si="1002"/>
        <v>6.4854869433564062</v>
      </c>
      <c r="AA110">
        <f t="shared" si="1002"/>
        <v>6.3348416289592819</v>
      </c>
      <c r="AB110">
        <f t="shared" si="1002"/>
        <v>6.7196161837285047</v>
      </c>
      <c r="AC110">
        <f t="shared" si="1002"/>
        <v>2.2293595919547471</v>
      </c>
      <c r="AD110">
        <f t="shared" si="1002"/>
        <v>9.154628863226705</v>
      </c>
      <c r="AE110">
        <f t="shared" si="1002"/>
        <v>8.7551213257792284</v>
      </c>
      <c r="AF110">
        <f t="shared" si="1002"/>
        <v>0.19940828402367572</v>
      </c>
      <c r="AG110">
        <f t="shared" si="1002"/>
        <v>3.0914740420641635</v>
      </c>
      <c r="AH110">
        <f t="shared" si="1002"/>
        <v>1.3724719101124236</v>
      </c>
      <c r="AI110">
        <f t="shared" si="1002"/>
        <v>3.0993246079291481</v>
      </c>
      <c r="AJ110">
        <f t="shared" si="1002"/>
        <v>8.5873830549228956</v>
      </c>
    </row>
    <row r="111" spans="19:36" x14ac:dyDescent="0.35">
      <c r="S111" t="s">
        <v>75</v>
      </c>
      <c r="T111">
        <f t="shared" si="982"/>
        <v>2.2988428158148793</v>
      </c>
      <c r="U111">
        <f t="shared" ref="U111:AJ111" si="1003">ABS(U42-U41)</f>
        <v>3.7988360814742634</v>
      </c>
      <c r="V111">
        <f t="shared" si="1003"/>
        <v>1.7593984962406068</v>
      </c>
      <c r="W111">
        <f t="shared" si="1003"/>
        <v>6.9789473684211032</v>
      </c>
      <c r="X111">
        <f t="shared" si="1003"/>
        <v>9.5010416666666089</v>
      </c>
      <c r="Y111">
        <f t="shared" si="1003"/>
        <v>1.8988059701491977</v>
      </c>
      <c r="Z111">
        <f t="shared" si="1003"/>
        <v>7.7256534365925376</v>
      </c>
      <c r="AA111">
        <f t="shared" si="1003"/>
        <v>0.90000000000000568</v>
      </c>
      <c r="AB111">
        <f t="shared" si="1003"/>
        <v>7.9841918294849137</v>
      </c>
      <c r="AC111">
        <f t="shared" si="1003"/>
        <v>7.0131554737810688</v>
      </c>
      <c r="AD111">
        <f t="shared" si="1003"/>
        <v>7.6341549295774485</v>
      </c>
      <c r="AE111">
        <f t="shared" si="1003"/>
        <v>5.8647283126788068</v>
      </c>
      <c r="AF111">
        <f t="shared" si="1003"/>
        <v>5.4000000000000341</v>
      </c>
      <c r="AG111">
        <f t="shared" si="1003"/>
        <v>0.63057553956834056</v>
      </c>
      <c r="AH111">
        <f t="shared" si="1003"/>
        <v>0.19999999999997442</v>
      </c>
      <c r="AI111">
        <f t="shared" si="1003"/>
        <v>2.2904109589041184</v>
      </c>
      <c r="AJ111">
        <f t="shared" si="1003"/>
        <v>4.2116991643453758</v>
      </c>
    </row>
    <row r="112" spans="19:36" x14ac:dyDescent="0.35">
      <c r="S112" t="s">
        <v>76</v>
      </c>
      <c r="T112">
        <f t="shared" si="982"/>
        <v>1.390754716981121</v>
      </c>
      <c r="U112">
        <f t="shared" ref="U112:AJ112" si="1004">ABS(U43-U42)</f>
        <v>4.3107011070110559</v>
      </c>
      <c r="V112">
        <f t="shared" si="1004"/>
        <v>0.20019249278152529</v>
      </c>
      <c r="W112">
        <f t="shared" si="1004"/>
        <v>2.0194552529182772</v>
      </c>
      <c r="X112">
        <f t="shared" si="1004"/>
        <v>5.8354661791590416</v>
      </c>
      <c r="Y112">
        <f t="shared" si="1004"/>
        <v>0.79690821256038191</v>
      </c>
      <c r="Z112">
        <f t="shared" si="1004"/>
        <v>4.1180297397769294</v>
      </c>
      <c r="AA112">
        <f t="shared" si="1004"/>
        <v>0.79684106614021744</v>
      </c>
      <c r="AB112">
        <f t="shared" si="1004"/>
        <v>0.39924457034938143</v>
      </c>
      <c r="AC112">
        <f t="shared" si="1004"/>
        <v>0.40078973346497548</v>
      </c>
      <c r="AD112">
        <f t="shared" si="1004"/>
        <v>4.503202195791431</v>
      </c>
      <c r="AE112">
        <f t="shared" si="1004"/>
        <v>8.4542857142856889</v>
      </c>
      <c r="AF112">
        <f t="shared" si="1004"/>
        <v>2.2229601518026527</v>
      </c>
      <c r="AG112">
        <f t="shared" si="1004"/>
        <v>4.1160799238819976</v>
      </c>
      <c r="AH112">
        <f t="shared" si="1004"/>
        <v>0.80306220095690151</v>
      </c>
      <c r="AI112">
        <f t="shared" si="1004"/>
        <v>1.5878902554399588</v>
      </c>
      <c r="AJ112">
        <f t="shared" si="1004"/>
        <v>19.963791267305638</v>
      </c>
    </row>
    <row r="113" spans="19:36" x14ac:dyDescent="0.35">
      <c r="S113" t="s">
        <v>77</v>
      </c>
      <c r="T113">
        <f t="shared" si="982"/>
        <v>0.39132723606512343</v>
      </c>
      <c r="U113">
        <f t="shared" ref="U113:AJ113" si="1005">ABS(U44-U43)</f>
        <v>0.33123342640269016</v>
      </c>
      <c r="V113">
        <f t="shared" si="1005"/>
        <v>6.4646723720834274</v>
      </c>
      <c r="W113">
        <f t="shared" si="1005"/>
        <v>10.232078489413055</v>
      </c>
      <c r="X113">
        <f t="shared" si="1005"/>
        <v>1.3498339952509895</v>
      </c>
      <c r="Y113">
        <f t="shared" si="1005"/>
        <v>5.6715305690558324</v>
      </c>
      <c r="Z113">
        <f t="shared" si="1005"/>
        <v>2.3550905609749435</v>
      </c>
      <c r="AA113">
        <f t="shared" si="1005"/>
        <v>4.0849144606356163</v>
      </c>
      <c r="AB113">
        <f t="shared" si="1005"/>
        <v>0.19924457034935017</v>
      </c>
      <c r="AC113">
        <f t="shared" si="1005"/>
        <v>3.7177926153093779</v>
      </c>
      <c r="AD113">
        <f t="shared" si="1005"/>
        <v>2.2032021957914196</v>
      </c>
      <c r="AE113">
        <f t="shared" si="1005"/>
        <v>6.8022147083684956</v>
      </c>
      <c r="AF113">
        <f t="shared" si="1005"/>
        <v>2.9031072106261746</v>
      </c>
      <c r="AG113">
        <f t="shared" si="1005"/>
        <v>3.5310949388969703</v>
      </c>
      <c r="AH113">
        <f t="shared" si="1005"/>
        <v>3.3471442140044587</v>
      </c>
      <c r="AI113">
        <f t="shared" si="1005"/>
        <v>6.912657689765453</v>
      </c>
      <c r="AJ113">
        <f t="shared" si="1005"/>
        <v>7.1850310120640302</v>
      </c>
    </row>
    <row r="114" spans="19:36" x14ac:dyDescent="0.35">
      <c r="S114" t="s">
        <v>78</v>
      </c>
      <c r="T114">
        <f t="shared" si="982"/>
        <v>1.8180141217679164</v>
      </c>
      <c r="U114">
        <f t="shared" ref="U114:AJ114" si="1006">ABS(U45-U44)</f>
        <v>1.1794676806084112</v>
      </c>
      <c r="V114">
        <f t="shared" si="1006"/>
        <v>1.8006218607987847</v>
      </c>
      <c r="W114">
        <f t="shared" si="1006"/>
        <v>2.3572808687681714</v>
      </c>
      <c r="X114">
        <f t="shared" si="1006"/>
        <v>8.6815764881787345</v>
      </c>
      <c r="Y114">
        <f t="shared" si="1006"/>
        <v>4.7643659462391241</v>
      </c>
      <c r="Z114">
        <f t="shared" si="1006"/>
        <v>5.7320381364231139</v>
      </c>
      <c r="AA114">
        <f t="shared" si="1006"/>
        <v>2.4880733944954159</v>
      </c>
      <c r="AB114">
        <f t="shared" si="1006"/>
        <v>11.698151950718795</v>
      </c>
      <c r="AC114">
        <f t="shared" si="1006"/>
        <v>9.0380060166406366</v>
      </c>
      <c r="AD114">
        <f t="shared" si="1006"/>
        <v>4.11799410029505</v>
      </c>
      <c r="AE114">
        <f t="shared" si="1006"/>
        <v>0.18131077199902279</v>
      </c>
      <c r="AF114">
        <f t="shared" si="1006"/>
        <v>1.1801470588235077</v>
      </c>
      <c r="AG114">
        <f t="shared" si="1006"/>
        <v>3.532997217400947</v>
      </c>
      <c r="AH114">
        <f t="shared" si="1006"/>
        <v>2.7487107497881595</v>
      </c>
      <c r="AI114">
        <f t="shared" si="1006"/>
        <v>16.267214611872078</v>
      </c>
      <c r="AJ114">
        <f t="shared" si="1006"/>
        <v>8.2301244328490952</v>
      </c>
    </row>
    <row r="115" spans="19:36" x14ac:dyDescent="0.35">
      <c r="S115" t="s">
        <v>79</v>
      </c>
      <c r="T115">
        <f t="shared" si="982"/>
        <v>3.1185866408519161</v>
      </c>
      <c r="U115">
        <f t="shared" ref="U115:AJ115" si="1007">ABS(U46-U45)</f>
        <v>4.2000000000000455</v>
      </c>
      <c r="V115">
        <f t="shared" si="1007"/>
        <v>9.0654867256637317</v>
      </c>
      <c r="W115">
        <f t="shared" si="1007"/>
        <v>4.4942528735631555</v>
      </c>
      <c r="X115">
        <f t="shared" si="1007"/>
        <v>12.767208672086781</v>
      </c>
      <c r="Y115">
        <f t="shared" si="1007"/>
        <v>0.51025641025631785</v>
      </c>
      <c r="Z115">
        <f t="shared" si="1007"/>
        <v>4.1589178356712466</v>
      </c>
      <c r="AA115">
        <f t="shared" si="1007"/>
        <v>0.20000000000001705</v>
      </c>
      <c r="AB115">
        <f t="shared" si="1007"/>
        <v>10.798151950718761</v>
      </c>
      <c r="AC115">
        <f t="shared" si="1007"/>
        <v>0.57899686520376292</v>
      </c>
      <c r="AD115">
        <f t="shared" si="1007"/>
        <v>1.3179941002950386</v>
      </c>
      <c r="AE115">
        <f t="shared" si="1007"/>
        <v>2.0292397660818295</v>
      </c>
      <c r="AF115">
        <f t="shared" si="1007"/>
        <v>1.3999999999999915</v>
      </c>
      <c r="AG115">
        <f t="shared" si="1007"/>
        <v>6.7480122324159169</v>
      </c>
      <c r="AH115">
        <f t="shared" si="1007"/>
        <v>0.19537126325938914</v>
      </c>
      <c r="AI115">
        <f t="shared" si="1007"/>
        <v>5.6666666666666714</v>
      </c>
      <c r="AJ115">
        <f t="shared" si="1007"/>
        <v>20.108884688090697</v>
      </c>
    </row>
    <row r="116" spans="19:36" x14ac:dyDescent="0.35">
      <c r="S116" t="s">
        <v>80</v>
      </c>
      <c r="T116">
        <f t="shared" si="982"/>
        <v>2.8385826771653484</v>
      </c>
      <c r="U116">
        <f t="shared" ref="U116:AJ116" si="1008">ABS(U47-U46)</f>
        <v>7.471129707112965</v>
      </c>
      <c r="V116">
        <f t="shared" si="1008"/>
        <v>1.19307692307693</v>
      </c>
      <c r="W116">
        <f t="shared" si="1008"/>
        <v>5.839572192513387</v>
      </c>
      <c r="X116">
        <f t="shared" si="1008"/>
        <v>1.4093067426400694</v>
      </c>
      <c r="Y116">
        <f t="shared" si="1008"/>
        <v>1.2070519098922432</v>
      </c>
      <c r="Z116">
        <f t="shared" si="1008"/>
        <v>4.9173116089612989</v>
      </c>
      <c r="AA116">
        <f t="shared" si="1008"/>
        <v>4.9157788944723251</v>
      </c>
      <c r="AB116">
        <f t="shared" si="1008"/>
        <v>4.9107692307692332</v>
      </c>
      <c r="AC116">
        <f t="shared" si="1008"/>
        <v>2.8368421052631447</v>
      </c>
      <c r="AD116">
        <f t="shared" si="1008"/>
        <v>0.80298786181140258</v>
      </c>
      <c r="AE116">
        <f t="shared" si="1008"/>
        <v>2.4279883381924208</v>
      </c>
      <c r="AF116">
        <f t="shared" si="1008"/>
        <v>1.4093422306958985</v>
      </c>
      <c r="AG116">
        <f t="shared" si="1008"/>
        <v>3.6665297741273122</v>
      </c>
      <c r="AH116">
        <f t="shared" si="1008"/>
        <v>2.4276657060518829</v>
      </c>
      <c r="AI116">
        <f t="shared" si="1008"/>
        <v>1.815268614514622</v>
      </c>
      <c r="AJ116">
        <f t="shared" si="1008"/>
        <v>2.1769523809523861</v>
      </c>
    </row>
    <row r="117" spans="19:36" x14ac:dyDescent="0.35">
      <c r="S117" t="s">
        <v>81</v>
      </c>
      <c r="T117">
        <f t="shared" si="982"/>
        <v>3.5107943973922602</v>
      </c>
      <c r="U117">
        <f t="shared" ref="U117:AJ117" si="1009">ABS(U48-U47)</f>
        <v>8.2435304632566186</v>
      </c>
      <c r="V117">
        <f t="shared" si="1009"/>
        <v>6.2857334858449576</v>
      </c>
      <c r="W117">
        <f t="shared" si="1009"/>
        <v>5.8971537664097013</v>
      </c>
      <c r="X117">
        <f t="shared" si="1009"/>
        <v>1.3070658462815317</v>
      </c>
      <c r="Y117">
        <f t="shared" si="1009"/>
        <v>12.515630998364074</v>
      </c>
      <c r="Z117">
        <f t="shared" si="1009"/>
        <v>2.2167279513737554</v>
      </c>
      <c r="AA117">
        <f t="shared" si="1009"/>
        <v>5.7476098803877846</v>
      </c>
      <c r="AB117">
        <f t="shared" si="1009"/>
        <v>6.0330713890426324</v>
      </c>
      <c r="AC117">
        <f t="shared" si="1009"/>
        <v>2.558279845956335</v>
      </c>
      <c r="AD117">
        <f t="shared" si="1009"/>
        <v>4.4967547994808399</v>
      </c>
      <c r="AE117">
        <f t="shared" si="1009"/>
        <v>0.32283074506918297</v>
      </c>
      <c r="AF117">
        <f t="shared" si="1009"/>
        <v>2.1953627339577508</v>
      </c>
      <c r="AG117">
        <f t="shared" si="1009"/>
        <v>3.9378188366273292</v>
      </c>
      <c r="AH117">
        <f t="shared" si="1009"/>
        <v>1.8583397631815046E-2</v>
      </c>
      <c r="AI117">
        <f t="shared" si="1009"/>
        <v>4.6711168121391893</v>
      </c>
      <c r="AJ117">
        <f t="shared" si="1009"/>
        <v>6.8890992795641921</v>
      </c>
    </row>
    <row r="118" spans="19:36" x14ac:dyDescent="0.35">
      <c r="S118" t="s">
        <v>82</v>
      </c>
      <c r="T118">
        <f t="shared" si="982"/>
        <v>0.98684041247453536</v>
      </c>
      <c r="U118">
        <f t="shared" ref="U118:AJ118" si="1010">ABS(U49-U48)</f>
        <v>1.012546511353932</v>
      </c>
      <c r="V118">
        <f t="shared" si="1010"/>
        <v>0.89633299451979553</v>
      </c>
      <c r="W118">
        <f t="shared" si="1010"/>
        <v>2.8531288837293545</v>
      </c>
      <c r="X118">
        <f t="shared" si="1010"/>
        <v>10.693831611194412</v>
      </c>
      <c r="Y118">
        <f t="shared" si="1010"/>
        <v>10.469260203022941</v>
      </c>
      <c r="Z118">
        <f t="shared" si="1010"/>
        <v>3.7087122020109433</v>
      </c>
      <c r="AA118">
        <f t="shared" si="1010"/>
        <v>1.7329904062052321</v>
      </c>
      <c r="AB118">
        <f t="shared" si="1010"/>
        <v>0.8078796599084086</v>
      </c>
      <c r="AC118">
        <f t="shared" si="1010"/>
        <v>3.4908015191762871</v>
      </c>
      <c r="AD118">
        <f t="shared" si="1010"/>
        <v>8.3711681272656193</v>
      </c>
      <c r="AE118">
        <f t="shared" si="1010"/>
        <v>4.1154069006024514</v>
      </c>
      <c r="AF118">
        <f t="shared" si="1010"/>
        <v>0.2038576598121864</v>
      </c>
      <c r="AG118">
        <f t="shared" si="1010"/>
        <v>1.7724890625000995</v>
      </c>
      <c r="AH118">
        <f t="shared" si="1010"/>
        <v>1.2079629054350107</v>
      </c>
      <c r="AI118">
        <f t="shared" si="1010"/>
        <v>11.010995478646876</v>
      </c>
      <c r="AJ118">
        <f t="shared" si="1010"/>
        <v>2.3811181508041983</v>
      </c>
    </row>
    <row r="119" spans="19:36" x14ac:dyDescent="0.35">
      <c r="S119" t="s">
        <v>83</v>
      </c>
      <c r="T119">
        <f t="shared" si="982"/>
        <v>5.9590521327014443</v>
      </c>
      <c r="U119">
        <f t="shared" ref="U119:AJ119" si="1011">ABS(U50-U49)</f>
        <v>5.5849472674975829</v>
      </c>
      <c r="V119">
        <f t="shared" si="1011"/>
        <v>13.975143403441677</v>
      </c>
      <c r="W119">
        <f t="shared" si="1011"/>
        <v>1.3955473098330344</v>
      </c>
      <c r="X119">
        <f t="shared" si="1011"/>
        <v>9.7960725075529496</v>
      </c>
      <c r="Y119">
        <f t="shared" si="1011"/>
        <v>7.4393188854488841</v>
      </c>
      <c r="Z119">
        <f t="shared" si="1011"/>
        <v>7.3081285444234112</v>
      </c>
      <c r="AA119">
        <f t="shared" si="1011"/>
        <v>5.6988405797102217</v>
      </c>
      <c r="AB119">
        <f t="shared" si="1011"/>
        <v>4.7301818181818049</v>
      </c>
      <c r="AC119">
        <f t="shared" si="1011"/>
        <v>0.29567956795681027</v>
      </c>
      <c r="AD119">
        <f t="shared" si="1011"/>
        <v>17.264935064935059</v>
      </c>
      <c r="AE119">
        <f t="shared" si="1011"/>
        <v>4.2102493074792164</v>
      </c>
      <c r="AF119">
        <f t="shared" si="1011"/>
        <v>2.7898781630740501</v>
      </c>
      <c r="AG119">
        <f t="shared" si="1011"/>
        <v>12.098799999999912</v>
      </c>
      <c r="AH119">
        <f t="shared" si="1011"/>
        <v>1.1988805970149485</v>
      </c>
      <c r="AI119">
        <f t="shared" si="1011"/>
        <v>5.3246100519930621</v>
      </c>
      <c r="AJ119">
        <f t="shared" si="1011"/>
        <v>16.547169811320771</v>
      </c>
    </row>
    <row r="120" spans="19:36" x14ac:dyDescent="0.35">
      <c r="S120" t="s">
        <v>84</v>
      </c>
      <c r="T120">
        <f t="shared" si="982"/>
        <v>2.9586397058823479</v>
      </c>
      <c r="U120">
        <f t="shared" ref="U120:AJ120" si="1012">ABS(U51-U50)</f>
        <v>4.8815165876777371</v>
      </c>
      <c r="V120">
        <f t="shared" si="1012"/>
        <v>2.3738656987295883</v>
      </c>
      <c r="W120">
        <f t="shared" si="1012"/>
        <v>3.0423330197553895</v>
      </c>
      <c r="X120">
        <f t="shared" si="1012"/>
        <v>1.7849860982391306</v>
      </c>
      <c r="Y120">
        <f t="shared" si="1012"/>
        <v>5.6500891265597062</v>
      </c>
      <c r="Z120">
        <f t="shared" si="1012"/>
        <v>1.2067732831608424</v>
      </c>
      <c r="AA120">
        <f t="shared" si="1012"/>
        <v>1.5882891125343122</v>
      </c>
      <c r="AB120">
        <f t="shared" si="1012"/>
        <v>6.0288512911843526</v>
      </c>
      <c r="AC120">
        <f t="shared" si="1012"/>
        <v>4.8888888888888857</v>
      </c>
      <c r="AD120">
        <f t="shared" si="1012"/>
        <v>1.3913580246913426</v>
      </c>
      <c r="AE120">
        <f t="shared" si="1012"/>
        <v>1.3908411214952991</v>
      </c>
      <c r="AF120">
        <f t="shared" si="1012"/>
        <v>4.6950819672131132</v>
      </c>
      <c r="AG120">
        <f t="shared" si="1012"/>
        <v>3.5434554973821832</v>
      </c>
      <c r="AH120">
        <f t="shared" si="1012"/>
        <v>2.5689908256880472</v>
      </c>
      <c r="AI120">
        <f t="shared" si="1012"/>
        <v>2.1777777777777771</v>
      </c>
      <c r="AJ120">
        <f t="shared" si="1012"/>
        <v>4.5049415992812385</v>
      </c>
    </row>
    <row r="121" spans="19:36" x14ac:dyDescent="0.35">
      <c r="S121" t="s">
        <v>85</v>
      </c>
      <c r="T121">
        <f t="shared" si="982"/>
        <v>2.0609167457305659</v>
      </c>
      <c r="U121">
        <f t="shared" ref="U121:AJ121" si="1013">ABS(U52-U51)</f>
        <v>7.9821357827241286</v>
      </c>
      <c r="V121">
        <f t="shared" si="1013"/>
        <v>3.3014972776769724</v>
      </c>
      <c r="W121">
        <f t="shared" si="1013"/>
        <v>10.878571156079801</v>
      </c>
      <c r="X121">
        <f t="shared" si="1013"/>
        <v>3.3217325097224517</v>
      </c>
      <c r="Y121">
        <f t="shared" si="1013"/>
        <v>8.0184386411227422</v>
      </c>
      <c r="Z121">
        <f t="shared" si="1013"/>
        <v>1.5209364246619543</v>
      </c>
      <c r="AA121">
        <f t="shared" si="1013"/>
        <v>1.3905258320123579</v>
      </c>
      <c r="AB121">
        <f t="shared" si="1013"/>
        <v>5.6754476478478608</v>
      </c>
      <c r="AC121">
        <f t="shared" si="1013"/>
        <v>2.991129785247395</v>
      </c>
      <c r="AD121">
        <f t="shared" si="1013"/>
        <v>9.3493256008059689E-2</v>
      </c>
      <c r="AE121">
        <f t="shared" si="1013"/>
        <v>0.39140822924578345</v>
      </c>
      <c r="AF121">
        <f t="shared" si="1013"/>
        <v>0.80923291060932456</v>
      </c>
      <c r="AG121">
        <f t="shared" si="1013"/>
        <v>4.7985013689418423</v>
      </c>
      <c r="AH121">
        <f t="shared" si="1013"/>
        <v>1.2689908256879789</v>
      </c>
      <c r="AI121">
        <f t="shared" si="1013"/>
        <v>1.378341158059456</v>
      </c>
      <c r="AJ121">
        <f t="shared" si="1013"/>
        <v>2.5055049795629145</v>
      </c>
    </row>
    <row r="122" spans="19:36" x14ac:dyDescent="0.35">
      <c r="S122" t="s">
        <v>86</v>
      </c>
      <c r="T122">
        <f t="shared" si="982"/>
        <v>2.0391816933570652</v>
      </c>
      <c r="U122">
        <f t="shared" ref="U122:AJ122" si="1014">ABS(U53-U52)</f>
        <v>2.1816280971234789</v>
      </c>
      <c r="V122">
        <f t="shared" si="1014"/>
        <v>3.537096733731417</v>
      </c>
      <c r="W122">
        <f t="shared" si="1014"/>
        <v>2.1463298794436554</v>
      </c>
      <c r="X122">
        <f t="shared" si="1014"/>
        <v>3.3305333561836221</v>
      </c>
      <c r="Y122">
        <f t="shared" si="1014"/>
        <v>8.2136494250374739</v>
      </c>
      <c r="Z122">
        <f t="shared" si="1014"/>
        <v>4.3984441383309587</v>
      </c>
      <c r="AA122">
        <f t="shared" si="1014"/>
        <v>1.6259587692438373</v>
      </c>
      <c r="AB122">
        <f t="shared" si="1014"/>
        <v>4.8539907274851402</v>
      </c>
      <c r="AC122">
        <f t="shared" si="1014"/>
        <v>10.809771115653476</v>
      </c>
      <c r="AD122">
        <f t="shared" si="1014"/>
        <v>12.041452039657301</v>
      </c>
      <c r="AE122">
        <f t="shared" si="1014"/>
        <v>2.2282790460957358</v>
      </c>
      <c r="AF122">
        <f t="shared" si="1014"/>
        <v>2.604435697455699</v>
      </c>
      <c r="AG122">
        <f t="shared" si="1014"/>
        <v>2.8507829941174521</v>
      </c>
      <c r="AH122">
        <f t="shared" si="1014"/>
        <v>4.9680933852140328</v>
      </c>
      <c r="AI122">
        <f t="shared" si="1014"/>
        <v>4.3397264747908366</v>
      </c>
      <c r="AJ122">
        <f t="shared" si="1014"/>
        <v>3.9150435561345063</v>
      </c>
    </row>
    <row r="123" spans="19:36" x14ac:dyDescent="0.35">
      <c r="S123" t="s">
        <v>87</v>
      </c>
      <c r="T123">
        <f t="shared" si="982"/>
        <v>2.9414587332052804</v>
      </c>
      <c r="U123">
        <f t="shared" ref="U123:AJ123" si="1015">ABS(U54-U53)</f>
        <v>1.1810089020770818</v>
      </c>
      <c r="V123">
        <f t="shared" si="1015"/>
        <v>5.5647283126787954</v>
      </c>
      <c r="W123">
        <f t="shared" si="1015"/>
        <v>0.81009174311924426</v>
      </c>
      <c r="X123">
        <f t="shared" si="1015"/>
        <v>2.9672797676669376</v>
      </c>
      <c r="Y123">
        <f t="shared" si="1015"/>
        <v>2.9547000895255593</v>
      </c>
      <c r="Z123">
        <f t="shared" si="1015"/>
        <v>3.8261538461537583</v>
      </c>
      <c r="AA123">
        <f t="shared" si="1015"/>
        <v>0.77180451127811978</v>
      </c>
      <c r="AB123">
        <f t="shared" si="1015"/>
        <v>3.5005870841486484</v>
      </c>
      <c r="AC123">
        <f t="shared" si="1015"/>
        <v>7.3120120120119907</v>
      </c>
      <c r="AD123">
        <f t="shared" si="1015"/>
        <v>16.843587270974027</v>
      </c>
      <c r="AE123">
        <f t="shared" si="1015"/>
        <v>1.0288461538462172</v>
      </c>
      <c r="AF123">
        <f t="shared" si="1015"/>
        <v>3.5185866408519217</v>
      </c>
      <c r="AG123">
        <f t="shared" si="1015"/>
        <v>5.904262877442207</v>
      </c>
      <c r="AH123">
        <f t="shared" si="1015"/>
        <v>6.3680933852139674</v>
      </c>
      <c r="AI123">
        <f t="shared" si="1015"/>
        <v>7.8402898550725126</v>
      </c>
      <c r="AJ123">
        <f t="shared" si="1015"/>
        <v>6.5156069364161766</v>
      </c>
    </row>
    <row r="124" spans="19:36" x14ac:dyDescent="0.35">
      <c r="S124" t="s">
        <v>88</v>
      </c>
      <c r="T124">
        <f t="shared" si="982"/>
        <v>1.4093511450381726</v>
      </c>
      <c r="U124">
        <f t="shared" ref="U124:AJ124" si="1016">ABS(U55-U54)</f>
        <v>2.0192122958693375</v>
      </c>
      <c r="V124">
        <f t="shared" si="1016"/>
        <v>3.2481655691439215</v>
      </c>
      <c r="W124">
        <f t="shared" si="1016"/>
        <v>7.2505112474437681</v>
      </c>
      <c r="X124">
        <f t="shared" si="1016"/>
        <v>5.327187206020696</v>
      </c>
      <c r="Y124">
        <f t="shared" si="1016"/>
        <v>7.6828512396694464</v>
      </c>
      <c r="Z124">
        <f t="shared" si="1016"/>
        <v>1.3911632100992222</v>
      </c>
      <c r="AA124">
        <f t="shared" si="1016"/>
        <v>3.5424000000000007</v>
      </c>
      <c r="AB124">
        <f t="shared" si="1016"/>
        <v>1.2065693430656665</v>
      </c>
      <c r="AC124">
        <f t="shared" si="1016"/>
        <v>0.40071813285459257</v>
      </c>
      <c r="AD124">
        <f t="shared" si="1016"/>
        <v>2.5686746987951636</v>
      </c>
      <c r="AE124">
        <f t="shared" si="1016"/>
        <v>0.60169491525425656</v>
      </c>
      <c r="AF124">
        <f t="shared" si="1016"/>
        <v>1.8159292035398238</v>
      </c>
      <c r="AG124">
        <f t="shared" si="1016"/>
        <v>1.0047709923664456</v>
      </c>
      <c r="AH124">
        <f t="shared" si="1016"/>
        <v>2.1771913289349669</v>
      </c>
      <c r="AI124">
        <f t="shared" si="1016"/>
        <v>2.8383937316356764</v>
      </c>
      <c r="AJ124">
        <f t="shared" si="1016"/>
        <v>1.8156521739130227</v>
      </c>
    </row>
    <row r="125" spans="19:36" x14ac:dyDescent="0.35">
      <c r="S125" t="s">
        <v>89</v>
      </c>
      <c r="T125">
        <f t="shared" si="982"/>
        <v>1.6042949652628948</v>
      </c>
      <c r="U125">
        <f t="shared" ref="U125:AJ125" si="1017">ABS(U56-U55)</f>
        <v>0.18990451324752655</v>
      </c>
      <c r="V125">
        <f t="shared" si="1017"/>
        <v>3.7216551994414999</v>
      </c>
      <c r="W125">
        <f t="shared" si="1017"/>
        <v>2.2360603803917201</v>
      </c>
      <c r="X125">
        <f t="shared" si="1017"/>
        <v>11.26761273793565</v>
      </c>
      <c r="Y125">
        <f t="shared" si="1017"/>
        <v>13.821880016647867</v>
      </c>
      <c r="Z125">
        <f t="shared" si="1017"/>
        <v>2.5438412661765</v>
      </c>
      <c r="AA125">
        <f t="shared" si="1017"/>
        <v>3.7981471389684884E-2</v>
      </c>
      <c r="AB125">
        <f t="shared" si="1017"/>
        <v>1.5017219462972662</v>
      </c>
      <c r="AC125">
        <f t="shared" si="1017"/>
        <v>2.2341276021726344</v>
      </c>
      <c r="AD125">
        <f t="shared" si="1017"/>
        <v>0.96924341917434731</v>
      </c>
      <c r="AE125">
        <f t="shared" si="1017"/>
        <v>2.6662705610106627</v>
      </c>
      <c r="AF125">
        <f t="shared" si="1017"/>
        <v>2.4557391084048987</v>
      </c>
      <c r="AG125">
        <f t="shared" si="1017"/>
        <v>1.3158791032358721</v>
      </c>
      <c r="AH125">
        <f t="shared" si="1017"/>
        <v>3.824791720707708</v>
      </c>
      <c r="AI125">
        <f t="shared" si="1017"/>
        <v>4.3822665099331459</v>
      </c>
      <c r="AJ125">
        <f t="shared" si="1017"/>
        <v>1.8105530237713623</v>
      </c>
    </row>
    <row r="126" spans="19:36" x14ac:dyDescent="0.35">
      <c r="S126" t="s">
        <v>90</v>
      </c>
      <c r="T126">
        <f t="shared" si="982"/>
        <v>0.1960737637274832</v>
      </c>
      <c r="U126">
        <f t="shared" ref="U126:AJ126" si="1018">ABS(U57-U56)</f>
        <v>2.0472050299636493</v>
      </c>
      <c r="V126">
        <f t="shared" si="1018"/>
        <v>5.4860550281963185</v>
      </c>
      <c r="W126">
        <f t="shared" si="1018"/>
        <v>1.8425258771340509</v>
      </c>
      <c r="X126">
        <f t="shared" si="1018"/>
        <v>0.89457361398453372</v>
      </c>
      <c r="Y126">
        <f t="shared" si="1018"/>
        <v>8.369270712462253</v>
      </c>
      <c r="Z126">
        <f t="shared" si="1018"/>
        <v>0.16230201949687739</v>
      </c>
      <c r="AA126">
        <f t="shared" si="1018"/>
        <v>4.8724269259351871</v>
      </c>
      <c r="AB126">
        <f t="shared" si="1018"/>
        <v>5.9048473967684174</v>
      </c>
      <c r="AC126">
        <f t="shared" si="1018"/>
        <v>12.057325073870203</v>
      </c>
      <c r="AD126">
        <f t="shared" si="1018"/>
        <v>2.6412107767194328</v>
      </c>
      <c r="AE126">
        <f t="shared" si="1018"/>
        <v>4.0060343789616866</v>
      </c>
      <c r="AF126">
        <f t="shared" si="1018"/>
        <v>3.8535208639295746</v>
      </c>
      <c r="AG126">
        <f t="shared" si="1018"/>
        <v>2.8028062294313258</v>
      </c>
      <c r="AH126">
        <f t="shared" si="1018"/>
        <v>2.2464586220296354</v>
      </c>
      <c r="AI126">
        <f t="shared" si="1018"/>
        <v>3.8070497309276163</v>
      </c>
      <c r="AJ126">
        <f t="shared" si="1018"/>
        <v>2.1501971893573995</v>
      </c>
    </row>
    <row r="127" spans="19:36" x14ac:dyDescent="0.35">
      <c r="S127" t="s">
        <v>91</v>
      </c>
      <c r="T127">
        <f t="shared" si="982"/>
        <v>0.59887005649723335</v>
      </c>
      <c r="U127">
        <f t="shared" ref="U127:AJ127" si="1019">ABS(U58-U57)</f>
        <v>1.0436781609194981</v>
      </c>
      <c r="V127">
        <f t="shared" si="1019"/>
        <v>4.4595446584938969</v>
      </c>
      <c r="W127">
        <f t="shared" si="1019"/>
        <v>5.7430232558139096</v>
      </c>
      <c r="X127">
        <f t="shared" si="1019"/>
        <v>1.4541480820695796</v>
      </c>
      <c r="Y127">
        <f t="shared" si="1019"/>
        <v>1.7697580645161679</v>
      </c>
      <c r="Z127">
        <f t="shared" si="1019"/>
        <v>5.4727024567788476</v>
      </c>
      <c r="AA127">
        <f t="shared" si="1019"/>
        <v>6.3920454545455101</v>
      </c>
      <c r="AB127">
        <f t="shared" si="1019"/>
        <v>1.2000000000000171</v>
      </c>
      <c r="AC127">
        <f t="shared" si="1019"/>
        <v>7.7224793388429873</v>
      </c>
      <c r="AD127">
        <f t="shared" si="1019"/>
        <v>4.6582205029013863</v>
      </c>
      <c r="AE127">
        <f t="shared" si="1019"/>
        <v>2.8414587332052861</v>
      </c>
      <c r="AF127">
        <f t="shared" si="1019"/>
        <v>0.81814744801513939</v>
      </c>
      <c r="AG127">
        <f t="shared" si="1019"/>
        <v>4.9821561338290081</v>
      </c>
      <c r="AH127">
        <f t="shared" si="1019"/>
        <v>2.9988582302569</v>
      </c>
      <c r="AI127">
        <f t="shared" si="1019"/>
        <v>6.8509225092250858</v>
      </c>
      <c r="AJ127">
        <f t="shared" si="1019"/>
        <v>6.0450980392157305</v>
      </c>
    </row>
    <row r="128" spans="19:36" x14ac:dyDescent="0.35">
      <c r="S128" t="s">
        <v>92</v>
      </c>
      <c r="T128">
        <f t="shared" si="982"/>
        <v>1.9813258636788333</v>
      </c>
      <c r="U128">
        <f t="shared" ref="U128:AJ128" si="1020">ABS(U59-U58)</f>
        <v>3.3484388938447864</v>
      </c>
      <c r="V128">
        <f t="shared" si="1020"/>
        <v>3.3465309898242452</v>
      </c>
      <c r="W128">
        <f t="shared" si="1020"/>
        <v>5.6559931506849352</v>
      </c>
      <c r="X128">
        <f t="shared" si="1020"/>
        <v>5.8292220113851698</v>
      </c>
      <c r="Y128">
        <f t="shared" si="1020"/>
        <v>6.021375464684013</v>
      </c>
      <c r="Z128">
        <f t="shared" si="1020"/>
        <v>7.3503889369058157</v>
      </c>
      <c r="AA128">
        <f t="shared" si="1020"/>
        <v>0.40075901328272323</v>
      </c>
      <c r="AB128">
        <f t="shared" si="1020"/>
        <v>2.3729323308270978</v>
      </c>
      <c r="AC128">
        <f t="shared" si="1020"/>
        <v>0.99547101449273612</v>
      </c>
      <c r="AD128">
        <f t="shared" si="1020"/>
        <v>0</v>
      </c>
      <c r="AE128">
        <f t="shared" si="1020"/>
        <v>3.1522388059701427</v>
      </c>
      <c r="AF128">
        <f t="shared" si="1020"/>
        <v>0.60176643768399174</v>
      </c>
      <c r="AG128">
        <f t="shared" si="1020"/>
        <v>3.3481614349775697</v>
      </c>
      <c r="AH128">
        <f t="shared" si="1020"/>
        <v>3.0424929178470137</v>
      </c>
      <c r="AI128">
        <f t="shared" si="1020"/>
        <v>1.3907284768211952</v>
      </c>
      <c r="AJ128">
        <f t="shared" si="1020"/>
        <v>1.9817017383348485</v>
      </c>
    </row>
    <row r="129" spans="19:36" x14ac:dyDescent="0.35">
      <c r="S129" t="s">
        <v>93</v>
      </c>
      <c r="T129">
        <f t="shared" si="982"/>
        <v>0.79835428683854559</v>
      </c>
      <c r="U129">
        <f t="shared" ref="U129:AJ129" si="1021">ABS(U60-U59)</f>
        <v>0.71674696290953932</v>
      </c>
      <c r="V129">
        <f t="shared" si="1021"/>
        <v>0.16072209673056648</v>
      </c>
      <c r="W129">
        <f t="shared" si="1021"/>
        <v>7.1211254933828769</v>
      </c>
      <c r="X129">
        <f t="shared" si="1021"/>
        <v>3.4316462538093475</v>
      </c>
      <c r="Y129">
        <f t="shared" si="1021"/>
        <v>0.26846848793977074</v>
      </c>
      <c r="Z129">
        <f t="shared" si="1021"/>
        <v>0.894610956924069</v>
      </c>
      <c r="AA129">
        <f t="shared" si="1021"/>
        <v>0.40151802656549762</v>
      </c>
      <c r="AB129">
        <f t="shared" si="1021"/>
        <v>2.9939440039788394</v>
      </c>
      <c r="AC129">
        <f t="shared" si="1021"/>
        <v>6.6767317827101209</v>
      </c>
      <c r="AD129">
        <f t="shared" si="1021"/>
        <v>2.1265103697024443</v>
      </c>
      <c r="AE129">
        <f t="shared" si="1021"/>
        <v>1.8528168406522099</v>
      </c>
      <c r="AF129">
        <f t="shared" si="1021"/>
        <v>0.30058419894676547</v>
      </c>
      <c r="AG129">
        <f t="shared" si="1021"/>
        <v>5.245726961833725</v>
      </c>
      <c r="AH129">
        <f t="shared" si="1021"/>
        <v>11.408325532169727</v>
      </c>
      <c r="AI129">
        <f t="shared" si="1021"/>
        <v>1.0887975895294915</v>
      </c>
      <c r="AJ129">
        <f t="shared" si="1021"/>
        <v>4.523338765715522</v>
      </c>
    </row>
    <row r="130" spans="19:36" x14ac:dyDescent="0.35">
      <c r="S130" t="s">
        <v>94</v>
      </c>
      <c r="T130">
        <f t="shared" si="982"/>
        <v>0.79201796269012448</v>
      </c>
      <c r="U130">
        <f t="shared" ref="U130:AJ130" si="1022">ABS(U61-U60)</f>
        <v>3.8250014759842941</v>
      </c>
      <c r="V130">
        <f t="shared" si="1022"/>
        <v>2.1421460787637017</v>
      </c>
      <c r="W130">
        <f t="shared" si="1022"/>
        <v>0.9876826548108113</v>
      </c>
      <c r="X130">
        <f t="shared" si="1022"/>
        <v>1.5916779737674887</v>
      </c>
      <c r="Y130">
        <f t="shared" si="1022"/>
        <v>2.9637503502382003</v>
      </c>
      <c r="Z130">
        <f t="shared" si="1022"/>
        <v>5.0989289471940822</v>
      </c>
      <c r="AA130">
        <f t="shared" si="1022"/>
        <v>2.3743700631040383</v>
      </c>
      <c r="AB130">
        <f t="shared" si="1022"/>
        <v>6.8170065270504381</v>
      </c>
      <c r="AC130">
        <f t="shared" si="1022"/>
        <v>6.2903674140429757</v>
      </c>
      <c r="AD130">
        <f t="shared" si="1022"/>
        <v>6.0783113988619704</v>
      </c>
      <c r="AE130">
        <f t="shared" si="1022"/>
        <v>4.0885332167549251</v>
      </c>
      <c r="AF130">
        <f t="shared" si="1022"/>
        <v>1.1787616308396309E-3</v>
      </c>
      <c r="AG130">
        <f t="shared" si="1022"/>
        <v>4.8950269167353895</v>
      </c>
      <c r="AH130">
        <f t="shared" si="1022"/>
        <v>0.61151050331272927</v>
      </c>
      <c r="AI130">
        <f t="shared" si="1022"/>
        <v>1.0148885848110467E-2</v>
      </c>
      <c r="AJ130">
        <f t="shared" si="1022"/>
        <v>1.0364273858578628</v>
      </c>
    </row>
    <row r="131" spans="19:36" x14ac:dyDescent="0.35">
      <c r="S131" t="s">
        <v>95</v>
      </c>
      <c r="T131">
        <f t="shared" si="982"/>
        <v>1.6283018867924852</v>
      </c>
      <c r="U131">
        <f t="shared" ref="U131:AJ131" si="1023">ABS(U62-U61)</f>
        <v>2.0901873327386085</v>
      </c>
      <c r="V131">
        <f t="shared" si="1023"/>
        <v>0.2720450281426281</v>
      </c>
      <c r="W131">
        <f t="shared" si="1023"/>
        <v>2.7105640107429991</v>
      </c>
      <c r="X131">
        <f t="shared" si="1023"/>
        <v>0.21074626865669188</v>
      </c>
      <c r="Y131">
        <f t="shared" si="1023"/>
        <v>1.6108433734939638</v>
      </c>
      <c r="Z131">
        <f t="shared" si="1023"/>
        <v>0.44529307282417108</v>
      </c>
      <c r="AA131">
        <f t="shared" si="1023"/>
        <v>0.87209302325582883</v>
      </c>
      <c r="AB131">
        <f t="shared" si="1023"/>
        <v>9.4380182002021797</v>
      </c>
      <c r="AC131">
        <f t="shared" si="1023"/>
        <v>11.118164616840119</v>
      </c>
      <c r="AD131">
        <f t="shared" si="1023"/>
        <v>0.65180102915952887</v>
      </c>
      <c r="AE131">
        <f t="shared" si="1023"/>
        <v>3.9879551820728665</v>
      </c>
      <c r="AF131">
        <f t="shared" si="1023"/>
        <v>4.0011718749999261</v>
      </c>
      <c r="AG131">
        <f t="shared" si="1023"/>
        <v>1.8011385199240948</v>
      </c>
      <c r="AH131">
        <f t="shared" si="1023"/>
        <v>2.1543221110099751</v>
      </c>
      <c r="AI131">
        <f t="shared" si="1023"/>
        <v>2.7103250478012058</v>
      </c>
      <c r="AJ131">
        <f t="shared" si="1023"/>
        <v>0.95853211009176675</v>
      </c>
    </row>
    <row r="132" spans="19:36" x14ac:dyDescent="0.35">
      <c r="S132" t="s">
        <v>96</v>
      </c>
      <c r="T132">
        <f t="shared" si="982"/>
        <v>13.440888066604998</v>
      </c>
      <c r="U132">
        <f t="shared" ref="U132:AJ132" si="1024">ABS(U63-U62)</f>
        <v>18.421272885789023</v>
      </c>
      <c r="V132">
        <f t="shared" si="1024"/>
        <v>2.3717647058823559</v>
      </c>
      <c r="W132">
        <f t="shared" si="1024"/>
        <v>12.729190207156321</v>
      </c>
      <c r="X132">
        <f t="shared" si="1024"/>
        <v>16.990883720930228</v>
      </c>
      <c r="Y132">
        <f t="shared" si="1024"/>
        <v>5.2581712062256258</v>
      </c>
      <c r="Z132">
        <f t="shared" si="1024"/>
        <v>12.557786116322717</v>
      </c>
      <c r="AA132">
        <f t="shared" si="1024"/>
        <v>1.9811142587346779</v>
      </c>
      <c r="AB132">
        <f t="shared" si="1024"/>
        <v>11.519121683440076</v>
      </c>
      <c r="AC132">
        <f t="shared" si="1024"/>
        <v>18.466171003717463</v>
      </c>
      <c r="AD132">
        <f t="shared" si="1024"/>
        <v>9.0114335971856008</v>
      </c>
      <c r="AE132">
        <f t="shared" si="1024"/>
        <v>8.2591705069124401</v>
      </c>
      <c r="AF132">
        <f t="shared" si="1024"/>
        <v>26.206830122591938</v>
      </c>
      <c r="AG132">
        <f t="shared" si="1024"/>
        <v>10.448998178506372</v>
      </c>
      <c r="AH132">
        <f t="shared" si="1024"/>
        <v>39.104126984127006</v>
      </c>
      <c r="AI132">
        <f t="shared" si="1024"/>
        <v>13.082397003745314</v>
      </c>
      <c r="AJ132">
        <f t="shared" si="1024"/>
        <v>10.425451092117754</v>
      </c>
    </row>
    <row r="133" spans="19:36" x14ac:dyDescent="0.35">
      <c r="S133" t="s">
        <v>97</v>
      </c>
      <c r="T133">
        <f t="shared" si="982"/>
        <v>16.199859495176383</v>
      </c>
      <c r="U133">
        <f t="shared" ref="U133:AJ133" si="1025">ABS(U64-U63)</f>
        <v>23.242325517367959</v>
      </c>
      <c r="V133">
        <f t="shared" si="1025"/>
        <v>6.1311008054674971</v>
      </c>
      <c r="W133">
        <f t="shared" si="1025"/>
        <v>20.149904492870675</v>
      </c>
      <c r="X133">
        <f t="shared" si="1025"/>
        <v>23.458053532250915</v>
      </c>
      <c r="Y133">
        <f t="shared" si="1025"/>
        <v>13.871224303570742</v>
      </c>
      <c r="Z133">
        <f t="shared" si="1025"/>
        <v>14.118695207231767</v>
      </c>
      <c r="AA133">
        <f t="shared" si="1025"/>
        <v>4.0399955148681386</v>
      </c>
      <c r="AB133">
        <f t="shared" si="1025"/>
        <v>4.8215832219017045</v>
      </c>
      <c r="AC133">
        <f t="shared" si="1025"/>
        <v>19.68262985658528</v>
      </c>
      <c r="AD133">
        <f t="shared" si="1025"/>
        <v>7.0588482313319787</v>
      </c>
      <c r="AE133">
        <f t="shared" si="1025"/>
        <v>6.3982345964343068</v>
      </c>
      <c r="AF133">
        <f t="shared" si="1025"/>
        <v>24.36998801732878</v>
      </c>
      <c r="AG133">
        <f t="shared" si="1025"/>
        <v>4.9489981785063577</v>
      </c>
      <c r="AH133">
        <f t="shared" si="1025"/>
        <v>31.728905745188968</v>
      </c>
      <c r="AI133">
        <f t="shared" si="1025"/>
        <v>21.03227767200309</v>
      </c>
      <c r="AJ133">
        <f t="shared" si="1025"/>
        <v>26.740261373635533</v>
      </c>
    </row>
    <row r="134" spans="19:36" x14ac:dyDescent="0.35">
      <c r="S134" t="s">
        <v>98</v>
      </c>
      <c r="T134">
        <f t="shared" si="982"/>
        <v>2.5849310104530332</v>
      </c>
      <c r="U134">
        <f t="shared" ref="U134:AJ134" si="1026">ABS(U65-U64)</f>
        <v>21.338345864661733</v>
      </c>
      <c r="V134">
        <f t="shared" si="1026"/>
        <v>8.8544570038631605</v>
      </c>
      <c r="W134">
        <f t="shared" si="1026"/>
        <v>1.3926614804337731</v>
      </c>
      <c r="X134">
        <f t="shared" si="1026"/>
        <v>2.060984244310319</v>
      </c>
      <c r="Y134">
        <f t="shared" si="1026"/>
        <v>6.602253097345141</v>
      </c>
      <c r="Z134">
        <f t="shared" si="1026"/>
        <v>3.7902119853241487</v>
      </c>
      <c r="AA134">
        <f t="shared" si="1026"/>
        <v>0.79831718744620161</v>
      </c>
      <c r="AB134">
        <f t="shared" si="1026"/>
        <v>0.397538461538403</v>
      </c>
      <c r="AC134">
        <f t="shared" si="1026"/>
        <v>4.4266760195501575</v>
      </c>
      <c r="AD134">
        <f t="shared" si="1026"/>
        <v>0.1815149704823682</v>
      </c>
      <c r="AE134">
        <f t="shared" si="1026"/>
        <v>2.0601195839474258</v>
      </c>
      <c r="AF134">
        <f t="shared" si="1026"/>
        <v>3.1187516530018087</v>
      </c>
      <c r="AG134">
        <f t="shared" si="1026"/>
        <v>0.39878910191720252</v>
      </c>
      <c r="AH134">
        <f t="shared" si="1026"/>
        <v>3.2973277806697752</v>
      </c>
      <c r="AI134">
        <f t="shared" si="1026"/>
        <v>5.8954125831513267</v>
      </c>
      <c r="AJ134">
        <f t="shared" si="1026"/>
        <v>1.6277906153432866</v>
      </c>
    </row>
    <row r="135" spans="19:36" x14ac:dyDescent="0.35">
      <c r="S135" t="s">
        <v>100</v>
      </c>
      <c r="T135">
        <f t="shared" si="982"/>
        <v>1.5560975609755729</v>
      </c>
      <c r="U135">
        <f t="shared" ref="U135:AJ135" si="1027">ABS(U66-U65)</f>
        <v>13.759398496240664</v>
      </c>
      <c r="V135">
        <f t="shared" si="1027"/>
        <v>2.8137931034483046</v>
      </c>
      <c r="W135">
        <f t="shared" si="1027"/>
        <v>0.671947194719408</v>
      </c>
      <c r="X135">
        <f t="shared" si="1027"/>
        <v>0.20618556701036539</v>
      </c>
      <c r="Y135">
        <f t="shared" si="1027"/>
        <v>2.2892000000000365</v>
      </c>
      <c r="Z135">
        <f t="shared" si="1027"/>
        <v>0.84887892376679019</v>
      </c>
      <c r="AA135">
        <f t="shared" si="1027"/>
        <v>0.54280155642032923</v>
      </c>
      <c r="AB135">
        <f t="shared" si="1027"/>
        <v>10.599999999999966</v>
      </c>
      <c r="AC135">
        <f t="shared" si="1027"/>
        <v>3.5568651275820145</v>
      </c>
      <c r="AD135">
        <f t="shared" si="1027"/>
        <v>3.8289296046287404</v>
      </c>
      <c r="AE135">
        <f t="shared" si="1027"/>
        <v>3.799183673469301</v>
      </c>
      <c r="AF135">
        <f t="shared" si="1027"/>
        <v>5.3180904522613588</v>
      </c>
      <c r="AG135">
        <f t="shared" si="1027"/>
        <v>5.1987891019172139</v>
      </c>
      <c r="AH135">
        <f t="shared" si="1027"/>
        <v>2.2274509803921774</v>
      </c>
      <c r="AI135">
        <f t="shared" si="1027"/>
        <v>5.9455319148935502</v>
      </c>
      <c r="AJ135">
        <f t="shared" si="1027"/>
        <v>10.442600896861066</v>
      </c>
    </row>
    <row r="136" spans="19:36" x14ac:dyDescent="0.35">
      <c r="S136" t="s">
        <v>101</v>
      </c>
      <c r="T136">
        <f t="shared" si="982"/>
        <v>23.020944558521549</v>
      </c>
      <c r="U136">
        <f t="shared" ref="U136:AJ136" si="1028">ABS(U67-U66)</f>
        <v>39.233532934131745</v>
      </c>
      <c r="V136">
        <f t="shared" si="1028"/>
        <v>8.9478833490122582</v>
      </c>
      <c r="W136">
        <f t="shared" si="1028"/>
        <v>18.717128205128205</v>
      </c>
      <c r="X136">
        <f t="shared" si="1028"/>
        <v>26.418522601984535</v>
      </c>
      <c r="Y136">
        <f t="shared" si="1028"/>
        <v>13.635918367346903</v>
      </c>
      <c r="Z136">
        <f t="shared" si="1028"/>
        <v>22.814822546972891</v>
      </c>
      <c r="AA136">
        <f t="shared" si="1028"/>
        <v>6.8074285714285736</v>
      </c>
      <c r="AB136">
        <f t="shared" si="1028"/>
        <v>12.709359605911331</v>
      </c>
      <c r="AC136">
        <f t="shared" si="1028"/>
        <v>36.274423710208566</v>
      </c>
      <c r="AD136">
        <f t="shared" si="1028"/>
        <v>14.100000000000023</v>
      </c>
      <c r="AE136">
        <f t="shared" si="1028"/>
        <v>15.975107296137338</v>
      </c>
      <c r="AF136">
        <f t="shared" si="1028"/>
        <v>38.543847874720328</v>
      </c>
      <c r="AG136">
        <f t="shared" si="1028"/>
        <v>18.519453207150363</v>
      </c>
      <c r="AH136">
        <f t="shared" si="1028"/>
        <v>85.640333333333302</v>
      </c>
      <c r="AI136">
        <f t="shared" si="1028"/>
        <v>18.691129032258075</v>
      </c>
      <c r="AJ136">
        <f t="shared" si="1028"/>
        <v>23.523888314374361</v>
      </c>
    </row>
    <row r="137" spans="19:36" x14ac:dyDescent="0.35">
      <c r="S137" t="s">
        <v>102</v>
      </c>
      <c r="T137">
        <f t="shared" si="982"/>
        <v>20.367061063375942</v>
      </c>
      <c r="U137">
        <f t="shared" ref="U137:AJ137" si="1029">ABS(U68-U67)</f>
        <v>46.231951906463777</v>
      </c>
      <c r="V137">
        <f t="shared" si="1029"/>
        <v>17.681592118119255</v>
      </c>
      <c r="W137">
        <f t="shared" si="1029"/>
        <v>9.8166041876609853</v>
      </c>
      <c r="X137">
        <f t="shared" si="1029"/>
        <v>27.488838903687679</v>
      </c>
      <c r="Y137">
        <f t="shared" si="1029"/>
        <v>4.8007535321820995</v>
      </c>
      <c r="Z137">
        <f t="shared" si="1029"/>
        <v>11.912753581455689</v>
      </c>
      <c r="AA137">
        <f t="shared" si="1029"/>
        <v>1.9938661844484074</v>
      </c>
      <c r="AB137">
        <f t="shared" si="1029"/>
        <v>4.2750432520238917</v>
      </c>
      <c r="AC137">
        <f t="shared" si="1029"/>
        <v>26.584098571429806</v>
      </c>
      <c r="AD137">
        <f t="shared" si="1029"/>
        <v>10.446428571428569</v>
      </c>
      <c r="AE137">
        <f t="shared" si="1029"/>
        <v>7.9728768128659482</v>
      </c>
      <c r="AF137">
        <f t="shared" si="1029"/>
        <v>39.620702474126901</v>
      </c>
      <c r="AG137">
        <f t="shared" si="1029"/>
        <v>10.914661725340224</v>
      </c>
      <c r="AH137">
        <f t="shared" si="1029"/>
        <v>66.115092175777008</v>
      </c>
      <c r="AI137">
        <f t="shared" si="1029"/>
        <v>25.166482250468462</v>
      </c>
      <c r="AJ137">
        <f t="shared" si="1029"/>
        <v>19.286439418217384</v>
      </c>
    </row>
    <row r="138" spans="19:36" x14ac:dyDescent="0.35">
      <c r="S138" t="s">
        <v>103</v>
      </c>
      <c r="T138">
        <f t="shared" si="982"/>
        <v>110.4538834951456</v>
      </c>
      <c r="U138">
        <f t="shared" ref="U138:AJ138" si="1030">ABS(U69-U68)</f>
        <v>110.00158102766797</v>
      </c>
      <c r="V138">
        <f t="shared" si="1030"/>
        <v>101.866291230893</v>
      </c>
      <c r="W138">
        <f t="shared" si="1030"/>
        <v>115.00052401746721</v>
      </c>
      <c r="X138">
        <f t="shared" si="1030"/>
        <v>101.32968369829686</v>
      </c>
      <c r="Y138">
        <f t="shared" si="1030"/>
        <v>113.23516483516481</v>
      </c>
      <c r="Z138">
        <f t="shared" si="1030"/>
        <v>117.0020689655172</v>
      </c>
      <c r="AA138">
        <f t="shared" si="1030"/>
        <v>113.11356238698016</v>
      </c>
      <c r="AB138">
        <f t="shared" si="1030"/>
        <v>115.93431635388744</v>
      </c>
      <c r="AC138">
        <f t="shared" si="1030"/>
        <v>116.29032513877875</v>
      </c>
      <c r="AD138">
        <f t="shared" si="1030"/>
        <v>107.05357142857146</v>
      </c>
      <c r="AE138">
        <f t="shared" si="1030"/>
        <v>108.60223048327138</v>
      </c>
      <c r="AF138">
        <f t="shared" si="1030"/>
        <v>104.62314540059343</v>
      </c>
      <c r="AG138">
        <f t="shared" si="1030"/>
        <v>111.20479148181013</v>
      </c>
      <c r="AH138">
        <f t="shared" si="1030"/>
        <v>108.4252411575563</v>
      </c>
      <c r="AI138">
        <f t="shared" si="1030"/>
        <v>101.32464678178961</v>
      </c>
      <c r="AJ138">
        <f t="shared" si="1030"/>
        <v>111.53744889615697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4E6A-232B-4E4C-8AA1-83E5459C06AF}">
  <dimension ref="A1:BT138"/>
  <sheetViews>
    <sheetView zoomScale="56" zoomScaleNormal="56" workbookViewId="0">
      <pane ySplit="1" topLeftCell="A2" activePane="bottomLeft" state="frozen"/>
      <selection pane="bottomLeft" activeCell="AL6" sqref="AL6"/>
    </sheetView>
  </sheetViews>
  <sheetFormatPr defaultRowHeight="14.5" x14ac:dyDescent="0.35"/>
  <sheetData>
    <row r="1" spans="1:7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</row>
    <row r="2" spans="1:72" x14ac:dyDescent="0.35">
      <c r="A2" t="s">
        <v>36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T2">
        <v>100.3</v>
      </c>
      <c r="U2">
        <v>100.4</v>
      </c>
      <c r="V2">
        <v>100.2</v>
      </c>
      <c r="W2">
        <v>100.1</v>
      </c>
      <c r="X2">
        <v>100.5</v>
      </c>
      <c r="Y2">
        <v>100.1</v>
      </c>
      <c r="Z2">
        <v>100.4</v>
      </c>
      <c r="AA2">
        <v>100.3</v>
      </c>
      <c r="AB2">
        <v>100.4</v>
      </c>
      <c r="AC2">
        <v>100.4</v>
      </c>
      <c r="AD2">
        <v>100.2</v>
      </c>
      <c r="AE2">
        <v>100.2</v>
      </c>
      <c r="AF2">
        <v>100.3</v>
      </c>
      <c r="AG2">
        <v>100.3</v>
      </c>
      <c r="AH2">
        <v>100.3</v>
      </c>
      <c r="AI2">
        <v>100.3</v>
      </c>
      <c r="AJ2">
        <v>100.2</v>
      </c>
    </row>
    <row r="3" spans="1:72" x14ac:dyDescent="0.35">
      <c r="A3" t="s">
        <v>37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T3">
        <v>100.6</v>
      </c>
      <c r="U3">
        <v>100.8</v>
      </c>
      <c r="V3">
        <v>100.5</v>
      </c>
      <c r="W3">
        <v>100.4</v>
      </c>
      <c r="X3">
        <v>100.7</v>
      </c>
      <c r="Y3">
        <v>100.5</v>
      </c>
      <c r="Z3">
        <v>100.6</v>
      </c>
      <c r="AA3">
        <v>100.6</v>
      </c>
      <c r="AB3">
        <v>100.5</v>
      </c>
      <c r="AC3">
        <v>100.6</v>
      </c>
      <c r="AD3">
        <v>100.4</v>
      </c>
      <c r="AE3">
        <v>100.5</v>
      </c>
      <c r="AF3">
        <v>100.5</v>
      </c>
      <c r="AG3">
        <v>100.4</v>
      </c>
      <c r="AH3">
        <v>100.6</v>
      </c>
      <c r="AI3">
        <v>100.5</v>
      </c>
      <c r="AJ3">
        <v>100.5</v>
      </c>
    </row>
    <row r="4" spans="1:72" x14ac:dyDescent="0.35">
      <c r="A4" t="s">
        <v>38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T4">
        <v>99.8</v>
      </c>
      <c r="U4">
        <v>99.6</v>
      </c>
      <c r="V4">
        <v>99.6</v>
      </c>
      <c r="W4">
        <v>100</v>
      </c>
      <c r="X4">
        <v>99.6</v>
      </c>
      <c r="Y4">
        <v>99.8</v>
      </c>
      <c r="Z4">
        <v>99.9</v>
      </c>
      <c r="AA4">
        <v>99.9</v>
      </c>
      <c r="AB4">
        <v>100</v>
      </c>
      <c r="AC4">
        <v>100</v>
      </c>
      <c r="AD4">
        <v>100</v>
      </c>
      <c r="AE4">
        <v>99.9</v>
      </c>
      <c r="AF4">
        <v>99.6</v>
      </c>
      <c r="AG4">
        <v>99.7</v>
      </c>
      <c r="AH4">
        <v>99.6</v>
      </c>
      <c r="AI4">
        <v>99.8</v>
      </c>
      <c r="AJ4">
        <v>99.8</v>
      </c>
    </row>
    <row r="5" spans="1:72" x14ac:dyDescent="0.35">
      <c r="A5" t="s">
        <v>39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T5">
        <v>100.4</v>
      </c>
      <c r="U5">
        <v>100.4</v>
      </c>
      <c r="V5">
        <v>100.5</v>
      </c>
      <c r="W5">
        <v>100.4</v>
      </c>
      <c r="X5">
        <v>100.1</v>
      </c>
      <c r="Y5">
        <v>100.7</v>
      </c>
      <c r="Z5">
        <v>100.3</v>
      </c>
      <c r="AA5">
        <v>100.4</v>
      </c>
      <c r="AB5">
        <v>100.1</v>
      </c>
      <c r="AC5">
        <v>100.2</v>
      </c>
      <c r="AD5">
        <v>100.6</v>
      </c>
      <c r="AE5">
        <v>100.2</v>
      </c>
      <c r="AF5">
        <v>100.5</v>
      </c>
      <c r="AG5">
        <v>100.7</v>
      </c>
      <c r="AH5">
        <v>100.5</v>
      </c>
      <c r="AI5">
        <v>100.3</v>
      </c>
      <c r="AJ5">
        <v>100.3</v>
      </c>
    </row>
    <row r="6" spans="1:72" x14ac:dyDescent="0.35">
      <c r="A6" t="s">
        <v>40</v>
      </c>
      <c r="B6" s="10">
        <f>B2*AL6/100</f>
        <v>100.8003952</v>
      </c>
      <c r="C6" s="10">
        <f t="shared" ref="C6:R6" si="0">C2*AM6/100</f>
        <v>100.79838720000002</v>
      </c>
      <c r="D6" s="10">
        <f t="shared" si="0"/>
        <v>100.69908848999998</v>
      </c>
      <c r="E6" s="10">
        <f t="shared" si="0"/>
        <v>100.59999680000001</v>
      </c>
      <c r="F6" s="10">
        <f t="shared" si="0"/>
        <v>100.29709970280003</v>
      </c>
      <c r="G6" s="10">
        <f t="shared" si="0"/>
        <v>100.900091907</v>
      </c>
      <c r="H6" s="10">
        <f t="shared" si="0"/>
        <v>100.80089820000001</v>
      </c>
      <c r="I6" s="10">
        <f t="shared" si="0"/>
        <v>100.90139760000002</v>
      </c>
      <c r="J6" s="10">
        <f t="shared" si="0"/>
        <v>100.70110049999998</v>
      </c>
      <c r="K6" s="10">
        <f t="shared" si="0"/>
        <v>100.90200119999997</v>
      </c>
      <c r="L6" s="10">
        <f t="shared" si="0"/>
        <v>100.90139760000002</v>
      </c>
      <c r="M6" s="10">
        <f t="shared" si="0"/>
        <v>100.39909840199999</v>
      </c>
      <c r="N6" s="10">
        <f t="shared" si="0"/>
        <v>100.59848999999998</v>
      </c>
      <c r="O6" s="10">
        <f t="shared" si="0"/>
        <v>101.0010905832</v>
      </c>
      <c r="P6" s="10">
        <f t="shared" si="0"/>
        <v>100.59788941199999</v>
      </c>
      <c r="Q6" s="10">
        <f t="shared" si="0"/>
        <v>100.39869720599998</v>
      </c>
      <c r="R6" s="10">
        <f t="shared" si="0"/>
        <v>100.59989699999998</v>
      </c>
      <c r="T6">
        <v>100</v>
      </c>
      <c r="U6">
        <v>100</v>
      </c>
      <c r="V6">
        <v>100.1</v>
      </c>
      <c r="W6">
        <v>99.8</v>
      </c>
      <c r="X6">
        <v>99.9</v>
      </c>
      <c r="Y6">
        <v>99.9</v>
      </c>
      <c r="Z6">
        <v>100</v>
      </c>
      <c r="AA6">
        <v>100</v>
      </c>
      <c r="AB6">
        <v>100.1</v>
      </c>
      <c r="AC6">
        <v>100.1</v>
      </c>
      <c r="AD6">
        <v>99.9</v>
      </c>
      <c r="AE6">
        <v>99.8</v>
      </c>
      <c r="AF6">
        <v>100</v>
      </c>
      <c r="AG6">
        <v>100.2</v>
      </c>
      <c r="AH6">
        <v>99.9</v>
      </c>
      <c r="AI6">
        <v>99.8</v>
      </c>
      <c r="AJ6">
        <v>100</v>
      </c>
      <c r="AL6" s="29">
        <f>100*PRODUCT(cpi!T3/100,cpi!T4/100,T5/100,T6/100)</f>
        <v>100.80039520000001</v>
      </c>
      <c r="AM6" s="29">
        <f>100*PRODUCT(cpi!U3/100,cpi!U4/100,U5/100,U6/100)</f>
        <v>100.79838720000001</v>
      </c>
      <c r="AN6" s="29">
        <f>100*PRODUCT(cpi!V3/100,cpi!V4/100,V5/100,V6/100)</f>
        <v>100.69908848999998</v>
      </c>
      <c r="AO6" s="29">
        <f>100*PRODUCT(cpi!W3/100,cpi!W4/100,W5/100,W6/100)</f>
        <v>100.5999968</v>
      </c>
      <c r="AP6" s="29">
        <f>100*PRODUCT(cpi!X3/100,cpi!X4/100,X5/100,X6/100)</f>
        <v>100.29709970280003</v>
      </c>
      <c r="AQ6" s="29">
        <f>100*PRODUCT(cpi!Y3/100,cpi!Y4/100,Y5/100,Y6/100)</f>
        <v>100.900091907</v>
      </c>
      <c r="AR6" s="29">
        <f>100*PRODUCT(cpi!Z3/100,cpi!Z4/100,Z5/100,Z6/100)</f>
        <v>100.80089820000001</v>
      </c>
      <c r="AS6" s="29">
        <f>100*PRODUCT(cpi!AA3/100,cpi!AA4/100,AA5/100,AA6/100)</f>
        <v>100.90139760000001</v>
      </c>
      <c r="AT6" s="29">
        <f>100*PRODUCT(cpi!AB3/100,cpi!AB4/100,AB5/100,AB6/100)</f>
        <v>100.70110049999997</v>
      </c>
      <c r="AU6" s="29">
        <f>100*PRODUCT(cpi!AC3/100,cpi!AC4/100,AC5/100,AC6/100)</f>
        <v>100.90200119999997</v>
      </c>
      <c r="AV6" s="29">
        <f>100*PRODUCT(cpi!AD3/100,cpi!AD4/100,AD5/100,AD6/100)</f>
        <v>100.90139760000001</v>
      </c>
      <c r="AW6" s="29">
        <f>100*PRODUCT(cpi!AE3/100,cpi!AE4/100,AE5/100,AE6/100)</f>
        <v>100.39909840200001</v>
      </c>
      <c r="AX6" s="29">
        <f>100*PRODUCT(cpi!AF3/100,cpi!AF4/100,AF5/100,AF6/100)</f>
        <v>100.59848999999998</v>
      </c>
      <c r="AY6" s="29">
        <f>100*PRODUCT(cpi!AG3/100,cpi!AG4/100,AG5/100,AG6/100)</f>
        <v>101.00109058320001</v>
      </c>
      <c r="AZ6" s="29">
        <f>100*PRODUCT(cpi!AH3/100,cpi!AH4/100,AH5/100,AH6/100)</f>
        <v>100.59788941199999</v>
      </c>
      <c r="BA6" s="29">
        <f>100*PRODUCT(cpi!AI3/100,cpi!AI4/100,AI5/100,AI6/100)</f>
        <v>100.39869720599998</v>
      </c>
      <c r="BB6" s="29">
        <f>100*PRODUCT(cpi!AJ3/100,cpi!AJ4/100,AJ5/100,AJ6/100)</f>
        <v>100.59989699999998</v>
      </c>
    </row>
    <row r="7" spans="1:72" x14ac:dyDescent="0.35">
      <c r="A7" t="s">
        <v>41</v>
      </c>
      <c r="B7" s="10">
        <f t="shared" ref="B7:B68" si="1">B3*AL7/100</f>
        <v>101.1009928</v>
      </c>
      <c r="C7" s="10">
        <f t="shared" ref="C7:C68" si="2">C3*AM7/100</f>
        <v>100.998384</v>
      </c>
      <c r="D7" s="10">
        <f t="shared" ref="D7:D68" si="3">D3*AN7/100</f>
        <v>100.89948468600001</v>
      </c>
      <c r="E7" s="10">
        <f t="shared" ref="E7:E68" si="4">E3*AO7/100</f>
        <v>100.8003952</v>
      </c>
      <c r="F7" s="10">
        <f t="shared" ref="F7:F68" si="5">F3*AP7/100</f>
        <v>100.69549930439999</v>
      </c>
      <c r="G7" s="10">
        <f t="shared" ref="G7:G68" si="6">G3*AQ7/100</f>
        <v>101.00049000840004</v>
      </c>
      <c r="H7" s="10">
        <f t="shared" ref="H7:H68" si="7">H3*AR7/100</f>
        <v>101.10149730000003</v>
      </c>
      <c r="I7" s="10">
        <f t="shared" ref="I7:I68" si="8">I3*AS7/100</f>
        <v>101.10199680000001</v>
      </c>
      <c r="J7" s="10">
        <f t="shared" ref="J7:J68" si="9">J3*AT7/100</f>
        <v>101.10190089999998</v>
      </c>
      <c r="K7" s="10">
        <f t="shared" ref="K7:K68" si="10">K3*AU7/100</f>
        <v>101.40350219999999</v>
      </c>
      <c r="L7" s="10">
        <f t="shared" ref="L7:L68" si="11">L3*AV7/100</f>
        <v>101.00189700000001</v>
      </c>
      <c r="M7" s="10">
        <f t="shared" ref="M7:M68" si="12">M3*AW7/100</f>
        <v>100.69879720320002</v>
      </c>
      <c r="N7" s="10">
        <f t="shared" ref="N7:N68" si="13">N3*AX7/100</f>
        <v>101.09898</v>
      </c>
      <c r="O7" s="10">
        <f t="shared" ref="O7:O68" si="14">O3*AY7/100</f>
        <v>100.90049188740002</v>
      </c>
      <c r="P7" s="10">
        <f t="shared" ref="P7:P68" si="15">P3*AZ7/100</f>
        <v>100.49789150999999</v>
      </c>
      <c r="Q7" s="10">
        <f t="shared" ref="Q7:Q68" si="16">Q3*BA7/100</f>
        <v>100.59849560840001</v>
      </c>
      <c r="R7" s="10">
        <f t="shared" ref="R7:R68" si="17">R3*BB7/100</f>
        <v>100.9001952</v>
      </c>
      <c r="T7">
        <v>100.9</v>
      </c>
      <c r="U7">
        <v>101</v>
      </c>
      <c r="V7">
        <v>100.7</v>
      </c>
      <c r="W7">
        <v>100.6</v>
      </c>
      <c r="X7">
        <v>101.1</v>
      </c>
      <c r="Y7">
        <v>100.6</v>
      </c>
      <c r="Z7">
        <v>100.9</v>
      </c>
      <c r="AA7">
        <v>100.8</v>
      </c>
      <c r="AB7">
        <v>100.9</v>
      </c>
      <c r="AC7">
        <v>101.1</v>
      </c>
      <c r="AD7">
        <v>100.5</v>
      </c>
      <c r="AE7">
        <v>100.8</v>
      </c>
      <c r="AF7">
        <v>101</v>
      </c>
      <c r="AG7">
        <v>100.3</v>
      </c>
      <c r="AH7">
        <v>100.5</v>
      </c>
      <c r="AI7">
        <v>100.7</v>
      </c>
      <c r="AJ7">
        <v>100.8</v>
      </c>
      <c r="AL7" s="29">
        <f>100*PRODUCT(cpi!T4/100,cpi!T5/100,T6/100,T7/100)</f>
        <v>101.1009928</v>
      </c>
      <c r="AM7" s="29">
        <f>100*PRODUCT(cpi!U4/100,cpi!U5/100,U6/100,U7/100)</f>
        <v>100.998384</v>
      </c>
      <c r="AN7" s="29">
        <f>100*PRODUCT(cpi!V4/100,cpi!V5/100,V6/100,V7/100)</f>
        <v>100.89948468600001</v>
      </c>
      <c r="AO7" s="29">
        <f>100*PRODUCT(cpi!W4/100,cpi!W5/100,W6/100,W7/100)</f>
        <v>100.8003952</v>
      </c>
      <c r="AP7" s="29">
        <f>100*PRODUCT(cpi!X4/100,cpi!X5/100,X6/100,X7/100)</f>
        <v>100.69549930439999</v>
      </c>
      <c r="AQ7" s="29">
        <f>100*PRODUCT(cpi!Y4/100,cpi!Y5/100,Y6/100,Y7/100)</f>
        <v>101.00049000840004</v>
      </c>
      <c r="AR7" s="29">
        <f>100*PRODUCT(cpi!Z4/100,cpi!Z5/100,Z6/100,Z7/100)</f>
        <v>101.10149730000002</v>
      </c>
      <c r="AS7" s="29">
        <f>100*PRODUCT(cpi!AA4/100,cpi!AA5/100,AA6/100,AA7/100)</f>
        <v>101.10199680000002</v>
      </c>
      <c r="AT7" s="29">
        <f>100*PRODUCT(cpi!AB4/100,cpi!AB5/100,AB6/100,AB7/100)</f>
        <v>101.10190089999998</v>
      </c>
      <c r="AU7" s="29">
        <f>100*PRODUCT(cpi!AC4/100,cpi!AC5/100,AC6/100,AC7/100)</f>
        <v>101.40350219999999</v>
      </c>
      <c r="AV7" s="29">
        <f>100*PRODUCT(cpi!AD4/100,cpi!AD5/100,AD6/100,AD7/100)</f>
        <v>101.001897</v>
      </c>
      <c r="AW7" s="29">
        <f>100*PRODUCT(cpi!AE4/100,cpi!AE5/100,AE6/100,AE7/100)</f>
        <v>100.6987972032</v>
      </c>
      <c r="AX7" s="29">
        <f>100*PRODUCT(cpi!AF4/100,cpi!AF5/100,AF6/100,AF7/100)</f>
        <v>101.09898</v>
      </c>
      <c r="AY7" s="29">
        <f>100*PRODUCT(cpi!AG4/100,cpi!AG5/100,AG6/100,AG7/100)</f>
        <v>100.90049188740002</v>
      </c>
      <c r="AZ7" s="29">
        <f>100*PRODUCT(cpi!AH4/100,cpi!AH5/100,AH6/100,AH7/100)</f>
        <v>100.49789150999999</v>
      </c>
      <c r="BA7" s="29">
        <f>100*PRODUCT(cpi!AI4/100,cpi!AI5/100,AI6/100,AI7/100)</f>
        <v>100.59849560840001</v>
      </c>
      <c r="BB7" s="29">
        <f>100*PRODUCT(cpi!AJ4/100,cpi!AJ5/100,AJ6/100,AJ7/100)</f>
        <v>100.9001952</v>
      </c>
    </row>
    <row r="8" spans="1:72" x14ac:dyDescent="0.35">
      <c r="A8" t="s">
        <v>42</v>
      </c>
      <c r="B8" s="10">
        <f t="shared" si="1"/>
        <v>101.50620720000001</v>
      </c>
      <c r="C8" s="10">
        <f t="shared" si="2"/>
        <v>101.91101999999997</v>
      </c>
      <c r="D8" s="10">
        <f t="shared" si="3"/>
        <v>101.50731290700001</v>
      </c>
      <c r="E8" s="10">
        <f t="shared" si="4"/>
        <v>100.90119559519999</v>
      </c>
      <c r="F8" s="10">
        <f t="shared" si="5"/>
        <v>101.70649829339999</v>
      </c>
      <c r="G8" s="10">
        <f t="shared" si="6"/>
        <v>101.70891027899999</v>
      </c>
      <c r="H8" s="10">
        <f t="shared" si="7"/>
        <v>101.40510540000001</v>
      </c>
      <c r="I8" s="10">
        <f t="shared" si="8"/>
        <v>101.40560640000001</v>
      </c>
      <c r="J8" s="10">
        <f t="shared" si="9"/>
        <v>101.60741040449994</v>
      </c>
      <c r="K8" s="10">
        <f t="shared" si="10"/>
        <v>101.40350219999999</v>
      </c>
      <c r="L8" s="10">
        <f t="shared" si="11"/>
        <v>101.20390079400001</v>
      </c>
      <c r="M8" s="10">
        <f t="shared" si="12"/>
        <v>101.00119599360001</v>
      </c>
      <c r="N8" s="10">
        <f t="shared" si="13"/>
        <v>101.505</v>
      </c>
      <c r="O8" s="10">
        <f t="shared" si="14"/>
        <v>101.50771651259998</v>
      </c>
      <c r="P8" s="10">
        <f t="shared" si="15"/>
        <v>101.103300495</v>
      </c>
      <c r="Q8" s="10">
        <f t="shared" si="16"/>
        <v>101.20329618320002</v>
      </c>
      <c r="R8" s="10">
        <f t="shared" si="17"/>
        <v>101.40570719999997</v>
      </c>
      <c r="T8">
        <v>100.2</v>
      </c>
      <c r="U8">
        <v>100.5</v>
      </c>
      <c r="V8">
        <v>100.2</v>
      </c>
      <c r="W8">
        <v>100.1</v>
      </c>
      <c r="X8">
        <v>100.6</v>
      </c>
      <c r="Y8">
        <v>100.5</v>
      </c>
      <c r="Z8">
        <v>100.2</v>
      </c>
      <c r="AA8">
        <v>100.2</v>
      </c>
      <c r="AB8">
        <v>100.5</v>
      </c>
      <c r="AC8">
        <v>100</v>
      </c>
      <c r="AD8">
        <v>100.2</v>
      </c>
      <c r="AE8">
        <v>100.2</v>
      </c>
      <c r="AF8">
        <v>100</v>
      </c>
      <c r="AG8">
        <v>100.3</v>
      </c>
      <c r="AH8">
        <v>100.2</v>
      </c>
      <c r="AI8">
        <v>100.4</v>
      </c>
      <c r="AJ8">
        <v>100.3</v>
      </c>
      <c r="AL8" s="29">
        <f>100*PRODUCT(cpi!T5/100,cpi!T6/100,T7/100,T8/100)</f>
        <v>101.50620720000001</v>
      </c>
      <c r="AM8" s="29">
        <f>100*PRODUCT(cpi!U5/100,cpi!U6/100,U7/100,U8/100)</f>
        <v>101.91101999999998</v>
      </c>
      <c r="AN8" s="29">
        <f>100*PRODUCT(cpi!V5/100,cpi!V6/100,V7/100,V8/100)</f>
        <v>101.50731290700001</v>
      </c>
      <c r="AO8" s="29">
        <f>100*PRODUCT(cpi!W5/100,cpi!W6/100,W7/100,W8/100)</f>
        <v>100.90119559519999</v>
      </c>
      <c r="AP8" s="29">
        <f>100*PRODUCT(cpi!X5/100,cpi!X6/100,X7/100,X8/100)</f>
        <v>101.70649829339999</v>
      </c>
      <c r="AQ8" s="29">
        <f>100*PRODUCT(cpi!Y5/100,cpi!Y6/100,Y7/100,Y8/100)</f>
        <v>101.70891027899999</v>
      </c>
      <c r="AR8" s="29">
        <f>100*PRODUCT(cpi!Z5/100,cpi!Z6/100,Z7/100,Z8/100)</f>
        <v>101.40510540000001</v>
      </c>
      <c r="AS8" s="29">
        <f>100*PRODUCT(cpi!AA5/100,cpi!AA6/100,AA7/100,AA8/100)</f>
        <v>101.40560640000001</v>
      </c>
      <c r="AT8" s="29">
        <f>100*PRODUCT(cpi!AB5/100,cpi!AB6/100,AB7/100,AB8/100)</f>
        <v>101.60741040449996</v>
      </c>
      <c r="AU8" s="29">
        <f>100*PRODUCT(cpi!AC5/100,cpi!AC6/100,AC7/100,AC8/100)</f>
        <v>101.40350219999999</v>
      </c>
      <c r="AV8" s="29">
        <f>100*PRODUCT(cpi!AD5/100,cpi!AD6/100,AD7/100,AD8/100)</f>
        <v>101.20390079399999</v>
      </c>
      <c r="AW8" s="29">
        <f>100*PRODUCT(cpi!AE5/100,cpi!AE6/100,AE7/100,AE8/100)</f>
        <v>101.00119599360001</v>
      </c>
      <c r="AX8" s="29">
        <f>100*PRODUCT(cpi!AF5/100,cpi!AF6/100,AF7/100,AF8/100)</f>
        <v>101.505</v>
      </c>
      <c r="AY8" s="29">
        <f>100*PRODUCT(cpi!AG5/100,cpi!AG6/100,AG7/100,AG8/100)</f>
        <v>101.50771651259998</v>
      </c>
      <c r="AZ8" s="29">
        <f>100*PRODUCT(cpi!AH5/100,cpi!AH6/100,AH7/100,AH8/100)</f>
        <v>101.103300495</v>
      </c>
      <c r="BA8" s="29">
        <f>100*PRODUCT(cpi!AI5/100,cpi!AI6/100,AI7/100,AI8/100)</f>
        <v>101.20329618320001</v>
      </c>
      <c r="BB8" s="29">
        <f>100*PRODUCT(cpi!AJ5/100,cpi!AJ6/100,AJ7/100,AJ8/100)</f>
        <v>101.40570719999997</v>
      </c>
    </row>
    <row r="9" spans="1:72" x14ac:dyDescent="0.35">
      <c r="A9" t="s">
        <v>43</v>
      </c>
      <c r="B9" s="10">
        <f t="shared" si="1"/>
        <v>101.40510540000001</v>
      </c>
      <c r="C9" s="10">
        <f t="shared" si="2"/>
        <v>101.80951499999999</v>
      </c>
      <c r="D9" s="10">
        <f t="shared" si="3"/>
        <v>101.30530830420001</v>
      </c>
      <c r="E9" s="10">
        <f t="shared" si="4"/>
        <v>100.90119559520001</v>
      </c>
      <c r="F9" s="10">
        <f t="shared" si="5"/>
        <v>101.70649829339999</v>
      </c>
      <c r="G9" s="10">
        <f t="shared" si="6"/>
        <v>101.50690648499999</v>
      </c>
      <c r="H9" s="10">
        <f t="shared" si="7"/>
        <v>101.30400360000003</v>
      </c>
      <c r="I9" s="10">
        <f t="shared" si="8"/>
        <v>101.2036032</v>
      </c>
      <c r="J9" s="10">
        <f t="shared" si="9"/>
        <v>101.708916309</v>
      </c>
      <c r="K9" s="10">
        <f t="shared" si="10"/>
        <v>101.50470329999996</v>
      </c>
      <c r="L9" s="10">
        <f t="shared" si="11"/>
        <v>100.80149959799999</v>
      </c>
      <c r="M9" s="10">
        <f t="shared" si="12"/>
        <v>101.2027951872</v>
      </c>
      <c r="N9" s="10">
        <f t="shared" si="13"/>
        <v>101.101</v>
      </c>
      <c r="O9" s="10">
        <f t="shared" si="14"/>
        <v>101.5077165126</v>
      </c>
      <c r="P9" s="10">
        <f t="shared" si="15"/>
        <v>100.80149959799999</v>
      </c>
      <c r="Q9" s="10">
        <f t="shared" si="16"/>
        <v>101.00149499440001</v>
      </c>
      <c r="R9" s="10">
        <f t="shared" si="17"/>
        <v>101.5068096</v>
      </c>
      <c r="T9">
        <v>100.3</v>
      </c>
      <c r="U9">
        <v>100.3</v>
      </c>
      <c r="V9">
        <v>100.3</v>
      </c>
      <c r="W9">
        <v>100.4</v>
      </c>
      <c r="X9">
        <v>100.1</v>
      </c>
      <c r="Y9">
        <v>100.5</v>
      </c>
      <c r="Z9">
        <v>100.2</v>
      </c>
      <c r="AA9">
        <v>100.2</v>
      </c>
      <c r="AB9">
        <v>100.2</v>
      </c>
      <c r="AC9">
        <v>100.3</v>
      </c>
      <c r="AD9">
        <v>100.2</v>
      </c>
      <c r="AE9">
        <v>100.4</v>
      </c>
      <c r="AF9">
        <v>100.1</v>
      </c>
      <c r="AG9">
        <v>100.7</v>
      </c>
      <c r="AH9">
        <v>100.2</v>
      </c>
      <c r="AI9">
        <v>100.1</v>
      </c>
      <c r="AJ9">
        <v>100.4</v>
      </c>
      <c r="AL9" s="29">
        <f>100*PRODUCT(cpi!T6/100,cpi!T7/100,T8/100,T9/100)</f>
        <v>101.40510540000001</v>
      </c>
      <c r="AM9" s="29">
        <f>100*PRODUCT(cpi!U6/100,cpi!U7/100,U8/100,U9/100)</f>
        <v>101.80951499999999</v>
      </c>
      <c r="AN9" s="29">
        <f>100*PRODUCT(cpi!V6/100,cpi!V7/100,V8/100,V9/100)</f>
        <v>101.30530830420001</v>
      </c>
      <c r="AO9" s="29">
        <f>100*PRODUCT(cpi!W6/100,cpi!W7/100,W8/100,W9/100)</f>
        <v>100.90119559520001</v>
      </c>
      <c r="AP9" s="29">
        <f>100*PRODUCT(cpi!X6/100,cpi!X7/100,X8/100,X9/100)</f>
        <v>101.70649829339999</v>
      </c>
      <c r="AQ9" s="29">
        <f>100*PRODUCT(cpi!Y6/100,cpi!Y7/100,Y8/100,Y9/100)</f>
        <v>101.50690648499999</v>
      </c>
      <c r="AR9" s="29">
        <f>100*PRODUCT(cpi!Z6/100,cpi!Z7/100,Z8/100,Z9/100)</f>
        <v>101.30400360000003</v>
      </c>
      <c r="AS9" s="29">
        <f>100*PRODUCT(cpi!AA6/100,cpi!AA7/100,AA8/100,AA9/100)</f>
        <v>101.20360319999999</v>
      </c>
      <c r="AT9" s="29">
        <f>100*PRODUCT(cpi!AB6/100,cpi!AB7/100,AB8/100,AB9/100)</f>
        <v>101.70891630899999</v>
      </c>
      <c r="AU9" s="29">
        <f>100*PRODUCT(cpi!AC6/100,cpi!AC7/100,AC8/100,AC9/100)</f>
        <v>101.50470329999996</v>
      </c>
      <c r="AV9" s="29">
        <f>100*PRODUCT(cpi!AD6/100,cpi!AD7/100,AD8/100,AD9/100)</f>
        <v>100.80149959799999</v>
      </c>
      <c r="AW9" s="29">
        <f>100*PRODUCT(cpi!AE6/100,cpi!AE7/100,AE8/100,AE9/100)</f>
        <v>101.2027951872</v>
      </c>
      <c r="AX9" s="29">
        <f>100*PRODUCT(cpi!AF6/100,cpi!AF7/100,AF8/100,AF9/100)</f>
        <v>101.101</v>
      </c>
      <c r="AY9" s="29">
        <f>100*PRODUCT(cpi!AG6/100,cpi!AG7/100,AG8/100,AG9/100)</f>
        <v>101.5077165126</v>
      </c>
      <c r="AZ9" s="29">
        <f>100*PRODUCT(cpi!AH6/100,cpi!AH7/100,AH8/100,AH9/100)</f>
        <v>100.80149959799999</v>
      </c>
      <c r="BA9" s="29">
        <f>100*PRODUCT(cpi!AI6/100,cpi!AI7/100,AI8/100,AI9/100)</f>
        <v>101.00149499440001</v>
      </c>
      <c r="BB9" s="29">
        <f>100*PRODUCT(cpi!AJ6/100,cpi!AJ7/100,AJ8/100,AJ9/100)</f>
        <v>101.5068096</v>
      </c>
    </row>
    <row r="10" spans="1:72" x14ac:dyDescent="0.35">
      <c r="A10" t="s">
        <v>44</v>
      </c>
      <c r="B10" s="10">
        <f t="shared" si="1"/>
        <v>102.93226422514979</v>
      </c>
      <c r="C10" s="10">
        <f t="shared" si="2"/>
        <v>103.44332792923123</v>
      </c>
      <c r="D10" s="10">
        <f t="shared" si="3"/>
        <v>102.62499171697685</v>
      </c>
      <c r="E10" s="10">
        <f t="shared" si="4"/>
        <v>102.01514963782836</v>
      </c>
      <c r="F10" s="10">
        <f t="shared" si="5"/>
        <v>103.23399734287398</v>
      </c>
      <c r="G10" s="10">
        <f t="shared" si="6"/>
        <v>103.13822353045987</v>
      </c>
      <c r="H10" s="10">
        <f t="shared" si="7"/>
        <v>102.8301529601499</v>
      </c>
      <c r="I10" s="10">
        <f t="shared" si="8"/>
        <v>102.72854515066048</v>
      </c>
      <c r="J10" s="10">
        <f t="shared" si="9"/>
        <v>103.13823577824704</v>
      </c>
      <c r="K10" s="10">
        <f t="shared" si="10"/>
        <v>103.13650265470226</v>
      </c>
      <c r="L10" s="10">
        <f t="shared" si="11"/>
        <v>102.21918156529026</v>
      </c>
      <c r="M10" s="10">
        <f t="shared" si="12"/>
        <v>102.52298675656358</v>
      </c>
      <c r="N10" s="10">
        <f t="shared" si="13"/>
        <v>102.62143408927408</v>
      </c>
      <c r="O10" s="10">
        <f t="shared" si="14"/>
        <v>102.83085849036735</v>
      </c>
      <c r="P10" s="10">
        <f t="shared" si="15"/>
        <v>102.21622658545775</v>
      </c>
      <c r="Q10" s="10">
        <f t="shared" si="16"/>
        <v>102.21704433242348</v>
      </c>
      <c r="R10" s="10">
        <f t="shared" si="17"/>
        <v>102.8305561269252</v>
      </c>
      <c r="T10">
        <v>100.7</v>
      </c>
      <c r="U10">
        <v>100.8</v>
      </c>
      <c r="V10">
        <v>100.7</v>
      </c>
      <c r="W10">
        <v>100.3</v>
      </c>
      <c r="X10">
        <v>101.1</v>
      </c>
      <c r="Y10">
        <v>100.6</v>
      </c>
      <c r="Z10">
        <v>100.7</v>
      </c>
      <c r="AA10">
        <v>100.6</v>
      </c>
      <c r="AB10">
        <v>100.8</v>
      </c>
      <c r="AC10">
        <v>100.8</v>
      </c>
      <c r="AD10">
        <v>100.4</v>
      </c>
      <c r="AE10">
        <v>100.7</v>
      </c>
      <c r="AF10">
        <v>100.9</v>
      </c>
      <c r="AG10">
        <v>100.5</v>
      </c>
      <c r="AH10">
        <v>100.7</v>
      </c>
      <c r="AI10">
        <v>100.6</v>
      </c>
      <c r="AJ10">
        <v>100.7</v>
      </c>
      <c r="AL10" s="29">
        <f>100*PRODUCT(cpi!T7/100,cpi!T8/100,T9/100,T10/100)</f>
        <v>102.11494113780002</v>
      </c>
      <c r="AM10" s="29">
        <f>100*PRODUCT(cpi!U7/100,cpi!U8/100,U9/100,U10/100)</f>
        <v>102.62399112</v>
      </c>
      <c r="AN10" s="29">
        <f>100*PRODUCT(cpi!V7/100,cpi!V8/100,V9/100,V10/100)</f>
        <v>101.91253292939999</v>
      </c>
      <c r="AO10" s="29">
        <f>100*PRODUCT(cpi!W7/100,cpi!W8/100,W9/100,W10/100)</f>
        <v>101.40671260719995</v>
      </c>
      <c r="AP10" s="29">
        <f>100*PRODUCT(cpi!X7/100,cpi!X8/100,X9/100,X10/100)</f>
        <v>102.92819797259996</v>
      </c>
      <c r="AQ10" s="29">
        <f>100*PRODUCT(cpi!Y7/100,cpi!Y8/100,Y9/100,Y10/100)</f>
        <v>102.21816608999997</v>
      </c>
      <c r="AR10" s="29">
        <f>100*PRODUCT(cpi!Z7/100,cpi!Z8/100,Z9/100,Z10/100)</f>
        <v>102.01313162520003</v>
      </c>
      <c r="AS10" s="29">
        <f>100*PRODUCT(cpi!AA7/100,cpi!AA8/100,AA9/100,AA10/100)</f>
        <v>101.81082481919998</v>
      </c>
      <c r="AT10" s="29">
        <f>100*PRODUCT(cpi!AB7/100,cpi!AB8/100,AB9/100,AB10/100)</f>
        <v>102.42016747200002</v>
      </c>
      <c r="AU10" s="29">
        <f>100*PRODUCT(cpi!AC7/100,cpi!AC8/100,AC9/100,AC10/100)</f>
        <v>102.21452639999997</v>
      </c>
      <c r="AV10" s="29">
        <f>100*PRODUCT(cpi!AD7/100,cpi!AD8/100,AD9/100,AD10/100)</f>
        <v>101.30601160800001</v>
      </c>
      <c r="AW10" s="29">
        <f>100*PRODUCT(cpi!AE7/100,cpi!AE8/100,AE9/100,AE10/100)</f>
        <v>102.11544564480002</v>
      </c>
      <c r="AX10" s="29">
        <f>100*PRODUCT(cpi!AF7/100,cpi!AF8/100,AF9/100,AF10/100)</f>
        <v>102.010909</v>
      </c>
      <c r="AY10" s="29">
        <f>100*PRODUCT(cpi!AG7/100,cpi!AG8/100,AG9/100,AG10/100)</f>
        <v>101.81163183149997</v>
      </c>
      <c r="AZ10" s="29">
        <f>100*PRODUCT(cpi!AH7/100,cpi!AH8/100,AH9/100,AH10/100)</f>
        <v>101.60871881400001</v>
      </c>
      <c r="BA10" s="29">
        <f>100*PRODUCT(cpi!AI7/100,cpi!AI8/100,AI9/100,AI10/100)</f>
        <v>101.81112621679999</v>
      </c>
      <c r="BB10" s="29">
        <f>100*PRODUCT(cpi!AJ7/100,cpi!AJ8/100,AJ9/100,AJ10/100)</f>
        <v>102.2173572672</v>
      </c>
    </row>
    <row r="11" spans="1:72" x14ac:dyDescent="0.35">
      <c r="A11" t="s">
        <v>45</v>
      </c>
      <c r="B11" s="10">
        <f t="shared" si="1"/>
        <v>103.54617434975303</v>
      </c>
      <c r="C11" s="10">
        <f t="shared" si="2"/>
        <v>103.95643967491191</v>
      </c>
      <c r="D11" s="10">
        <f t="shared" si="3"/>
        <v>103.23767823469018</v>
      </c>
      <c r="E11" s="10">
        <f t="shared" si="4"/>
        <v>102.82801935605806</v>
      </c>
      <c r="F11" s="10">
        <f t="shared" si="5"/>
        <v>103.8490956388593</v>
      </c>
      <c r="G11" s="10">
        <f t="shared" si="6"/>
        <v>104.06184941282226</v>
      </c>
      <c r="H11" s="10">
        <f t="shared" si="7"/>
        <v>103.64788777494233</v>
      </c>
      <c r="I11" s="10">
        <f t="shared" si="8"/>
        <v>103.34124025096261</v>
      </c>
      <c r="J11" s="10">
        <f t="shared" si="9"/>
        <v>103.85661154983679</v>
      </c>
      <c r="K11" s="10">
        <f t="shared" si="10"/>
        <v>103.85415227556007</v>
      </c>
      <c r="L11" s="10">
        <f t="shared" si="11"/>
        <v>103.13548896975995</v>
      </c>
      <c r="M11" s="10">
        <f t="shared" si="12"/>
        <v>103.1350642894386</v>
      </c>
      <c r="N11" s="10">
        <f t="shared" si="13"/>
        <v>103.23409936741901</v>
      </c>
      <c r="O11" s="10">
        <f t="shared" si="14"/>
        <v>103.75264905452408</v>
      </c>
      <c r="P11" s="10">
        <f t="shared" si="15"/>
        <v>102.62265293371006</v>
      </c>
      <c r="Q11" s="10">
        <f t="shared" si="16"/>
        <v>103.03071234700994</v>
      </c>
      <c r="R11" s="10">
        <f t="shared" si="17"/>
        <v>103.54678885616748</v>
      </c>
      <c r="T11">
        <v>101.2</v>
      </c>
      <c r="U11">
        <v>101.3</v>
      </c>
      <c r="V11">
        <v>101.1</v>
      </c>
      <c r="W11">
        <v>101.2</v>
      </c>
      <c r="X11">
        <v>101.3</v>
      </c>
      <c r="Y11">
        <v>101.4</v>
      </c>
      <c r="Z11">
        <v>101.4</v>
      </c>
      <c r="AA11">
        <v>101.2</v>
      </c>
      <c r="AB11">
        <v>101.2</v>
      </c>
      <c r="AC11">
        <v>101.3</v>
      </c>
      <c r="AD11">
        <v>101.3</v>
      </c>
      <c r="AE11">
        <v>101.1</v>
      </c>
      <c r="AF11">
        <v>101.1</v>
      </c>
      <c r="AG11">
        <v>101.3</v>
      </c>
      <c r="AH11">
        <v>101</v>
      </c>
      <c r="AI11">
        <v>101.3</v>
      </c>
      <c r="AJ11">
        <v>101.2</v>
      </c>
      <c r="AL11" s="29">
        <f>100*PRODUCT(cpi!T8/100,cpi!T9/100,T10/100,T11/100)</f>
        <v>102.41855345039998</v>
      </c>
      <c r="AM11" s="29">
        <f>100*PRODUCT(cpi!U8/100,cpi!U9/100,U10/100,U11/100)</f>
        <v>102.92881485599999</v>
      </c>
      <c r="AN11" s="29">
        <f>100*PRODUCT(cpi!V8/100,cpi!V9/100,V10/100,V11/100)</f>
        <v>102.31734934619998</v>
      </c>
      <c r="AO11" s="29">
        <f>100*PRODUCT(cpi!W8/100,cpi!W9/100,W10/100,W11/100)</f>
        <v>102.01152401439997</v>
      </c>
      <c r="AP11" s="29">
        <f>100*PRODUCT(cpi!X8/100,cpi!X9/100,X10/100,X11/100)</f>
        <v>103.13181458579996</v>
      </c>
      <c r="AQ11" s="29">
        <f>100*PRODUCT(cpi!Y8/100,cpi!Y9/100,Y10/100,Y11/100)</f>
        <v>103.03103420999997</v>
      </c>
      <c r="AR11" s="29">
        <f>100*PRODUCT(cpi!Z8/100,cpi!Z9/100,Z10/100,Z11/100)</f>
        <v>102.5186476392</v>
      </c>
      <c r="AS11" s="29">
        <f>100*PRODUCT(cpi!AA8/100,cpi!AA9/100,AA10/100,AA11/100)</f>
        <v>102.21483602879999</v>
      </c>
      <c r="AT11" s="29">
        <f>100*PRODUCT(cpi!AB8/100,cpi!AB9/100,AB10/100,AB11/100)</f>
        <v>102.724687296</v>
      </c>
      <c r="AU11" s="29">
        <f>100*PRODUCT(cpi!AC8/100,cpi!AC9/100,AC10/100,AC11/100)</f>
        <v>102.41673119999999</v>
      </c>
      <c r="AV11" s="29">
        <f>100*PRODUCT(cpi!AD8/100,cpi!AD9/100,AD10/100,AD11/100)</f>
        <v>102.11242762079998</v>
      </c>
      <c r="AW11" s="29">
        <f>100*PRODUCT(cpi!AE8/100,cpi!AE9/100,AE10/100,AE11/100)</f>
        <v>102.4193606616</v>
      </c>
      <c r="AX11" s="29">
        <f>100*PRODUCT(cpi!AF8/100,cpi!AF9/100,AF10/100,AF11/100)</f>
        <v>102.11190989999999</v>
      </c>
      <c r="AY11" s="29">
        <f>100*PRODUCT(cpi!AG8/100,cpi!AG9/100,AG10/100,AG11/100)</f>
        <v>102.82670293649998</v>
      </c>
      <c r="AZ11" s="29">
        <f>100*PRODUCT(cpi!AH8/100,cpi!AH9/100,AH10/100,AH11/100)</f>
        <v>102.11423482799999</v>
      </c>
      <c r="BA11" s="29">
        <f>100*PRODUCT(cpi!AI8/100,cpi!AI9/100,AI10/100,AI11/100)</f>
        <v>102.41774663119996</v>
      </c>
      <c r="BB11" s="29">
        <f>100*PRODUCT(cpi!AJ8/100,cpi!AJ9/100,AJ10/100,AJ11/100)</f>
        <v>102.6229817008</v>
      </c>
    </row>
    <row r="12" spans="1:72" x14ac:dyDescent="0.35">
      <c r="A12" t="s">
        <v>46</v>
      </c>
      <c r="B12" s="10">
        <f t="shared" si="1"/>
        <v>103.64992803146626</v>
      </c>
      <c r="C12" s="10">
        <f t="shared" si="2"/>
        <v>104.26956148116162</v>
      </c>
      <c r="D12" s="10">
        <f t="shared" si="3"/>
        <v>103.54863509684292</v>
      </c>
      <c r="E12" s="10">
        <f t="shared" si="4"/>
        <v>103.23933143348228</v>
      </c>
      <c r="F12" s="10">
        <f t="shared" si="5"/>
        <v>104.16189411969923</v>
      </c>
      <c r="G12" s="10">
        <f t="shared" si="6"/>
        <v>104.37466058340186</v>
      </c>
      <c r="H12" s="10">
        <f t="shared" si="7"/>
        <v>103.44038449611362</v>
      </c>
      <c r="I12" s="10">
        <f t="shared" si="8"/>
        <v>103.34124025096264</v>
      </c>
      <c r="J12" s="10">
        <f t="shared" si="9"/>
        <v>103.75275493828693</v>
      </c>
      <c r="K12" s="10">
        <f t="shared" si="10"/>
        <v>103.95800642783563</v>
      </c>
      <c r="L12" s="10">
        <f t="shared" si="11"/>
        <v>103.44489543666923</v>
      </c>
      <c r="M12" s="10">
        <f t="shared" si="12"/>
        <v>103.03182598684654</v>
      </c>
      <c r="N12" s="10">
        <f t="shared" si="13"/>
        <v>103.13045067327499</v>
      </c>
      <c r="O12" s="10">
        <f t="shared" si="14"/>
        <v>104.27297327245046</v>
      </c>
      <c r="P12" s="10">
        <f t="shared" si="15"/>
        <v>103.24086168632279</v>
      </c>
      <c r="Q12" s="10">
        <f t="shared" si="16"/>
        <v>103.23718672045088</v>
      </c>
      <c r="R12" s="10">
        <f t="shared" si="17"/>
        <v>103.65054315361854</v>
      </c>
      <c r="T12">
        <v>99.9</v>
      </c>
      <c r="U12">
        <v>99.9</v>
      </c>
      <c r="V12">
        <v>99.9</v>
      </c>
      <c r="W12">
        <v>100.4</v>
      </c>
      <c r="X12">
        <v>99.9</v>
      </c>
      <c r="Y12">
        <v>100.1</v>
      </c>
      <c r="Z12">
        <v>99.7</v>
      </c>
      <c r="AA12">
        <v>99.9</v>
      </c>
      <c r="AB12">
        <v>99.9</v>
      </c>
      <c r="AC12">
        <v>100.1</v>
      </c>
      <c r="AD12">
        <v>100.3</v>
      </c>
      <c r="AE12">
        <v>99.8</v>
      </c>
      <c r="AF12">
        <v>99.5</v>
      </c>
      <c r="AG12">
        <v>100.2</v>
      </c>
      <c r="AH12">
        <v>100.2</v>
      </c>
      <c r="AI12">
        <v>100</v>
      </c>
      <c r="AJ12">
        <v>99.9</v>
      </c>
      <c r="AL12" s="29">
        <f>100*PRODUCT(cpi!T9/100,cpi!T10/100,T11/100,T12/100)</f>
        <v>102.11191107480002</v>
      </c>
      <c r="AM12" s="29">
        <f>100*PRODUCT(cpi!U9/100,cpi!U10/100,U11/100,U12/100)</f>
        <v>102.31431446879999</v>
      </c>
      <c r="AN12" s="29">
        <f>100*PRODUCT(cpi!V9/100,cpi!V10/100,V11/100,V12/100)</f>
        <v>102.01100997690003</v>
      </c>
      <c r="AO12" s="29">
        <f>100*PRODUCT(cpi!W9/100,cpi!W10/100,W11/100,W12/100)</f>
        <v>102.31725285759995</v>
      </c>
      <c r="AP12" s="29">
        <f>100*PRODUCT(cpi!X9/100,cpi!X10/100,X11/100,X12/100)</f>
        <v>102.41419758569997</v>
      </c>
      <c r="AQ12" s="29">
        <f>100*PRODUCT(cpi!Y9/100,cpi!Y10/100,Y11/100,Y12/100)</f>
        <v>102.620960442</v>
      </c>
      <c r="AR12" s="29">
        <f>100*PRODUCT(cpi!Z9/100,cpi!Z10/100,Z11/100,Z12/100)</f>
        <v>102.00707754120002</v>
      </c>
      <c r="AS12" s="29">
        <f>100*PRODUCT(cpi!AA9/100,cpi!AA10/100,AA11/100,AA12/100)</f>
        <v>101.9088035856</v>
      </c>
      <c r="AT12" s="29">
        <f>100*PRODUCT(cpi!AB9/100,cpi!AB10/100,AB11/100,AB12/100)</f>
        <v>102.11140558080001</v>
      </c>
      <c r="AU12" s="29">
        <f>100*PRODUCT(cpi!AC9/100,cpi!AC10/100,AC11/100,AC12/100)</f>
        <v>102.51914793119998</v>
      </c>
      <c r="AV12" s="29">
        <f>100*PRODUCT(cpi!AD9/100,cpi!AD10/100,AD11/100,AD12/100)</f>
        <v>102.21433623119998</v>
      </c>
      <c r="AW12" s="29">
        <f>100*PRODUCT(cpi!AE9/100,cpi!AE10/100,AE11/100,AE12/100)</f>
        <v>102.01050093839999</v>
      </c>
      <c r="AX12" s="29">
        <f>100*PRODUCT(cpi!AF9/100,cpi!AF10/100,AF11/100,AF12/100)</f>
        <v>101.60135035049997</v>
      </c>
      <c r="AY12" s="29">
        <f>100*PRODUCT(cpi!AG9/100,cpi!AG10/100,AG11/100,AG12/100)</f>
        <v>102.72418379099999</v>
      </c>
      <c r="AZ12" s="29">
        <f>100*PRODUCT(cpi!AH9/100,cpi!AH10/100,AH11/100,AH12/100)</f>
        <v>102.11423482799999</v>
      </c>
      <c r="BA12" s="29">
        <f>100*PRODUCT(cpi!AI9/100,cpi!AI10/100,AI11/100,AI12/100)</f>
        <v>102.00970779999999</v>
      </c>
      <c r="BB12" s="29">
        <f>100*PRODUCT(cpi!AJ9/100,cpi!AJ10/100,AJ11/100,AJ12/100)</f>
        <v>102.21371756640004</v>
      </c>
    </row>
    <row r="13" spans="1:72" x14ac:dyDescent="0.35">
      <c r="A13" t="s">
        <v>47</v>
      </c>
      <c r="B13" s="10">
        <f t="shared" si="1"/>
        <v>104.88877179279852</v>
      </c>
      <c r="C13" s="10">
        <f t="shared" si="2"/>
        <v>105.6196653648819</v>
      </c>
      <c r="D13" s="10">
        <f t="shared" si="3"/>
        <v>104.78503670993955</v>
      </c>
      <c r="E13" s="10">
        <f t="shared" si="4"/>
        <v>104.47326766575505</v>
      </c>
      <c r="F13" s="10">
        <f t="shared" si="5"/>
        <v>105.51464599138365</v>
      </c>
      <c r="G13" s="10">
        <f t="shared" si="6"/>
        <v>105.30750263429618</v>
      </c>
      <c r="H13" s="10">
        <f t="shared" si="7"/>
        <v>104.98734936893686</v>
      </c>
      <c r="I13" s="10">
        <f t="shared" si="8"/>
        <v>104.26760595042346</v>
      </c>
      <c r="J13" s="10">
        <f t="shared" si="9"/>
        <v>105.30749152577378</v>
      </c>
      <c r="K13" s="10">
        <f t="shared" si="10"/>
        <v>105.41051350367361</v>
      </c>
      <c r="L13" s="10">
        <f t="shared" si="11"/>
        <v>104.47317471536373</v>
      </c>
      <c r="M13" s="10">
        <f t="shared" si="12"/>
        <v>104.36856624416095</v>
      </c>
      <c r="N13" s="10">
        <f t="shared" si="13"/>
        <v>104.36185903952311</v>
      </c>
      <c r="O13" s="10">
        <f t="shared" si="14"/>
        <v>105.4120027719509</v>
      </c>
      <c r="P13" s="10">
        <f t="shared" si="15"/>
        <v>104.26813394190809</v>
      </c>
      <c r="Q13" s="10">
        <f t="shared" si="16"/>
        <v>104.78111274318944</v>
      </c>
      <c r="R13" s="10">
        <f t="shared" si="17"/>
        <v>104.89062941268477</v>
      </c>
      <c r="T13">
        <v>101.6</v>
      </c>
      <c r="U13">
        <v>101.7</v>
      </c>
      <c r="V13">
        <v>101.7</v>
      </c>
      <c r="W13">
        <v>101.6</v>
      </c>
      <c r="X13">
        <v>101.4</v>
      </c>
      <c r="Y13">
        <v>101.6</v>
      </c>
      <c r="Z13">
        <v>101.8</v>
      </c>
      <c r="AA13">
        <v>101.3</v>
      </c>
      <c r="AB13">
        <v>101.6</v>
      </c>
      <c r="AC13">
        <v>101.6</v>
      </c>
      <c r="AD13">
        <v>101.6</v>
      </c>
      <c r="AE13">
        <v>101.5</v>
      </c>
      <c r="AF13">
        <v>101.7</v>
      </c>
      <c r="AG13">
        <v>101.8</v>
      </c>
      <c r="AH13">
        <v>101.5</v>
      </c>
      <c r="AI13">
        <v>101.8</v>
      </c>
      <c r="AJ13">
        <v>101.5</v>
      </c>
      <c r="AL13" s="29">
        <f>100*PRODUCT(cpi!T10/100,cpi!T11/100,T12/100,T13/100)</f>
        <v>103.43539546560001</v>
      </c>
      <c r="AM13" s="29">
        <f>100*PRODUCT(cpi!U10/100,cpi!U11/100,U12/100,U13/100)</f>
        <v>103.74243052320003</v>
      </c>
      <c r="AN13" s="29">
        <f>100*PRODUCT(cpi!V10/100,cpi!V11/100,V12/100,V13/100)</f>
        <v>103.43489246910002</v>
      </c>
      <c r="AO13" s="29">
        <f>100*PRODUCT(cpi!W10/100,cpi!W11/100,W12/100,W13/100)</f>
        <v>103.5401682304</v>
      </c>
      <c r="AP13" s="29">
        <f>100*PRODUCT(cpi!X10/100,cpi!X11/100,X12/100,X13/100)</f>
        <v>103.74425209979998</v>
      </c>
      <c r="AQ13" s="29">
        <f>100*PRODUCT(cpi!Y10/100,cpi!Y11/100,Y12/100,Y13/100)</f>
        <v>103.74417493439998</v>
      </c>
      <c r="AR13" s="29">
        <f>100*PRODUCT(cpi!Z10/100,cpi!Z11/100,Z12/100,Z13/100)</f>
        <v>103.63593307080001</v>
      </c>
      <c r="AS13" s="29">
        <f>100*PRODUCT(cpi!AA10/100,cpi!AA11/100,AA12/100,AA13/100)</f>
        <v>103.02756290640001</v>
      </c>
      <c r="AT13" s="29">
        <f>100*PRODUCT(cpi!AB10/100,cpi!AB11/100,AB12/100,AB13/100)</f>
        <v>103.5381118464</v>
      </c>
      <c r="AU13" s="29">
        <f>100*PRODUCT(cpi!AC10/100,cpi!AC11/100,AC12/100,AC13/100)</f>
        <v>103.84791056639999</v>
      </c>
      <c r="AV13" s="29">
        <f>100*PRODUCT(cpi!AD10/100,cpi!AD11/100,AD12/100,AD13/100)</f>
        <v>103.64248064959997</v>
      </c>
      <c r="AW13" s="29">
        <f>100*PRODUCT(cpi!AE10/100,cpi!AE11/100,AE12/100,AE13/100)</f>
        <v>103.12814586900001</v>
      </c>
      <c r="AX13" s="29">
        <f>100*PRODUCT(cpi!AF10/100,cpi!AF11/100,AF12/100,AF13/100)</f>
        <v>103.22534795850002</v>
      </c>
      <c r="AY13" s="29">
        <f>100*PRODUCT(cpi!AG10/100,cpi!AG11/100,AG12/100,AG13/100)</f>
        <v>103.84629503399998</v>
      </c>
      <c r="AZ13" s="29">
        <f>100*PRODUCT(cpi!AH10/100,cpi!AH11/100,AH12/100,AH13/100)</f>
        <v>103.43907021000001</v>
      </c>
      <c r="BA13" s="29">
        <f>100*PRODUCT(cpi!AI10/100,cpi!AI11/100,AI12/100,AI13/100)</f>
        <v>103.74214040000001</v>
      </c>
      <c r="BB13" s="29">
        <f>100*PRODUCT(cpi!AJ10/100,cpi!AJ11/100,AJ12/100,AJ13/100)</f>
        <v>103.33358897400001</v>
      </c>
    </row>
    <row r="14" spans="1:72" x14ac:dyDescent="0.35">
      <c r="A14" t="s">
        <v>48</v>
      </c>
      <c r="B14" s="10">
        <f t="shared" si="1"/>
        <v>107.31422093488055</v>
      </c>
      <c r="C14" s="10">
        <f t="shared" si="2"/>
        <v>108.37925180040706</v>
      </c>
      <c r="D14" s="10">
        <f t="shared" si="3"/>
        <v>107.0987593109631</v>
      </c>
      <c r="E14" s="10">
        <f t="shared" si="4"/>
        <v>106.4691433585367</v>
      </c>
      <c r="F14" s="10">
        <f t="shared" si="5"/>
        <v>107.62900877486597</v>
      </c>
      <c r="G14" s="10">
        <f t="shared" si="6"/>
        <v>107.95715460171753</v>
      </c>
      <c r="H14" s="10">
        <f t="shared" si="7"/>
        <v>107.52144221882457</v>
      </c>
      <c r="I14" s="10">
        <f t="shared" si="8"/>
        <v>106.68037625111057</v>
      </c>
      <c r="J14" s="10">
        <f t="shared" si="9"/>
        <v>107.63490082058428</v>
      </c>
      <c r="K14" s="10">
        <f t="shared" si="10"/>
        <v>107.84888847593298</v>
      </c>
      <c r="L14" s="10">
        <f t="shared" si="11"/>
        <v>107.10322002599122</v>
      </c>
      <c r="M14" s="10">
        <f t="shared" si="12"/>
        <v>106.57001604919354</v>
      </c>
      <c r="N14" s="10">
        <f t="shared" si="13"/>
        <v>106.66623759896373</v>
      </c>
      <c r="O14" s="10">
        <f t="shared" si="14"/>
        <v>108.06109384845598</v>
      </c>
      <c r="P14" s="10">
        <f t="shared" si="15"/>
        <v>106.57148669265189</v>
      </c>
      <c r="Q14" s="10">
        <f t="shared" si="16"/>
        <v>107.09624655902404</v>
      </c>
      <c r="R14" s="10">
        <f t="shared" si="17"/>
        <v>107.10266312908976</v>
      </c>
      <c r="T14">
        <v>101.5</v>
      </c>
      <c r="U14">
        <v>101.8</v>
      </c>
      <c r="V14">
        <v>101.6</v>
      </c>
      <c r="W14">
        <v>101.1</v>
      </c>
      <c r="X14">
        <v>101.6</v>
      </c>
      <c r="Y14">
        <v>101.5</v>
      </c>
      <c r="Z14">
        <v>101.6</v>
      </c>
      <c r="AA14">
        <v>101.4</v>
      </c>
      <c r="AB14">
        <v>101.6</v>
      </c>
      <c r="AC14">
        <v>101.5</v>
      </c>
      <c r="AD14">
        <v>101.5</v>
      </c>
      <c r="AE14">
        <v>101.5</v>
      </c>
      <c r="AF14">
        <v>101.6</v>
      </c>
      <c r="AG14">
        <v>101.7</v>
      </c>
      <c r="AH14">
        <v>101.5</v>
      </c>
      <c r="AI14">
        <v>101.6</v>
      </c>
      <c r="AJ14">
        <v>101.5</v>
      </c>
      <c r="AL14" s="29">
        <f>100*PRODUCT(cpi!T11/100,cpi!T12/100,T13/100,T14/100)</f>
        <v>104.25712651200001</v>
      </c>
      <c r="AM14" s="29">
        <f>100*PRODUCT(cpi!U11/100,cpi!U12/100,U13/100,U14/100)</f>
        <v>104.77162130220002</v>
      </c>
      <c r="AN14" s="29">
        <f>100*PRODUCT(cpi!V11/100,cpi!V12/100,V13/100,V14/100)</f>
        <v>104.35933540080002</v>
      </c>
      <c r="AO14" s="29">
        <f>100*PRODUCT(cpi!W11/100,cpi!W12/100,W13/100,W14/100)</f>
        <v>104.3660120448</v>
      </c>
      <c r="AP14" s="29">
        <f>100*PRODUCT(cpi!X11/100,cpi!X12/100,X13/100,X14/100)</f>
        <v>104.2573295088</v>
      </c>
      <c r="AQ14" s="29">
        <f>100*PRODUCT(cpi!Y11/100,cpi!Y12/100,Y13/100,Y14/100)</f>
        <v>104.67230373599996</v>
      </c>
      <c r="AR14" s="29">
        <f>100*PRODUCT(cpi!Z11/100,cpi!Z12/100,Z13/100,Z14/100)</f>
        <v>104.56217279040001</v>
      </c>
      <c r="AS14" s="29">
        <f>100*PRODUCT(cpi!AA11/100,cpi!AA12/100,AA13/100,AA14/100)</f>
        <v>103.84686758160002</v>
      </c>
      <c r="AT14" s="29">
        <f>100*PRODUCT(cpi!AB11/100,cpi!AB12/100,AB13/100,AB14/100)</f>
        <v>104.35984289280003</v>
      </c>
      <c r="AU14" s="29">
        <f>100*PRODUCT(cpi!AC11/100,cpi!AC12/100,AC13/100,AC14/100)</f>
        <v>104.56907661199996</v>
      </c>
      <c r="AV14" s="29">
        <f>100*PRODUCT(cpi!AD11/100,cpi!AD12/100,AD13/100,AD14/100)</f>
        <v>104.77800583599995</v>
      </c>
      <c r="AW14" s="29">
        <f>100*PRODUCT(cpi!AE11/100,cpi!AE12/100,AE13/100,AE14/100)</f>
        <v>103.94743600499999</v>
      </c>
      <c r="AX14" s="29">
        <f>100*PRODUCT(cpi!AF11/100,cpi!AF12/100,AF13/100,AF14/100)</f>
        <v>103.941480204</v>
      </c>
      <c r="AY14" s="29">
        <f>100*PRODUCT(cpi!AG11/100,cpi!AG12/100,AG13/100,AG14/100)</f>
        <v>105.08625079560001</v>
      </c>
      <c r="AZ14" s="29">
        <f>100*PRODUCT(cpi!AH11/100,cpi!AH12/100,AH13/100,AH14/100)</f>
        <v>104.26083044999996</v>
      </c>
      <c r="BA14" s="29">
        <f>100*PRODUCT(cpi!AI11/100,cpi!AI12/100,AI13/100,AI14/100)</f>
        <v>104.77337440000001</v>
      </c>
      <c r="BB14" s="29">
        <f>100*PRODUCT(cpi!AJ11/100,cpi!AJ12/100,AJ13/100,AJ14/100)</f>
        <v>104.15451123</v>
      </c>
    </row>
    <row r="15" spans="1:72" x14ac:dyDescent="0.35">
      <c r="A15" t="s">
        <v>49</v>
      </c>
      <c r="B15" s="10">
        <f t="shared" si="1"/>
        <v>108.16761434191734</v>
      </c>
      <c r="C15" s="10">
        <f t="shared" si="2"/>
        <v>108.91684729544873</v>
      </c>
      <c r="D15" s="10">
        <f t="shared" si="3"/>
        <v>108.05785267792702</v>
      </c>
      <c r="E15" s="10">
        <f t="shared" si="4"/>
        <v>107.21145810306831</v>
      </c>
      <c r="F15" s="10">
        <f t="shared" si="5"/>
        <v>108.37717467498916</v>
      </c>
      <c r="G15" s="10">
        <f t="shared" si="6"/>
        <v>108.70909498202809</v>
      </c>
      <c r="H15" s="10">
        <f t="shared" si="7"/>
        <v>108.48336367008638</v>
      </c>
      <c r="I15" s="10">
        <f t="shared" si="8"/>
        <v>107.42268503218189</v>
      </c>
      <c r="J15" s="10">
        <f t="shared" si="9"/>
        <v>108.59879545479841</v>
      </c>
      <c r="K15" s="10">
        <f t="shared" si="10"/>
        <v>108.70653371232218</v>
      </c>
      <c r="L15" s="10">
        <f t="shared" si="11"/>
        <v>107.95663213775208</v>
      </c>
      <c r="M15" s="10">
        <f t="shared" si="12"/>
        <v>107.5243744018729</v>
      </c>
      <c r="N15" s="10">
        <f t="shared" si="13"/>
        <v>107.51532207736345</v>
      </c>
      <c r="O15" s="10">
        <f t="shared" si="14"/>
        <v>108.92213842095369</v>
      </c>
      <c r="P15" s="10">
        <f t="shared" si="15"/>
        <v>107.41897366436285</v>
      </c>
      <c r="Q15" s="10">
        <f t="shared" si="16"/>
        <v>108.16188085314369</v>
      </c>
      <c r="R15" s="10">
        <f t="shared" si="17"/>
        <v>108.06179145561893</v>
      </c>
      <c r="T15">
        <v>101.4</v>
      </c>
      <c r="U15">
        <v>101.3</v>
      </c>
      <c r="V15">
        <v>101.4</v>
      </c>
      <c r="W15">
        <v>101.1</v>
      </c>
      <c r="X15">
        <v>101.4</v>
      </c>
      <c r="Y15">
        <v>101.2</v>
      </c>
      <c r="Z15">
        <v>101.5</v>
      </c>
      <c r="AA15">
        <v>101.3</v>
      </c>
      <c r="AB15">
        <v>101.4</v>
      </c>
      <c r="AC15">
        <v>101.4</v>
      </c>
      <c r="AD15">
        <v>101.2</v>
      </c>
      <c r="AE15">
        <v>101.4</v>
      </c>
      <c r="AF15">
        <v>101.3</v>
      </c>
      <c r="AG15">
        <v>101.2</v>
      </c>
      <c r="AH15">
        <v>101.4</v>
      </c>
      <c r="AI15">
        <v>101.5</v>
      </c>
      <c r="AJ15">
        <v>101.4</v>
      </c>
      <c r="AL15" s="29">
        <f>100*PRODUCT(cpi!T12/100,cpi!T13/100,T14/100,T15/100)</f>
        <v>104.46316826400002</v>
      </c>
      <c r="AM15" s="29">
        <f>100*PRODUCT(cpi!U12/100,cpi!U13/100,U14/100,U15/100)</f>
        <v>104.77162130220003</v>
      </c>
      <c r="AN15" s="29">
        <f>100*PRODUCT(cpi!V12/100,cpi!V13/100,V14/100,V15/100)</f>
        <v>104.66900701920004</v>
      </c>
      <c r="AO15" s="29">
        <f>100*PRODUCT(cpi!W12/100,cpi!W13/100,W14/100,W15/100)</f>
        <v>104.26288357439999</v>
      </c>
      <c r="AP15" s="29">
        <f>100*PRODUCT(cpi!X12/100,cpi!X13/100,X14/100,X15/100)</f>
        <v>104.36024888640003</v>
      </c>
      <c r="AQ15" s="29">
        <f>100*PRODUCT(cpi!Y12/100,cpi!Y13/100,Y14/100,Y15/100)</f>
        <v>104.46584948799998</v>
      </c>
      <c r="AR15" s="29">
        <f>100*PRODUCT(cpi!Z12/100,cpi!Z13/100,Z14/100,Z15/100)</f>
        <v>104.66529130399998</v>
      </c>
      <c r="AS15" s="29">
        <f>100*PRODUCT(cpi!AA12/100,cpi!AA13/100,AA14/100,AA15/100)</f>
        <v>103.9494830634</v>
      </c>
      <c r="AT15" s="29">
        <f>100*PRODUCT(cpi!AB12/100,cpi!AB13/100,AB14/100,AB15/100)</f>
        <v>104.56608764160001</v>
      </c>
      <c r="AU15" s="29">
        <f>100*PRODUCT(cpi!AC12/100,cpi!AC13/100,AC14/100,AC15/100)</f>
        <v>104.67230373599999</v>
      </c>
      <c r="AV15" s="29">
        <f>100*PRODUCT(cpi!AD12/100,cpi!AD13/100,AD14/100,AD15/100)</f>
        <v>104.67457246399998</v>
      </c>
      <c r="AW15" s="29">
        <f>100*PRODUCT(cpi!AE12/100,cpi!AE13/100,AE14/100,AE15/100)</f>
        <v>104.25588536999999</v>
      </c>
      <c r="AX15" s="29">
        <f>100*PRODUCT(cpi!AF12/100,cpi!AF13/100,AF14/100,AF15/100)</f>
        <v>104.14710133200001</v>
      </c>
      <c r="AY15" s="29">
        <f>100*PRODUCT(cpi!AG12/100,cpi!AG13/100,AG14/100,AG15/100)</f>
        <v>104.98251313440001</v>
      </c>
      <c r="AZ15" s="29">
        <f>100*PRODUCT(cpi!AH12/100,cpi!AH13/100,AH14/100,AH15/100)</f>
        <v>104.67374462999999</v>
      </c>
      <c r="BA15" s="29">
        <f>100*PRODUCT(cpi!AI12/100,cpi!AI13/100,AI14/100,AI15/100)</f>
        <v>104.980232</v>
      </c>
      <c r="BB15" s="29">
        <f>100*PRODUCT(cpi!AJ12/100,cpi!AJ13/100,AJ14/100,AJ15/100)</f>
        <v>104.36035018499999</v>
      </c>
    </row>
    <row r="16" spans="1:72" x14ac:dyDescent="0.35">
      <c r="A16" t="s">
        <v>50</v>
      </c>
      <c r="B16" s="10">
        <f t="shared" si="1"/>
        <v>108.60115187434991</v>
      </c>
      <c r="C16" s="10">
        <f t="shared" si="2"/>
        <v>109.9010356746244</v>
      </c>
      <c r="D16" s="10">
        <f t="shared" si="3"/>
        <v>108.60031177771582</v>
      </c>
      <c r="E16" s="10">
        <f t="shared" si="4"/>
        <v>107.64030393548057</v>
      </c>
      <c r="F16" s="10">
        <f t="shared" si="5"/>
        <v>109.24767406996897</v>
      </c>
      <c r="G16" s="10">
        <f t="shared" si="6"/>
        <v>108.81802193090789</v>
      </c>
      <c r="H16" s="10">
        <f t="shared" si="7"/>
        <v>108.48336367008642</v>
      </c>
      <c r="I16" s="10">
        <f t="shared" si="8"/>
        <v>107.96033610841903</v>
      </c>
      <c r="J16" s="10">
        <f t="shared" si="9"/>
        <v>109.14178943207236</v>
      </c>
      <c r="K16" s="10">
        <f t="shared" si="10"/>
        <v>108.92394677974684</v>
      </c>
      <c r="L16" s="10">
        <f t="shared" si="11"/>
        <v>108.38845866630312</v>
      </c>
      <c r="M16" s="10">
        <f t="shared" si="12"/>
        <v>107.73963841468941</v>
      </c>
      <c r="N16" s="10">
        <f t="shared" si="13"/>
        <v>107.9471105194412</v>
      </c>
      <c r="O16" s="10">
        <f t="shared" si="14"/>
        <v>109.46838786137968</v>
      </c>
      <c r="P16" s="10">
        <f t="shared" si="15"/>
        <v>107.95822554018798</v>
      </c>
      <c r="Q16" s="10">
        <f t="shared" si="16"/>
        <v>108.81215268192013</v>
      </c>
      <c r="R16" s="10">
        <f t="shared" si="17"/>
        <v>108.49490484822661</v>
      </c>
      <c r="T16">
        <v>100.2</v>
      </c>
      <c r="U16">
        <v>100.5</v>
      </c>
      <c r="V16">
        <v>100.1</v>
      </c>
      <c r="W16">
        <v>100.4</v>
      </c>
      <c r="X16">
        <v>100.4</v>
      </c>
      <c r="Y16">
        <v>99.9</v>
      </c>
      <c r="Z16">
        <v>99.9</v>
      </c>
      <c r="AA16">
        <v>100.4</v>
      </c>
      <c r="AB16">
        <v>100.5</v>
      </c>
      <c r="AC16">
        <v>100.2</v>
      </c>
      <c r="AD16">
        <v>100.4</v>
      </c>
      <c r="AE16">
        <v>100.1</v>
      </c>
      <c r="AF16">
        <v>100</v>
      </c>
      <c r="AG16">
        <v>100.2</v>
      </c>
      <c r="AH16">
        <v>100.1</v>
      </c>
      <c r="AI16">
        <v>100.4</v>
      </c>
      <c r="AJ16">
        <v>100.2</v>
      </c>
      <c r="AL16" s="29">
        <f>100*PRODUCT(cpi!T13/100,cpi!T14/100,T15/100,T16/100)</f>
        <v>104.77687147200001</v>
      </c>
      <c r="AM16" s="29">
        <f>100*PRODUCT(cpi!U13/100,cpi!U14/100,U15/100,U16/100)</f>
        <v>105.40088028899999</v>
      </c>
      <c r="AN16" s="29">
        <f>100*PRODUCT(cpi!V13/100,cpi!V14/100,V15/100,V16/100)</f>
        <v>104.8785545808</v>
      </c>
      <c r="AO16" s="29">
        <f>100*PRODUCT(cpi!W13/100,cpi!W14/100,W15/100,W16/100)</f>
        <v>104.26288357439999</v>
      </c>
      <c r="AP16" s="29">
        <f>100*PRODUCT(cpi!X13/100,cpi!X14/100,X15/100,X16/100)</f>
        <v>104.88257245440001</v>
      </c>
      <c r="AQ16" s="29">
        <f>100*PRODUCT(cpi!Y13/100,cpi!Y14/100,Y15/100,Y16/100)</f>
        <v>104.25712651200001</v>
      </c>
      <c r="AR16" s="29">
        <f>100*PRODUCT(cpi!Z13/100,cpi!Z14/100,Z15/100,Z16/100)</f>
        <v>104.87525176800001</v>
      </c>
      <c r="AS16" s="29">
        <f>100*PRODUCT(cpi!AA13/100,cpi!AA14/100,AA15/100,AA16/100)</f>
        <v>104.46975074639997</v>
      </c>
      <c r="AT16" s="29">
        <f>100*PRODUCT(cpi!AB13/100,cpi!AB14/100,AB15/100,AB16/100)</f>
        <v>105.19411219199999</v>
      </c>
      <c r="AU16" s="29">
        <f>100*PRODUCT(cpi!AC13/100,cpi!AC14/100,AC15/100,AC16/100)</f>
        <v>104.77687147200001</v>
      </c>
      <c r="AV16" s="29">
        <f>100*PRODUCT(cpi!AD13/100,cpi!AD14/100,AD15/100,AD16/100)</f>
        <v>104.778933952</v>
      </c>
      <c r="AW16" s="29">
        <f>100*PRODUCT(cpi!AE13/100,cpi!AE14/100,AE15/100,AE16/100)</f>
        <v>104.56927981499997</v>
      </c>
      <c r="AX16" s="29">
        <f>100*PRODUCT(cpi!AF13/100,cpi!AF14/100,AF15/100,AF16/100)</f>
        <v>104.6704536</v>
      </c>
      <c r="AY16" s="29">
        <f>100*PRODUCT(cpi!AG13/100,cpi!AG14/100,AG15/100,AG16/100)</f>
        <v>104.98251313439999</v>
      </c>
      <c r="AZ16" s="29">
        <f>100*PRODUCT(cpi!AH13/100,cpi!AH14/100,AH15/100,AH16/100)</f>
        <v>104.56927981499997</v>
      </c>
      <c r="BA16" s="29">
        <f>100*PRODUCT(cpi!AI13/100,cpi!AI14/100,AI15/100,AI16/100)</f>
        <v>105.400152928</v>
      </c>
      <c r="BB16" s="29">
        <f>100*PRODUCT(cpi!AJ13/100,cpi!AJ14/100,AJ15/100,AJ16/100)</f>
        <v>104.67374462999999</v>
      </c>
    </row>
    <row r="17" spans="1:54" x14ac:dyDescent="0.35">
      <c r="A17" t="s">
        <v>51</v>
      </c>
      <c r="B17" s="10">
        <f t="shared" si="1"/>
        <v>108.81748883027491</v>
      </c>
      <c r="C17" s="10">
        <f t="shared" si="2"/>
        <v>110.33888840639587</v>
      </c>
      <c r="D17" s="10">
        <f t="shared" si="3"/>
        <v>109.0325518245923</v>
      </c>
      <c r="E17" s="10">
        <f t="shared" si="4"/>
        <v>108.28357268409904</v>
      </c>
      <c r="F17" s="10">
        <f t="shared" si="5"/>
        <v>109.46595114103783</v>
      </c>
      <c r="G17" s="10">
        <f t="shared" si="6"/>
        <v>108.92608352170321</v>
      </c>
      <c r="H17" s="10">
        <f t="shared" si="7"/>
        <v>108.80784033111358</v>
      </c>
      <c r="I17" s="10">
        <f t="shared" si="8"/>
        <v>108.28292675416137</v>
      </c>
      <c r="J17" s="10">
        <f t="shared" si="9"/>
        <v>109.68695321544938</v>
      </c>
      <c r="K17" s="10">
        <f t="shared" si="10"/>
        <v>109.25006638088375</v>
      </c>
      <c r="L17" s="10">
        <f t="shared" si="11"/>
        <v>108.06523264642345</v>
      </c>
      <c r="M17" s="10">
        <f t="shared" si="12"/>
        <v>107.73963841468945</v>
      </c>
      <c r="N17" s="10">
        <f t="shared" si="13"/>
        <v>107.94711051944122</v>
      </c>
      <c r="O17" s="10">
        <f t="shared" si="14"/>
        <v>109.57709529719041</v>
      </c>
      <c r="P17" s="10">
        <f t="shared" si="15"/>
        <v>108.28048890000944</v>
      </c>
      <c r="Q17" s="10">
        <f t="shared" si="16"/>
        <v>109.13761275973246</v>
      </c>
      <c r="R17" s="10">
        <f t="shared" si="17"/>
        <v>108.81941602922831</v>
      </c>
      <c r="T17">
        <v>100.6</v>
      </c>
      <c r="U17">
        <v>100.8</v>
      </c>
      <c r="V17">
        <v>100.9</v>
      </c>
      <c r="W17">
        <v>101</v>
      </c>
      <c r="X17">
        <v>100.3</v>
      </c>
      <c r="Y17">
        <v>100.8</v>
      </c>
      <c r="Z17">
        <v>100.6</v>
      </c>
      <c r="AA17">
        <v>100.7</v>
      </c>
      <c r="AB17">
        <v>100.6</v>
      </c>
      <c r="AC17">
        <v>100.5</v>
      </c>
      <c r="AD17">
        <v>100.3</v>
      </c>
      <c r="AE17">
        <v>100.2</v>
      </c>
      <c r="AF17">
        <v>100.5</v>
      </c>
      <c r="AG17">
        <v>100.8</v>
      </c>
      <c r="AH17">
        <v>100.8</v>
      </c>
      <c r="AI17">
        <v>100.6</v>
      </c>
      <c r="AJ17">
        <v>100.6</v>
      </c>
      <c r="AL17" s="29">
        <f>100*PRODUCT(cpi!T14/100,cpi!T15/100,T16/100,T17/100)</f>
        <v>103.74560305200001</v>
      </c>
      <c r="AM17" s="29">
        <f>100*PRODUCT(cpi!U14/100,cpi!U15/100,U16/100,U17/100)</f>
        <v>104.46812913599999</v>
      </c>
      <c r="AN17" s="29">
        <f>100*PRODUCT(cpi!V14/100,cpi!V15/100,V16/100,V17/100)</f>
        <v>104.0535512016</v>
      </c>
      <c r="AO17" s="29">
        <f>100*PRODUCT(cpi!W14/100,cpi!W15/100,W16/100,W17/100)</f>
        <v>103.64715788399998</v>
      </c>
      <c r="AP17" s="29">
        <f>100*PRODUCT(cpi!X14/100,cpi!X15/100,X16/100,X17/100)</f>
        <v>103.74479306880001</v>
      </c>
      <c r="AQ17" s="29">
        <f>100*PRODUCT(cpi!Y14/100,cpi!Y15/100,Y16/100,Y17/100)</f>
        <v>103.43620425600002</v>
      </c>
      <c r="AR17" s="29">
        <f>100*PRODUCT(cpi!Z14/100,cpi!Z15/100,Z16/100,Z17/100)</f>
        <v>103.639001256</v>
      </c>
      <c r="AS17" s="29">
        <f>100*PRODUCT(cpi!AA14/100,cpi!AA15/100,AA16/100,AA17/100)</f>
        <v>103.85097630960001</v>
      </c>
      <c r="AT17" s="29">
        <f>100*PRODUCT(cpi!AB14/100,cpi!AB15/100,AB16/100,AB17/100)</f>
        <v>104.15873707199998</v>
      </c>
      <c r="AU17" s="29">
        <f>100*PRODUCT(cpi!AC14/100,cpi!AC15/100,AC16/100,AC17/100)</f>
        <v>103.64247620999998</v>
      </c>
      <c r="AV17" s="29">
        <f>100*PRODUCT(cpi!AD14/100,cpi!AD15/100,AD16/100,AD17/100)</f>
        <v>103.438258616</v>
      </c>
      <c r="AW17" s="29">
        <f>100*PRODUCT(cpi!AE14/100,cpi!AE15/100,AE16/100,AE17/100)</f>
        <v>103.22996884199998</v>
      </c>
      <c r="AX17" s="29">
        <f>100*PRODUCT(cpi!AF14/100,cpi!AF15/100,AF16/100,AF17/100)</f>
        <v>103.43540399999998</v>
      </c>
      <c r="AY17" s="29">
        <f>100*PRODUCT(cpi!AG14/100,cpi!AG15/100,AG16/100,AG17/100)</f>
        <v>103.95125072640002</v>
      </c>
      <c r="AZ17" s="29">
        <f>100*PRODUCT(cpi!AH14/100,cpi!AH15/100,AH16/100,AH17/100)</f>
        <v>103.84811236799997</v>
      </c>
      <c r="BA17" s="29">
        <f>100*PRODUCT(cpi!AI14/100,cpi!AI15/100,AI16/100,AI17/100)</f>
        <v>104.15771497599999</v>
      </c>
      <c r="BB17" s="29">
        <f>100*PRODUCT(cpi!AJ14/100,cpi!AJ15/100,AJ16/100,AJ17/100)</f>
        <v>103.74560305200001</v>
      </c>
    </row>
    <row r="18" spans="1:54" x14ac:dyDescent="0.35">
      <c r="A18" t="s">
        <v>52</v>
      </c>
      <c r="B18" s="10">
        <f t="shared" si="1"/>
        <v>111.00472029308456</v>
      </c>
      <c r="C18" s="10">
        <f t="shared" si="2"/>
        <v>112.99933708754374</v>
      </c>
      <c r="D18" s="10">
        <f t="shared" si="3"/>
        <v>110.56258154995926</v>
      </c>
      <c r="E18" s="10">
        <f t="shared" si="4"/>
        <v>110.13393796695937</v>
      </c>
      <c r="F18" s="10">
        <f t="shared" si="5"/>
        <v>111.43969028502171</v>
      </c>
      <c r="G18" s="10">
        <f t="shared" si="6"/>
        <v>111.33673333804123</v>
      </c>
      <c r="H18" s="10">
        <f t="shared" si="7"/>
        <v>111.32446957127111</v>
      </c>
      <c r="I18" s="10">
        <f t="shared" si="8"/>
        <v>110.13305834879016</v>
      </c>
      <c r="J18" s="10">
        <f t="shared" si="9"/>
        <v>111.55942522657278</v>
      </c>
      <c r="K18" s="10">
        <f t="shared" si="10"/>
        <v>111.77725858141822</v>
      </c>
      <c r="L18" s="10">
        <f t="shared" si="11"/>
        <v>110.13081484531749</v>
      </c>
      <c r="M18" s="10">
        <f t="shared" si="12"/>
        <v>108.92833037862991</v>
      </c>
      <c r="N18" s="10">
        <f t="shared" si="13"/>
        <v>110.43924695526923</v>
      </c>
      <c r="O18" s="10">
        <f t="shared" si="14"/>
        <v>112.10995229415965</v>
      </c>
      <c r="P18" s="10">
        <f t="shared" si="15"/>
        <v>110.12729263582425</v>
      </c>
      <c r="Q18" s="10">
        <f t="shared" si="16"/>
        <v>110.89024928479516</v>
      </c>
      <c r="R18" s="10">
        <f t="shared" si="17"/>
        <v>111.1143037480262</v>
      </c>
      <c r="T18">
        <v>101.2</v>
      </c>
      <c r="U18">
        <v>101.6</v>
      </c>
      <c r="V18">
        <v>100.8</v>
      </c>
      <c r="W18">
        <v>100.9</v>
      </c>
      <c r="X18">
        <v>101.4</v>
      </c>
      <c r="Y18">
        <v>101.2</v>
      </c>
      <c r="Z18">
        <v>101.5</v>
      </c>
      <c r="AA18">
        <v>100.8</v>
      </c>
      <c r="AB18">
        <v>101.1</v>
      </c>
      <c r="AC18">
        <v>101.5</v>
      </c>
      <c r="AD18">
        <v>100.9</v>
      </c>
      <c r="AE18">
        <v>100.5</v>
      </c>
      <c r="AF18">
        <v>101.7</v>
      </c>
      <c r="AG18">
        <v>101.5</v>
      </c>
      <c r="AH18">
        <v>101</v>
      </c>
      <c r="AI18">
        <v>101</v>
      </c>
      <c r="AJ18">
        <v>101.5</v>
      </c>
      <c r="AL18" s="29">
        <f>100*PRODUCT(cpi!T15/100,cpi!T16/100,T17/100,T18/100)</f>
        <v>103.43896580159999</v>
      </c>
      <c r="AM18" s="29">
        <f>100*PRODUCT(cpi!U15/100,cpi!U16/100,U17/100,U18/100)</f>
        <v>104.262887232</v>
      </c>
      <c r="AN18" s="29">
        <f>100*PRODUCT(cpi!V15/100,cpi!V16/100,V17/100,V18/100)</f>
        <v>103.23423190079998</v>
      </c>
      <c r="AO18" s="29">
        <f>100*PRODUCT(cpi!W15/100,cpi!W16/100,W17/100,W18/100)</f>
        <v>103.442118996</v>
      </c>
      <c r="AP18" s="29">
        <f>100*PRODUCT(cpi!X15/100,cpi!X16/100,X17/100,X18/100)</f>
        <v>103.54057103519997</v>
      </c>
      <c r="AQ18" s="29">
        <f>100*PRODUCT(cpi!Y15/100,cpi!Y16/100,Y17/100,Y18/100)</f>
        <v>103.13048148480001</v>
      </c>
      <c r="AR18" s="29">
        <f>100*PRODUCT(cpi!Z15/100,cpi!Z16/100,Z17/100,Z18/100)</f>
        <v>103.53699436499998</v>
      </c>
      <c r="AS18" s="29">
        <f>100*PRODUCT(cpi!AA15/100,cpi!AA16/100,AA17/100,AA18/100)</f>
        <v>103.23647349119997</v>
      </c>
      <c r="AT18" s="29">
        <f>100*PRODUCT(cpi!AB15/100,cpi!AB16/100,AB17/100,AB18/100)</f>
        <v>103.64614486199999</v>
      </c>
      <c r="AU18" s="29">
        <f>100*PRODUCT(cpi!AC15/100,cpi!AC16/100,AC17/100,AC18/100)</f>
        <v>103.64247620999996</v>
      </c>
      <c r="AV18" s="29">
        <f>100*PRODUCT(cpi!AD15/100,cpi!AD16/100,AD17/100,AD18/100)</f>
        <v>102.82680092960001</v>
      </c>
      <c r="AW18" s="29">
        <f>100*PRODUCT(cpi!AE15/100,cpi!AE16/100,AE17/100,AE18/100)</f>
        <v>102.21292481399998</v>
      </c>
      <c r="AX18" s="29">
        <f>100*PRODUCT(cpi!AF15/100,cpi!AF16/100,AF17/100,AF18/100)</f>
        <v>103.5372105</v>
      </c>
      <c r="AY18" s="29">
        <f>100*PRODUCT(cpi!AG15/100,cpi!AG16/100,AG17/100,AG18/100)</f>
        <v>103.74682348799999</v>
      </c>
      <c r="AZ18" s="29">
        <f>100*PRODUCT(cpi!AH15/100,cpi!AH16/100,AH17/100,AH18/100)</f>
        <v>103.33654531199998</v>
      </c>
      <c r="BA18" s="29">
        <f>100*PRODUCT(cpi!AI15/100,cpi!AI16/100,AI17/100,AI18/100)</f>
        <v>103.54261035999998</v>
      </c>
      <c r="BB18" s="29">
        <f>100*PRODUCT(cpi!AJ15/100,cpi!AJ16/100,AJ17/100,AJ18/100)</f>
        <v>103.74560305199998</v>
      </c>
    </row>
    <row r="19" spans="1:54" x14ac:dyDescent="0.35">
      <c r="A19" t="s">
        <v>53</v>
      </c>
      <c r="B19" s="10">
        <f t="shared" si="1"/>
        <v>112.32883226477141</v>
      </c>
      <c r="C19" s="10">
        <f t="shared" si="2"/>
        <v>114.23246477401496</v>
      </c>
      <c r="D19" s="10">
        <f t="shared" si="3"/>
        <v>112.21276933428712</v>
      </c>
      <c r="E19" s="10">
        <f t="shared" si="4"/>
        <v>111.45027985501069</v>
      </c>
      <c r="F19" s="10">
        <f t="shared" si="5"/>
        <v>112.65700567045891</v>
      </c>
      <c r="G19" s="10">
        <f t="shared" si="6"/>
        <v>112.77690998818514</v>
      </c>
      <c r="H19" s="10">
        <f t="shared" si="7"/>
        <v>112.65239564965603</v>
      </c>
      <c r="I19" s="10">
        <f t="shared" si="8"/>
        <v>111.44677276249342</v>
      </c>
      <c r="J19" s="10">
        <f t="shared" si="9"/>
        <v>113.00248246830949</v>
      </c>
      <c r="K19" s="10">
        <f t="shared" si="10"/>
        <v>113.2216963165659</v>
      </c>
      <c r="L19" s="10">
        <f t="shared" si="11"/>
        <v>111.77619554519768</v>
      </c>
      <c r="M19" s="10">
        <f t="shared" si="12"/>
        <v>110.01219436249688</v>
      </c>
      <c r="N19" s="10">
        <f t="shared" si="13"/>
        <v>112.30737352068174</v>
      </c>
      <c r="O19" s="10">
        <f t="shared" si="14"/>
        <v>113.56157518243067</v>
      </c>
      <c r="P19" s="10">
        <f t="shared" si="15"/>
        <v>111.33146780381044</v>
      </c>
      <c r="Q19" s="10">
        <f t="shared" si="16"/>
        <v>112.43498907582716</v>
      </c>
      <c r="R19" s="10">
        <f t="shared" si="17"/>
        <v>112.44104170322655</v>
      </c>
      <c r="T19">
        <v>101.8</v>
      </c>
      <c r="U19">
        <v>101.9</v>
      </c>
      <c r="V19">
        <v>102</v>
      </c>
      <c r="W19">
        <v>101.6</v>
      </c>
      <c r="X19">
        <v>101.8</v>
      </c>
      <c r="Y19">
        <v>101.8</v>
      </c>
      <c r="Z19">
        <v>101.8</v>
      </c>
      <c r="AA19">
        <v>101.8</v>
      </c>
      <c r="AB19">
        <v>101.8</v>
      </c>
      <c r="AC19">
        <v>101.9</v>
      </c>
      <c r="AD19">
        <v>101.9</v>
      </c>
      <c r="AE19">
        <v>101.5</v>
      </c>
      <c r="AF19">
        <v>102.2</v>
      </c>
      <c r="AG19">
        <v>101.7</v>
      </c>
      <c r="AH19">
        <v>101.7</v>
      </c>
      <c r="AI19">
        <v>101.9</v>
      </c>
      <c r="AJ19">
        <v>101.7</v>
      </c>
      <c r="AL19" s="29">
        <f>100*PRODUCT(cpi!T16/100,cpi!T17/100,T18/100,T19/100)</f>
        <v>103.84700905919999</v>
      </c>
      <c r="AM19" s="29">
        <f>100*PRODUCT(cpi!U16/100,cpi!U17/100,U18/100,U19/100)</f>
        <v>104.88043641600002</v>
      </c>
      <c r="AN19" s="29">
        <f>100*PRODUCT(cpi!V16/100,cpi!V17/100,V18/100,V19/100)</f>
        <v>103.84508534400001</v>
      </c>
      <c r="AO19" s="29">
        <f>100*PRODUCT(cpi!W16/100,cpi!W17/100,W18/100,W19/100)</f>
        <v>103.95370217600004</v>
      </c>
      <c r="AP19" s="29">
        <f>100*PRODUCT(cpi!X16/100,cpi!X17/100,X18/100,X19/100)</f>
        <v>103.9490151024</v>
      </c>
      <c r="AQ19" s="29">
        <f>100*PRODUCT(cpi!Y16/100,cpi!Y17/100,Y18/100,Y19/100)</f>
        <v>103.74192702720002</v>
      </c>
      <c r="AR19" s="29">
        <f>100*PRODUCT(cpi!Z16/100,cpi!Z17/100,Z18/100,Z19/100)</f>
        <v>103.843015038</v>
      </c>
      <c r="AS19" s="29">
        <f>100*PRODUCT(cpi!AA16/100,cpi!AA17/100,AA18/100,AA19/100)</f>
        <v>103.7460316032</v>
      </c>
      <c r="AT19" s="29">
        <f>100*PRODUCT(cpi!AB16/100,cpi!AB17/100,AB18/100,AB19/100)</f>
        <v>104.05500539399999</v>
      </c>
      <c r="AU19" s="29">
        <f>100*PRODUCT(cpi!AC16/100,cpi!AC17/100,AC18/100,AC19/100)</f>
        <v>104.15353378500001</v>
      </c>
      <c r="AV19" s="29">
        <f>100*PRODUCT(cpi!AD16/100,cpi!AD17/100,AD18/100,AD19/100)</f>
        <v>103.5380535052</v>
      </c>
      <c r="AW19" s="29">
        <f>100*PRODUCT(cpi!AE16/100,cpi!AE17/100,AE18/100,AE19/100)</f>
        <v>102.31372651499997</v>
      </c>
      <c r="AX19" s="29">
        <f>100*PRODUCT(cpi!AF16/100,cpi!AF17/100,AF18/100,AF19/100)</f>
        <v>104.45708699999999</v>
      </c>
      <c r="AY19" s="29">
        <f>100*PRODUCT(cpi!AG16/100,cpi!AG17/100,AG18/100,AG19/100)</f>
        <v>104.25940660799999</v>
      </c>
      <c r="AZ19" s="29">
        <f>100*PRODUCT(cpi!AH16/100,cpi!AH17/100,AH18/100,AH19/100)</f>
        <v>103.642274736</v>
      </c>
      <c r="BA19" s="29">
        <f>100*PRODUCT(cpi!AI16/100,cpi!AI17/100,AI18/100,AI19/100)</f>
        <v>103.95066005600002</v>
      </c>
      <c r="BB19" s="29">
        <f>100*PRODUCT(cpi!AJ16/100,cpi!AJ17/100,AJ18/100,AJ19/100)</f>
        <v>104.052542706</v>
      </c>
    </row>
    <row r="20" spans="1:54" x14ac:dyDescent="0.35">
      <c r="A20" t="s">
        <v>54</v>
      </c>
      <c r="B20" s="10">
        <f t="shared" si="1"/>
        <v>112.66649408520664</v>
      </c>
      <c r="C20" s="10">
        <f t="shared" si="2"/>
        <v>114.92061215217156</v>
      </c>
      <c r="D20" s="10">
        <f t="shared" si="3"/>
        <v>112.7760864494191</v>
      </c>
      <c r="E20" s="10">
        <f t="shared" si="4"/>
        <v>111.67318041472066</v>
      </c>
      <c r="F20" s="10">
        <f t="shared" si="5"/>
        <v>112.99633400079161</v>
      </c>
      <c r="G20" s="10">
        <f t="shared" si="6"/>
        <v>113.22892165146445</v>
      </c>
      <c r="H20" s="10">
        <f t="shared" si="7"/>
        <v>112.7651608104665</v>
      </c>
      <c r="I20" s="10">
        <f t="shared" si="8"/>
        <v>111.89300608686777</v>
      </c>
      <c r="J20" s="10">
        <f t="shared" si="9"/>
        <v>113.45449239818271</v>
      </c>
      <c r="K20" s="10">
        <f t="shared" si="10"/>
        <v>113.22169631656593</v>
      </c>
      <c r="L20" s="10">
        <f t="shared" si="11"/>
        <v>111.99974793628813</v>
      </c>
      <c r="M20" s="10">
        <f t="shared" si="12"/>
        <v>110.23243899585518</v>
      </c>
      <c r="N20" s="10">
        <f t="shared" si="13"/>
        <v>112.53289033498028</v>
      </c>
      <c r="O20" s="10">
        <f t="shared" si="14"/>
        <v>114.01718832258081</v>
      </c>
      <c r="P20" s="10">
        <f t="shared" si="15"/>
        <v>111.66680355020752</v>
      </c>
      <c r="Q20" s="10">
        <f t="shared" si="16"/>
        <v>112.88563031460806</v>
      </c>
      <c r="R20" s="10">
        <f t="shared" si="17"/>
        <v>112.55370807767868</v>
      </c>
      <c r="T20">
        <v>100.1</v>
      </c>
      <c r="U20">
        <v>100.2</v>
      </c>
      <c r="V20">
        <v>100.1</v>
      </c>
      <c r="W20">
        <v>100.2</v>
      </c>
      <c r="X20">
        <v>99.9</v>
      </c>
      <c r="Y20">
        <v>100.2</v>
      </c>
      <c r="Z20">
        <v>100</v>
      </c>
      <c r="AA20">
        <v>100.3</v>
      </c>
      <c r="AB20">
        <v>100.4</v>
      </c>
      <c r="AC20">
        <v>100</v>
      </c>
      <c r="AD20">
        <v>100.2</v>
      </c>
      <c r="AE20">
        <v>100.1</v>
      </c>
      <c r="AF20">
        <v>99.8</v>
      </c>
      <c r="AG20">
        <v>100.1</v>
      </c>
      <c r="AH20">
        <v>99.9</v>
      </c>
      <c r="AI20">
        <v>100.2</v>
      </c>
      <c r="AJ20">
        <v>99.9</v>
      </c>
      <c r="AL20" s="29">
        <f>100*PRODUCT(cpi!T17/100,cpi!T18/100,T19/100,T20/100)</f>
        <v>103.7433693296</v>
      </c>
      <c r="AM20" s="29">
        <f>100*PRODUCT(cpi!U17/100,cpi!U18/100,U19/100,U20/100)</f>
        <v>104.56736048640001</v>
      </c>
      <c r="AN20" s="29">
        <f>100*PRODUCT(cpi!V17/100,cpi!V18/100,V19/100,V20/100)</f>
        <v>103.84508534400001</v>
      </c>
      <c r="AO20" s="29">
        <f>100*PRODUCT(cpi!W17/100,cpi!W18/100,W19/100,W20/100)</f>
        <v>103.74662308800001</v>
      </c>
      <c r="AP20" s="29">
        <f>100*PRODUCT(cpi!X17/100,cpi!X18/100,X19/100,X20/100)</f>
        <v>103.43134072440002</v>
      </c>
      <c r="AQ20" s="29">
        <f>100*PRODUCT(cpi!Y17/100,cpi!Y18/100,Y19/100,Y20/100)</f>
        <v>104.05346434560001</v>
      </c>
      <c r="AR20" s="29">
        <f>100*PRODUCT(cpi!Z17/100,cpi!Z18/100,Z19/100,Z20/100)</f>
        <v>103.94696199999997</v>
      </c>
      <c r="AS20" s="29">
        <f>100*PRODUCT(cpi!AA17/100,cpi!AA18/100,AA19/100,AA20/100)</f>
        <v>103.64269890240001</v>
      </c>
      <c r="AT20" s="29">
        <f>100*PRODUCT(cpi!AB17/100,cpi!AB18/100,AB19/100,AB20/100)</f>
        <v>103.9514680752</v>
      </c>
      <c r="AU20" s="29">
        <f>100*PRODUCT(cpi!AC17/100,cpi!AC18/100,AC19/100,AC20/100)</f>
        <v>103.94564250000001</v>
      </c>
      <c r="AV20" s="29">
        <f>100*PRODUCT(cpi!AD17/100,cpi!AD18/100,AD19/100,AD20/100)</f>
        <v>103.3318024026</v>
      </c>
      <c r="AW20" s="29">
        <f>100*PRODUCT(cpi!AE17/100,cpi!AE18/100,AE19/100,AE20/100)</f>
        <v>102.31372651499997</v>
      </c>
      <c r="AX20" s="29">
        <f>100*PRODUCT(cpi!AF17/100,cpi!AF18/100,AF19/100,AF20/100)</f>
        <v>104.24817282599999</v>
      </c>
      <c r="AY20" s="29">
        <f>100*PRODUCT(cpi!AG17/100,cpi!AG18/100,AG19/100,AG20/100)</f>
        <v>104.155355304</v>
      </c>
      <c r="AZ20" s="29">
        <f>100*PRODUCT(cpi!AH17/100,cpi!AH18/100,AH19/100,AH20/100)</f>
        <v>103.43519726400004</v>
      </c>
      <c r="BA20" s="29">
        <f>100*PRODUCT(cpi!AI17/100,cpi!AI18/100,AI19/100,AI20/100)</f>
        <v>103.74358702800002</v>
      </c>
      <c r="BB20" s="29">
        <f>100*PRODUCT(cpi!AJ17/100,cpi!AJ18/100,AJ19/100,AJ20/100)</f>
        <v>103.741008147</v>
      </c>
    </row>
    <row r="21" spans="1:54" x14ac:dyDescent="0.35">
      <c r="A21" t="s">
        <v>55</v>
      </c>
      <c r="B21" s="10">
        <f t="shared" si="1"/>
        <v>112.44205883802495</v>
      </c>
      <c r="C21" s="10">
        <f t="shared" si="2"/>
        <v>114.46276110774066</v>
      </c>
      <c r="D21" s="10">
        <f t="shared" si="3"/>
        <v>112.55165642663417</v>
      </c>
      <c r="E21" s="10">
        <f t="shared" si="4"/>
        <v>111.33949561268467</v>
      </c>
      <c r="F21" s="10">
        <f t="shared" si="5"/>
        <v>113.33498435244233</v>
      </c>
      <c r="G21" s="10">
        <f t="shared" si="6"/>
        <v>112.6667125072168</v>
      </c>
      <c r="H21" s="10">
        <f t="shared" si="7"/>
        <v>112.65273293328757</v>
      </c>
      <c r="I21" s="10">
        <f t="shared" si="8"/>
        <v>111.78155886964979</v>
      </c>
      <c r="J21" s="10">
        <f t="shared" si="9"/>
        <v>113.68117470067658</v>
      </c>
      <c r="K21" s="10">
        <f t="shared" si="10"/>
        <v>113.44768772637939</v>
      </c>
      <c r="L21" s="10">
        <f t="shared" si="11"/>
        <v>111.55442090672034</v>
      </c>
      <c r="M21" s="10">
        <f t="shared" si="12"/>
        <v>110.45246382419023</v>
      </c>
      <c r="N21" s="10">
        <f t="shared" si="13"/>
        <v>112.08499823414459</v>
      </c>
      <c r="O21" s="10">
        <f t="shared" si="14"/>
        <v>113.22461601050728</v>
      </c>
      <c r="P21" s="10">
        <f t="shared" si="15"/>
        <v>111.66680355020748</v>
      </c>
      <c r="Q21" s="10">
        <f t="shared" si="16"/>
        <v>112.88563031460804</v>
      </c>
      <c r="R21" s="10">
        <f t="shared" si="17"/>
        <v>112.44149102077172</v>
      </c>
      <c r="T21">
        <v>100.2</v>
      </c>
      <c r="U21">
        <v>100</v>
      </c>
      <c r="V21">
        <v>100.3</v>
      </c>
      <c r="W21">
        <v>100.1</v>
      </c>
      <c r="X21">
        <v>100.4</v>
      </c>
      <c r="Y21">
        <v>100.2</v>
      </c>
      <c r="Z21">
        <v>100.2</v>
      </c>
      <c r="AA21">
        <v>100.3</v>
      </c>
      <c r="AB21">
        <v>100.3</v>
      </c>
      <c r="AC21">
        <v>100.4</v>
      </c>
      <c r="AD21">
        <v>100.2</v>
      </c>
      <c r="AE21">
        <v>100.4</v>
      </c>
      <c r="AF21">
        <v>100.1</v>
      </c>
      <c r="AG21">
        <v>100</v>
      </c>
      <c r="AH21">
        <v>100.5</v>
      </c>
      <c r="AI21">
        <v>100.3</v>
      </c>
      <c r="AJ21">
        <v>100.2</v>
      </c>
      <c r="AL21" s="29">
        <f>100*PRODUCT(cpi!T18/100,cpi!T19/100,T20/100,T21/100)</f>
        <v>103.3308708432</v>
      </c>
      <c r="AM21" s="29">
        <f>100*PRODUCT(cpi!U18/100,cpi!U19/100,U20/100,U21/100)</f>
        <v>103.73746080000001</v>
      </c>
      <c r="AN21" s="29">
        <f>100*PRODUCT(cpi!V18/100,cpi!V19/100,V20/100,V21/100)</f>
        <v>103.22757244799999</v>
      </c>
      <c r="AO21" s="29">
        <f>100*PRODUCT(cpi!W18/100,cpi!W19/100,W20/100,W21/100)</f>
        <v>102.82214822879997</v>
      </c>
      <c r="AP21" s="29">
        <f>100*PRODUCT(cpi!X18/100,cpi!X19/100,X20/100,X21/100)</f>
        <v>103.53446269920002</v>
      </c>
      <c r="AQ21" s="29">
        <f>100*PRODUCT(cpi!Y18/100,cpi!Y19/100,Y20/100,Y21/100)</f>
        <v>103.43409848639999</v>
      </c>
      <c r="AR21" s="29">
        <f>100*PRODUCT(cpi!Z18/100,cpi!Z19/100,Z20/100,Z21/100)</f>
        <v>103.53365399999998</v>
      </c>
      <c r="AS21" s="29">
        <f>100*PRODUCT(cpi!AA18/100,cpi!AA19/100,AA20/100,AA21/100)</f>
        <v>103.23100992959996</v>
      </c>
      <c r="AT21" s="29">
        <f>100*PRODUCT(cpi!AB18/100,cpi!AB19/100,AB20/100,AB21/100)</f>
        <v>103.64147363759997</v>
      </c>
      <c r="AU21" s="29">
        <f>100*PRODUCT(cpi!AC18/100,cpi!AC19/100,AC20/100,AC21/100)</f>
        <v>103.84221400000003</v>
      </c>
      <c r="AV21" s="29">
        <f>100*PRODUCT(cpi!AD18/100,cpi!AD19/100,AD20/100,AD21/100)</f>
        <v>103.22877966840001</v>
      </c>
      <c r="AW21" s="29">
        <f>100*PRODUCT(cpi!AE18/100,cpi!AE19/100,AE20/100,AE21/100)</f>
        <v>102.51794552999995</v>
      </c>
      <c r="AX21" s="29">
        <f>100*PRODUCT(cpi!AF18/100,cpi!AF19/100,AF20/100,AF21/100)</f>
        <v>103.83325472520002</v>
      </c>
      <c r="AY21" s="29">
        <f>100*PRODUCT(cpi!AG18/100,cpi!AG19/100,AG20/100,AG21/100)</f>
        <v>103.32872549999999</v>
      </c>
      <c r="AZ21" s="29">
        <f>100*PRODUCT(cpi!AH18/100,cpi!AH19/100,AH20/100,AH21/100)</f>
        <v>103.127354415</v>
      </c>
      <c r="BA21" s="29">
        <f>100*PRODUCT(cpi!AI18/100,cpi!AI19/100,AI20/100,AI21/100)</f>
        <v>103.434212514</v>
      </c>
      <c r="BB21" s="29">
        <f>100*PRODUCT(cpi!AJ18/100,cpi!AJ19/100,AJ20/100,AJ21/100)</f>
        <v>103.32851904899999</v>
      </c>
    </row>
    <row r="22" spans="1:54" x14ac:dyDescent="0.35">
      <c r="A22" t="s">
        <v>56</v>
      </c>
      <c r="B22" s="10">
        <f t="shared" si="1"/>
        <v>114.36211803686344</v>
      </c>
      <c r="C22" s="10">
        <f t="shared" si="2"/>
        <v>116.6457599297446</v>
      </c>
      <c r="D22" s="10">
        <f t="shared" si="3"/>
        <v>114.13106896986326</v>
      </c>
      <c r="E22" s="10">
        <f t="shared" si="4"/>
        <v>112.68092098155401</v>
      </c>
      <c r="F22" s="10">
        <f t="shared" si="5"/>
        <v>114.80955713154052</v>
      </c>
      <c r="G22" s="10">
        <f t="shared" si="6"/>
        <v>115.04635180133064</v>
      </c>
      <c r="H22" s="10">
        <f t="shared" si="7"/>
        <v>114.4634063767499</v>
      </c>
      <c r="I22" s="10">
        <f t="shared" si="8"/>
        <v>113.80425755497028</v>
      </c>
      <c r="J22" s="10">
        <f t="shared" si="9"/>
        <v>115.27874079599225</v>
      </c>
      <c r="K22" s="10">
        <f t="shared" si="10"/>
        <v>115.50019690644747</v>
      </c>
      <c r="L22" s="10">
        <f t="shared" si="11"/>
        <v>113.57402356126448</v>
      </c>
      <c r="M22" s="10">
        <f t="shared" si="12"/>
        <v>112.33777945746222</v>
      </c>
      <c r="N22" s="10">
        <f t="shared" si="13"/>
        <v>113.77061808173677</v>
      </c>
      <c r="O22" s="10">
        <f t="shared" si="14"/>
        <v>115.27113567768994</v>
      </c>
      <c r="P22" s="10">
        <f t="shared" si="15"/>
        <v>113.79625717307026</v>
      </c>
      <c r="Q22" s="10">
        <f t="shared" si="16"/>
        <v>114.58489327471513</v>
      </c>
      <c r="R22" s="10">
        <f t="shared" si="17"/>
        <v>114.13406836953006</v>
      </c>
      <c r="T22">
        <v>100.9</v>
      </c>
      <c r="U22">
        <v>101.1</v>
      </c>
      <c r="V22">
        <v>100.8</v>
      </c>
      <c r="W22">
        <v>100.4</v>
      </c>
      <c r="X22">
        <v>100.9</v>
      </c>
      <c r="Y22">
        <v>101.1</v>
      </c>
      <c r="Z22">
        <v>100.8</v>
      </c>
      <c r="AA22">
        <v>100.9</v>
      </c>
      <c r="AB22">
        <v>100.8</v>
      </c>
      <c r="AC22">
        <v>101</v>
      </c>
      <c r="AD22">
        <v>100.8</v>
      </c>
      <c r="AE22">
        <v>101.1</v>
      </c>
      <c r="AF22">
        <v>100.9</v>
      </c>
      <c r="AG22">
        <v>101</v>
      </c>
      <c r="AH22">
        <v>101.2</v>
      </c>
      <c r="AI22">
        <v>100.9</v>
      </c>
      <c r="AJ22">
        <v>100.9</v>
      </c>
      <c r="AL22" s="29">
        <f>100*PRODUCT(cpi!T19/100,cpi!T20/100,T21/100,T22/100)</f>
        <v>103.02455403240003</v>
      </c>
      <c r="AM22" s="29">
        <f>100*PRODUCT(cpi!U19/100,cpi!U20/100,U21/100,U22/100)</f>
        <v>103.22694180000001</v>
      </c>
      <c r="AN22" s="29">
        <f>100*PRODUCT(cpi!V19/100,cpi!V20/100,V21/100,V22/100)</f>
        <v>103.22757244799999</v>
      </c>
      <c r="AO22" s="29">
        <f>100*PRODUCT(cpi!W19/100,cpi!W20/100,W21/100,W22/100)</f>
        <v>102.31262321279999</v>
      </c>
      <c r="AP22" s="29">
        <f>100*PRODUCT(cpi!X19/100,cpi!X20/100,X21/100,X22/100)</f>
        <v>103.02393773520002</v>
      </c>
      <c r="AQ22" s="29">
        <f>100*PRODUCT(cpi!Y19/100,cpi!Y20/100,Y21/100,Y22/100)</f>
        <v>103.33189087919999</v>
      </c>
      <c r="AR22" s="29">
        <f>100*PRODUCT(cpi!Z19/100,cpi!Z20/100,Z21/100,Z22/100)</f>
        <v>102.81962879999999</v>
      </c>
      <c r="AS22" s="29">
        <f>100*PRODUCT(cpi!AA19/100,cpi!AA20/100,AA21/100,AA22/100)</f>
        <v>103.3334216458</v>
      </c>
      <c r="AT22" s="29">
        <f>100*PRODUCT(cpi!AB19/100,cpi!AB20/100,AB21/100,AB22/100)</f>
        <v>103.3339321728</v>
      </c>
      <c r="AU22" s="29">
        <f>100*PRODUCT(cpi!AC19/100,cpi!AC20/100,AC21/100,AC22/100)</f>
        <v>103.33067600000001</v>
      </c>
      <c r="AV22" s="29">
        <f>100*PRODUCT(cpi!AD19/100,cpi!AD20/100,AD21/100,AD22/100)</f>
        <v>103.12647166080001</v>
      </c>
      <c r="AW22" s="29">
        <f>100*PRODUCT(cpi!AE19/100,cpi!AE20/100,AE21/100,AE22/100)</f>
        <v>103.12999296599996</v>
      </c>
      <c r="AX22" s="29">
        <f>100*PRODUCT(cpi!AF19/100,cpi!AF20/100,AF21/100,AF22/100)</f>
        <v>103.01647396040001</v>
      </c>
      <c r="AY22" s="29">
        <f>100*PRODUCT(cpi!AG19/100,cpi!AG20/100,AG21/100,AG22/100)</f>
        <v>102.81971699999998</v>
      </c>
      <c r="AZ22" s="29">
        <f>100*PRODUCT(cpi!AH19/100,cpi!AH20/100,AH21/100,AH22/100)</f>
        <v>103.33156699800001</v>
      </c>
      <c r="BA22" s="29">
        <f>100*PRODUCT(cpi!AI19/100,cpi!AI20/100,AI21/100,AI22/100)</f>
        <v>103.33180240260003</v>
      </c>
      <c r="BB22" s="29">
        <f>100*PRODUCT(cpi!AJ19/100,cpi!AJ20/100,AJ21/100,AJ22/100)</f>
        <v>102.71771006940004</v>
      </c>
    </row>
    <row r="23" spans="1:54" x14ac:dyDescent="0.35">
      <c r="A23" t="s">
        <v>57</v>
      </c>
      <c r="B23" s="10">
        <f t="shared" si="1"/>
        <v>114.81683818810336</v>
      </c>
      <c r="C23" s="10">
        <f t="shared" si="2"/>
        <v>117.22435992939609</v>
      </c>
      <c r="D23" s="10">
        <f t="shared" si="3"/>
        <v>114.69888523339502</v>
      </c>
      <c r="E23" s="10">
        <f t="shared" si="4"/>
        <v>113.01761696058259</v>
      </c>
      <c r="F23" s="10">
        <f t="shared" si="5"/>
        <v>115.26560303871645</v>
      </c>
      <c r="G23" s="10">
        <f t="shared" si="6"/>
        <v>115.50424772889821</v>
      </c>
      <c r="H23" s="10">
        <f t="shared" si="7"/>
        <v>115.03230998697228</v>
      </c>
      <c r="I23" s="10">
        <f t="shared" si="8"/>
        <v>114.03050856402587</v>
      </c>
      <c r="J23" s="10">
        <f t="shared" si="9"/>
        <v>115.85226686960408</v>
      </c>
      <c r="K23" s="10">
        <f t="shared" si="10"/>
        <v>116.18906488004468</v>
      </c>
      <c r="L23" s="10">
        <f t="shared" si="11"/>
        <v>113.91338817349929</v>
      </c>
      <c r="M23" s="10">
        <f t="shared" si="12"/>
        <v>112.89667388262374</v>
      </c>
      <c r="N23" s="10">
        <f t="shared" si="13"/>
        <v>114.33664105726781</v>
      </c>
      <c r="O23" s="10">
        <f t="shared" si="14"/>
        <v>115.84519511831593</v>
      </c>
      <c r="P23" s="10">
        <f t="shared" si="15"/>
        <v>114.24872738051789</v>
      </c>
      <c r="Q23" s="10">
        <f t="shared" si="16"/>
        <v>115.38299700896688</v>
      </c>
      <c r="R23" s="10">
        <f t="shared" si="17"/>
        <v>114.81546579263171</v>
      </c>
      <c r="T23">
        <v>101</v>
      </c>
      <c r="U23">
        <v>101.3</v>
      </c>
      <c r="V23">
        <v>101</v>
      </c>
      <c r="W23">
        <v>100.7</v>
      </c>
      <c r="X23">
        <v>101.1</v>
      </c>
      <c r="Y23">
        <v>100.9</v>
      </c>
      <c r="Z23">
        <v>101.1</v>
      </c>
      <c r="AA23">
        <v>100.8</v>
      </c>
      <c r="AB23">
        <v>101</v>
      </c>
      <c r="AC23">
        <v>101.2</v>
      </c>
      <c r="AD23">
        <v>100.7</v>
      </c>
      <c r="AE23">
        <v>101</v>
      </c>
      <c r="AF23">
        <v>101</v>
      </c>
      <c r="AG23">
        <v>100.9</v>
      </c>
      <c r="AH23">
        <v>101</v>
      </c>
      <c r="AI23">
        <v>101.2</v>
      </c>
      <c r="AJ23">
        <v>101.1</v>
      </c>
      <c r="AL23" s="29">
        <f>100*PRODUCT(cpi!T20/100,cpi!T21/100,T22/100,T23/100)</f>
        <v>102.214930818</v>
      </c>
      <c r="AM23" s="29">
        <f>100*PRODUCT(cpi!U20/100,cpi!U21/100,U22/100,U23/100)</f>
        <v>102.61912859999998</v>
      </c>
      <c r="AN23" s="29">
        <f>100*PRODUCT(cpi!V20/100,cpi!V21/100,V22/100,V23/100)</f>
        <v>102.21553742399998</v>
      </c>
      <c r="AO23" s="29">
        <f>100*PRODUCT(cpi!W20/100,cpi!W21/100,W22/100,W23/100)</f>
        <v>101.4063106056</v>
      </c>
      <c r="AP23" s="29">
        <f>100*PRODUCT(cpi!X20/100,cpi!X21/100,X22/100,X23/100)</f>
        <v>102.31552166040001</v>
      </c>
      <c r="AQ23" s="29">
        <f>100*PRODUCT(cpi!Y20/100,cpi!Y21/100,Y22/100,Y23/100)</f>
        <v>102.41834763959999</v>
      </c>
      <c r="AR23" s="29">
        <f>100*PRODUCT(cpi!Z20/100,cpi!Z21/100,Z22/100,Z23/100)</f>
        <v>102.11261759999999</v>
      </c>
      <c r="AS23" s="29">
        <f>100*PRODUCT(cpi!AA20/100,cpi!AA21/100,AA22/100,AA23/100)</f>
        <v>102.31835856479998</v>
      </c>
      <c r="AT23" s="29">
        <f>100*PRODUCT(cpi!AB20/100,cpi!AB21/100,AB22/100,AB23/100)</f>
        <v>102.52187769599999</v>
      </c>
      <c r="AU23" s="29">
        <f>100*PRODUCT(cpi!AC20/100,cpi!AC21/100,AC22/100,AC23/100)</f>
        <v>102.620848</v>
      </c>
      <c r="AV23" s="29">
        <f>100*PRODUCT(cpi!AD20/100,cpi!AD21/100,AD22/100,AD23/100)</f>
        <v>101.91202842240001</v>
      </c>
      <c r="AW23" s="29">
        <f>100*PRODUCT(cpi!AE20/100,cpi!AE21/100,AE22/100,AE23/100)</f>
        <v>102.62196344399996</v>
      </c>
      <c r="AX23" s="29">
        <f>100*PRODUCT(cpi!AF20/100,cpi!AF21/100,AF22/100,AF23/100)</f>
        <v>101.80688718200001</v>
      </c>
      <c r="AY23" s="29">
        <f>100*PRODUCT(cpi!AG20/100,cpi!AG21/100,AG22/100,AG23/100)</f>
        <v>102.010909</v>
      </c>
      <c r="AZ23" s="29">
        <f>100*PRODUCT(cpi!AH20/100,cpi!AH21/100,AH22/100,AH23/100)</f>
        <v>102.62033693999999</v>
      </c>
      <c r="BA23" s="29">
        <f>100*PRODUCT(cpi!AI20/100,cpi!AI21/100,AI22/100,AI23/100)</f>
        <v>102.62196666480001</v>
      </c>
      <c r="BB23" s="29">
        <f>100*PRODUCT(cpi!AJ20/100,cpi!AJ21/100,AJ22/100,AJ23/100)</f>
        <v>102.11170588019999</v>
      </c>
    </row>
    <row r="24" spans="1:54" x14ac:dyDescent="0.35">
      <c r="A24" t="s">
        <v>58</v>
      </c>
      <c r="B24" s="10">
        <f t="shared" si="1"/>
        <v>115.04693205220785</v>
      </c>
      <c r="C24" s="10">
        <f t="shared" si="2"/>
        <v>117.69514049136141</v>
      </c>
      <c r="D24" s="10">
        <f t="shared" si="3"/>
        <v>115.04436380337515</v>
      </c>
      <c r="E24" s="10">
        <f t="shared" si="4"/>
        <v>113.01761696058253</v>
      </c>
      <c r="F24" s="10">
        <f t="shared" si="5"/>
        <v>115.728517107145</v>
      </c>
      <c r="G24" s="10">
        <f t="shared" si="6"/>
        <v>115.85145488639994</v>
      </c>
      <c r="H24" s="10">
        <f t="shared" si="7"/>
        <v>115.37775235930555</v>
      </c>
      <c r="I24" s="10">
        <f t="shared" si="8"/>
        <v>114.03050856402589</v>
      </c>
      <c r="J24" s="10">
        <f t="shared" si="9"/>
        <v>115.96811913647365</v>
      </c>
      <c r="K24" s="10">
        <f t="shared" si="10"/>
        <v>116.53763207468482</v>
      </c>
      <c r="L24" s="10">
        <f t="shared" si="11"/>
        <v>114.14121494984633</v>
      </c>
      <c r="M24" s="10">
        <f t="shared" si="12"/>
        <v>112.78366419905751</v>
      </c>
      <c r="N24" s="10">
        <f t="shared" si="13"/>
        <v>114.56623270597714</v>
      </c>
      <c r="O24" s="10">
        <f t="shared" si="14"/>
        <v>116.07758267121125</v>
      </c>
      <c r="P24" s="10">
        <f t="shared" si="15"/>
        <v>114.82226516857273</v>
      </c>
      <c r="Q24" s="10">
        <f t="shared" si="16"/>
        <v>115.6142254598867</v>
      </c>
      <c r="R24" s="10">
        <f t="shared" si="17"/>
        <v>115.16060246335104</v>
      </c>
      <c r="T24">
        <v>100</v>
      </c>
      <c r="U24">
        <v>100</v>
      </c>
      <c r="V24">
        <v>99.9</v>
      </c>
      <c r="W24">
        <v>100</v>
      </c>
      <c r="X24">
        <v>100</v>
      </c>
      <c r="Y24">
        <v>100.1</v>
      </c>
      <c r="Z24">
        <v>100.2</v>
      </c>
      <c r="AA24">
        <v>99.9</v>
      </c>
      <c r="AB24">
        <v>100.1</v>
      </c>
      <c r="AC24">
        <v>100.3</v>
      </c>
      <c r="AD24">
        <v>100.2</v>
      </c>
      <c r="AE24">
        <v>99.8</v>
      </c>
      <c r="AF24">
        <v>99.8</v>
      </c>
      <c r="AG24">
        <v>99.9</v>
      </c>
      <c r="AH24">
        <v>100.1</v>
      </c>
      <c r="AI24">
        <v>100</v>
      </c>
      <c r="AJ24">
        <v>100.1</v>
      </c>
      <c r="AL24" s="29">
        <f>100*PRODUCT(cpi!T21/100,cpi!T22/100,T23/100,T24/100)</f>
        <v>102.11281800000003</v>
      </c>
      <c r="AM24" s="29">
        <f>100*PRODUCT(cpi!U21/100,cpi!U22/100,U23/100,U24/100)</f>
        <v>102.41429999999998</v>
      </c>
      <c r="AN24" s="29">
        <f>100*PRODUCT(cpi!V21/100,cpi!V22/100,V23/100,V24/100)</f>
        <v>102.01131057599999</v>
      </c>
      <c r="AO24" s="29">
        <f>100*PRODUCT(cpi!W21/100,cpi!W22/100,W23/100,W24/100)</f>
        <v>101.20390279999999</v>
      </c>
      <c r="AP24" s="29">
        <f>100*PRODUCT(cpi!X21/100,cpi!X22/100,X23/100,X24/100)</f>
        <v>102.41793959999998</v>
      </c>
      <c r="AQ24" s="29">
        <f>100*PRODUCT(cpi!Y21/100,cpi!Y22/100,Y23/100,Y24/100)</f>
        <v>102.31613371979999</v>
      </c>
      <c r="AR24" s="29">
        <f>100*PRODUCT(cpi!Z21/100,cpi!Z22/100,Z23/100,Z24/100)</f>
        <v>102.31684283519999</v>
      </c>
      <c r="AS24" s="29">
        <f>100*PRODUCT(cpi!AA21/100,cpi!AA22/100,AA23/100,AA24/100)</f>
        <v>101.91030927840001</v>
      </c>
      <c r="AT24" s="29">
        <f>100*PRODUCT(cpi!AB21/100,cpi!AB22/100,AB23/100,AB24/100)</f>
        <v>102.21553742399998</v>
      </c>
      <c r="AU24" s="29">
        <f>100*PRODUCT(cpi!AC21/100,cpi!AC22/100,AC23/100,AC24/100)</f>
        <v>102.92871054399998</v>
      </c>
      <c r="AV24" s="29">
        <f>100*PRODUCT(cpi!AD21/100,cpi!AD22/100,AD23/100,AD24/100)</f>
        <v>101.91202842240001</v>
      </c>
      <c r="AW24" s="29">
        <f>100*PRODUCT(cpi!AE21/100,cpi!AE22/100,AE23/100,AE24/100)</f>
        <v>102.31440511199999</v>
      </c>
      <c r="AX24" s="29">
        <f>100*PRODUCT(cpi!AF21/100,cpi!AF22/100,AF23/100,AF24/100)</f>
        <v>101.806887182</v>
      </c>
      <c r="AY24" s="29">
        <f>100*PRODUCT(cpi!AG21/100,cpi!AG22/100,AG23/100,AG24/100)</f>
        <v>101.80709100000003</v>
      </c>
      <c r="AZ24" s="29">
        <f>100*PRODUCT(cpi!AH21/100,cpi!AH22/100,AH23/100,AH24/100)</f>
        <v>102.82578305999996</v>
      </c>
      <c r="BA24" s="29">
        <f>100*PRODUCT(cpi!AI21/100,cpi!AI22/100,AI23/100,AI24/100)</f>
        <v>102.41713240000001</v>
      </c>
      <c r="BB24" s="29">
        <f>100*PRODUCT(cpi!AJ21/100,cpi!AJ22/100,AJ23/100,AJ24/100)</f>
        <v>102.31613371979999</v>
      </c>
    </row>
    <row r="25" spans="1:54" x14ac:dyDescent="0.35">
      <c r="A25" t="s">
        <v>59</v>
      </c>
      <c r="B25" s="10">
        <f t="shared" si="1"/>
        <v>115.61987494091407</v>
      </c>
      <c r="C25" s="10">
        <f t="shared" si="2"/>
        <v>118.28127166910731</v>
      </c>
      <c r="D25" s="10">
        <f t="shared" si="3"/>
        <v>115.502251818513</v>
      </c>
      <c r="E25" s="10">
        <f t="shared" si="4"/>
        <v>113.91815574114499</v>
      </c>
      <c r="F25" s="10">
        <f t="shared" si="5"/>
        <v>116.42219453236268</v>
      </c>
      <c r="G25" s="10">
        <f t="shared" si="6"/>
        <v>116.19659328228786</v>
      </c>
      <c r="H25" s="10">
        <f t="shared" si="7"/>
        <v>116.18298094007838</v>
      </c>
      <c r="I25" s="10">
        <f t="shared" si="8"/>
        <v>114.48481337902206</v>
      </c>
      <c r="J25" s="10">
        <f t="shared" si="9"/>
        <v>117.24249407203934</v>
      </c>
      <c r="K25" s="10">
        <f t="shared" si="10"/>
        <v>117.81698731702163</v>
      </c>
      <c r="L25" s="10">
        <f t="shared" si="11"/>
        <v>114.36813585431914</v>
      </c>
      <c r="M25" s="10">
        <f t="shared" si="12"/>
        <v>113.68413257589631</v>
      </c>
      <c r="N25" s="10">
        <f t="shared" si="13"/>
        <v>114.90822146032342</v>
      </c>
      <c r="O25" s="10">
        <f t="shared" si="14"/>
        <v>116.99974817406101</v>
      </c>
      <c r="P25" s="10">
        <f t="shared" si="15"/>
        <v>115.50777122928056</v>
      </c>
      <c r="Q25" s="10">
        <f t="shared" si="16"/>
        <v>116.42110440128168</v>
      </c>
      <c r="R25" s="10">
        <f t="shared" si="17"/>
        <v>115.84949938735916</v>
      </c>
      <c r="T25">
        <v>100.9</v>
      </c>
      <c r="U25">
        <v>100.9</v>
      </c>
      <c r="V25">
        <v>100.9</v>
      </c>
      <c r="W25">
        <v>101.2</v>
      </c>
      <c r="X25">
        <v>100.7</v>
      </c>
      <c r="Y25">
        <v>101</v>
      </c>
      <c r="Z25">
        <v>101</v>
      </c>
      <c r="AA25">
        <v>100.8</v>
      </c>
      <c r="AB25">
        <v>101.2</v>
      </c>
      <c r="AC25">
        <v>101.3</v>
      </c>
      <c r="AD25">
        <v>100.8</v>
      </c>
      <c r="AE25">
        <v>101</v>
      </c>
      <c r="AF25">
        <v>100.8</v>
      </c>
      <c r="AG25">
        <v>101.5</v>
      </c>
      <c r="AH25">
        <v>101.1</v>
      </c>
      <c r="AI25">
        <v>101</v>
      </c>
      <c r="AJ25">
        <v>100.9</v>
      </c>
      <c r="AL25" s="29">
        <f>100*PRODUCT(cpi!T22/100,cpi!T23/100,T24/100,T25/100)</f>
        <v>102.82618100000003</v>
      </c>
      <c r="AM25" s="29">
        <f>100*PRODUCT(cpi!U22/100,cpi!U23/100,U24/100,U25/100)</f>
        <v>103.33602869999999</v>
      </c>
      <c r="AN25" s="29">
        <f>100*PRODUCT(cpi!V22/100,cpi!V23/100,V24/100,V25/100)</f>
        <v>102.62154772800002</v>
      </c>
      <c r="AO25" s="29">
        <f>100*PRODUCT(cpi!W22/100,cpi!W23/100,W24/100,W25/100)</f>
        <v>102.31603360000001</v>
      </c>
      <c r="AP25" s="29">
        <f>100*PRODUCT(cpi!X22/100,cpi!X23/100,X24/100,X25/100)</f>
        <v>102.72396930000002</v>
      </c>
      <c r="AQ25" s="29">
        <f>100*PRODUCT(cpi!Y22/100,cpi!Y23/100,Y24/100,Y25/100)</f>
        <v>103.133028999</v>
      </c>
      <c r="AR25" s="29">
        <f>100*PRODUCT(cpi!Z22/100,cpi!Z23/100,Z24/100,Z25/100)</f>
        <v>103.133743776</v>
      </c>
      <c r="AS25" s="29">
        <f>100*PRODUCT(cpi!AA22/100,cpi!AA23/100,AA24/100,AA25/100)</f>
        <v>102.41833674240004</v>
      </c>
      <c r="AT25" s="29">
        <f>100*PRODUCT(cpi!AB22/100,cpi!AB23/100,AB24/100,AB25/100)</f>
        <v>103.13272569600001</v>
      </c>
      <c r="AU25" s="29">
        <f>100*PRODUCT(cpi!AC22/100,cpi!AC23/100,AC24/100,AC25/100)</f>
        <v>103.85137826799998</v>
      </c>
      <c r="AV25" s="29">
        <f>100*PRODUCT(cpi!AD22/100,cpi!AD23/100,AD24/100,AD25/100)</f>
        <v>102.5222800896</v>
      </c>
      <c r="AW25" s="29">
        <f>100*PRODUCT(cpi!AE22/100,cpi!AE23/100,AE24/100,AE25/100)</f>
        <v>102.92584577999999</v>
      </c>
      <c r="AX25" s="29">
        <f>100*PRODUCT(cpi!AF22/100,cpi!AF23/100,AF24/100,AF25/100)</f>
        <v>102.51882345600001</v>
      </c>
      <c r="AY25" s="29">
        <f>100*PRODUCT(cpi!AG22/100,cpi!AG23/100,AG24/100,AG25/100)</f>
        <v>103.33419736500002</v>
      </c>
      <c r="AZ25" s="29">
        <f>100*PRODUCT(cpi!AH22/100,cpi!AH23/100,AH24/100,AH25/100)</f>
        <v>103.43966833199995</v>
      </c>
      <c r="BA25" s="29">
        <f>100*PRODUCT(cpi!AI22/100,cpi!AI23/100,AI24/100,AI25/100)</f>
        <v>103.13190800000001</v>
      </c>
      <c r="BB25" s="29">
        <f>100*PRODUCT(cpi!AJ22/100,cpi!AJ23/100,AJ24/100,AJ25/100)</f>
        <v>103.03091708910002</v>
      </c>
    </row>
    <row r="26" spans="1:54" x14ac:dyDescent="0.35">
      <c r="A26" t="s">
        <v>60</v>
      </c>
      <c r="B26" s="10">
        <f t="shared" si="1"/>
        <v>118.99274197846111</v>
      </c>
      <c r="C26" s="10">
        <f t="shared" si="2"/>
        <v>121.96780332875929</v>
      </c>
      <c r="D26" s="10">
        <f t="shared" si="3"/>
        <v>118.86597223406619</v>
      </c>
      <c r="E26" s="10">
        <f t="shared" si="4"/>
        <v>117.01311882743977</v>
      </c>
      <c r="F26" s="10">
        <f t="shared" si="5"/>
        <v>119.22266888572354</v>
      </c>
      <c r="G26" s="10">
        <f t="shared" si="6"/>
        <v>119.94174548724054</v>
      </c>
      <c r="H26" s="10">
        <f t="shared" si="7"/>
        <v>119.5728715983396</v>
      </c>
      <c r="I26" s="10">
        <f t="shared" si="8"/>
        <v>117.48056194375117</v>
      </c>
      <c r="J26" s="10">
        <f t="shared" si="9"/>
        <v>120.42341248916976</v>
      </c>
      <c r="K26" s="10">
        <f t="shared" si="10"/>
        <v>121.37367763383243</v>
      </c>
      <c r="L26" s="10">
        <f t="shared" si="11"/>
        <v>118.17139697522971</v>
      </c>
      <c r="M26" s="10">
        <f t="shared" si="12"/>
        <v>116.65390883264627</v>
      </c>
      <c r="N26" s="10">
        <f t="shared" si="13"/>
        <v>117.9078543884401</v>
      </c>
      <c r="O26" s="10">
        <f t="shared" si="14"/>
        <v>120.41178951072114</v>
      </c>
      <c r="P26" s="10">
        <f t="shared" si="15"/>
        <v>119.10624732995149</v>
      </c>
      <c r="Q26" s="10">
        <f t="shared" si="16"/>
        <v>119.69614035845878</v>
      </c>
      <c r="R26" s="10">
        <f t="shared" si="17"/>
        <v>118.99191107693159</v>
      </c>
      <c r="T26">
        <v>102.1</v>
      </c>
      <c r="U26">
        <v>102.3</v>
      </c>
      <c r="V26">
        <v>102.3</v>
      </c>
      <c r="W26">
        <v>101.9</v>
      </c>
      <c r="X26">
        <v>102</v>
      </c>
      <c r="Y26">
        <v>102.2</v>
      </c>
      <c r="Z26">
        <v>102.1</v>
      </c>
      <c r="AA26">
        <v>101.7</v>
      </c>
      <c r="AB26">
        <v>102.1</v>
      </c>
      <c r="AC26">
        <v>102.2</v>
      </c>
      <c r="AD26">
        <v>102.3</v>
      </c>
      <c r="AE26">
        <v>102</v>
      </c>
      <c r="AF26">
        <v>102</v>
      </c>
      <c r="AG26">
        <v>102.1</v>
      </c>
      <c r="AH26">
        <v>102.4</v>
      </c>
      <c r="AI26">
        <v>102.2</v>
      </c>
      <c r="AJ26">
        <v>102.1</v>
      </c>
      <c r="AL26" s="29">
        <f>100*PRODUCT(cpi!T23/100,cpi!T24/100,T25/100,T26/100)</f>
        <v>104.04908900000001</v>
      </c>
      <c r="AM26" s="29">
        <f>100*PRODUCT(cpi!U23/100,cpi!U24/100,U25/100,U26/100)</f>
        <v>104.56256909999999</v>
      </c>
      <c r="AN26" s="29">
        <f>100*PRODUCT(cpi!V23/100,cpi!V24/100,V25/100,V26/100)</f>
        <v>104.14865409300003</v>
      </c>
      <c r="AO26" s="29">
        <f>100*PRODUCT(cpi!W23/100,cpi!W24/100,W25/100,W26/100)</f>
        <v>103.84465960000003</v>
      </c>
      <c r="AP26" s="29">
        <f>100*PRODUCT(cpi!X23/100,cpi!X24/100,X25/100,X26/100)</f>
        <v>103.84385400000002</v>
      </c>
      <c r="AQ26" s="29">
        <f>100*PRODUCT(cpi!Y23/100,cpi!Y24/100,Y25/100,Y26/100)</f>
        <v>104.25514899800001</v>
      </c>
      <c r="AR26" s="29">
        <f>100*PRODUCT(cpi!Z23/100,cpi!Z24/100,Z25/100,Z26/100)</f>
        <v>104.46384166199998</v>
      </c>
      <c r="AS26" s="29">
        <f>100*PRODUCT(cpi!AA23/100,cpi!AA24/100,AA25/100,AA26/100)</f>
        <v>103.23037509120003</v>
      </c>
      <c r="AT26" s="29">
        <f>100*PRODUCT(cpi!AB23/100,cpi!AB24/100,AB25/100,AB26/100)</f>
        <v>104.46281045199999</v>
      </c>
      <c r="AU26" s="29">
        <f>100*PRODUCT(cpi!AC23/100,cpi!AC24/100,AC25/100,AC26/100)</f>
        <v>105.08525602959998</v>
      </c>
      <c r="AV26" s="29">
        <f>100*PRODUCT(cpi!AD23/100,cpi!AD24/100,AD25/100,AD26/100)</f>
        <v>104.0479092576</v>
      </c>
      <c r="AW26" s="29">
        <f>100*PRODUCT(cpi!AE23/100,cpi!AE24/100,AE25/100,AE26/100)</f>
        <v>103.84209960000001</v>
      </c>
      <c r="AX26" s="29">
        <f>100*PRODUCT(cpi!AF23/100,cpi!AF24/100,AF25/100,AF26/100)</f>
        <v>103.63647168000001</v>
      </c>
      <c r="AY26" s="29">
        <f>100*PRODUCT(cpi!AG23/100,cpi!AG24/100,AG25/100,AG26/100)</f>
        <v>104.45961931650001</v>
      </c>
      <c r="AZ26" s="29">
        <f>100*PRODUCT(cpi!AH23/100,cpi!AH24/100,AH25/100,AH26/100)</f>
        <v>104.666225664</v>
      </c>
      <c r="BA26" s="29">
        <f>100*PRODUCT(cpi!AI23/100,cpi!AI24/100,AI25/100,AI26/100)</f>
        <v>104.46066400000001</v>
      </c>
      <c r="BB26" s="29">
        <f>100*PRODUCT(cpi!AJ23/100,cpi!AJ24/100,AJ25/100,AJ26/100)</f>
        <v>104.25626000789998</v>
      </c>
    </row>
    <row r="27" spans="1:54" x14ac:dyDescent="0.35">
      <c r="A27" t="s">
        <v>61</v>
      </c>
      <c r="B27" s="10">
        <f t="shared" si="1"/>
        <v>120.05728937190646</v>
      </c>
      <c r="C27" s="10">
        <f t="shared" si="2"/>
        <v>122.81480196298679</v>
      </c>
      <c r="D27" s="10">
        <f t="shared" si="3"/>
        <v>120.2852674249208</v>
      </c>
      <c r="E27" s="10">
        <f t="shared" si="4"/>
        <v>118.17858813847005</v>
      </c>
      <c r="F27" s="10">
        <f t="shared" si="5"/>
        <v>120.40660800077544</v>
      </c>
      <c r="G27" s="10">
        <f t="shared" si="6"/>
        <v>121.13519569109376</v>
      </c>
      <c r="H27" s="10">
        <f t="shared" si="7"/>
        <v>120.523749304887</v>
      </c>
      <c r="I27" s="10">
        <f t="shared" si="8"/>
        <v>118.41480100493408</v>
      </c>
      <c r="J27" s="10">
        <f t="shared" si="9"/>
        <v>121.50183110847566</v>
      </c>
      <c r="K27" s="10">
        <f t="shared" si="10"/>
        <v>122.4595256444732</v>
      </c>
      <c r="L27" s="10">
        <f t="shared" si="11"/>
        <v>119.34840292119807</v>
      </c>
      <c r="M27" s="10">
        <f t="shared" si="12"/>
        <v>117.69857070278938</v>
      </c>
      <c r="N27" s="10">
        <f t="shared" si="13"/>
        <v>118.96374562176942</v>
      </c>
      <c r="O27" s="10">
        <f t="shared" si="14"/>
        <v>121.97090630717472</v>
      </c>
      <c r="P27" s="10">
        <f t="shared" si="15"/>
        <v>120.29020605092521</v>
      </c>
      <c r="Q27" s="10">
        <f t="shared" si="16"/>
        <v>121.00624736735736</v>
      </c>
      <c r="R27" s="10">
        <f t="shared" si="17"/>
        <v>120.1759101921249</v>
      </c>
      <c r="T27">
        <v>101.5</v>
      </c>
      <c r="U27">
        <v>101.5</v>
      </c>
      <c r="V27">
        <v>101.7</v>
      </c>
      <c r="W27">
        <v>101.4</v>
      </c>
      <c r="X27">
        <v>101.7</v>
      </c>
      <c r="Y27">
        <v>101.5</v>
      </c>
      <c r="Z27">
        <v>101.4</v>
      </c>
      <c r="AA27">
        <v>101.4</v>
      </c>
      <c r="AB27">
        <v>101.4</v>
      </c>
      <c r="AC27">
        <v>101.5</v>
      </c>
      <c r="AD27">
        <v>101.4</v>
      </c>
      <c r="AE27">
        <v>101.4</v>
      </c>
      <c r="AF27">
        <v>101.4</v>
      </c>
      <c r="AG27">
        <v>101.7</v>
      </c>
      <c r="AH27">
        <v>101.6</v>
      </c>
      <c r="AI27">
        <v>101.6</v>
      </c>
      <c r="AJ27">
        <v>101.5</v>
      </c>
      <c r="AL27" s="29">
        <f>100*PRODUCT(cpi!T24/100,cpi!T25/100,T26/100,T27/100)</f>
        <v>104.56418349999998</v>
      </c>
      <c r="AM27" s="29">
        <f>100*PRODUCT(cpi!U24/100,cpi!U25/100,U26/100,U27/100)</f>
        <v>104.76901050000001</v>
      </c>
      <c r="AN27" s="29">
        <f>100*PRODUCT(cpi!V24/100,cpi!V25/100,V26/100,V27/100)</f>
        <v>104.87047644810004</v>
      </c>
      <c r="AO27" s="29">
        <f>100*PRODUCT(cpi!W24/100,cpi!W25/100,W26/100,W27/100)</f>
        <v>104.5665192</v>
      </c>
      <c r="AP27" s="29">
        <f>100*PRODUCT(cpi!X24/100,cpi!X25/100,X26/100,X27/100)</f>
        <v>104.46013800000003</v>
      </c>
      <c r="AQ27" s="29">
        <f>100*PRODUCT(cpi!Y24/100,cpi!Y25/100,Y26/100,Y27/100)</f>
        <v>104.87510033000001</v>
      </c>
      <c r="AR27" s="29">
        <f>100*PRODUCT(cpi!Z24/100,cpi!Z25/100,Z26/100,Z27/100)</f>
        <v>104.77382338799998</v>
      </c>
      <c r="AS27" s="29">
        <f>100*PRODUCT(cpi!AA24/100,cpi!AA25/100,AA26/100,AA27/100)</f>
        <v>103.84484160960004</v>
      </c>
      <c r="AT27" s="29">
        <f>100*PRODUCT(cpi!AB24/100,cpi!AB25/100,AB26/100,AB27/100)</f>
        <v>104.87652455279996</v>
      </c>
      <c r="AU27" s="29">
        <f>100*PRODUCT(cpi!AC24/100,cpi!AC25/100,AC26/100,AC27/100)</f>
        <v>105.39677358699997</v>
      </c>
      <c r="AV27" s="29">
        <f>100*PRODUCT(cpi!AD24/100,cpi!AD25/100,AD26/100,AD27/100)</f>
        <v>104.77118171519999</v>
      </c>
      <c r="AW27" s="29">
        <f>100*PRODUCT(cpi!AE24/100,cpi!AE25/100,AE26/100,AE27/100)</f>
        <v>104.25335544000001</v>
      </c>
      <c r="AX27" s="29">
        <f>100*PRODUCT(cpi!AF24/100,cpi!AF25/100,AF26/100,AF27/100)</f>
        <v>104.046913152</v>
      </c>
      <c r="AY27" s="29">
        <f>100*PRODUCT(cpi!AG24/100,cpi!AG25/100,AG26/100,AG27/100)</f>
        <v>105.28784226449999</v>
      </c>
      <c r="AZ27" s="29">
        <f>100*PRODUCT(cpi!AH24/100,cpi!AH25/100,AH26/100,AH27/100)</f>
        <v>105.28800522239999</v>
      </c>
      <c r="BA27" s="29">
        <f>100*PRODUCT(cpi!AI24/100,cpi!AI25/100,AI26/100,AI27/100)</f>
        <v>104.87355200000002</v>
      </c>
      <c r="BB27" s="29">
        <f>100*PRODUCT(cpi!AJ24/100,cpi!AJ25/100,AJ26/100,AJ27/100)</f>
        <v>104.66874768349996</v>
      </c>
    </row>
    <row r="28" spans="1:54" x14ac:dyDescent="0.35">
      <c r="A28" t="s">
        <v>62</v>
      </c>
      <c r="B28" s="10">
        <f t="shared" si="1"/>
        <v>119.81669360162215</v>
      </c>
      <c r="C28" s="10">
        <f t="shared" si="2"/>
        <v>122.93810999708604</v>
      </c>
      <c r="D28" s="10">
        <f t="shared" si="3"/>
        <v>120.2852674249208</v>
      </c>
      <c r="E28" s="10">
        <f t="shared" si="4"/>
        <v>117.82405237405456</v>
      </c>
      <c r="F28" s="10">
        <f t="shared" si="5"/>
        <v>120.16482766342443</v>
      </c>
      <c r="G28" s="10">
        <f t="shared" si="6"/>
        <v>121.01381773949949</v>
      </c>
      <c r="H28" s="10">
        <f t="shared" si="7"/>
        <v>120.04117173009269</v>
      </c>
      <c r="I28" s="10">
        <f t="shared" si="8"/>
        <v>118.41480100493408</v>
      </c>
      <c r="J28" s="10">
        <f t="shared" si="9"/>
        <v>121.01582378404177</v>
      </c>
      <c r="K28" s="10">
        <f t="shared" si="10"/>
        <v>121.72476849060638</v>
      </c>
      <c r="L28" s="10">
        <f t="shared" si="11"/>
        <v>118.99035771243453</v>
      </c>
      <c r="M28" s="10">
        <f t="shared" si="12"/>
        <v>117.58075431569947</v>
      </c>
      <c r="N28" s="10">
        <f t="shared" si="13"/>
        <v>118.60542108676404</v>
      </c>
      <c r="O28" s="10">
        <f t="shared" si="14"/>
        <v>121.48155462690522</v>
      </c>
      <c r="P28" s="10">
        <f t="shared" si="15"/>
        <v>119.92788615318148</v>
      </c>
      <c r="Q28" s="10">
        <f t="shared" si="16"/>
        <v>120.88499862250029</v>
      </c>
      <c r="R28" s="10">
        <f t="shared" si="17"/>
        <v>119.81465996108648</v>
      </c>
      <c r="T28">
        <v>99.6</v>
      </c>
      <c r="U28">
        <v>99.7</v>
      </c>
      <c r="V28">
        <v>99.6</v>
      </c>
      <c r="W28">
        <v>99.7</v>
      </c>
      <c r="X28">
        <v>99.4</v>
      </c>
      <c r="Y28">
        <v>99.7</v>
      </c>
      <c r="Z28">
        <v>99.5</v>
      </c>
      <c r="AA28">
        <v>99.9</v>
      </c>
      <c r="AB28">
        <v>99.6</v>
      </c>
      <c r="AC28">
        <v>99.4</v>
      </c>
      <c r="AD28">
        <v>99.7</v>
      </c>
      <c r="AE28">
        <v>99.8</v>
      </c>
      <c r="AF28">
        <v>99.3</v>
      </c>
      <c r="AG28">
        <v>99.3</v>
      </c>
      <c r="AH28">
        <v>99.3</v>
      </c>
      <c r="AI28">
        <v>99.7</v>
      </c>
      <c r="AJ28">
        <v>99.5</v>
      </c>
      <c r="AL28" s="29">
        <f>100*PRODUCT(cpi!T25/100,cpi!T26/100,T27/100,T28/100)</f>
        <v>104.14592676599999</v>
      </c>
      <c r="AM28" s="29">
        <f>100*PRODUCT(cpi!U25/100,cpi!U26/100,U27/100,U28/100)</f>
        <v>104.45470346850001</v>
      </c>
      <c r="AN28" s="29">
        <f>100*PRODUCT(cpi!V25/100,cpi!V26/100,V27/100,V28/100)</f>
        <v>104.55555009240001</v>
      </c>
      <c r="AO28" s="29">
        <f>100*PRODUCT(cpi!W25/100,cpi!W26/100,W27/100,W28/100)</f>
        <v>104.25281964239998</v>
      </c>
      <c r="AP28" s="29">
        <f>100*PRODUCT(cpi!X25/100,cpi!X26/100,X27/100,X28/100)</f>
        <v>103.83337717200003</v>
      </c>
      <c r="AQ28" s="29">
        <f>100*PRODUCT(cpi!Y25/100,cpi!Y26/100,Y27/100,Y28/100)</f>
        <v>104.45601900999999</v>
      </c>
      <c r="AR28" s="29">
        <f>100*PRODUCT(cpi!Z25/100,cpi!Z26/100,Z27/100,Z28/100)</f>
        <v>104.04187052999998</v>
      </c>
      <c r="AS28" s="29">
        <f>100*PRODUCT(cpi!AA25/100,cpi!AA26/100,AA27/100,AA28/100)</f>
        <v>103.84484160960001</v>
      </c>
      <c r="AT28" s="29">
        <f>100*PRODUCT(cpi!AB25/100,cpi!AB26/100,AB27/100,AB28/100)</f>
        <v>104.35266578880001</v>
      </c>
      <c r="AU28" s="29">
        <f>100*PRODUCT(cpi!AC25/100,cpi!AC26/100,AC27/100,AC28/100)</f>
        <v>104.451039826</v>
      </c>
      <c r="AV28" s="29">
        <f>100*PRODUCT(cpi!AD25/100,cpi!AD26/100,AD27/100,AD28/100)</f>
        <v>104.24837142719998</v>
      </c>
      <c r="AW28" s="29">
        <f>100*PRODUCT(cpi!AE25/100,cpi!AE26/100,AE27/100,AE28/100)</f>
        <v>104.25335544000001</v>
      </c>
      <c r="AX28" s="29">
        <f>100*PRODUCT(cpi!AF25/100,cpi!AF26/100,AF27/100,AF28/100)</f>
        <v>103.52563603199999</v>
      </c>
      <c r="AY28" s="29">
        <f>100*PRODUCT(cpi!AG25/100,cpi!AG26/100,AG27/100,AG28/100)</f>
        <v>104.6554828515</v>
      </c>
      <c r="AZ28" s="29">
        <f>100*PRODUCT(cpi!AH25/100,cpi!AH26/100,AH27/100,AH28/100)</f>
        <v>104.44654264319999</v>
      </c>
      <c r="BA28" s="29">
        <f>100*PRODUCT(cpi!AI25/100,cpi!AI26/100,AI27/100,AI28/100)</f>
        <v>104.558931344</v>
      </c>
      <c r="BB28" s="29">
        <f>100*PRODUCT(cpi!AJ25/100,cpi!AJ26/100,AJ27/100,AJ28/100)</f>
        <v>104.04136258249999</v>
      </c>
    </row>
    <row r="29" spans="1:54" x14ac:dyDescent="0.35">
      <c r="A29" t="s">
        <v>63</v>
      </c>
      <c r="B29" s="10">
        <f t="shared" si="1"/>
        <v>120.89074762793152</v>
      </c>
      <c r="C29" s="10">
        <f t="shared" si="2"/>
        <v>123.91769653092743</v>
      </c>
      <c r="D29" s="10">
        <f t="shared" si="3"/>
        <v>121.36244892424851</v>
      </c>
      <c r="E29" s="10">
        <f t="shared" si="4"/>
        <v>119.46701724779645</v>
      </c>
      <c r="F29" s="10">
        <f t="shared" si="5"/>
        <v>121.72540984087155</v>
      </c>
      <c r="G29" s="10">
        <f t="shared" si="6"/>
        <v>121.85502600581172</v>
      </c>
      <c r="H29" s="10">
        <f t="shared" si="7"/>
        <v>121.35767510898701</v>
      </c>
      <c r="I29" s="10">
        <f t="shared" si="8"/>
        <v>119.35834523604912</v>
      </c>
      <c r="J29" s="10">
        <f t="shared" si="9"/>
        <v>122.5874578591592</v>
      </c>
      <c r="K29" s="10">
        <f t="shared" si="10"/>
        <v>123.54699556381904</v>
      </c>
      <c r="L29" s="10">
        <f t="shared" si="11"/>
        <v>119.93660310179776</v>
      </c>
      <c r="M29" s="10">
        <f t="shared" si="12"/>
        <v>118.63686887542131</v>
      </c>
      <c r="N29" s="10">
        <f t="shared" si="13"/>
        <v>119.54954384168364</v>
      </c>
      <c r="O29" s="10">
        <f t="shared" si="14"/>
        <v>122.80856267148911</v>
      </c>
      <c r="P29" s="10">
        <f t="shared" si="15"/>
        <v>120.88253599320673</v>
      </c>
      <c r="Q29" s="10">
        <f t="shared" si="16"/>
        <v>122.3312797625501</v>
      </c>
      <c r="R29" s="10">
        <f t="shared" si="17"/>
        <v>120.88976658087691</v>
      </c>
      <c r="T29">
        <v>101.3</v>
      </c>
      <c r="U29">
        <v>101.2</v>
      </c>
      <c r="V29">
        <v>101.4</v>
      </c>
      <c r="W29">
        <v>101.8</v>
      </c>
      <c r="X29">
        <v>101.4</v>
      </c>
      <c r="Y29">
        <v>101.4</v>
      </c>
      <c r="Z29">
        <v>101.4</v>
      </c>
      <c r="AA29">
        <v>101.2</v>
      </c>
      <c r="AB29">
        <v>101.4</v>
      </c>
      <c r="AC29">
        <v>101.7</v>
      </c>
      <c r="AD29">
        <v>101.4</v>
      </c>
      <c r="AE29">
        <v>101.1</v>
      </c>
      <c r="AF29">
        <v>101.3</v>
      </c>
      <c r="AG29">
        <v>101.8</v>
      </c>
      <c r="AH29">
        <v>101.3</v>
      </c>
      <c r="AI29">
        <v>101.5</v>
      </c>
      <c r="AJ29">
        <v>101.2</v>
      </c>
      <c r="AL29" s="29">
        <f>100*PRODUCT(cpi!T26/100,cpi!T27/100,T28/100,T29/100)</f>
        <v>104.55879466199998</v>
      </c>
      <c r="AM29" s="29">
        <f>100*PRODUCT(cpi!U26/100,cpi!U27/100,U28/100,U29/100)</f>
        <v>104.76527245799998</v>
      </c>
      <c r="AN29" s="29">
        <f>100*PRODUCT(cpi!V26/100,cpi!V27/100,V28/100,V29/100)</f>
        <v>105.07366481040002</v>
      </c>
      <c r="AO29" s="29">
        <f>100*PRODUCT(cpi!W26/100,cpi!W27/100,W28/100,W29/100)</f>
        <v>104.87091936360002</v>
      </c>
      <c r="AP29" s="29">
        <f>100*PRODUCT(cpi!X26/100,cpi!X27/100,X28/100,X29/100)</f>
        <v>104.55515834400002</v>
      </c>
      <c r="AQ29" s="29">
        <f>100*PRODUCT(cpi!Y26/100,cpi!Y27/100,Y28/100,Y29/100)</f>
        <v>104.86970621399998</v>
      </c>
      <c r="AR29" s="29">
        <f>100*PRODUCT(cpi!Z26/100,cpi!Z27/100,Z28/100,Z29/100)</f>
        <v>104.45391754199997</v>
      </c>
      <c r="AS29" s="29">
        <f>100*PRODUCT(cpi!AA26/100,cpi!AA27/100,AA28/100,AA29/100)</f>
        <v>104.25692431440001</v>
      </c>
      <c r="AT29" s="29">
        <f>100*PRODUCT(cpi!AB26/100,cpi!AB27/100,AB28/100,AB29/100)</f>
        <v>104.55889635359998</v>
      </c>
      <c r="AU29" s="29">
        <f>100*PRODUCT(cpi!AC26/100,cpi!AC27/100,AC28/100,AC29/100)</f>
        <v>104.86348223400002</v>
      </c>
      <c r="AV29" s="29">
        <f>100*PRODUCT(cpi!AD26/100,cpi!AD27/100,AD28/100,AD29/100)</f>
        <v>104.86889744759998</v>
      </c>
      <c r="AW29" s="29">
        <f>100*PRODUCT(cpi!AE26/100,cpi!AE27/100,AE28/100,AE29/100)</f>
        <v>104.356576584</v>
      </c>
      <c r="AX29" s="29">
        <f>100*PRODUCT(cpi!AF26/100,cpi!AF27/100,AF28/100,AF29/100)</f>
        <v>104.03915605200001</v>
      </c>
      <c r="AY29" s="29">
        <f>100*PRODUCT(cpi!AG26/100,cpi!AG27/100,AG28/100,AG29/100)</f>
        <v>104.9648094018</v>
      </c>
      <c r="AZ29" s="29">
        <f>100*PRODUCT(cpi!AH26/100,cpi!AH27/100,AH28/100,AH29/100)</f>
        <v>104.65316290559998</v>
      </c>
      <c r="BA29" s="29">
        <f>100*PRODUCT(cpi!AI26/100,cpi!AI27/100,AI28/100,AI29/100)</f>
        <v>105.07654981599998</v>
      </c>
      <c r="BB29" s="29">
        <f>100*PRODUCT(cpi!AJ26/100,cpi!AJ27/100,AJ28/100,AJ29/100)</f>
        <v>104.35070260999998</v>
      </c>
    </row>
    <row r="30" spans="1:54" x14ac:dyDescent="0.35">
      <c r="A30" t="s">
        <v>64</v>
      </c>
      <c r="B30" s="10">
        <f t="shared" si="1"/>
        <v>123.92994334246586</v>
      </c>
      <c r="C30" s="10">
        <f t="shared" si="2"/>
        <v>127.15536627061945</v>
      </c>
      <c r="D30" s="10">
        <f t="shared" si="3"/>
        <v>124.164300492577</v>
      </c>
      <c r="E30" s="10">
        <f t="shared" si="4"/>
        <v>122.23103483092557</v>
      </c>
      <c r="F30" s="10">
        <f t="shared" si="5"/>
        <v>124.28682244060109</v>
      </c>
      <c r="G30" s="10">
        <f t="shared" si="6"/>
        <v>125.29025648784754</v>
      </c>
      <c r="H30" s="10">
        <f t="shared" si="7"/>
        <v>124.2869005692087</v>
      </c>
      <c r="I30" s="10">
        <f t="shared" si="8"/>
        <v>122.24075207283764</v>
      </c>
      <c r="J30" s="10">
        <f t="shared" si="9"/>
        <v>125.29677307230121</v>
      </c>
      <c r="K30" s="10">
        <f t="shared" si="10"/>
        <v>126.77851746593723</v>
      </c>
      <c r="L30" s="10">
        <f t="shared" si="11"/>
        <v>123.1982080206822</v>
      </c>
      <c r="M30" s="10">
        <f t="shared" si="12"/>
        <v>121.13928048510546</v>
      </c>
      <c r="N30" s="10">
        <f t="shared" si="13"/>
        <v>122.18927648112759</v>
      </c>
      <c r="O30" s="10">
        <f t="shared" si="14"/>
        <v>126.01863413678265</v>
      </c>
      <c r="P30" s="10">
        <f t="shared" si="15"/>
        <v>124.5267280420772</v>
      </c>
      <c r="Q30" s="10">
        <f t="shared" si="16"/>
        <v>125.15724884438572</v>
      </c>
      <c r="R30" s="10">
        <f t="shared" si="17"/>
        <v>123.68243533518893</v>
      </c>
      <c r="T30">
        <v>101.7</v>
      </c>
      <c r="U30">
        <v>101.8</v>
      </c>
      <c r="V30">
        <v>101.7</v>
      </c>
      <c r="W30">
        <v>101.5</v>
      </c>
      <c r="X30">
        <v>101.7</v>
      </c>
      <c r="Y30">
        <v>101.8</v>
      </c>
      <c r="Z30">
        <v>101.6</v>
      </c>
      <c r="AA30">
        <v>101.5</v>
      </c>
      <c r="AB30">
        <v>101.6</v>
      </c>
      <c r="AC30">
        <v>101.8</v>
      </c>
      <c r="AD30">
        <v>101.7</v>
      </c>
      <c r="AE30">
        <v>101.5</v>
      </c>
      <c r="AF30">
        <v>101.6</v>
      </c>
      <c r="AG30">
        <v>101.8</v>
      </c>
      <c r="AH30">
        <v>102.3</v>
      </c>
      <c r="AI30">
        <v>101.7</v>
      </c>
      <c r="AJ30">
        <v>101.7</v>
      </c>
      <c r="AL30" s="29">
        <f>100*PRODUCT(cpi!T27/100,cpi!T28/100,T29/100,T30/100)</f>
        <v>104.14916177399999</v>
      </c>
      <c r="AM30" s="29">
        <f>100*PRODUCT(cpi!U27/100,cpi!U28/100,U29/100,U30/100)</f>
        <v>104.25322322800001</v>
      </c>
      <c r="AN30" s="29">
        <f>100*PRODUCT(cpi!V27/100,cpi!V28/100,V29/100,V30/100)</f>
        <v>104.45739698160004</v>
      </c>
      <c r="AO30" s="29">
        <f>100*PRODUCT(cpi!W27/100,cpi!W28/100,W29/100,W30/100)</f>
        <v>104.45925726599998</v>
      </c>
      <c r="AP30" s="29">
        <f>100*PRODUCT(cpi!X27/100,cpi!X28/100,X29/100,X30/100)</f>
        <v>104.24764317240005</v>
      </c>
      <c r="AQ30" s="29">
        <f>100*PRODUCT(cpi!Y27/100,cpi!Y28/100,Y29/100,Y30/100)</f>
        <v>104.45925726600001</v>
      </c>
      <c r="AR30" s="29">
        <f>100*PRODUCT(cpi!Z27/100,cpi!Z28/100,Z29/100,Z30/100)</f>
        <v>103.94239003200001</v>
      </c>
      <c r="AS30" s="29">
        <f>100*PRODUCT(cpi!AA27/100,cpi!AA28/100,AA29/100,AA30/100)</f>
        <v>104.05189594799999</v>
      </c>
      <c r="AT30" s="29">
        <f>100*PRODUCT(cpi!AB27/100,cpi!AB28/100,AB29/100,AB30/100)</f>
        <v>104.0468547456</v>
      </c>
      <c r="AU30" s="29">
        <f>100*PRODUCT(cpi!AC27/100,cpi!AC28/100,AC29/100,AC30/100)</f>
        <v>104.45305764600002</v>
      </c>
      <c r="AV30" s="29">
        <f>100*PRODUCT(cpi!AD27/100,cpi!AD28/100,AD29/100,AD30/100)</f>
        <v>104.25383060040001</v>
      </c>
      <c r="AW30" s="29">
        <f>100*PRODUCT(cpi!AE27/100,cpi!AE28/100,AE29/100,AE30/100)</f>
        <v>103.84502473799999</v>
      </c>
      <c r="AX30" s="29">
        <f>100*PRODUCT(cpi!AF27/100,cpi!AF28/100,AF29/100,AF30/100)</f>
        <v>103.63115936159997</v>
      </c>
      <c r="AY30" s="29">
        <f>100*PRODUCT(cpi!AG27/100,cpi!AG28/100,AG29/100,AG30/100)</f>
        <v>104.6563917444</v>
      </c>
      <c r="AZ30" s="29">
        <f>100*PRODUCT(cpi!AH27/100,cpi!AH28/100,AH29/100,AH30/100)</f>
        <v>104.55096255119997</v>
      </c>
      <c r="BA30" s="29">
        <f>100*PRODUCT(cpi!AI27/100,cpi!AI28/100,AI29/100,AI30/100)</f>
        <v>104.56247667600003</v>
      </c>
      <c r="BB30" s="29">
        <f>100*PRODUCT(cpi!AJ27/100,cpi!AJ28/100,AJ29/100,AJ30/100)</f>
        <v>103.94188497</v>
      </c>
    </row>
    <row r="31" spans="1:54" x14ac:dyDescent="0.35">
      <c r="A31" t="s">
        <v>65</v>
      </c>
      <c r="B31" s="10">
        <f t="shared" si="1"/>
        <v>124.79227893232384</v>
      </c>
      <c r="C31" s="10">
        <f t="shared" si="2"/>
        <v>127.6599510574076</v>
      </c>
      <c r="D31" s="10">
        <f t="shared" si="3"/>
        <v>125.1526730338115</v>
      </c>
      <c r="E31" s="10">
        <f t="shared" si="4"/>
        <v>123.20498729969788</v>
      </c>
      <c r="F31" s="10">
        <f t="shared" si="5"/>
        <v>125.15078247742751</v>
      </c>
      <c r="G31" s="10">
        <f t="shared" si="6"/>
        <v>125.9135910972399</v>
      </c>
      <c r="H31" s="10">
        <f t="shared" si="7"/>
        <v>125.15171995686718</v>
      </c>
      <c r="I31" s="10">
        <f t="shared" si="8"/>
        <v>122.96982216472337</v>
      </c>
      <c r="J31" s="10">
        <f t="shared" si="9"/>
        <v>126.16948691459569</v>
      </c>
      <c r="K31" s="10">
        <f t="shared" si="10"/>
        <v>127.78669653127288</v>
      </c>
      <c r="L31" s="10">
        <f t="shared" si="11"/>
        <v>124.05715967022871</v>
      </c>
      <c r="M31" s="10">
        <f t="shared" si="12"/>
        <v>122.10357326508641</v>
      </c>
      <c r="N31" s="10">
        <f t="shared" si="13"/>
        <v>123.04034606855839</v>
      </c>
      <c r="O31" s="10">
        <f t="shared" si="14"/>
        <v>127.14828324757055</v>
      </c>
      <c r="P31" s="10">
        <f t="shared" si="15"/>
        <v>125.26943218546938</v>
      </c>
      <c r="Q31" s="10">
        <f t="shared" si="16"/>
        <v>126.27806002806682</v>
      </c>
      <c r="R31" s="10">
        <f t="shared" si="17"/>
        <v>124.79003923371297</v>
      </c>
      <c r="T31">
        <v>101.3</v>
      </c>
      <c r="U31">
        <v>101.2</v>
      </c>
      <c r="V31">
        <v>101.3</v>
      </c>
      <c r="W31">
        <v>101.2</v>
      </c>
      <c r="X31">
        <v>101.4</v>
      </c>
      <c r="Y31">
        <v>101</v>
      </c>
      <c r="Z31">
        <v>101.3</v>
      </c>
      <c r="AA31">
        <v>101.2</v>
      </c>
      <c r="AB31">
        <v>101.2</v>
      </c>
      <c r="AC31">
        <v>101.4</v>
      </c>
      <c r="AD31">
        <v>101.1</v>
      </c>
      <c r="AE31">
        <v>101.3</v>
      </c>
      <c r="AF31">
        <v>101.2</v>
      </c>
      <c r="AG31">
        <v>101.3</v>
      </c>
      <c r="AH31">
        <v>101.2</v>
      </c>
      <c r="AI31">
        <v>101.4</v>
      </c>
      <c r="AJ31">
        <v>101.4</v>
      </c>
      <c r="AL31" s="29">
        <f>100*PRODUCT(cpi!T28/100,cpi!T29/100,T30/100,T31/100)</f>
        <v>103.94394175079999</v>
      </c>
      <c r="AM31" s="29">
        <f>100*PRODUCT(cpi!U28/100,cpi!U29/100,U30/100,U31/100)</f>
        <v>103.94508562239999</v>
      </c>
      <c r="AN31" s="29">
        <f>100*PRODUCT(cpi!V28/100,cpi!V29/100,V30/100,V31/100)</f>
        <v>104.04655176240001</v>
      </c>
      <c r="AO31" s="29">
        <f>100*PRODUCT(cpi!W28/100,cpi!W29/100,W30/100,W31/100)</f>
        <v>104.25322322799997</v>
      </c>
      <c r="AP31" s="29">
        <f>100*PRODUCT(cpi!X28/100,cpi!X29/100,X30/100,X31/100)</f>
        <v>103.94012800080003</v>
      </c>
      <c r="AQ31" s="29">
        <f>100*PRODUCT(cpi!Y28/100,cpi!Y29/100,Y30/100,Y31/100)</f>
        <v>103.944679644</v>
      </c>
      <c r="AR31" s="29">
        <f>100*PRODUCT(cpi!Z28/100,cpi!Z29/100,Z30/100,Z31/100)</f>
        <v>103.83988274399999</v>
      </c>
      <c r="AS31" s="29">
        <f>100*PRODUCT(cpi!AA28/100,cpi!AA29/100,AA30/100,AA31/100)</f>
        <v>103.846665384</v>
      </c>
      <c r="AT31" s="29">
        <f>100*PRODUCT(cpi!AB28/100,cpi!AB29/100,AB30/100,AB31/100)</f>
        <v>103.84163412479998</v>
      </c>
      <c r="AU31" s="29">
        <f>100*PRODUCT(cpi!AC28/100,cpi!AC29/100,AC30/100,AC31/100)</f>
        <v>104.35014822960005</v>
      </c>
      <c r="AV31" s="29">
        <f>100*PRODUCT(cpi!AD28/100,cpi!AD29/100,AD30/100,AD31/100)</f>
        <v>103.9453873146</v>
      </c>
      <c r="AW31" s="29">
        <f>100*PRODUCT(cpi!AE28/100,cpi!AE29/100,AE30/100,AE31/100)</f>
        <v>103.74261347099998</v>
      </c>
      <c r="AX31" s="29">
        <f>100*PRODUCT(cpi!AF28/100,cpi!AF29/100,AF30/100,AF31/100)</f>
        <v>103.4267586528</v>
      </c>
      <c r="AY31" s="29">
        <f>100*PRODUCT(cpi!AG28/100,cpi!AG29/100,AG30/100,AG31/100)</f>
        <v>104.24476385159997</v>
      </c>
      <c r="AZ31" s="29">
        <f>100*PRODUCT(cpi!AH28/100,cpi!AH29/100,AH30/100,AH31/100)</f>
        <v>104.13934458839999</v>
      </c>
      <c r="BA31" s="29">
        <f>100*PRODUCT(cpi!AI28/100,cpi!AI29/100,AI30/100,AI31/100)</f>
        <v>104.35664502900002</v>
      </c>
      <c r="BB31" s="29">
        <f>100*PRODUCT(cpi!AJ28/100,cpi!AJ29/100,AJ30/100,AJ31/100)</f>
        <v>103.83947917200001</v>
      </c>
    </row>
    <row r="32" spans="1:54" x14ac:dyDescent="0.35">
      <c r="A32" t="s">
        <v>66</v>
      </c>
      <c r="B32" s="10">
        <f t="shared" si="1"/>
        <v>124.417151841345</v>
      </c>
      <c r="C32" s="10">
        <f t="shared" si="2"/>
        <v>127.53177841578361</v>
      </c>
      <c r="D32" s="10">
        <f t="shared" si="3"/>
        <v>124.77570715117952</v>
      </c>
      <c r="E32" s="10">
        <f t="shared" si="4"/>
        <v>122.58896236319931</v>
      </c>
      <c r="F32" s="10">
        <f t="shared" si="5"/>
        <v>124.8994756853041</v>
      </c>
      <c r="G32" s="10">
        <f t="shared" si="6"/>
        <v>125.53509332841055</v>
      </c>
      <c r="H32" s="10">
        <f t="shared" si="7"/>
        <v>124.65061196905189</v>
      </c>
      <c r="I32" s="10">
        <f t="shared" si="8"/>
        <v>122.60054341948394</v>
      </c>
      <c r="J32" s="10">
        <f t="shared" si="9"/>
        <v>125.66480896693736</v>
      </c>
      <c r="K32" s="10">
        <f t="shared" si="10"/>
        <v>126.89218965555392</v>
      </c>
      <c r="L32" s="10">
        <f t="shared" si="11"/>
        <v>123.43687387187761</v>
      </c>
      <c r="M32" s="10">
        <f t="shared" si="12"/>
        <v>121.73689586789391</v>
      </c>
      <c r="N32" s="10">
        <f t="shared" si="13"/>
        <v>123.04034606855832</v>
      </c>
      <c r="O32" s="10">
        <f t="shared" si="14"/>
        <v>126.6381597440698</v>
      </c>
      <c r="P32" s="10">
        <f t="shared" si="15"/>
        <v>125.01788714092027</v>
      </c>
      <c r="Q32" s="10">
        <f t="shared" si="16"/>
        <v>125.89846666124895</v>
      </c>
      <c r="R32" s="10">
        <f t="shared" si="17"/>
        <v>124.53995899476769</v>
      </c>
      <c r="T32">
        <v>99.5</v>
      </c>
      <c r="U32">
        <v>99.5</v>
      </c>
      <c r="V32">
        <v>99.3</v>
      </c>
      <c r="W32">
        <v>99.5</v>
      </c>
      <c r="X32">
        <v>99.4</v>
      </c>
      <c r="Y32">
        <v>99.5</v>
      </c>
      <c r="Z32">
        <v>99.5</v>
      </c>
      <c r="AA32">
        <v>99.6</v>
      </c>
      <c r="AB32">
        <v>99.6</v>
      </c>
      <c r="AC32">
        <v>99.3</v>
      </c>
      <c r="AD32">
        <v>99.5</v>
      </c>
      <c r="AE32">
        <v>99.6</v>
      </c>
      <c r="AF32">
        <v>99.6</v>
      </c>
      <c r="AG32">
        <v>99.3</v>
      </c>
      <c r="AH32">
        <v>99.4</v>
      </c>
      <c r="AI32">
        <v>99.5</v>
      </c>
      <c r="AJ32">
        <v>99.6</v>
      </c>
      <c r="AL32" s="29">
        <f>100*PRODUCT(cpi!T29/100,cpi!T30/100,T31/100,T32/100)</f>
        <v>103.8395803635</v>
      </c>
      <c r="AM32" s="29">
        <f>100*PRODUCT(cpi!U29/100,cpi!U30/100,U31/100,U32/100)</f>
        <v>103.73656990400002</v>
      </c>
      <c r="AN32" s="29">
        <f>100*PRODUCT(cpi!V29/100,cpi!V30/100,V31/100,V32/100)</f>
        <v>103.7331585342</v>
      </c>
      <c r="AO32" s="29">
        <f>100*PRODUCT(cpi!W29/100,cpi!W30/100,W31/100,W32/100)</f>
        <v>104.04408937999999</v>
      </c>
      <c r="AP32" s="29">
        <f>100*PRODUCT(cpi!X29/100,cpi!X30/100,X31/100,X32/100)</f>
        <v>103.94012800080002</v>
      </c>
      <c r="AQ32" s="29">
        <f>100*PRODUCT(cpi!Y29/100,cpi!Y30/100,Y31/100,Y32/100)</f>
        <v>103.73616474000001</v>
      </c>
      <c r="AR32" s="29">
        <f>100*PRODUCT(cpi!Z29/100,cpi!Z30/100,Z31/100,Z32/100)</f>
        <v>103.83988274399998</v>
      </c>
      <c r="AS32" s="29">
        <f>100*PRODUCT(cpi!AA29/100,cpi!AA30/100,AA31/100,AA32/100)</f>
        <v>103.534813536</v>
      </c>
      <c r="AT32" s="29">
        <f>100*PRODUCT(cpi!AB29/100,cpi!AB30/100,AB31/100,AB32/100)</f>
        <v>103.84163412480001</v>
      </c>
      <c r="AU32" s="29">
        <f>100*PRODUCT(cpi!AC29/100,cpi!AC30/100,AC31/100,AC32/100)</f>
        <v>104.2451682012</v>
      </c>
      <c r="AV32" s="29">
        <f>100*PRODUCT(cpi!AD29/100,cpi!AD30/100,AD31/100,AD32/100)</f>
        <v>103.73687099099999</v>
      </c>
      <c r="AW32" s="29">
        <f>100*PRODUCT(cpi!AE29/100,cpi!AE30/100,AE31/100,AE32/100)</f>
        <v>103.53471244199997</v>
      </c>
      <c r="AX32" s="29">
        <f>100*PRODUCT(cpi!AF29/100,cpi!AF30/100,AF31/100,AF32/100)</f>
        <v>103.73922620159999</v>
      </c>
      <c r="AY32" s="29">
        <f>100*PRODUCT(cpi!AG29/100,cpi!AG30/100,AG31/100,AG32/100)</f>
        <v>104.2447638516</v>
      </c>
      <c r="AZ32" s="29">
        <f>100*PRODUCT(cpi!AH29/100,cpi!AH30/100,AH31/100,AH32/100)</f>
        <v>104.24421804719999</v>
      </c>
      <c r="BA32" s="29">
        <f>100*PRODUCT(cpi!AI29/100,cpi!AI30/100,AI31/100,AI32/100)</f>
        <v>104.14730371500001</v>
      </c>
      <c r="BB32" s="29">
        <f>100*PRODUCT(cpi!AJ29/100,cpi!AJ30/100,AJ31/100,AJ32/100)</f>
        <v>103.94384045760002</v>
      </c>
    </row>
    <row r="33" spans="1:54" x14ac:dyDescent="0.35">
      <c r="A33" t="s">
        <v>67</v>
      </c>
      <c r="B33" s="10">
        <f t="shared" si="1"/>
        <v>124.41715184134502</v>
      </c>
      <c r="C33" s="10">
        <f t="shared" si="2"/>
        <v>127.40475473210256</v>
      </c>
      <c r="D33" s="10">
        <f t="shared" si="3"/>
        <v>125.02401701615709</v>
      </c>
      <c r="E33" s="10">
        <f t="shared" si="4"/>
        <v>122.71106292332215</v>
      </c>
      <c r="F33" s="10">
        <f t="shared" si="5"/>
        <v>125.27379978825711</v>
      </c>
      <c r="G33" s="10">
        <f t="shared" si="6"/>
        <v>125.28576841613955</v>
      </c>
      <c r="H33" s="10">
        <f t="shared" si="7"/>
        <v>124.65061196905187</v>
      </c>
      <c r="I33" s="10">
        <f t="shared" si="8"/>
        <v>122.60054341948397</v>
      </c>
      <c r="J33" s="10">
        <f t="shared" si="9"/>
        <v>125.91588750633184</v>
      </c>
      <c r="K33" s="10">
        <f t="shared" si="10"/>
        <v>127.27210639104955</v>
      </c>
      <c r="L33" s="10">
        <f t="shared" si="11"/>
        <v>123.19147253217201</v>
      </c>
      <c r="M33" s="10">
        <f t="shared" si="12"/>
        <v>121.61540195984212</v>
      </c>
      <c r="N33" s="10">
        <f t="shared" si="13"/>
        <v>122.91791786351509</v>
      </c>
      <c r="O33" s="10">
        <f t="shared" si="14"/>
        <v>126.38664403454831</v>
      </c>
      <c r="P33" s="10">
        <f t="shared" si="15"/>
        <v>125.01788714092019</v>
      </c>
      <c r="Q33" s="10">
        <f t="shared" si="16"/>
        <v>126.14951046316564</v>
      </c>
      <c r="R33" s="10">
        <f t="shared" si="17"/>
        <v>124.66412645139262</v>
      </c>
      <c r="T33">
        <v>100.4</v>
      </c>
      <c r="U33">
        <v>100.3</v>
      </c>
      <c r="V33">
        <v>100.7</v>
      </c>
      <c r="W33">
        <v>100.5</v>
      </c>
      <c r="X33">
        <v>100.4</v>
      </c>
      <c r="Y33">
        <v>100.5</v>
      </c>
      <c r="Z33">
        <v>100.3</v>
      </c>
      <c r="AA33">
        <v>100.4</v>
      </c>
      <c r="AB33">
        <v>100.3</v>
      </c>
      <c r="AC33">
        <v>100.5</v>
      </c>
      <c r="AD33">
        <v>100.4</v>
      </c>
      <c r="AE33">
        <v>100.1</v>
      </c>
      <c r="AF33">
        <v>100.4</v>
      </c>
      <c r="AG33">
        <v>100.5</v>
      </c>
      <c r="AH33">
        <v>100.5</v>
      </c>
      <c r="AI33">
        <v>100.5</v>
      </c>
      <c r="AJ33">
        <v>100.4</v>
      </c>
      <c r="AL33" s="29">
        <f>100*PRODUCT(cpi!T30/100,cpi!T31/100,T32/100,T33/100)</f>
        <v>102.91701745800002</v>
      </c>
      <c r="AM33" s="29">
        <f>100*PRODUCT(cpi!U30/100,cpi!U31/100,U32/100,U33/100)</f>
        <v>102.81401147599998</v>
      </c>
      <c r="AN33" s="29">
        <f>100*PRODUCT(cpi!V30/100,cpi!V31/100,V32/100,V33/100)</f>
        <v>103.01705191710002</v>
      </c>
      <c r="AO33" s="29">
        <f>100*PRODUCT(cpi!W30/100,cpi!W31/100,W32/100,W33/100)</f>
        <v>102.71543205</v>
      </c>
      <c r="AP33" s="29">
        <f>100*PRODUCT(cpi!X30/100,cpi!X31/100,X32/100,X33/100)</f>
        <v>102.91507742880002</v>
      </c>
      <c r="AQ33" s="29">
        <f>100*PRODUCT(cpi!Y30/100,cpi!Y31/100,Y32/100,Y33/100)</f>
        <v>102.81542955</v>
      </c>
      <c r="AR33" s="29">
        <f>100*PRODUCT(cpi!Z30/100,cpi!Z31/100,Z32/100,Z33/100)</f>
        <v>102.71341458799996</v>
      </c>
      <c r="AS33" s="29">
        <f>100*PRODUCT(cpi!AA30/100,cpi!AA31/100,AA32/100,AA33/100)</f>
        <v>102.71635651199999</v>
      </c>
      <c r="AT33" s="29">
        <f>100*PRODUCT(cpi!AB30/100,cpi!AB31/100,AB32/100,AB33/100)</f>
        <v>102.7151469696</v>
      </c>
      <c r="AU33" s="29">
        <f>100*PRODUCT(cpi!AC30/100,cpi!AC31/100,AC32/100,AC33/100)</f>
        <v>103.01513671799998</v>
      </c>
      <c r="AV33" s="29">
        <f>100*PRODUCT(cpi!AD30/100,cpi!AD31/100,AD32/100,AD33/100)</f>
        <v>102.71382492599999</v>
      </c>
      <c r="AW33" s="29">
        <f>100*PRODUCT(cpi!AE30/100,cpi!AE31/100,AE32/100,AE33/100)</f>
        <v>102.51063022199996</v>
      </c>
      <c r="AX33" s="29">
        <f>100*PRODUCT(cpi!AF30/100,cpi!AF31/100,AF32/100,AF33/100)</f>
        <v>102.8175548928</v>
      </c>
      <c r="AY33" s="29">
        <f>100*PRODUCT(cpi!AG30/100,cpi!AG31/100,AG32/100,AG33/100)</f>
        <v>102.91354388099998</v>
      </c>
      <c r="AZ33" s="29">
        <f>100*PRODUCT(cpi!AH30/100,cpi!AH31/100,AH32/100,AH33/100)</f>
        <v>103.420966572</v>
      </c>
      <c r="BA33" s="29">
        <f>100*PRODUCT(cpi!AI30/100,cpi!AI31/100,AI32/100,AI33/100)</f>
        <v>103.121221905</v>
      </c>
      <c r="BB33" s="29">
        <f>100*PRODUCT(cpi!AJ30/100,cpi!AJ31/100,AJ32/100,AJ33/100)</f>
        <v>103.12215001920002</v>
      </c>
    </row>
    <row r="34" spans="1:54" x14ac:dyDescent="0.35">
      <c r="A34" t="s">
        <v>68</v>
      </c>
      <c r="B34" s="10">
        <f t="shared" si="1"/>
        <v>125.66380671416519</v>
      </c>
      <c r="C34" s="10">
        <f t="shared" si="2"/>
        <v>128.67878186204732</v>
      </c>
      <c r="D34" s="10">
        <f t="shared" si="3"/>
        <v>125.89804552885255</v>
      </c>
      <c r="E34" s="10">
        <f t="shared" si="4"/>
        <v>123.57102008891172</v>
      </c>
      <c r="F34" s="10">
        <f t="shared" si="5"/>
        <v>126.27484667328802</v>
      </c>
      <c r="G34" s="10">
        <f t="shared" si="6"/>
        <v>126.79307546469718</v>
      </c>
      <c r="H34" s="10">
        <f t="shared" si="7"/>
        <v>125.7745854130776</v>
      </c>
      <c r="I34" s="10">
        <f t="shared" si="8"/>
        <v>124.07677876078047</v>
      </c>
      <c r="J34" s="10">
        <f t="shared" si="9"/>
        <v>126.67201241080745</v>
      </c>
      <c r="K34" s="10">
        <f t="shared" si="10"/>
        <v>128.42010231796201</v>
      </c>
      <c r="L34" s="10">
        <f t="shared" si="11"/>
        <v>124.55077019668741</v>
      </c>
      <c r="M34" s="10">
        <f t="shared" si="12"/>
        <v>122.71249437565801</v>
      </c>
      <c r="N34" s="10">
        <f t="shared" si="13"/>
        <v>123.90087644875661</v>
      </c>
      <c r="O34" s="10">
        <f t="shared" si="14"/>
        <v>127.5244917317635</v>
      </c>
      <c r="P34" s="10">
        <f t="shared" si="15"/>
        <v>126.39481208673352</v>
      </c>
      <c r="Q34" s="10">
        <f t="shared" si="16"/>
        <v>127.16009014713279</v>
      </c>
      <c r="R34" s="10">
        <f t="shared" si="17"/>
        <v>125.6628067716628</v>
      </c>
      <c r="T34">
        <v>100.2</v>
      </c>
      <c r="U34">
        <v>100.2</v>
      </c>
      <c r="V34">
        <v>100.1</v>
      </c>
      <c r="W34">
        <v>99.9</v>
      </c>
      <c r="X34">
        <v>100.4</v>
      </c>
      <c r="Y34">
        <v>100.2</v>
      </c>
      <c r="Z34">
        <v>100.1</v>
      </c>
      <c r="AA34">
        <v>100.3</v>
      </c>
      <c r="AB34">
        <v>100</v>
      </c>
      <c r="AC34">
        <v>100.1</v>
      </c>
      <c r="AD34">
        <v>100.1</v>
      </c>
      <c r="AE34">
        <v>100.3</v>
      </c>
      <c r="AF34">
        <v>100.2</v>
      </c>
      <c r="AG34">
        <v>100.1</v>
      </c>
      <c r="AH34">
        <v>100.4</v>
      </c>
      <c r="AI34">
        <v>100.2</v>
      </c>
      <c r="AJ34">
        <v>100.2</v>
      </c>
      <c r="AL34" s="29">
        <f>100*PRODUCT(cpi!T31/100,cpi!T32/100,T33/100,T34/100)</f>
        <v>101.39906734799999</v>
      </c>
      <c r="AM34" s="29">
        <f>100*PRODUCT(cpi!U31/100,cpi!U32/100,U33/100,U34/100)</f>
        <v>101.19807416399999</v>
      </c>
      <c r="AN34" s="29">
        <f>100*PRODUCT(cpi!V31/100,cpi!V32/100,V33/100,V34/100)</f>
        <v>101.39633133629999</v>
      </c>
      <c r="AO34" s="29">
        <f>100*PRODUCT(cpi!W31/100,cpi!W32/100,W33/100,W34/100)</f>
        <v>101.09627252999999</v>
      </c>
      <c r="AP34" s="29">
        <f>100*PRODUCT(cpi!X31/100,cpi!X32/100,X33/100,X34/100)</f>
        <v>101.59954546559999</v>
      </c>
      <c r="AQ34" s="29">
        <f>100*PRODUCT(cpi!Y31/100,cpi!Y32/100,Y33/100,Y34/100)</f>
        <v>101.19946994999998</v>
      </c>
      <c r="AR34" s="29">
        <f>100*PRODUCT(cpi!Z31/100,cpi!Z32/100,Z33/100,Z34/100)</f>
        <v>101.19697638049996</v>
      </c>
      <c r="AS34" s="29">
        <f>100*PRODUCT(cpi!AA31/100,cpi!AA32/100,AA33/100,AA34/100)</f>
        <v>101.50197594239998</v>
      </c>
      <c r="AT34" s="29">
        <f>100*PRODUCT(cpi!AB31/100,cpi!AB32/100,AB33/100,AB34/100)</f>
        <v>101.0975856</v>
      </c>
      <c r="AU34" s="29">
        <f>100*PRODUCT(cpi!AC31/100,cpi!AC32/100,AC33/100,AC34/100)</f>
        <v>101.29484465099998</v>
      </c>
      <c r="AV34" s="29">
        <f>100*PRODUCT(cpi!AD31/100,cpi!AD32/100,AD33/100,AD34/100)</f>
        <v>101.09787487799997</v>
      </c>
      <c r="AW34" s="29">
        <f>100*PRODUCT(cpi!AE31/100,cpi!AE32/100,AE33/100,AE34/100)</f>
        <v>101.29868188439998</v>
      </c>
      <c r="AX34" s="29">
        <f>100*PRODUCT(cpi!AF31/100,cpi!AF32/100,AF33/100,AF34/100)</f>
        <v>101.40077756159999</v>
      </c>
      <c r="AY34" s="29">
        <f>100*PRODUCT(cpi!AG31/100,cpi!AG32/100,AG33/100,AG34/100)</f>
        <v>101.19494835449999</v>
      </c>
      <c r="AZ34" s="29">
        <f>100*PRODUCT(cpi!AH31/100,cpi!AH32/100,AH33/100,AH34/100)</f>
        <v>101.50014705599999</v>
      </c>
      <c r="BA34" s="29">
        <f>100*PRODUCT(cpi!AI31/100,cpi!AI32/100,AI33/100,AI34/100)</f>
        <v>101.60025992999999</v>
      </c>
      <c r="BB34" s="29">
        <f>100*PRODUCT(cpi!AJ31/100,cpi!AJ32/100,AJ33/100,AJ34/100)</f>
        <v>101.6011743552</v>
      </c>
    </row>
    <row r="35" spans="1:54" x14ac:dyDescent="0.35">
      <c r="A35" t="s">
        <v>69</v>
      </c>
      <c r="B35" s="10">
        <f t="shared" si="1"/>
        <v>125.41397807258619</v>
      </c>
      <c r="C35" s="10">
        <f t="shared" si="2"/>
        <v>128.16815177529313</v>
      </c>
      <c r="D35" s="10">
        <f t="shared" si="3"/>
        <v>126.1485889030394</v>
      </c>
      <c r="E35" s="10">
        <f t="shared" si="4"/>
        <v>123.69409879417954</v>
      </c>
      <c r="F35" s="10">
        <f t="shared" si="5"/>
        <v>126.27484667328807</v>
      </c>
      <c r="G35" s="10">
        <f t="shared" si="6"/>
        <v>126.6669132005533</v>
      </c>
      <c r="H35" s="10">
        <f t="shared" si="7"/>
        <v>125.6495609742972</v>
      </c>
      <c r="I35" s="10">
        <f t="shared" si="8"/>
        <v>123.70676848614596</v>
      </c>
      <c r="J35" s="10">
        <f t="shared" si="9"/>
        <v>126.41992880401962</v>
      </c>
      <c r="K35" s="10">
        <f t="shared" si="10"/>
        <v>128.16479396345329</v>
      </c>
      <c r="L35" s="10">
        <f t="shared" si="11"/>
        <v>124.3026610927099</v>
      </c>
      <c r="M35" s="10">
        <f t="shared" si="12"/>
        <v>122.71249437565801</v>
      </c>
      <c r="N35" s="10">
        <f t="shared" si="13"/>
        <v>123.65430754040094</v>
      </c>
      <c r="O35" s="10">
        <f t="shared" si="14"/>
        <v>127.65150815779113</v>
      </c>
      <c r="P35" s="10">
        <f t="shared" si="15"/>
        <v>126.14353015415561</v>
      </c>
      <c r="Q35" s="10">
        <f t="shared" si="16"/>
        <v>127.16009014713282</v>
      </c>
      <c r="R35" s="10">
        <f t="shared" si="17"/>
        <v>125.5377691529845</v>
      </c>
      <c r="T35">
        <v>100.4</v>
      </c>
      <c r="U35">
        <v>100.4</v>
      </c>
      <c r="V35">
        <v>100.7</v>
      </c>
      <c r="W35">
        <v>100.5</v>
      </c>
      <c r="X35">
        <v>100.7</v>
      </c>
      <c r="Y35">
        <v>100.4</v>
      </c>
      <c r="Z35">
        <v>100.5</v>
      </c>
      <c r="AA35">
        <v>100.3</v>
      </c>
      <c r="AB35">
        <v>100.3</v>
      </c>
      <c r="AC35">
        <v>100.4</v>
      </c>
      <c r="AD35">
        <v>100.2</v>
      </c>
      <c r="AE35">
        <v>100.5</v>
      </c>
      <c r="AF35">
        <v>100.3</v>
      </c>
      <c r="AG35">
        <v>100.5</v>
      </c>
      <c r="AH35">
        <v>100.4</v>
      </c>
      <c r="AI35">
        <v>100.5</v>
      </c>
      <c r="AJ35">
        <v>100.4</v>
      </c>
      <c r="AL35" s="29">
        <f>100*PRODUCT(cpi!T32/100,cpi!T33/100,T34/100,T35/100)</f>
        <v>100.49818718399999</v>
      </c>
      <c r="AM35" s="29">
        <f>100*PRODUCT(cpi!U32/100,cpi!U33/100,U34/100,U35/100)</f>
        <v>100.39808938799999</v>
      </c>
      <c r="AN35" s="29">
        <f>100*PRODUCT(cpi!V32/100,cpi!V33/100,V34/100,V35/100)</f>
        <v>100.79576076570002</v>
      </c>
      <c r="AO35" s="29">
        <f>100*PRODUCT(cpi!W32/100,cpi!W33/100,W34/100,W35/100)</f>
        <v>100.39699001249997</v>
      </c>
      <c r="AP35" s="29">
        <f>100*PRODUCT(cpi!X32/100,cpi!X33/100,X34/100,X35/100)</f>
        <v>100.89816793280002</v>
      </c>
      <c r="AQ35" s="29">
        <f>100*PRODUCT(cpi!Y32/100,cpi!Y33/100,Y34/100,Y35/100)</f>
        <v>100.59828497999999</v>
      </c>
      <c r="AR35" s="29">
        <f>100*PRODUCT(cpi!Z32/100,cpi!Z33/100,Z34/100,Z35/100)</f>
        <v>100.39778999249998</v>
      </c>
      <c r="AS35" s="29">
        <f>100*PRODUCT(cpi!AA32/100,cpi!AA33/100,AA34/100,AA35/100)</f>
        <v>100.59929038559999</v>
      </c>
      <c r="AT35" s="29">
        <f>100*PRODUCT(cpi!AB32/100,cpi!AB33/100,AB34/100,AB35/100)</f>
        <v>100.19849639999998</v>
      </c>
      <c r="AU35" s="29">
        <f>100*PRODUCT(cpi!AC32/100,cpi!AC33/100,AC34/100,AC35/100)</f>
        <v>100.29588168599999</v>
      </c>
      <c r="AV35" s="29">
        <f>100*PRODUCT(cpi!AD32/100,cpi!AD33/100,AD34/100,AD35/100)</f>
        <v>100.19789379599999</v>
      </c>
      <c r="AW35" s="29">
        <f>100*PRODUCT(cpi!AE32/100,cpi!AE33/100,AE34/100,AE35/100)</f>
        <v>100.49869229399997</v>
      </c>
      <c r="AX35" s="29">
        <f>100*PRODUCT(cpi!AF32/100,cpi!AF33/100,AF34/100,AF35/100)</f>
        <v>100.4989919904</v>
      </c>
      <c r="AY35" s="29">
        <f>100*PRODUCT(cpi!AG32/100,cpi!AG33/100,AG34/100,AG35/100)</f>
        <v>100.39577798249996</v>
      </c>
      <c r="AZ35" s="29">
        <f>100*PRODUCT(cpi!AH32/100,cpi!AH33/100,AH34/100,AH35/100)</f>
        <v>100.697774352</v>
      </c>
      <c r="BA35" s="29">
        <f>100*PRODUCT(cpi!AI32/100,cpi!AI33/100,AI34/100,AI35/100)</f>
        <v>100.69848247499998</v>
      </c>
      <c r="BB35" s="29">
        <f>100*PRODUCT(cpi!AJ32/100,cpi!AJ33/100,AJ34/100,AJ35/100)</f>
        <v>100.5991903872</v>
      </c>
    </row>
    <row r="36" spans="1:54" x14ac:dyDescent="0.35">
      <c r="A36" t="s">
        <v>70</v>
      </c>
      <c r="B36" s="10">
        <f t="shared" si="1"/>
        <v>125.66530868996624</v>
      </c>
      <c r="C36" s="10">
        <f t="shared" si="2"/>
        <v>129.19761484176124</v>
      </c>
      <c r="D36" s="10">
        <f t="shared" si="3"/>
        <v>126.52855453226543</v>
      </c>
      <c r="E36" s="10">
        <f t="shared" si="4"/>
        <v>123.69409879417948</v>
      </c>
      <c r="F36" s="10">
        <f t="shared" si="5"/>
        <v>126.7819745715743</v>
      </c>
      <c r="G36" s="10">
        <f t="shared" si="6"/>
        <v>126.92075470997327</v>
      </c>
      <c r="H36" s="10">
        <f t="shared" si="7"/>
        <v>125.90111164691839</v>
      </c>
      <c r="I36" s="10">
        <f t="shared" si="8"/>
        <v>123.58293788706067</v>
      </c>
      <c r="J36" s="10">
        <f t="shared" si="9"/>
        <v>126.92560851923572</v>
      </c>
      <c r="K36" s="10">
        <f t="shared" si="10"/>
        <v>127.90846437552631</v>
      </c>
      <c r="L36" s="10">
        <f t="shared" si="11"/>
        <v>124.30266109270993</v>
      </c>
      <c r="M36" s="10">
        <f t="shared" si="12"/>
        <v>122.95816503506867</v>
      </c>
      <c r="N36" s="10">
        <f t="shared" si="13"/>
        <v>124.39921300751172</v>
      </c>
      <c r="O36" s="10">
        <f t="shared" si="14"/>
        <v>127.52347254278837</v>
      </c>
      <c r="P36" s="10">
        <f t="shared" si="15"/>
        <v>126.52348054618624</v>
      </c>
      <c r="Q36" s="10">
        <f t="shared" si="16"/>
        <v>127.66974982708119</v>
      </c>
      <c r="R36" s="10">
        <f t="shared" si="17"/>
        <v>125.78934784868189</v>
      </c>
      <c r="T36">
        <v>100</v>
      </c>
      <c r="U36">
        <v>100.4</v>
      </c>
      <c r="V36">
        <v>99.9</v>
      </c>
      <c r="W36">
        <v>100</v>
      </c>
      <c r="X36">
        <v>100</v>
      </c>
      <c r="Y36">
        <v>100</v>
      </c>
      <c r="Z36">
        <v>100.1</v>
      </c>
      <c r="AA36">
        <v>99.8</v>
      </c>
      <c r="AB36">
        <v>100.4</v>
      </c>
      <c r="AC36">
        <v>99.8</v>
      </c>
      <c r="AD36">
        <v>100</v>
      </c>
      <c r="AE36">
        <v>100.1</v>
      </c>
      <c r="AF36">
        <v>100.2</v>
      </c>
      <c r="AG36">
        <v>99.6</v>
      </c>
      <c r="AH36">
        <v>99.9</v>
      </c>
      <c r="AI36">
        <v>100.2</v>
      </c>
      <c r="AJ36">
        <v>100</v>
      </c>
      <c r="AL36" s="29">
        <f>100*PRODUCT(cpi!T33/100,cpi!T34/100,T35/100,T36/100)</f>
        <v>101.0032032</v>
      </c>
      <c r="AM36" s="29">
        <f>100*PRODUCT(cpi!U33/100,cpi!U34/100,U35/100,U36/100)</f>
        <v>101.30621280959997</v>
      </c>
      <c r="AN36" s="29">
        <f>100*PRODUCT(cpi!V33/100,cpi!V34/100,V35/100,V36/100)</f>
        <v>101.40479859510003</v>
      </c>
      <c r="AO36" s="29">
        <f>100*PRODUCT(cpi!W33/100,cpi!W34/100,W35/100,W36/100)</f>
        <v>100.90149749999999</v>
      </c>
      <c r="AP36" s="29">
        <f>100*PRODUCT(cpi!X33/100,cpi!X34/100,X35/100,X36/100)</f>
        <v>101.50721120000001</v>
      </c>
      <c r="AQ36" s="29">
        <f>100*PRODUCT(cpi!Y33/100,cpi!Y34/100,Y35/100,Y36/100)</f>
        <v>101.10380399999998</v>
      </c>
      <c r="AR36" s="29">
        <f>100*PRODUCT(cpi!Z33/100,cpi!Z34/100,Z35/100,Z36/100)</f>
        <v>101.00320380149996</v>
      </c>
      <c r="AS36" s="29">
        <f>100*PRODUCT(cpi!AA33/100,cpi!AA34/100,AA35/100,AA36/100)</f>
        <v>100.80129699279996</v>
      </c>
      <c r="AT36" s="29">
        <f>100*PRODUCT(cpi!AB33/100,cpi!AB34/100,AB35/100,AB36/100)</f>
        <v>101.00330359999997</v>
      </c>
      <c r="AU36" s="29">
        <f>100*PRODUCT(cpi!AC33/100,cpi!AC34/100,AC35/100,AC36/100)</f>
        <v>100.80089619599997</v>
      </c>
      <c r="AV36" s="29">
        <f>100*PRODUCT(cpi!AD33/100,cpi!AD34/100,AD35/100,AD36/100)</f>
        <v>100.70140079999999</v>
      </c>
      <c r="AW36" s="29">
        <f>100*PRODUCT(cpi!AE33/100,cpi!AE34/100,AE35/100,AE36/100)</f>
        <v>101.00320380149996</v>
      </c>
      <c r="AX36" s="29">
        <f>100*PRODUCT(cpi!AF33/100,cpi!AF34/100,AF35/100,AF36/100)</f>
        <v>101.1044076048</v>
      </c>
      <c r="AY36" s="29">
        <f>100*PRODUCT(cpi!AG33/100,cpi!AG34/100,AG35/100,AG36/100)</f>
        <v>100.69908848999998</v>
      </c>
      <c r="AZ36" s="29">
        <f>100*PRODUCT(cpi!AH33/100,cpi!AH34/100,AH35/100,AH36/100)</f>
        <v>101.204302392</v>
      </c>
      <c r="BA36" s="29">
        <f>100*PRODUCT(cpi!AI33/100,cpi!AI34/100,AI35/100,AI36/100)</f>
        <v>101.40691400999997</v>
      </c>
      <c r="BB36" s="29">
        <f>100*PRODUCT(cpi!AJ33/100,cpi!AJ34/100,AJ35/100,AJ36/100)</f>
        <v>101.0032032</v>
      </c>
    </row>
    <row r="37" spans="1:54" x14ac:dyDescent="0.35">
      <c r="A37" t="s">
        <v>71</v>
      </c>
      <c r="B37" s="10">
        <f t="shared" si="1"/>
        <v>125.16465008960782</v>
      </c>
      <c r="C37" s="10">
        <f t="shared" si="2"/>
        <v>128.2968346586016</v>
      </c>
      <c r="D37" s="10">
        <f t="shared" si="3"/>
        <v>126.15085735455726</v>
      </c>
      <c r="E37" s="10">
        <f t="shared" si="4"/>
        <v>123.69409879417961</v>
      </c>
      <c r="F37" s="10">
        <f t="shared" si="5"/>
        <v>126.90862989082665</v>
      </c>
      <c r="G37" s="10">
        <f t="shared" si="6"/>
        <v>126.03848531278372</v>
      </c>
      <c r="H37" s="10">
        <f t="shared" si="7"/>
        <v>125.5245380328199</v>
      </c>
      <c r="I37" s="10">
        <f t="shared" si="8"/>
        <v>123.21366616030653</v>
      </c>
      <c r="J37" s="10">
        <f t="shared" si="9"/>
        <v>126.79880970952622</v>
      </c>
      <c r="K37" s="10">
        <f t="shared" si="10"/>
        <v>127.78081121746685</v>
      </c>
      <c r="L37" s="10">
        <f t="shared" si="11"/>
        <v>123.68485462604629</v>
      </c>
      <c r="M37" s="10">
        <f t="shared" si="12"/>
        <v>122.59002681640082</v>
      </c>
      <c r="N37" s="10">
        <f t="shared" si="13"/>
        <v>123.78031145026051</v>
      </c>
      <c r="O37" s="10">
        <f t="shared" si="14"/>
        <v>127.27019851589108</v>
      </c>
      <c r="P37" s="10">
        <f t="shared" si="15"/>
        <v>126.01990450421128</v>
      </c>
      <c r="Q37" s="10">
        <f t="shared" si="16"/>
        <v>127.415174054744</v>
      </c>
      <c r="R37" s="10">
        <f t="shared" si="17"/>
        <v>125.41310852311258</v>
      </c>
      <c r="T37">
        <v>100</v>
      </c>
      <c r="U37">
        <v>99.7</v>
      </c>
      <c r="V37">
        <v>100.2</v>
      </c>
      <c r="W37">
        <v>100.4</v>
      </c>
      <c r="X37">
        <v>100.2</v>
      </c>
      <c r="Y37">
        <v>100</v>
      </c>
      <c r="Z37">
        <v>100</v>
      </c>
      <c r="AA37">
        <v>100.1</v>
      </c>
      <c r="AB37">
        <v>100</v>
      </c>
      <c r="AC37">
        <v>100.1</v>
      </c>
      <c r="AD37">
        <v>100.1</v>
      </c>
      <c r="AE37">
        <v>99.9</v>
      </c>
      <c r="AF37">
        <v>100</v>
      </c>
      <c r="AG37">
        <v>100.5</v>
      </c>
      <c r="AH37">
        <v>100.1</v>
      </c>
      <c r="AI37">
        <v>100.1</v>
      </c>
      <c r="AJ37">
        <v>100</v>
      </c>
      <c r="AL37" s="29">
        <f>100*PRODUCT(cpi!T34/100,cpi!T35/100,T36/100,T37/100)</f>
        <v>100.60080000000001</v>
      </c>
      <c r="AM37" s="29">
        <f>100*PRODUCT(cpi!U34/100,cpi!U35/100,U36/100,U37/100)</f>
        <v>100.7001935904</v>
      </c>
      <c r="AN37" s="29">
        <f>100*PRODUCT(cpi!V34/100,cpi!V35/100,V36/100,V37/100)</f>
        <v>100.90129909860003</v>
      </c>
      <c r="AO37" s="29">
        <f>100*PRODUCT(cpi!W34/100,cpi!W35/100,W36/100,W37/100)</f>
        <v>100.801098</v>
      </c>
      <c r="AP37" s="29">
        <f>100*PRODUCT(cpi!X34/100,cpi!X35/100,X36/100,X37/100)</f>
        <v>101.3050056</v>
      </c>
      <c r="AQ37" s="29">
        <f>100*PRODUCT(cpi!Y34/100,cpi!Y35/100,Y36/100,Y37/100)</f>
        <v>100.60080000000001</v>
      </c>
      <c r="AR37" s="29">
        <f>100*PRODUCT(cpi!Z34/100,cpi!Z35/100,Z36/100,Z37/100)</f>
        <v>100.70110049999997</v>
      </c>
      <c r="AS37" s="29">
        <f>100*PRODUCT(cpi!AA34/100,cpi!AA35/100,AA36/100,AA37/100)</f>
        <v>100.50009789819995</v>
      </c>
      <c r="AT37" s="29">
        <f>100*PRODUCT(cpi!AB34/100,cpi!AB35/100,AB36/100,AB37/100)</f>
        <v>100.70119999999999</v>
      </c>
      <c r="AU37" s="29">
        <f>100*PRODUCT(cpi!AC34/100,cpi!AC35/100,AC36/100,AC37/100)</f>
        <v>100.39969859919997</v>
      </c>
      <c r="AV37" s="29">
        <f>100*PRODUCT(cpi!AD34/100,cpi!AD35/100,AD36/100,AD37/100)</f>
        <v>100.40050019999998</v>
      </c>
      <c r="AW37" s="29">
        <f>100*PRODUCT(cpi!AE34/100,cpi!AE35/100,AE36/100,AE37/100)</f>
        <v>100.80139919849998</v>
      </c>
      <c r="AX37" s="29">
        <f>100*PRODUCT(cpi!AF34/100,cpi!AF35/100,AF36/100,AF37/100)</f>
        <v>100.70160119999998</v>
      </c>
      <c r="AY37" s="29">
        <f>100*PRODUCT(cpi!AG34/100,cpi!AG35/100,AG36/100,AG37/100)</f>
        <v>100.69908848999998</v>
      </c>
      <c r="AZ37" s="29">
        <f>100*PRODUCT(cpi!AH34/100,cpi!AH35/100,AH36/100,AH37/100)</f>
        <v>100.80149919839999</v>
      </c>
      <c r="BA37" s="29">
        <f>100*PRODUCT(cpi!AI34/100,cpi!AI35/100,AI36/100,AI37/100)</f>
        <v>101.00330440199998</v>
      </c>
      <c r="BB37" s="29">
        <f>100*PRODUCT(cpi!AJ34/100,cpi!AJ35/100,AJ36/100,AJ37/100)</f>
        <v>100.60080000000001</v>
      </c>
    </row>
    <row r="38" spans="1:54" x14ac:dyDescent="0.35">
      <c r="A38" t="s">
        <v>72</v>
      </c>
      <c r="B38" s="10">
        <f t="shared" si="1"/>
        <v>126.4187948649039</v>
      </c>
      <c r="C38" s="10">
        <f t="shared" si="2"/>
        <v>129.70910358501465</v>
      </c>
      <c r="D38" s="10">
        <f t="shared" si="3"/>
        <v>126.9058576207384</v>
      </c>
      <c r="E38" s="10">
        <f t="shared" si="4"/>
        <v>124.56094505942359</v>
      </c>
      <c r="F38" s="10">
        <f t="shared" si="5"/>
        <v>128.05015358190707</v>
      </c>
      <c r="G38" s="10">
        <f t="shared" si="6"/>
        <v>127.30024776655598</v>
      </c>
      <c r="H38" s="10">
        <f t="shared" si="7"/>
        <v>126.90945138387853</v>
      </c>
      <c r="I38" s="10">
        <f t="shared" si="8"/>
        <v>124.69728412351738</v>
      </c>
      <c r="J38" s="10">
        <f t="shared" si="9"/>
        <v>127.6877967983938</v>
      </c>
      <c r="K38" s="10">
        <f t="shared" si="10"/>
        <v>129.44861403232585</v>
      </c>
      <c r="L38" s="10">
        <f t="shared" si="11"/>
        <v>125.17452095203551</v>
      </c>
      <c r="M38" s="10">
        <f t="shared" si="12"/>
        <v>123.5725853885224</v>
      </c>
      <c r="N38" s="10">
        <f t="shared" si="13"/>
        <v>124.89468760896783</v>
      </c>
      <c r="O38" s="10">
        <f t="shared" si="14"/>
        <v>128.54428848845359</v>
      </c>
      <c r="P38" s="10">
        <f t="shared" si="15"/>
        <v>127.02716469912383</v>
      </c>
      <c r="Q38" s="10">
        <f t="shared" si="16"/>
        <v>128.43589292916613</v>
      </c>
      <c r="R38" s="10">
        <f t="shared" si="17"/>
        <v>126.54395437274569</v>
      </c>
      <c r="T38">
        <v>100.2</v>
      </c>
      <c r="U38">
        <v>100.3</v>
      </c>
      <c r="V38">
        <v>100</v>
      </c>
      <c r="W38">
        <v>99.9</v>
      </c>
      <c r="X38">
        <v>100.5</v>
      </c>
      <c r="Y38">
        <v>100</v>
      </c>
      <c r="Z38">
        <v>100.3</v>
      </c>
      <c r="AA38">
        <v>100.3</v>
      </c>
      <c r="AB38">
        <v>100.1</v>
      </c>
      <c r="AC38">
        <v>100.5</v>
      </c>
      <c r="AD38">
        <v>100.2</v>
      </c>
      <c r="AE38">
        <v>100.2</v>
      </c>
      <c r="AF38">
        <v>100.3</v>
      </c>
      <c r="AG38">
        <v>100.2</v>
      </c>
      <c r="AH38">
        <v>100.1</v>
      </c>
      <c r="AI38">
        <v>100.2</v>
      </c>
      <c r="AJ38">
        <v>100.3</v>
      </c>
      <c r="AL38" s="29">
        <f>100*PRODUCT(cpi!T35/100,cpi!T36/100,T37/100,T38/100)</f>
        <v>100.60080000000001</v>
      </c>
      <c r="AM38" s="29">
        <f>100*PRODUCT(cpi!U35/100,cpi!U36/100,U37/100,U38/100)</f>
        <v>100.80069278559998</v>
      </c>
      <c r="AN38" s="29">
        <f>100*PRODUCT(cpi!V35/100,cpi!V36/100,V37/100,V38/100)</f>
        <v>100.80049860000003</v>
      </c>
      <c r="AO38" s="29">
        <f>100*PRODUCT(cpi!W35/100,cpi!W36/100,W37/100,W38/100)</f>
        <v>100.801098</v>
      </c>
      <c r="AP38" s="29">
        <f>100*PRODUCT(cpi!X35/100,cpi!X36/100,X37/100,X38/100)</f>
        <v>101.40590700000001</v>
      </c>
      <c r="AQ38" s="29">
        <f>100*PRODUCT(cpi!Y35/100,cpi!Y36/100,Y37/100,Y38/100)</f>
        <v>100.4</v>
      </c>
      <c r="AR38" s="29">
        <f>100*PRODUCT(cpi!Z35/100,cpi!Z36/100,Z37/100,Z38/100)</f>
        <v>100.90230149999996</v>
      </c>
      <c r="AS38" s="29">
        <f>100*PRODUCT(cpi!AA35/100,cpi!AA36/100,AA37/100,AA38/100)</f>
        <v>100.50009789819998</v>
      </c>
      <c r="AT38" s="29">
        <f>100*PRODUCT(cpi!AB35/100,cpi!AB36/100,AB37/100,AB38/100)</f>
        <v>100.80190119999996</v>
      </c>
      <c r="AU38" s="29">
        <f>100*PRODUCT(cpi!AC35/100,cpi!AC36/100,AC37/100,AC38/100)</f>
        <v>100.800896196</v>
      </c>
      <c r="AV38" s="29">
        <f>100*PRODUCT(cpi!AD35/100,cpi!AD36/100,AD37/100,AD38/100)</f>
        <v>100.5008004</v>
      </c>
      <c r="AW38" s="29">
        <f>100*PRODUCT(cpi!AE35/100,cpi!AE36/100,AE37/100,AE38/100)</f>
        <v>100.70089929899999</v>
      </c>
      <c r="AX38" s="29">
        <f>100*PRODUCT(cpi!AF35/100,cpi!AF36/100,AF37/100,AF38/100)</f>
        <v>100.80210179999997</v>
      </c>
      <c r="AY38" s="29">
        <f>100*PRODUCT(cpi!AG35/100,cpi!AG36/100,AG37/100,AG38/100)</f>
        <v>100.79968697999999</v>
      </c>
      <c r="AZ38" s="29">
        <f>100*PRODUCT(cpi!AH35/100,cpi!AH36/100,AH37/100,AH38/100)</f>
        <v>100.5002994996</v>
      </c>
      <c r="BA38" s="29">
        <f>100*PRODUCT(cpi!AI35/100,cpi!AI36/100,AI37/100,AI38/100)</f>
        <v>101.00330440199998</v>
      </c>
      <c r="BB38" s="29">
        <f>100*PRODUCT(cpi!AJ35/100,cpi!AJ36/100,AJ37/100,AJ38/100)</f>
        <v>100.70119999999999</v>
      </c>
    </row>
    <row r="39" spans="1:54" x14ac:dyDescent="0.35">
      <c r="A39" t="s">
        <v>73</v>
      </c>
      <c r="B39" s="10">
        <f t="shared" si="1"/>
        <v>125.66480602873136</v>
      </c>
      <c r="C39" s="10">
        <f t="shared" si="2"/>
        <v>128.8083459212298</v>
      </c>
      <c r="D39" s="10">
        <f t="shared" si="3"/>
        <v>126.14821070956988</v>
      </c>
      <c r="E39" s="10">
        <f t="shared" si="4"/>
        <v>124.06468631416693</v>
      </c>
      <c r="F39" s="10">
        <f t="shared" si="5"/>
        <v>127.28719338181627</v>
      </c>
      <c r="G39" s="10">
        <f t="shared" si="6"/>
        <v>126.41357937415218</v>
      </c>
      <c r="H39" s="10">
        <f t="shared" si="7"/>
        <v>126.02638363071043</v>
      </c>
      <c r="I39" s="10">
        <f t="shared" si="8"/>
        <v>123.95356274703521</v>
      </c>
      <c r="J39" s="10">
        <f t="shared" si="9"/>
        <v>126.79842905949937</v>
      </c>
      <c r="K39" s="10">
        <f t="shared" si="10"/>
        <v>128.67655470410139</v>
      </c>
      <c r="L39" s="10">
        <f t="shared" si="11"/>
        <v>124.17711441058496</v>
      </c>
      <c r="M39" s="10">
        <f t="shared" si="12"/>
        <v>122.95779640648996</v>
      </c>
      <c r="N39" s="10">
        <f t="shared" si="13"/>
        <v>124.02477436194027</v>
      </c>
      <c r="O39" s="10">
        <f t="shared" si="14"/>
        <v>127.77609552935921</v>
      </c>
      <c r="P39" s="10">
        <f t="shared" si="15"/>
        <v>126.14327786722146</v>
      </c>
      <c r="Q39" s="10">
        <f t="shared" si="16"/>
        <v>127.79690838723003</v>
      </c>
      <c r="R39" s="10">
        <f t="shared" si="17"/>
        <v>126.04029684290386</v>
      </c>
      <c r="T39">
        <v>100</v>
      </c>
      <c r="U39">
        <v>100.1</v>
      </c>
      <c r="V39">
        <v>99.9</v>
      </c>
      <c r="W39">
        <v>100</v>
      </c>
      <c r="X39">
        <v>100.1</v>
      </c>
      <c r="Y39">
        <v>99.8</v>
      </c>
      <c r="Z39">
        <v>99.9</v>
      </c>
      <c r="AA39">
        <v>100</v>
      </c>
      <c r="AB39">
        <v>99.8</v>
      </c>
      <c r="AC39">
        <v>100</v>
      </c>
      <c r="AD39">
        <v>99.6</v>
      </c>
      <c r="AE39">
        <v>100</v>
      </c>
      <c r="AF39">
        <v>99.8</v>
      </c>
      <c r="AG39">
        <v>99.8</v>
      </c>
      <c r="AH39">
        <v>99.9</v>
      </c>
      <c r="AI39">
        <v>100</v>
      </c>
      <c r="AJ39">
        <v>100.1</v>
      </c>
      <c r="AL39" s="29">
        <f>100*PRODUCT(cpi!T36/100,cpi!T37/100,T38/100,T39/100)</f>
        <v>100.2</v>
      </c>
      <c r="AM39" s="29">
        <f>100*PRODUCT(cpi!U36/100,cpi!U37/100,U38/100,U39/100)</f>
        <v>100.49949549639999</v>
      </c>
      <c r="AN39" s="29">
        <f>100*PRODUCT(cpi!V36/100,cpi!V37/100,V38/100,V39/100)</f>
        <v>99.999700200000021</v>
      </c>
      <c r="AO39" s="29">
        <f>100*PRODUCT(cpi!W36/100,cpi!W37/100,W38/100,W39/100)</f>
        <v>100.29960000000003</v>
      </c>
      <c r="AP39" s="29">
        <f>100*PRODUCT(cpi!X36/100,cpi!X37/100,X38/100,X39/100)</f>
        <v>100.80170099999999</v>
      </c>
      <c r="AQ39" s="29">
        <f>100*PRODUCT(cpi!Y36/100,cpi!Y37/100,Y38/100,Y39/100)</f>
        <v>99.8</v>
      </c>
      <c r="AR39" s="29">
        <f>100*PRODUCT(cpi!Z36/100,cpi!Z37/100,Z38/100,Z39/100)</f>
        <v>100.2998997</v>
      </c>
      <c r="AS39" s="29">
        <f>100*PRODUCT(cpi!AA36/100,cpi!AA37/100,AA38/100,AA39/100)</f>
        <v>100.19949939999999</v>
      </c>
      <c r="AT39" s="29">
        <f>100*PRODUCT(cpi!AB36/100,cpi!AB37/100,AB38/100,AB39/100)</f>
        <v>100.29939919999997</v>
      </c>
      <c r="AU39" s="29">
        <f>100*PRODUCT(cpi!AC36/100,cpi!AC37/100,AC38/100,AC39/100)</f>
        <v>100.39929899999997</v>
      </c>
      <c r="AV39" s="29">
        <f>100*PRODUCT(cpi!AD36/100,cpi!AD37/100,AD38/100,AD39/100)</f>
        <v>99.898999199999992</v>
      </c>
      <c r="AW39" s="29">
        <f>100*PRODUCT(cpi!AE36/100,cpi!AE37/100,AE38/100,AE39/100)</f>
        <v>100.1998998</v>
      </c>
      <c r="AX39" s="29">
        <f>100*PRODUCT(cpi!AF36/100,cpi!AF37/100,AF38/100,AF39/100)</f>
        <v>100.29959879999998</v>
      </c>
      <c r="AY39" s="29">
        <f>100*PRODUCT(cpi!AG36/100,cpi!AG37/100,AG38/100,AG39/100)</f>
        <v>100.097599608</v>
      </c>
      <c r="AZ39" s="29">
        <f>100*PRODUCT(cpi!AH36/100,cpi!AH37/100,AH38/100,AH39/100)</f>
        <v>99.999800000100009</v>
      </c>
      <c r="BA39" s="29">
        <f>100*PRODUCT(cpi!AI36/100,cpi!AI37/100,AI38/100,AI39/100)</f>
        <v>100.5008004</v>
      </c>
      <c r="BB39" s="29">
        <f>100*PRODUCT(cpi!AJ36/100,cpi!AJ37/100,AJ38/100,AJ39/100)</f>
        <v>100.40029999999997</v>
      </c>
    </row>
    <row r="40" spans="1:54" x14ac:dyDescent="0.35">
      <c r="A40" t="s">
        <v>74</v>
      </c>
      <c r="B40" s="10">
        <f t="shared" si="1"/>
        <v>125.28705611080944</v>
      </c>
      <c r="C40" s="10">
        <f t="shared" si="2"/>
        <v>128.67902027271438</v>
      </c>
      <c r="D40" s="10">
        <f t="shared" si="3"/>
        <v>125.89490104951052</v>
      </c>
      <c r="E40" s="10">
        <f t="shared" si="4"/>
        <v>123.44436288259605</v>
      </c>
      <c r="F40" s="10">
        <f t="shared" si="5"/>
        <v>127.15939499488667</v>
      </c>
      <c r="G40" s="10">
        <f t="shared" si="6"/>
        <v>125.90691172135003</v>
      </c>
      <c r="H40" s="10">
        <f t="shared" si="7"/>
        <v>125.39562094987605</v>
      </c>
      <c r="I40" s="10">
        <f t="shared" si="8"/>
        <v>123.33317454509803</v>
      </c>
      <c r="J40" s="10">
        <f t="shared" si="9"/>
        <v>126.03763848514247</v>
      </c>
      <c r="K40" s="10">
        <f t="shared" si="10"/>
        <v>128.03317193058083</v>
      </c>
      <c r="L40" s="10">
        <f t="shared" si="11"/>
        <v>123.55622883853206</v>
      </c>
      <c r="M40" s="10">
        <f t="shared" si="12"/>
        <v>122.58855377463858</v>
      </c>
      <c r="N40" s="10">
        <f t="shared" si="13"/>
        <v>123.77572863028973</v>
      </c>
      <c r="O40" s="10">
        <f t="shared" si="14"/>
        <v>127.00713206579239</v>
      </c>
      <c r="P40" s="10">
        <f t="shared" si="15"/>
        <v>126.01662798984475</v>
      </c>
      <c r="Q40" s="10">
        <f t="shared" si="16"/>
        <v>127.54080235839783</v>
      </c>
      <c r="R40" s="10">
        <f t="shared" si="17"/>
        <v>125.66141819507952</v>
      </c>
      <c r="T40">
        <v>99.5</v>
      </c>
      <c r="U40">
        <v>99.5</v>
      </c>
      <c r="V40">
        <v>99.4</v>
      </c>
      <c r="W40">
        <v>99.5</v>
      </c>
      <c r="X40">
        <v>99.5</v>
      </c>
      <c r="Y40">
        <v>99.4</v>
      </c>
      <c r="Z40">
        <v>99.4</v>
      </c>
      <c r="AA40">
        <v>99.4</v>
      </c>
      <c r="AB40">
        <v>99.4</v>
      </c>
      <c r="AC40">
        <v>99.5</v>
      </c>
      <c r="AD40">
        <v>99.5</v>
      </c>
      <c r="AE40">
        <v>99.6</v>
      </c>
      <c r="AF40">
        <v>99.4</v>
      </c>
      <c r="AG40">
        <v>99.1</v>
      </c>
      <c r="AH40">
        <v>99.5</v>
      </c>
      <c r="AI40">
        <v>99.6</v>
      </c>
      <c r="AJ40">
        <v>99.5</v>
      </c>
      <c r="AL40" s="29">
        <f>100*PRODUCT(cpi!T37/100,cpi!T38/100,T39/100,T40/100)</f>
        <v>99.698999999999998</v>
      </c>
      <c r="AM40" s="29">
        <f>100*PRODUCT(cpi!U37/100,cpi!U38/100,U39/100,U40/100)</f>
        <v>99.598603604499971</v>
      </c>
      <c r="AN40" s="29">
        <f>100*PRODUCT(cpi!V37/100,cpi!V38/100,V39/100,V40/100)</f>
        <v>99.499201200000016</v>
      </c>
      <c r="AO40" s="29">
        <f>100*PRODUCT(cpi!W37/100,cpi!W38/100,W39/100,W40/100)</f>
        <v>99.798102000000029</v>
      </c>
      <c r="AP40" s="29">
        <f>100*PRODUCT(cpi!X37/100,cpi!X38/100,X39/100,X40/100)</f>
        <v>100.29769249499998</v>
      </c>
      <c r="AQ40" s="29">
        <f>100*PRODUCT(cpi!Y37/100,cpi!Y38/100,Y39/100,Y40/100)</f>
        <v>99.201200000000014</v>
      </c>
      <c r="AR40" s="29">
        <f>100*PRODUCT(cpi!Z37/100,cpi!Z38/100,Z39/100,Z40/100)</f>
        <v>99.598501800000022</v>
      </c>
      <c r="AS40" s="29">
        <f>100*PRODUCT(cpi!AA37/100,cpi!AA38/100,AA39/100,AA40/100)</f>
        <v>99.797898199999992</v>
      </c>
      <c r="AT40" s="29">
        <f>100*PRODUCT(cpi!AB37/100,cpi!AB38/100,AB39/100,AB40/100)</f>
        <v>99.30040120000001</v>
      </c>
      <c r="AU40" s="29">
        <f>100*PRODUCT(cpi!AC37/100,cpi!AC38/100,AC39/100,AC40/100)</f>
        <v>100.09749749999999</v>
      </c>
      <c r="AV40" s="29">
        <f>100*PRODUCT(cpi!AD37/100,cpi!AD38/100,AD39/100,AD40/100)</f>
        <v>99.399504203999982</v>
      </c>
      <c r="AW40" s="29">
        <f>100*PRODUCT(cpi!AE37/100,cpi!AE38/100,AE39/100,AE40/100)</f>
        <v>99.699400800000006</v>
      </c>
      <c r="AX40" s="29">
        <f>100*PRODUCT(cpi!AF37/100,cpi!AF38/100,AF39/100,AF40/100)</f>
        <v>99.498803600000002</v>
      </c>
      <c r="AY40" s="29">
        <f>100*PRODUCT(cpi!AG37/100,cpi!AG38/100,AG39/100,AG40/100)</f>
        <v>99.595101617999987</v>
      </c>
      <c r="AZ40" s="29">
        <f>100*PRODUCT(cpi!AH37/100,cpi!AH38/100,AH39/100,AH40/100)</f>
        <v>99.599400400499988</v>
      </c>
      <c r="BA40" s="29">
        <f>100*PRODUCT(cpi!AI37/100,cpi!AI38/100,AI39/100,AI40/100)</f>
        <v>99.898999199999992</v>
      </c>
      <c r="BB40" s="29">
        <f>100*PRODUCT(cpi!AJ37/100,cpi!AJ38/100,AJ39/100,AJ40/100)</f>
        <v>99.898298499999967</v>
      </c>
    </row>
    <row r="41" spans="1:54" x14ac:dyDescent="0.35">
      <c r="A41" t="s">
        <v>75</v>
      </c>
      <c r="B41" s="10">
        <f t="shared" si="1"/>
        <v>124.28875287486674</v>
      </c>
      <c r="C41" s="10">
        <f t="shared" si="2"/>
        <v>127.52552307903474</v>
      </c>
      <c r="D41" s="10">
        <f t="shared" si="3"/>
        <v>125.01802114170306</v>
      </c>
      <c r="E41" s="10">
        <f t="shared" si="4"/>
        <v>122.46074246122089</v>
      </c>
      <c r="F41" s="10">
        <f t="shared" si="5"/>
        <v>126.52423318172541</v>
      </c>
      <c r="G41" s="10">
        <f t="shared" si="6"/>
        <v>124.40653144264468</v>
      </c>
      <c r="H41" s="10">
        <f t="shared" si="7"/>
        <v>124.52047703497161</v>
      </c>
      <c r="I41" s="10">
        <f t="shared" si="8"/>
        <v>122.47328189388722</v>
      </c>
      <c r="J41" s="10">
        <f t="shared" si="9"/>
        <v>125.28216812459219</v>
      </c>
      <c r="K41" s="10">
        <f t="shared" si="10"/>
        <v>127.13872861370047</v>
      </c>
      <c r="L41" s="10">
        <f t="shared" si="11"/>
        <v>122.20521639596357</v>
      </c>
      <c r="M41" s="10">
        <f t="shared" si="12"/>
        <v>121.73214671234072</v>
      </c>
      <c r="N41" s="10">
        <f t="shared" si="13"/>
        <v>122.54412934043621</v>
      </c>
      <c r="O41" s="10">
        <f t="shared" si="14"/>
        <v>125.61976518126041</v>
      </c>
      <c r="P41" s="10">
        <f t="shared" si="15"/>
        <v>125.01351055310957</v>
      </c>
      <c r="Q41" s="10">
        <f t="shared" si="16"/>
        <v>126.52352776331587</v>
      </c>
      <c r="R41" s="10">
        <f t="shared" si="17"/>
        <v>125.41084707205844</v>
      </c>
      <c r="T41">
        <v>99.6</v>
      </c>
      <c r="U41">
        <v>99.5</v>
      </c>
      <c r="V41">
        <v>99.8</v>
      </c>
      <c r="W41">
        <v>99.6</v>
      </c>
      <c r="X41">
        <v>99.6</v>
      </c>
      <c r="Y41">
        <v>99.5</v>
      </c>
      <c r="Z41">
        <v>99.6</v>
      </c>
      <c r="AA41">
        <v>99.7</v>
      </c>
      <c r="AB41">
        <v>99.5</v>
      </c>
      <c r="AC41">
        <v>99.5</v>
      </c>
      <c r="AD41">
        <v>99.5</v>
      </c>
      <c r="AE41">
        <v>99.5</v>
      </c>
      <c r="AF41">
        <v>99.5</v>
      </c>
      <c r="AG41">
        <v>99.6</v>
      </c>
      <c r="AH41">
        <v>99.7</v>
      </c>
      <c r="AI41">
        <v>99.5</v>
      </c>
      <c r="AJ41">
        <v>100.1</v>
      </c>
      <c r="AL41" s="29">
        <f>100*PRODUCT(cpi!T38/100,cpi!T39/100,T40/100,T41/100)</f>
        <v>99.300204000000008</v>
      </c>
      <c r="AM41" s="29">
        <f>100*PRODUCT(cpi!U38/100,cpi!U39/100,U40/100,U41/100)</f>
        <v>99.398807007499968</v>
      </c>
      <c r="AN41" s="29">
        <f>100*PRODUCT(cpi!V38/100,cpi!V39/100,V40/100,V41/100)</f>
        <v>99.101998800000018</v>
      </c>
      <c r="AO41" s="29">
        <f>100*PRODUCT(cpi!W38/100,cpi!W39/100,W40/100,W41/100)</f>
        <v>99.002898000000016</v>
      </c>
      <c r="AP41" s="29">
        <f>100*PRODUCT(cpi!X38/100,cpi!X39/100,X40/100,X41/100)</f>
        <v>99.697107509999981</v>
      </c>
      <c r="AQ41" s="29">
        <f>100*PRODUCT(cpi!Y38/100,cpi!Y39/100,Y40/100,Y41/100)</f>
        <v>98.705194000000006</v>
      </c>
      <c r="AR41" s="29">
        <f>100*PRODUCT(cpi!Z38/100,cpi!Z39/100,Z40/100,Z41/100)</f>
        <v>99.200107792800026</v>
      </c>
      <c r="AS41" s="29">
        <f>100*PRODUCT(cpi!AA38/100,cpi!AA39/100,AA40/100,AA41/100)</f>
        <v>99.399105399999996</v>
      </c>
      <c r="AT41" s="29">
        <f>100*PRODUCT(cpi!AB38/100,cpi!AB39/100,AB40/100,AB41/100)</f>
        <v>98.80389919400001</v>
      </c>
      <c r="AU41" s="29">
        <f>100*PRODUCT(cpi!AC38/100,cpi!AC39/100,AC40/100,AC41/100)</f>
        <v>99.497512499999985</v>
      </c>
      <c r="AV41" s="29">
        <f>100*PRODUCT(cpi!AD38/100,cpi!AD39/100,AD40/100,AD41/100)</f>
        <v>98.803702980000011</v>
      </c>
      <c r="AW41" s="29">
        <f>100*PRODUCT(cpi!AE38/100,cpi!AE39/100,AE40/100,AE41/100)</f>
        <v>99.300204000000008</v>
      </c>
      <c r="AX41" s="29">
        <f>100*PRODUCT(cpi!AF38/100,cpi!AF39/100,AF40/100,AF41/100)</f>
        <v>99.001309582000005</v>
      </c>
      <c r="AY41" s="29">
        <f>100*PRODUCT(cpi!AG38/100,cpi!AG39/100,AG40/100,AG41/100)</f>
        <v>98.703205185599998</v>
      </c>
      <c r="AZ41" s="29">
        <f>100*PRODUCT(cpi!AH38/100,cpi!AH39/100,AH40/100,AH41/100)</f>
        <v>99.201400798499989</v>
      </c>
      <c r="BA41" s="29">
        <f>100*PRODUCT(cpi!AI38/100,cpi!AI39/100,AI40/100,AI41/100)</f>
        <v>99.300204000000008</v>
      </c>
      <c r="BB41" s="29">
        <f>100*PRODUCT(cpi!AJ38/100,cpi!AJ39/100,AJ40/100,AJ41/100)</f>
        <v>99.998196798499961</v>
      </c>
    </row>
    <row r="42" spans="1:54" x14ac:dyDescent="0.35">
      <c r="A42" t="s">
        <v>76</v>
      </c>
      <c r="B42" s="10">
        <f t="shared" si="1"/>
        <v>124.65713631658198</v>
      </c>
      <c r="C42" s="10">
        <f t="shared" si="2"/>
        <v>128.02949584990273</v>
      </c>
      <c r="D42" s="10">
        <f t="shared" si="3"/>
        <v>125.13741028895173</v>
      </c>
      <c r="E42" s="10">
        <f t="shared" si="4"/>
        <v>122.45484867060765</v>
      </c>
      <c r="F42" s="10">
        <f t="shared" si="5"/>
        <v>126.77310913901238</v>
      </c>
      <c r="G42" s="10">
        <f t="shared" si="6"/>
        <v>124.89804478133703</v>
      </c>
      <c r="H42" s="10">
        <f t="shared" si="7"/>
        <v>124.89017049770524</v>
      </c>
      <c r="I42" s="10">
        <f t="shared" si="8"/>
        <v>122.95936685193233</v>
      </c>
      <c r="J42" s="10">
        <f t="shared" si="9"/>
        <v>125.40431510645951</v>
      </c>
      <c r="K42" s="10">
        <f t="shared" si="10"/>
        <v>127.38841992270929</v>
      </c>
      <c r="L42" s="10">
        <f t="shared" si="11"/>
        <v>122.56619007472098</v>
      </c>
      <c r="M42" s="10">
        <f t="shared" si="12"/>
        <v>121.97305195744653</v>
      </c>
      <c r="N42" s="10">
        <f t="shared" si="13"/>
        <v>122.66115598162506</v>
      </c>
      <c r="O42" s="10">
        <f t="shared" si="14"/>
        <v>125.61109197460969</v>
      </c>
      <c r="P42" s="10">
        <f t="shared" si="15"/>
        <v>125.50917941640371</v>
      </c>
      <c r="Q42" s="10">
        <f t="shared" si="16"/>
        <v>126.3915608403876</v>
      </c>
      <c r="R42" s="10">
        <f t="shared" si="17"/>
        <v>125.91085661535566</v>
      </c>
      <c r="T42">
        <v>99.5</v>
      </c>
      <c r="U42">
        <v>99.6</v>
      </c>
      <c r="V42">
        <v>99.5</v>
      </c>
      <c r="W42">
        <v>99.2</v>
      </c>
      <c r="X42">
        <v>99.8</v>
      </c>
      <c r="Y42">
        <v>99.4</v>
      </c>
      <c r="Z42">
        <v>99.5</v>
      </c>
      <c r="AA42">
        <v>99.5</v>
      </c>
      <c r="AB42">
        <v>99.5</v>
      </c>
      <c r="AC42">
        <v>99.4</v>
      </c>
      <c r="AD42">
        <v>99.3</v>
      </c>
      <c r="AE42">
        <v>99.6</v>
      </c>
      <c r="AF42">
        <v>99.5</v>
      </c>
      <c r="AG42">
        <v>99.2</v>
      </c>
      <c r="AH42">
        <v>99.7</v>
      </c>
      <c r="AI42">
        <v>99.3</v>
      </c>
      <c r="AJ42">
        <v>99.8</v>
      </c>
      <c r="AL42" s="29">
        <f>100*PRODUCT(cpi!T39/100,cpi!T40/100,T41/100,T42/100)</f>
        <v>98.606490000000008</v>
      </c>
      <c r="AM42" s="29">
        <f>100*PRODUCT(cpi!U39/100,cpi!U40/100,U41/100,U42/100)</f>
        <v>98.705096489999974</v>
      </c>
      <c r="AN42" s="29">
        <f>100*PRODUCT(cpi!V39/100,cpi!V40/100,V41/100,V42/100)</f>
        <v>98.606488806000016</v>
      </c>
      <c r="AO42" s="29">
        <f>100*PRODUCT(cpi!W39/100,cpi!W40/100,W41/100,W42/100)</f>
        <v>98.309184000000002</v>
      </c>
      <c r="AP42" s="29">
        <f>100*PRODUCT(cpi!X39/100,cpi!X40/100,X41/100,X42/100)</f>
        <v>99.002699795999987</v>
      </c>
      <c r="AQ42" s="29">
        <f>100*PRODUCT(cpi!Y39/100,cpi!Y40/100,Y41/100,Y42/100)</f>
        <v>98.112962836000023</v>
      </c>
      <c r="AR42" s="29">
        <f>100*PRODUCT(cpi!Z39/100,cpi!Z40/100,Z41/100,Z42/100)</f>
        <v>98.408880612000019</v>
      </c>
      <c r="AS42" s="29">
        <f>100*PRODUCT(cpi!AA39/100,cpi!AA40/100,AA41/100,AA42/100)</f>
        <v>98.606290999999999</v>
      </c>
      <c r="AT42" s="29">
        <f>100*PRODUCT(cpi!AB39/100,cpi!AB40/100,AB41/100,AB42/100)</f>
        <v>98.211668030000013</v>
      </c>
      <c r="AU42" s="29">
        <f>100*PRODUCT(cpi!AC39/100,cpi!AC40/100,AC41/100,AC42/100)</f>
        <v>98.408485000000013</v>
      </c>
      <c r="AV42" s="29">
        <f>100*PRODUCT(cpi!AD39/100,cpi!AD40/100,AD41/100,AD42/100)</f>
        <v>97.916244570000003</v>
      </c>
      <c r="AW42" s="29">
        <f>100*PRODUCT(cpi!AE39/100,cpi!AE40/100,AE41/100,AE42/100)</f>
        <v>98.705591999999996</v>
      </c>
      <c r="AX42" s="29">
        <f>100*PRODUCT(cpi!AF39/100,cpi!AF40/100,AF41/100,AF42/100)</f>
        <v>98.211668030000013</v>
      </c>
      <c r="AY42" s="29">
        <f>100*PRODUCT(cpi!AG39/100,cpi!AG40/100,AG41/100,AG42/100)</f>
        <v>97.718143257599991</v>
      </c>
      <c r="AZ42" s="29">
        <f>100*PRODUCT(cpi!AH39/100,cpi!AH40/100,AH41/100,AH42/100)</f>
        <v>98.804991604500017</v>
      </c>
      <c r="BA42" s="29">
        <f>100*PRODUCT(cpi!AI39/100,cpi!AI40/100,AI41/100,AI42/100)</f>
        <v>98.408286000000004</v>
      </c>
      <c r="BB42" s="29">
        <f>100*PRODUCT(cpi!AJ39/100,cpi!AJ40/100,AJ41/100,AJ42/100)</f>
        <v>99.499701300999973</v>
      </c>
    </row>
    <row r="43" spans="1:54" x14ac:dyDescent="0.35">
      <c r="A43" t="s">
        <v>77</v>
      </c>
      <c r="B43" s="10">
        <f t="shared" si="1"/>
        <v>124.53322266219158</v>
      </c>
      <c r="C43" s="10">
        <f t="shared" si="2"/>
        <v>127.64845568368278</v>
      </c>
      <c r="D43" s="10">
        <f t="shared" si="3"/>
        <v>125.38643996116862</v>
      </c>
      <c r="E43" s="10">
        <f t="shared" si="4"/>
        <v>122.6987826321029</v>
      </c>
      <c r="F43" s="10">
        <f t="shared" si="5"/>
        <v>126.77310913901242</v>
      </c>
      <c r="G43" s="10">
        <f t="shared" si="6"/>
        <v>124.89804478133709</v>
      </c>
      <c r="H43" s="10">
        <f t="shared" si="7"/>
        <v>125.01431579641074</v>
      </c>
      <c r="I43" s="10">
        <f t="shared" si="8"/>
        <v>122.83714084114517</v>
      </c>
      <c r="J43" s="10">
        <f t="shared" si="9"/>
        <v>125.40431510645935</v>
      </c>
      <c r="K43" s="10">
        <f t="shared" si="10"/>
        <v>127.38841992270946</v>
      </c>
      <c r="L43" s="10">
        <f t="shared" si="11"/>
        <v>122.81034583184187</v>
      </c>
      <c r="M43" s="10">
        <f t="shared" si="12"/>
        <v>122.0944181782997</v>
      </c>
      <c r="N43" s="10">
        <f t="shared" si="13"/>
        <v>122.41705417867661</v>
      </c>
      <c r="O43" s="10">
        <f t="shared" si="14"/>
        <v>125.61109197460968</v>
      </c>
      <c r="P43" s="10">
        <f t="shared" si="15"/>
        <v>125.38441880068167</v>
      </c>
      <c r="Q43" s="10">
        <f t="shared" si="16"/>
        <v>126.5173235874925</v>
      </c>
      <c r="R43" s="10">
        <f t="shared" si="17"/>
        <v>125.91085661535558</v>
      </c>
      <c r="T43">
        <v>100.5</v>
      </c>
      <c r="U43">
        <v>100.5</v>
      </c>
      <c r="V43">
        <v>100.7</v>
      </c>
      <c r="W43">
        <v>100.6</v>
      </c>
      <c r="X43">
        <v>100.7</v>
      </c>
      <c r="Y43">
        <v>100.5</v>
      </c>
      <c r="Z43">
        <v>100.7</v>
      </c>
      <c r="AA43">
        <v>100.5</v>
      </c>
      <c r="AB43">
        <v>100.5</v>
      </c>
      <c r="AC43">
        <v>100.6</v>
      </c>
      <c r="AD43">
        <v>100.6</v>
      </c>
      <c r="AE43">
        <v>100.6</v>
      </c>
      <c r="AF43">
        <v>100.3</v>
      </c>
      <c r="AG43">
        <v>100.4</v>
      </c>
      <c r="AH43">
        <v>100.5</v>
      </c>
      <c r="AI43">
        <v>100.6</v>
      </c>
      <c r="AJ43">
        <v>100.5</v>
      </c>
      <c r="AL43" s="29">
        <f>100*PRODUCT(cpi!T40/100,cpi!T41/100,T42/100,T43/100)</f>
        <v>99.099522449999995</v>
      </c>
      <c r="AM43" s="29">
        <f>100*PRODUCT(cpi!U40/100,cpi!U41/100,U42/100,U43/100)</f>
        <v>99.099522449999995</v>
      </c>
      <c r="AN43" s="29">
        <f>100*PRODUCT(cpi!V40/100,cpi!V41/100,V42/100,V43/100)</f>
        <v>99.396130358000022</v>
      </c>
      <c r="AO43" s="29">
        <f>100*PRODUCT(cpi!W40/100,cpi!W41/100,W42/100,W43/100)</f>
        <v>98.899039104000011</v>
      </c>
      <c r="AP43" s="29">
        <f>100*PRODUCT(cpi!X40/100,cpi!X41/100,X42/100,X43/100)</f>
        <v>99.596122572000013</v>
      </c>
      <c r="AQ43" s="29">
        <f>100*PRODUCT(cpi!Y40/100,cpi!Y41/100,Y42/100,Y43/100)</f>
        <v>98.801129910000014</v>
      </c>
      <c r="AR43" s="29">
        <f>100*PRODUCT(cpi!Z40/100,cpi!Z41/100,Z42/100,Z43/100)</f>
        <v>99.196939716000017</v>
      </c>
      <c r="AS43" s="29">
        <f>100*PRODUCT(cpi!AA40/100,cpi!AA41/100,AA42/100,AA43/100)</f>
        <v>99.099322454999992</v>
      </c>
      <c r="AT43" s="29">
        <f>100*PRODUCT(cpi!AB40/100,cpi!AB41/100,AB42/100,AB43/100)</f>
        <v>98.900527425000007</v>
      </c>
      <c r="AU43" s="29">
        <f>100*PRODUCT(cpi!AC40/100,cpi!AC41/100,AC42/100,AC43/100)</f>
        <v>98.998935910000014</v>
      </c>
      <c r="AV43" s="29">
        <f>100*PRODUCT(cpi!AD40/100,cpi!AD41/100,AD42/100,AD43/100)</f>
        <v>98.899339394999998</v>
      </c>
      <c r="AW43" s="29">
        <f>100*PRODUCT(cpi!AE40/100,cpi!AE41/100,AE42/100,AE43/100)</f>
        <v>99.297825551999992</v>
      </c>
      <c r="AX43" s="29">
        <f>100*PRODUCT(cpi!AF40/100,cpi!AF41/100,AF42/100,AF43/100)</f>
        <v>98.703710455000007</v>
      </c>
      <c r="AY43" s="29">
        <f>100*PRODUCT(cpi!AG40/100,cpi!AG41/100,AG42/100,AG43/100)</f>
        <v>98.305627084800008</v>
      </c>
      <c r="AZ43" s="29">
        <f>100*PRODUCT(cpi!AH40/100,cpi!AH41/100,AH42/100,AH43/100)</f>
        <v>99.398414977499982</v>
      </c>
      <c r="BA43" s="29">
        <f>100*PRODUCT(cpi!AI40/100,cpi!AI41/100,AI42/100,AI43/100)</f>
        <v>98.998735715999999</v>
      </c>
      <c r="BB43" s="29">
        <f>100*PRODUCT(cpi!AJ40/100,cpi!AJ41/100,AJ42/100,AJ43/100)</f>
        <v>99.897302504999971</v>
      </c>
    </row>
    <row r="44" spans="1:54" x14ac:dyDescent="0.35">
      <c r="A44" t="s">
        <v>78</v>
      </c>
      <c r="B44" s="10">
        <f t="shared" si="1"/>
        <v>124.28365708571437</v>
      </c>
      <c r="C44" s="10">
        <f t="shared" si="2"/>
        <v>127.77661678376666</v>
      </c>
      <c r="D44" s="10">
        <f t="shared" si="3"/>
        <v>125.13465996124661</v>
      </c>
      <c r="E44" s="10">
        <f t="shared" si="4"/>
        <v>122.20798750157445</v>
      </c>
      <c r="F44" s="10">
        <f t="shared" si="5"/>
        <v>126.90039137710373</v>
      </c>
      <c r="G44" s="10">
        <f t="shared" si="6"/>
        <v>124.77289643987284</v>
      </c>
      <c r="H44" s="10">
        <f t="shared" si="7"/>
        <v>124.76403688590743</v>
      </c>
      <c r="I44" s="10">
        <f t="shared" si="8"/>
        <v>122.46826053831883</v>
      </c>
      <c r="J44" s="10">
        <f t="shared" si="9"/>
        <v>124.90269784603359</v>
      </c>
      <c r="K44" s="10">
        <f t="shared" si="10"/>
        <v>126.87886624301855</v>
      </c>
      <c r="L44" s="10">
        <f t="shared" si="11"/>
        <v>122.44191479434637</v>
      </c>
      <c r="M44" s="10">
        <f t="shared" si="12"/>
        <v>121.72776827386035</v>
      </c>
      <c r="N44" s="10">
        <f t="shared" si="13"/>
        <v>122.41705417867654</v>
      </c>
      <c r="O44" s="10">
        <f t="shared" si="14"/>
        <v>125.10713573800143</v>
      </c>
      <c r="P44" s="10">
        <f t="shared" si="15"/>
        <v>125.3844188006817</v>
      </c>
      <c r="Q44" s="10">
        <f t="shared" si="16"/>
        <v>126.26378185685616</v>
      </c>
      <c r="R44" s="10">
        <f t="shared" si="17"/>
        <v>125.65853024939298</v>
      </c>
      <c r="T44">
        <v>99.6</v>
      </c>
      <c r="U44">
        <v>99.7</v>
      </c>
      <c r="V44">
        <v>99.4</v>
      </c>
      <c r="W44">
        <v>99.6</v>
      </c>
      <c r="X44">
        <v>99.7</v>
      </c>
      <c r="Y44">
        <v>99.7</v>
      </c>
      <c r="Z44">
        <v>99.7</v>
      </c>
      <c r="AA44">
        <v>99.6</v>
      </c>
      <c r="AB44">
        <v>99.6</v>
      </c>
      <c r="AC44">
        <v>99.6</v>
      </c>
      <c r="AD44">
        <v>99.7</v>
      </c>
      <c r="AE44">
        <v>99.6</v>
      </c>
      <c r="AF44">
        <v>99.6</v>
      </c>
      <c r="AG44">
        <v>99.3</v>
      </c>
      <c r="AH44">
        <v>99.6</v>
      </c>
      <c r="AI44">
        <v>99.6</v>
      </c>
      <c r="AJ44">
        <v>99.6</v>
      </c>
      <c r="AL44" s="29">
        <f>100*PRODUCT(cpi!T41/100,cpi!T42/100,T43/100,T44/100)</f>
        <v>99.19911995999999</v>
      </c>
      <c r="AM44" s="29">
        <f>100*PRODUCT(cpi!U41/100,cpi!U42/100,U43/100,U44/100)</f>
        <v>99.298717469999985</v>
      </c>
      <c r="AN44" s="29">
        <f>100*PRODUCT(cpi!V41/100,cpi!V42/100,V43/100,V44/100)</f>
        <v>99.396130358000022</v>
      </c>
      <c r="AO44" s="29">
        <f>100*PRODUCT(cpi!W41/100,cpi!W42/100,W43/100,W44/100)</f>
        <v>98.998435123200011</v>
      </c>
      <c r="AP44" s="29">
        <f>100*PRODUCT(cpi!X41/100,cpi!X42/100,X43/100,X44/100)</f>
        <v>99.796315783200015</v>
      </c>
      <c r="AQ44" s="29">
        <f>100*PRODUCT(cpi!Y41/100,cpi!Y42/100,Y43/100,Y44/100)</f>
        <v>99.099322454999992</v>
      </c>
      <c r="AR44" s="29">
        <f>100*PRODUCT(cpi!Z41/100,cpi!Z42/100,Z43/100,Z44/100)</f>
        <v>99.496326858000018</v>
      </c>
      <c r="AS44" s="29">
        <f>100*PRODUCT(cpi!AA41/100,cpi!AA42/100,AA43/100,AA44/100)</f>
        <v>99.298717469999985</v>
      </c>
      <c r="AT44" s="29">
        <f>100*PRODUCT(cpi!AB41/100,cpi!AB42/100,AB43/100,AB44/100)</f>
        <v>99.099522449999995</v>
      </c>
      <c r="AU44" s="29">
        <f>100*PRODUCT(cpi!AC41/100,cpi!AC42/100,AC43/100,AC44/100)</f>
        <v>99.098432328000001</v>
      </c>
      <c r="AV44" s="29">
        <f>100*PRODUCT(cpi!AD41/100,cpi!AD42/100,AD43/100,AD44/100)</f>
        <v>99.098132036999999</v>
      </c>
      <c r="AW44" s="29">
        <f>100*PRODUCT(cpi!AE41/100,cpi!AE42/100,AE43/100,AE44/100)</f>
        <v>99.297825552000006</v>
      </c>
      <c r="AX44" s="29">
        <f>100*PRODUCT(cpi!AF41/100,cpi!AF42/100,AF43/100,AF44/100)</f>
        <v>98.902309469999992</v>
      </c>
      <c r="AY44" s="29">
        <f>100*PRODUCT(cpi!AG41/100,cpi!AG42/100,AG43/100,AG44/100)</f>
        <v>98.504023910399994</v>
      </c>
      <c r="AZ44" s="29">
        <f>100*PRODUCT(cpi!AH41/100,cpi!AH42/100,AH43/100,AH44/100)</f>
        <v>99.498312881999993</v>
      </c>
      <c r="BA44" s="29">
        <f>100*PRODUCT(cpi!AI41/100,cpi!AI42/100,AI43/100,AI44/100)</f>
        <v>98.998735715999999</v>
      </c>
      <c r="BB44" s="29">
        <f>100*PRODUCT(cpi!AJ41/100,cpi!AJ42/100,AJ43/100,AJ44/100)</f>
        <v>99.997701803999973</v>
      </c>
    </row>
    <row r="45" spans="1:54" x14ac:dyDescent="0.35">
      <c r="A45" t="s">
        <v>79</v>
      </c>
      <c r="B45" s="10">
        <f t="shared" si="1"/>
        <v>123.4171375642004</v>
      </c>
      <c r="C45" s="10">
        <f t="shared" si="2"/>
        <v>126.75847641098773</v>
      </c>
      <c r="D45" s="10">
        <f t="shared" si="3"/>
        <v>124.26307526499923</v>
      </c>
      <c r="E45" s="10">
        <f t="shared" si="4"/>
        <v>121.23421867686081</v>
      </c>
      <c r="F45" s="10">
        <f t="shared" si="5"/>
        <v>126.52007052382571</v>
      </c>
      <c r="G45" s="10">
        <f t="shared" si="6"/>
        <v>123.78165197957587</v>
      </c>
      <c r="H45" s="10">
        <f t="shared" si="7"/>
        <v>124.01769170014923</v>
      </c>
      <c r="I45" s="10">
        <f t="shared" si="8"/>
        <v>121.7363785032293</v>
      </c>
      <c r="J45" s="10">
        <f t="shared" si="9"/>
        <v>124.40358616632915</v>
      </c>
      <c r="K45" s="10">
        <f t="shared" si="10"/>
        <v>126.24573816795353</v>
      </c>
      <c r="L45" s="10">
        <f t="shared" si="11"/>
        <v>121.22479834509835</v>
      </c>
      <c r="M45" s="10">
        <f t="shared" si="12"/>
        <v>121.36331387783085</v>
      </c>
      <c r="N45" s="10">
        <f t="shared" si="13"/>
        <v>121.44259006581156</v>
      </c>
      <c r="O45" s="10">
        <f t="shared" si="14"/>
        <v>124.11323595060919</v>
      </c>
      <c r="P45" s="10">
        <f t="shared" si="15"/>
        <v>124.26157325918297</v>
      </c>
      <c r="Q45" s="10">
        <f t="shared" si="16"/>
        <v>125.63435123942416</v>
      </c>
      <c r="R45" s="10">
        <f t="shared" si="17"/>
        <v>124.78155147397352</v>
      </c>
      <c r="T45">
        <v>99.7</v>
      </c>
      <c r="U45">
        <v>99.6</v>
      </c>
      <c r="V45">
        <v>99.8</v>
      </c>
      <c r="W45">
        <v>99.6</v>
      </c>
      <c r="X45">
        <v>99.8</v>
      </c>
      <c r="Y45">
        <v>99.9</v>
      </c>
      <c r="Z45">
        <v>99.7</v>
      </c>
      <c r="AA45">
        <v>99.8</v>
      </c>
      <c r="AB45">
        <v>99.7</v>
      </c>
      <c r="AC45">
        <v>99.7</v>
      </c>
      <c r="AD45">
        <v>99.6</v>
      </c>
      <c r="AE45">
        <v>99.9</v>
      </c>
      <c r="AF45">
        <v>99.7</v>
      </c>
      <c r="AG45">
        <v>99.9</v>
      </c>
      <c r="AH45">
        <v>99.6</v>
      </c>
      <c r="AI45">
        <v>99.8</v>
      </c>
      <c r="AJ45">
        <v>99.6</v>
      </c>
      <c r="AL45" s="29">
        <f>100*PRODUCT(cpi!T42/100,cpi!T43/100,T44/100,T45/100)</f>
        <v>99.298717469999971</v>
      </c>
      <c r="AM45" s="29">
        <f>100*PRODUCT(cpi!U42/100,cpi!U43/100,U44/100,U45/100)</f>
        <v>99.398515176000004</v>
      </c>
      <c r="AN45" s="29">
        <f>100*PRODUCT(cpi!V42/100,cpi!V43/100,V44/100,V45/100)</f>
        <v>99.396130358000036</v>
      </c>
      <c r="AO45" s="29">
        <f>100*PRODUCT(cpi!W42/100,cpi!W43/100,W44/100,W45/100)</f>
        <v>98.998435123199997</v>
      </c>
      <c r="AP45" s="29">
        <f>100*PRODUCT(cpi!X42/100,cpi!X43/100,X44/100,X45/100)</f>
        <v>99.996709991600014</v>
      </c>
      <c r="AQ45" s="29">
        <f>100*PRODUCT(cpi!Y42/100,cpi!Y43/100,Y44/100,Y45/100)</f>
        <v>99.497711691000006</v>
      </c>
      <c r="AR45" s="29">
        <f>100*PRODUCT(cpi!Z42/100,cpi!Z43/100,Z44/100,Z45/100)</f>
        <v>99.596222768500013</v>
      </c>
      <c r="AS45" s="29">
        <f>100*PRODUCT(cpi!AA42/100,cpi!AA43/100,AA44/100,AA45/100)</f>
        <v>99.398314979999981</v>
      </c>
      <c r="AT45" s="29">
        <f>100*PRODUCT(cpi!AB42/100,cpi!AB43/100,AB44/100,AB45/100)</f>
        <v>99.298717469999971</v>
      </c>
      <c r="AU45" s="29">
        <f>100*PRODUCT(cpi!AC42/100,cpi!AC43/100,AC44/100,AC45/100)</f>
        <v>99.297625156800009</v>
      </c>
      <c r="AV45" s="29">
        <f>100*PRODUCT(cpi!AD42/100,cpi!AD43/100,AD44/100,AD45/100)</f>
        <v>99.197728149599996</v>
      </c>
      <c r="AW45" s="29">
        <f>100*PRODUCT(cpi!AE42/100,cpi!AE43/100,AE44/100,AE45/100)</f>
        <v>99.697012790400024</v>
      </c>
      <c r="AX45" s="29">
        <f>100*PRODUCT(cpi!AF42/100,cpi!AF43/100,AF44/100,AF45/100)</f>
        <v>99.101108081999996</v>
      </c>
      <c r="AY45" s="29">
        <f>100*PRODUCT(cpi!AG42/100,cpi!AG43/100,AG44/100,AG45/100)</f>
        <v>98.800722777600015</v>
      </c>
      <c r="AZ45" s="29">
        <f>100*PRODUCT(cpi!AH42/100,cpi!AH43/100,AH44/100,AH45/100)</f>
        <v>99.398515175999989</v>
      </c>
      <c r="BA45" s="29">
        <f>100*PRODUCT(cpi!AI42/100,cpi!AI43/100,AI44/100,AI45/100)</f>
        <v>99.297224366400002</v>
      </c>
      <c r="BB45" s="29">
        <f>100*PRODUCT(cpi!AJ42/100,cpi!AJ43/100,AJ44/100,AJ45/100)</f>
        <v>99.498212783999989</v>
      </c>
    </row>
    <row r="46" spans="1:54" x14ac:dyDescent="0.35">
      <c r="A46" t="s">
        <v>80</v>
      </c>
      <c r="B46" s="10">
        <f t="shared" si="1"/>
        <v>123.53412767237704</v>
      </c>
      <c r="C46" s="10">
        <f t="shared" si="2"/>
        <v>126.87610636253714</v>
      </c>
      <c r="D46" s="10">
        <f t="shared" si="3"/>
        <v>124.25673668008766</v>
      </c>
      <c r="E46" s="10">
        <f t="shared" si="4"/>
        <v>121.10617788421048</v>
      </c>
      <c r="F46" s="10">
        <f t="shared" si="5"/>
        <v>126.26084635602639</v>
      </c>
      <c r="G46" s="10">
        <f t="shared" si="6"/>
        <v>124.14567568279797</v>
      </c>
      <c r="H46" s="10">
        <f t="shared" si="7"/>
        <v>124.38589242485401</v>
      </c>
      <c r="I46" s="10">
        <f t="shared" si="8"/>
        <v>121.97387134630264</v>
      </c>
      <c r="J46" s="10">
        <f t="shared" si="9"/>
        <v>124.14942466364799</v>
      </c>
      <c r="K46" s="10">
        <f t="shared" si="10"/>
        <v>125.98464683193359</v>
      </c>
      <c r="L46" s="10">
        <f t="shared" si="11"/>
        <v>121.58287603364373</v>
      </c>
      <c r="M46" s="10">
        <f t="shared" si="12"/>
        <v>121.35930549758191</v>
      </c>
      <c r="N46" s="10">
        <f t="shared" si="13"/>
        <v>121.43639535215776</v>
      </c>
      <c r="O46" s="10">
        <f t="shared" si="14"/>
        <v>124.22977227059681</v>
      </c>
      <c r="P46" s="10">
        <f t="shared" si="15"/>
        <v>124.50400145008993</v>
      </c>
      <c r="Q46" s="10">
        <f t="shared" si="16"/>
        <v>125.25053569198766</v>
      </c>
      <c r="R46" s="10">
        <f t="shared" si="17"/>
        <v>124.90246169653024</v>
      </c>
      <c r="T46">
        <v>99.3</v>
      </c>
      <c r="U46">
        <v>99.3</v>
      </c>
      <c r="V46">
        <v>99.4</v>
      </c>
      <c r="W46">
        <v>99.1</v>
      </c>
      <c r="X46">
        <v>99.4</v>
      </c>
      <c r="Y46">
        <v>99.3</v>
      </c>
      <c r="Z46">
        <v>99.5</v>
      </c>
      <c r="AA46">
        <v>99.3</v>
      </c>
      <c r="AB46">
        <v>99.2</v>
      </c>
      <c r="AC46">
        <v>99</v>
      </c>
      <c r="AD46">
        <v>99.3</v>
      </c>
      <c r="AE46">
        <v>99.4</v>
      </c>
      <c r="AF46">
        <v>99.4</v>
      </c>
      <c r="AG46">
        <v>99.3</v>
      </c>
      <c r="AH46">
        <v>99.5</v>
      </c>
      <c r="AI46">
        <v>99.1</v>
      </c>
      <c r="AJ46">
        <v>99.5</v>
      </c>
      <c r="AL46" s="29">
        <f>100*PRODUCT(cpi!T43/100,cpi!T44/100,T45/100,T46/100)</f>
        <v>99.099122058000006</v>
      </c>
      <c r="AM46" s="29">
        <f>100*PRODUCT(cpi!U43/100,cpi!U44/100,U45/100,U46/100)</f>
        <v>99.099122057999992</v>
      </c>
      <c r="AN46" s="29">
        <f>100*PRODUCT(cpi!V43/100,cpi!V44/100,V45/100,V46/100)</f>
        <v>99.296234749600032</v>
      </c>
      <c r="AO46" s="29">
        <f>100*PRODUCT(cpi!W43/100,cpi!W44/100,W45/100,W46/100)</f>
        <v>98.898638313600003</v>
      </c>
      <c r="AP46" s="29">
        <f>100*PRODUCT(cpi!X43/100,cpi!X44/100,X45/100,X46/100)</f>
        <v>99.595921574800016</v>
      </c>
      <c r="AQ46" s="29">
        <f>100*PRODUCT(cpi!Y43/100,cpi!Y44/100,Y45/100,Y46/100)</f>
        <v>99.397613389500009</v>
      </c>
      <c r="AR46" s="29">
        <f>100*PRODUCT(cpi!Z43/100,cpi!Z44/100,Z45/100,Z46/100)</f>
        <v>99.596222768500027</v>
      </c>
      <c r="AS46" s="29">
        <f>100*PRODUCT(cpi!AA43/100,cpi!AA44/100,AA45/100,AA46/100)</f>
        <v>99.198519372000007</v>
      </c>
      <c r="AT46" s="29">
        <f>100*PRODUCT(cpi!AB43/100,cpi!AB44/100,AB45/100,AB46/100)</f>
        <v>98.999324352000002</v>
      </c>
      <c r="AU46" s="29">
        <f>100*PRODUCT(cpi!AC43/100,cpi!AC44/100,AC45/100,AC46/100)</f>
        <v>98.898037127999999</v>
      </c>
      <c r="AV46" s="29">
        <f>100*PRODUCT(cpi!AD43/100,cpi!AD44/100,AD45/100,AD46/100)</f>
        <v>99.197728149599996</v>
      </c>
      <c r="AW46" s="29">
        <f>100*PRODUCT(cpi!AE43/100,cpi!AE44/100,AE45/100,AE46/100)</f>
        <v>99.496817985600018</v>
      </c>
      <c r="AX46" s="29">
        <f>100*PRODUCT(cpi!AF43/100,cpi!AF44/100,AF45/100,AF46/100)</f>
        <v>99.001508978399997</v>
      </c>
      <c r="AY46" s="29">
        <f>100*PRODUCT(cpi!AG43/100,cpi!AG44/100,AG45/100,AG46/100)</f>
        <v>98.900320280399995</v>
      </c>
      <c r="AZ46" s="29">
        <f>100*PRODUCT(cpi!AH43/100,cpi!AH44/100,AH45/100,AH46/100)</f>
        <v>99.19911995999999</v>
      </c>
      <c r="BA46" s="29">
        <f>100*PRODUCT(cpi!AI43/100,cpi!AI44/100,AI45/100,AI46/100)</f>
        <v>99.097229956799993</v>
      </c>
      <c r="BB46" s="29">
        <f>100*PRODUCT(cpi!AJ43/100,cpi!AJ44/100,AJ45/100,AJ46/100)</f>
        <v>99.19911995999999</v>
      </c>
    </row>
    <row r="47" spans="1:54" x14ac:dyDescent="0.35">
      <c r="A47" t="s">
        <v>81</v>
      </c>
      <c r="B47" s="10">
        <f t="shared" si="1"/>
        <v>123.41133032876614</v>
      </c>
      <c r="C47" s="10">
        <f t="shared" si="2"/>
        <v>126.49849890312484</v>
      </c>
      <c r="D47" s="10">
        <f t="shared" si="3"/>
        <v>124.38037522404798</v>
      </c>
      <c r="E47" s="10">
        <f t="shared" si="4"/>
        <v>121.1061778842105</v>
      </c>
      <c r="F47" s="10">
        <f t="shared" si="5"/>
        <v>126.13546319181985</v>
      </c>
      <c r="G47" s="10">
        <f t="shared" si="6"/>
        <v>124.02214764729275</v>
      </c>
      <c r="H47" s="10">
        <f t="shared" si="7"/>
        <v>124.26224839659868</v>
      </c>
      <c r="I47" s="10">
        <f t="shared" si="8"/>
        <v>121.85262495331432</v>
      </c>
      <c r="J47" s="10">
        <f t="shared" si="9"/>
        <v>124.14942466364781</v>
      </c>
      <c r="K47" s="10">
        <f t="shared" si="10"/>
        <v>125.85941358458587</v>
      </c>
      <c r="L47" s="10">
        <f t="shared" si="11"/>
        <v>121.21958058732798</v>
      </c>
      <c r="M47" s="10">
        <f t="shared" si="12"/>
        <v>121.48006102544019</v>
      </c>
      <c r="N47" s="10">
        <f t="shared" si="13"/>
        <v>121.31556311797658</v>
      </c>
      <c r="O47" s="10">
        <f t="shared" si="14"/>
        <v>124.35350710353563</v>
      </c>
      <c r="P47" s="10">
        <f t="shared" si="15"/>
        <v>124.38024001723697</v>
      </c>
      <c r="Q47" s="10">
        <f t="shared" si="16"/>
        <v>125.49979048938472</v>
      </c>
      <c r="R47" s="10">
        <f t="shared" si="17"/>
        <v>124.65389958370125</v>
      </c>
      <c r="T47">
        <v>100.5</v>
      </c>
      <c r="U47">
        <v>100.5</v>
      </c>
      <c r="V47">
        <v>100.6</v>
      </c>
      <c r="W47">
        <v>100.4</v>
      </c>
      <c r="X47">
        <v>100.6</v>
      </c>
      <c r="Y47">
        <v>100.4</v>
      </c>
      <c r="Z47">
        <v>100.5</v>
      </c>
      <c r="AA47">
        <v>100.5</v>
      </c>
      <c r="AB47">
        <v>100.5</v>
      </c>
      <c r="AC47">
        <v>100.5</v>
      </c>
      <c r="AD47">
        <v>100.1</v>
      </c>
      <c r="AE47">
        <v>100.6</v>
      </c>
      <c r="AF47">
        <v>100.4</v>
      </c>
      <c r="AG47">
        <v>100.5</v>
      </c>
      <c r="AH47">
        <v>100.5</v>
      </c>
      <c r="AI47">
        <v>100.7</v>
      </c>
      <c r="AJ47">
        <v>100.3</v>
      </c>
      <c r="AL47" s="29">
        <f>100*PRODUCT(cpi!T44/100,cpi!T45/100,T46/100,T47/100)</f>
        <v>99.099122057999992</v>
      </c>
      <c r="AM47" s="29">
        <f>100*PRODUCT(cpi!U44/100,cpi!U45/100,U46/100,U47/100)</f>
        <v>99.099122057999992</v>
      </c>
      <c r="AN47" s="29">
        <f>100*PRODUCT(cpi!V44/100,cpi!V45/100,V46/100,V47/100)</f>
        <v>99.197628756800015</v>
      </c>
      <c r="AO47" s="29">
        <f>100*PRODUCT(cpi!W44/100,cpi!W45/100,W46/100,W47/100)</f>
        <v>98.702020742400009</v>
      </c>
      <c r="AP47" s="29">
        <f>100*PRODUCT(cpi!X44/100,cpi!X45/100,X46/100,X47/100)</f>
        <v>99.497017978400009</v>
      </c>
      <c r="AQ47" s="29">
        <f>100*PRODUCT(cpi!Y44/100,cpi!Y45/100,Y46/100,Y47/100)</f>
        <v>99.298710291600003</v>
      </c>
      <c r="AR47" s="29">
        <f>100*PRODUCT(cpi!Z44/100,cpi!Z45/100,Z46/100,Z47/100)</f>
        <v>99.398414977499996</v>
      </c>
      <c r="AS47" s="29">
        <f>100*PRODUCT(cpi!AA44/100,cpi!AA45/100,AA46/100,AA47/100)</f>
        <v>99.198519371999993</v>
      </c>
      <c r="AT47" s="29">
        <f>100*PRODUCT(cpi!AB44/100,cpi!AB45/100,AB46/100,AB47/100)</f>
        <v>98.999324351999988</v>
      </c>
      <c r="AU47" s="29">
        <f>100*PRODUCT(cpi!AC44/100,cpi!AC45/100,AC46/100,AC47/100)</f>
        <v>98.79972893999998</v>
      </c>
      <c r="AV47" s="29">
        <f>100*PRODUCT(cpi!AD44/100,cpi!AD45/100,AD46/100,AD47/100)</f>
        <v>98.704697691599989</v>
      </c>
      <c r="AW47" s="29">
        <f>100*PRODUCT(cpi!AE44/100,cpi!AE45/100,AE46/100,AE47/100)</f>
        <v>99.496817985600018</v>
      </c>
      <c r="AX47" s="29">
        <f>100*PRODUCT(cpi!AF44/100,cpi!AF45/100,AF46/100,AF47/100)</f>
        <v>99.100214371200011</v>
      </c>
      <c r="AY47" s="29">
        <f>100*PRODUCT(cpi!AG44/100,cpi!AG45/100,AG46/100,AG47/100)</f>
        <v>98.998826575500004</v>
      </c>
      <c r="AZ47" s="29">
        <f>100*PRODUCT(cpi!AH44/100,cpi!AH45/100,AH46/100,AH47/100)</f>
        <v>99.199119959999976</v>
      </c>
      <c r="BA47" s="29">
        <f>100*PRODUCT(cpi!AI44/100,cpi!AI45/100,AI46/100,AI47/100)</f>
        <v>99.195736149600009</v>
      </c>
      <c r="BB47" s="29">
        <f>100*PRODUCT(cpi!AJ44/100,cpi!AJ45/100,AJ46/100,AJ47/100)</f>
        <v>99.001708775999987</v>
      </c>
    </row>
    <row r="48" spans="1:54" x14ac:dyDescent="0.35">
      <c r="A48" t="s">
        <v>82</v>
      </c>
      <c r="B48" s="10">
        <f t="shared" si="1"/>
        <v>123.28767168114226</v>
      </c>
      <c r="C48" s="10">
        <f t="shared" si="2"/>
        <v>126.62550542812782</v>
      </c>
      <c r="D48" s="10">
        <f t="shared" si="3"/>
        <v>124.25549532924475</v>
      </c>
      <c r="E48" s="10">
        <f t="shared" si="4"/>
        <v>120.74285935055782</v>
      </c>
      <c r="F48" s="10">
        <f t="shared" si="5"/>
        <v>126.38874725445397</v>
      </c>
      <c r="G48" s="10">
        <f t="shared" si="6"/>
        <v>123.89787695826743</v>
      </c>
      <c r="H48" s="10">
        <f t="shared" si="7"/>
        <v>123.88908849150378</v>
      </c>
      <c r="I48" s="10">
        <f t="shared" si="8"/>
        <v>121.60867575420849</v>
      </c>
      <c r="J48" s="10">
        <f t="shared" si="9"/>
        <v>123.77697638965695</v>
      </c>
      <c r="K48" s="10">
        <f t="shared" si="10"/>
        <v>125.48183534383205</v>
      </c>
      <c r="L48" s="10">
        <f t="shared" si="11"/>
        <v>121.21958058732802</v>
      </c>
      <c r="M48" s="10">
        <f t="shared" si="12"/>
        <v>121.48006102544019</v>
      </c>
      <c r="N48" s="10">
        <f t="shared" si="13"/>
        <v>121.31556311797651</v>
      </c>
      <c r="O48" s="10">
        <f t="shared" si="14"/>
        <v>124.10405172318752</v>
      </c>
      <c r="P48" s="10">
        <f t="shared" si="15"/>
        <v>124.62999953534393</v>
      </c>
      <c r="Q48" s="10">
        <f t="shared" si="16"/>
        <v>125.3740391963091</v>
      </c>
      <c r="R48" s="10">
        <f t="shared" si="17"/>
        <v>124.27918846270819</v>
      </c>
      <c r="T48">
        <v>99.7</v>
      </c>
      <c r="U48">
        <v>99.7</v>
      </c>
      <c r="V48">
        <v>99.5</v>
      </c>
      <c r="W48">
        <v>99.7</v>
      </c>
      <c r="X48">
        <v>99.8</v>
      </c>
      <c r="Y48">
        <v>99.7</v>
      </c>
      <c r="Z48">
        <v>99.6</v>
      </c>
      <c r="AA48">
        <v>99.7</v>
      </c>
      <c r="AB48">
        <v>99.7</v>
      </c>
      <c r="AC48">
        <v>99.7</v>
      </c>
      <c r="AD48">
        <v>100</v>
      </c>
      <c r="AE48">
        <v>99.9</v>
      </c>
      <c r="AF48">
        <v>99.6</v>
      </c>
      <c r="AG48">
        <v>99.5</v>
      </c>
      <c r="AH48">
        <v>99.8</v>
      </c>
      <c r="AI48">
        <v>99.7</v>
      </c>
      <c r="AJ48">
        <v>99.5</v>
      </c>
      <c r="AL48" s="29">
        <f>100*PRODUCT(cpi!T45/100,cpi!T46/100,T47/100,T48/100)</f>
        <v>99.198619168500002</v>
      </c>
      <c r="AM48" s="29">
        <f>100*PRODUCT(cpi!U45/100,cpi!U46/100,U47/100,U48/100)</f>
        <v>99.099122057999992</v>
      </c>
      <c r="AN48" s="29">
        <f>100*PRODUCT(cpi!V45/100,cpi!V46/100,V47/100,V48/100)</f>
        <v>99.297425164000018</v>
      </c>
      <c r="AO48" s="29">
        <f>100*PRODUCT(cpi!W45/100,cpi!W46/100,W47/100,W48/100)</f>
        <v>98.801119156799999</v>
      </c>
      <c r="AP48" s="29">
        <f>100*PRODUCT(cpi!X45/100,cpi!X46/100,X47/100,X48/100)</f>
        <v>99.596814385600013</v>
      </c>
      <c r="AQ48" s="29">
        <f>100*PRODUCT(cpi!Y45/100,cpi!Y46/100,Y47/100,Y48/100)</f>
        <v>99.298710291600003</v>
      </c>
      <c r="AR48" s="29">
        <f>100*PRODUCT(cpi!Z45/100,cpi!Z46/100,Z47/100,Z48/100)</f>
        <v>99.298717469999985</v>
      </c>
      <c r="AS48" s="29">
        <f>100*PRODUCT(cpi!AA45/100,cpi!AA46/100,AA47/100,AA48/100)</f>
        <v>99.298116278999984</v>
      </c>
      <c r="AT48" s="29">
        <f>100*PRODUCT(cpi!AB45/100,cpi!AB46/100,AB47/100,AB48/100)</f>
        <v>99.098721263999991</v>
      </c>
      <c r="AU48" s="29">
        <f>100*PRODUCT(cpi!AC45/100,cpi!AC46/100,AC47/100,AC48/100)</f>
        <v>98.898925454999983</v>
      </c>
      <c r="AV48" s="29">
        <f>100*PRODUCT(cpi!AD45/100,cpi!AD46/100,AD47/100,AD48/100)</f>
        <v>99.00170279999999</v>
      </c>
      <c r="AW48" s="29">
        <f>100*PRODUCT(cpi!AE45/100,cpi!AE46/100,AE47/100,AE48/100)</f>
        <v>99.796507196400029</v>
      </c>
      <c r="AX48" s="29">
        <f>100*PRODUCT(cpi!AF45/100,cpi!AF46/100,AF47/100,AF48/100)</f>
        <v>99.100214371200011</v>
      </c>
      <c r="AY48" s="29">
        <f>100*PRODUCT(cpi!AG45/100,cpi!AG46/100,AG47/100,AG48/100)</f>
        <v>99.198219982499992</v>
      </c>
      <c r="AZ48" s="29">
        <f>100*PRODUCT(cpi!AH45/100,cpi!AH46/100,AH47/100,AH48/100)</f>
        <v>99.398314979999995</v>
      </c>
      <c r="BA48" s="29">
        <f>100*PRODUCT(cpi!AI45/100,cpi!AI46/100,AI47/100,AI48/100)</f>
        <v>99.295330262200011</v>
      </c>
      <c r="BB48" s="29">
        <f>100*PRODUCT(cpi!AJ45/100,cpi!AJ46/100,AJ47/100,AJ48/100)</f>
        <v>98.902309469999977</v>
      </c>
    </row>
    <row r="49" spans="1:54" x14ac:dyDescent="0.35">
      <c r="A49" t="s">
        <v>83</v>
      </c>
      <c r="B49" s="10">
        <f t="shared" si="1"/>
        <v>123.6560611383568</v>
      </c>
      <c r="C49" s="10">
        <f t="shared" si="2"/>
        <v>126.75162644947063</v>
      </c>
      <c r="D49" s="10">
        <f t="shared" si="3"/>
        <v>124.62640725560078</v>
      </c>
      <c r="E49" s="10">
        <f t="shared" si="4"/>
        <v>121.34416841106869</v>
      </c>
      <c r="F49" s="10">
        <f t="shared" si="5"/>
        <v>127.14632216307207</v>
      </c>
      <c r="G49" s="10">
        <f t="shared" si="6"/>
        <v>124.14395019949532</v>
      </c>
      <c r="H49" s="10">
        <f t="shared" si="7"/>
        <v>124.38316262307508</v>
      </c>
      <c r="I49" s="10">
        <f t="shared" si="8"/>
        <v>122.09317247036073</v>
      </c>
      <c r="J49" s="10">
        <f t="shared" si="9"/>
        <v>124.76620297418967</v>
      </c>
      <c r="K49" s="10">
        <f t="shared" si="10"/>
        <v>126.35845495202246</v>
      </c>
      <c r="L49" s="10">
        <f t="shared" si="11"/>
        <v>121.21958058732797</v>
      </c>
      <c r="M49" s="10">
        <f t="shared" si="12"/>
        <v>122.08624895470888</v>
      </c>
      <c r="N49" s="10">
        <f t="shared" si="13"/>
        <v>121.677699127284</v>
      </c>
      <c r="O49" s="10">
        <f t="shared" si="14"/>
        <v>124.7202585341269</v>
      </c>
      <c r="P49" s="10">
        <f t="shared" si="15"/>
        <v>124.87801943491664</v>
      </c>
      <c r="Q49" s="10">
        <f t="shared" si="16"/>
        <v>125.99903440665958</v>
      </c>
      <c r="R49" s="10">
        <f t="shared" si="17"/>
        <v>124.77481832696631</v>
      </c>
      <c r="T49">
        <v>100.7</v>
      </c>
      <c r="U49">
        <v>100.5</v>
      </c>
      <c r="V49">
        <v>100.8</v>
      </c>
      <c r="W49">
        <v>100.9</v>
      </c>
      <c r="X49">
        <v>100.7</v>
      </c>
      <c r="Y49">
        <v>100.9</v>
      </c>
      <c r="Z49">
        <v>100.7</v>
      </c>
      <c r="AA49">
        <v>100.8</v>
      </c>
      <c r="AB49">
        <v>100.9</v>
      </c>
      <c r="AC49">
        <v>100.9</v>
      </c>
      <c r="AD49">
        <v>100.6</v>
      </c>
      <c r="AE49">
        <v>100.7</v>
      </c>
      <c r="AF49">
        <v>100.8</v>
      </c>
      <c r="AG49">
        <v>101.2</v>
      </c>
      <c r="AH49">
        <v>100.7</v>
      </c>
      <c r="AI49">
        <v>100.8</v>
      </c>
      <c r="AJ49">
        <v>100.7</v>
      </c>
      <c r="AL49" s="29">
        <f>100*PRODUCT(cpi!T46/100,cpi!T47/100,T48/100,T49/100)</f>
        <v>100.19359027349999</v>
      </c>
      <c r="AM49" s="29">
        <f>100*PRODUCT(cpi!U46/100,cpi!U47/100,U48/100,U49/100)</f>
        <v>99.994596052499972</v>
      </c>
      <c r="AN49" s="29">
        <f>100*PRODUCT(cpi!V46/100,cpi!V47/100,V48/100,V49/100)</f>
        <v>100.292389344</v>
      </c>
      <c r="AO49" s="29">
        <f>100*PRODUCT(cpi!W46/100,cpi!W47/100,W48/100,W49/100)</f>
        <v>100.09069199720003</v>
      </c>
      <c r="AP49" s="29">
        <f>100*PRODUCT(cpi!X46/100,cpi!X47/100,X48/100,X49/100)</f>
        <v>100.49498205040001</v>
      </c>
      <c r="AQ49" s="29">
        <f>100*PRODUCT(cpi!Y46/100,cpi!Y47/100,Y48/100,Y49/100)</f>
        <v>100.29269137560001</v>
      </c>
      <c r="AR49" s="29">
        <f>100*PRODUCT(cpi!Z46/100,cpi!Z47/100,Z48/100,Z49/100)</f>
        <v>100.29469257</v>
      </c>
      <c r="AS49" s="29">
        <f>100*PRODUCT(cpi!AA46/100,cpi!AA47/100,AA48/100,AA49/100)</f>
        <v>100.29308738399997</v>
      </c>
      <c r="AT49" s="29">
        <f>100*PRODUCT(cpi!AB46/100,cpi!AB47/100,AB48/100,AB49/100)</f>
        <v>100.291484208</v>
      </c>
      <c r="AU49" s="29">
        <f>100*PRODUCT(cpi!AC46/100,cpi!AC47/100,AC48/100,AC49/100)</f>
        <v>100.089283635</v>
      </c>
      <c r="AV49" s="29">
        <f>100*PRODUCT(cpi!AD46/100,cpi!AD47/100,AD48/100,AD49/100)</f>
        <v>99.995695799999993</v>
      </c>
      <c r="AW49" s="29">
        <f>100*PRODUCT(cpi!AE46/100,cpi!AE47/100,AE48/100,AE49/100)</f>
        <v>100.59567842520003</v>
      </c>
      <c r="AX49" s="29">
        <f>100*PRODUCT(cpi!AF46/100,cpi!AF47/100,AF48/100,AF49/100)</f>
        <v>100.1935968768</v>
      </c>
      <c r="AY49" s="29">
        <f>100*PRODUCT(cpi!AG46/100,cpi!AG47/100,AG48/100,AG49/100)</f>
        <v>100.48908770999998</v>
      </c>
      <c r="AZ49" s="29">
        <f>100*PRODUCT(cpi!AH46/100,cpi!AH47/100,AH48/100,AH49/100)</f>
        <v>100.49608753499999</v>
      </c>
      <c r="BA49" s="29">
        <f>100*PRODUCT(cpi!AI46/100,cpi!AI47/100,AI48/100,AI49/100)</f>
        <v>100.29027345120001</v>
      </c>
      <c r="BB49" s="29">
        <f>100*PRODUCT(cpi!AJ46/100,cpi!AJ47/100,AJ48/100,AJ49/100)</f>
        <v>99.994604052500009</v>
      </c>
    </row>
    <row r="50" spans="1:54" x14ac:dyDescent="0.35">
      <c r="A50" t="s">
        <v>84</v>
      </c>
      <c r="B50" s="10">
        <f t="shared" si="1"/>
        <v>126.01690209769571</v>
      </c>
      <c r="C50" s="10">
        <f t="shared" si="2"/>
        <v>129.42452194857594</v>
      </c>
      <c r="D50" s="10">
        <f t="shared" si="3"/>
        <v>126.75137896262889</v>
      </c>
      <c r="E50" s="10">
        <f t="shared" si="4"/>
        <v>123.6623487609673</v>
      </c>
      <c r="F50" s="10">
        <f t="shared" si="5"/>
        <v>129.18354593637622</v>
      </c>
      <c r="G50" s="10">
        <f t="shared" si="6"/>
        <v>126.76600080740947</v>
      </c>
      <c r="H50" s="10">
        <f t="shared" si="7"/>
        <v>126.88389727522991</v>
      </c>
      <c r="I50" s="10">
        <f t="shared" si="8"/>
        <v>124.42565457074019</v>
      </c>
      <c r="J50" s="10">
        <f t="shared" si="9"/>
        <v>127.02160911132638</v>
      </c>
      <c r="K50" s="10">
        <f t="shared" si="10"/>
        <v>128.64454728202901</v>
      </c>
      <c r="L50" s="10">
        <f t="shared" si="11"/>
        <v>124.02633657675618</v>
      </c>
      <c r="M50" s="10">
        <f t="shared" si="12"/>
        <v>124.04732280118478</v>
      </c>
      <c r="N50" s="10">
        <f t="shared" si="13"/>
        <v>123.6299872686787</v>
      </c>
      <c r="O50" s="10">
        <f t="shared" si="14"/>
        <v>126.97456038985158</v>
      </c>
      <c r="P50" s="10">
        <f t="shared" si="15"/>
        <v>126.75640551167329</v>
      </c>
      <c r="Q50" s="10">
        <f t="shared" si="16"/>
        <v>128.27595762010327</v>
      </c>
      <c r="R50" s="10">
        <f t="shared" si="17"/>
        <v>126.52752542861616</v>
      </c>
      <c r="T50">
        <v>101.1</v>
      </c>
      <c r="U50">
        <v>101.3</v>
      </c>
      <c r="V50">
        <v>101.1</v>
      </c>
      <c r="W50">
        <v>101.1</v>
      </c>
      <c r="X50">
        <v>101.2</v>
      </c>
      <c r="Y50">
        <v>101.1</v>
      </c>
      <c r="Z50">
        <v>101.2</v>
      </c>
      <c r="AA50">
        <v>101</v>
      </c>
      <c r="AB50">
        <v>101.2</v>
      </c>
      <c r="AC50">
        <v>101</v>
      </c>
      <c r="AD50">
        <v>101.3</v>
      </c>
      <c r="AE50">
        <v>101</v>
      </c>
      <c r="AF50">
        <v>101</v>
      </c>
      <c r="AG50">
        <v>101</v>
      </c>
      <c r="AH50">
        <v>100.8</v>
      </c>
      <c r="AI50">
        <v>101.2</v>
      </c>
      <c r="AJ50">
        <v>100.8</v>
      </c>
      <c r="AL50" s="29">
        <f>100*PRODUCT(cpi!T47/100,cpi!T48/100,T49/100,T50/100)</f>
        <v>102.00978828449998</v>
      </c>
      <c r="AM50" s="29">
        <f>100*PRODUCT(cpi!U47/100,cpi!U48/100,U49/100,U50/100)</f>
        <v>102.00858590249997</v>
      </c>
      <c r="AN50" s="29">
        <f>100*PRODUCT(cpi!V47/100,cpi!V48/100,V49/100,V50/100)</f>
        <v>102.00765153599998</v>
      </c>
      <c r="AO50" s="29">
        <f>100*PRODUCT(cpi!W47/100,cpi!W48/100,W49/100,W50/100)</f>
        <v>102.11068578120002</v>
      </c>
      <c r="AP50" s="29">
        <f>100*PRODUCT(cpi!X47/100,cpi!X48/100,X49/100,X50/100)</f>
        <v>102.31481069920004</v>
      </c>
      <c r="AQ50" s="29">
        <f>100*PRODUCT(cpi!Y47/100,cpi!Y48/100,Y49/100,Y50/100)</f>
        <v>102.11068578120002</v>
      </c>
      <c r="AR50" s="29">
        <f>100*PRODUCT(cpi!Z47/100,cpi!Z48/100,Z49/100,Z50/100)</f>
        <v>102.00827023200002</v>
      </c>
      <c r="AS50" s="29">
        <f>100*PRODUCT(cpi!AA47/100,cpi!AA48/100,AA49/100,AA50/100)</f>
        <v>102.01008888000001</v>
      </c>
      <c r="AT50" s="29">
        <f>100*PRODUCT(cpi!AB47/100,cpi!AB48/100,AB49/100,AB50/100)</f>
        <v>102.313489938</v>
      </c>
      <c r="AU50" s="29">
        <f>100*PRODUCT(cpi!AC47/100,cpi!AC48/100,AC49/100,AC50/100)</f>
        <v>102.111289365</v>
      </c>
      <c r="AV50" s="29">
        <f>100*PRODUCT(cpi!AD47/100,cpi!AD48/100,AD49/100,AD50/100)</f>
        <v>102.00970779999999</v>
      </c>
      <c r="AW50" s="29">
        <f>100*PRODUCT(cpi!AE47/100,cpi!AE48/100,AE49/100,AE50/100)</f>
        <v>102.21492475800005</v>
      </c>
      <c r="AX50" s="29">
        <f>100*PRODUCT(cpi!AF47/100,cpi!AF48/100,AF49/100,AF50/100)</f>
        <v>101.80637107200002</v>
      </c>
      <c r="AY50" s="29">
        <f>100*PRODUCT(cpi!AG47/100,cpi!AG48/100,AG49/100,AG50/100)</f>
        <v>102.20944469999999</v>
      </c>
      <c r="AZ50" s="29">
        <f>100*PRODUCT(cpi!AH47/100,cpi!AH48/100,AH49/100,AH50/100)</f>
        <v>101.809101744</v>
      </c>
      <c r="BA50" s="29">
        <f>100*PRODUCT(cpi!AI47/100,cpi!AI48/100,AI49/100,AI50/100)</f>
        <v>102.41549619840001</v>
      </c>
      <c r="BB50" s="29">
        <f>100*PRODUCT(cpi!AJ47/100,cpi!AJ48/100,AJ49/100,AJ50/100)</f>
        <v>101.30106621600001</v>
      </c>
    </row>
    <row r="51" spans="1:54" x14ac:dyDescent="0.35">
      <c r="A51" t="s">
        <v>85</v>
      </c>
      <c r="B51" s="10">
        <f t="shared" si="1"/>
        <v>125.6411061669867</v>
      </c>
      <c r="C51" s="10">
        <f t="shared" si="2"/>
        <v>128.65413788935822</v>
      </c>
      <c r="D51" s="10">
        <f t="shared" si="3"/>
        <v>126.62525818754175</v>
      </c>
      <c r="E51" s="10">
        <f t="shared" si="4"/>
        <v>123.53917909088663</v>
      </c>
      <c r="F51" s="10">
        <f t="shared" si="5"/>
        <v>128.54211820084308</v>
      </c>
      <c r="G51" s="10">
        <f t="shared" si="6"/>
        <v>126.51373015903653</v>
      </c>
      <c r="H51" s="10">
        <f t="shared" si="7"/>
        <v>126.37938873735624</v>
      </c>
      <c r="I51" s="10">
        <f t="shared" si="8"/>
        <v>124.17828746423778</v>
      </c>
      <c r="J51" s="10">
        <f t="shared" si="9"/>
        <v>126.64244012890431</v>
      </c>
      <c r="K51" s="10">
        <f t="shared" si="10"/>
        <v>128.13303814770694</v>
      </c>
      <c r="L51" s="10">
        <f t="shared" si="11"/>
        <v>123.77927216126456</v>
      </c>
      <c r="M51" s="10">
        <f t="shared" si="12"/>
        <v>123.92389262924324</v>
      </c>
      <c r="N51" s="10">
        <f t="shared" si="13"/>
        <v>123.38395744326844</v>
      </c>
      <c r="O51" s="10">
        <f t="shared" si="14"/>
        <v>126.97456038985158</v>
      </c>
      <c r="P51" s="10">
        <f t="shared" si="15"/>
        <v>126.25240389930087</v>
      </c>
      <c r="Q51" s="10">
        <f t="shared" si="16"/>
        <v>128.02068208255091</v>
      </c>
      <c r="R51" s="10">
        <f t="shared" si="17"/>
        <v>126.02393328760665</v>
      </c>
      <c r="T51">
        <v>100.3</v>
      </c>
      <c r="U51">
        <v>100.2</v>
      </c>
      <c r="V51">
        <v>100.4</v>
      </c>
      <c r="W51">
        <v>100.3</v>
      </c>
      <c r="X51">
        <v>100.2</v>
      </c>
      <c r="Y51">
        <v>100.3</v>
      </c>
      <c r="Z51">
        <v>100.2</v>
      </c>
      <c r="AA51">
        <v>100.4</v>
      </c>
      <c r="AB51">
        <v>100.2</v>
      </c>
      <c r="AC51">
        <v>100.2</v>
      </c>
      <c r="AD51">
        <v>100.2</v>
      </c>
      <c r="AE51">
        <v>100.4</v>
      </c>
      <c r="AF51">
        <v>100.3</v>
      </c>
      <c r="AG51">
        <v>100.4</v>
      </c>
      <c r="AH51">
        <v>100.2</v>
      </c>
      <c r="AI51">
        <v>100.3</v>
      </c>
      <c r="AJ51">
        <v>100.1</v>
      </c>
      <c r="AL51" s="29">
        <f>100*PRODUCT(cpi!T48/100,cpi!T49/100,T50/100,T51/100)</f>
        <v>101.80678373069998</v>
      </c>
      <c r="AM51" s="29">
        <f>100*PRODUCT(cpi!U48/100,cpi!U49/100,U50/100,U51/100)</f>
        <v>101.70408266099997</v>
      </c>
      <c r="AN51" s="29">
        <f>100*PRODUCT(cpi!V48/100,cpi!V49/100,V50/100,V51/100)</f>
        <v>101.804853024</v>
      </c>
      <c r="AO51" s="29">
        <f>100*PRODUCT(cpi!W48/100,cpi!W49/100,W50/100,W51/100)</f>
        <v>102.00898191089998</v>
      </c>
      <c r="AP51" s="29">
        <f>100*PRODUCT(cpi!X48/100,cpi!X49/100,X50/100,X51/100)</f>
        <v>101.90799236640002</v>
      </c>
      <c r="AQ51" s="29">
        <f>100*PRODUCT(cpi!Y48/100,cpi!Y49/100,Y50/100,Y51/100)</f>
        <v>102.00898191089998</v>
      </c>
      <c r="AR51" s="29">
        <f>100*PRODUCT(cpi!Z48/100,cpi!Z49/100,Z50/100,Z51/100)</f>
        <v>101.70376793280002</v>
      </c>
      <c r="AS51" s="29">
        <f>100*PRODUCT(cpi!AA48/100,cpi!AA49/100,AA50/100,AA51/100)</f>
        <v>101.90858630400001</v>
      </c>
      <c r="AT51" s="29">
        <f>100*PRODUCT(cpi!AB48/100,cpi!AB49/100,AB50/100,AB51/100)</f>
        <v>102.00807653519999</v>
      </c>
      <c r="AU51" s="29">
        <f>100*PRODUCT(cpi!AC48/100,cpi!AC49/100,AC50/100,AC51/100)</f>
        <v>101.80647954599999</v>
      </c>
      <c r="AV51" s="29">
        <f>100*PRODUCT(cpi!AD48/100,cpi!AD49/100,AD50/100,AD51/100)</f>
        <v>102.11161559999999</v>
      </c>
      <c r="AW51" s="29">
        <f>100*PRODUCT(cpi!AE48/100,cpi!AE49/100,AE50/100,AE51/100)</f>
        <v>102.01171417200001</v>
      </c>
      <c r="AX51" s="29">
        <f>100*PRODUCT(cpi!AF48/100,cpi!AF49/100,AF50/100,AF51/100)</f>
        <v>101.70497030399999</v>
      </c>
      <c r="AY51" s="29">
        <f>100*PRODUCT(cpi!AG48/100,cpi!AG49/100,AG50/100,AG51/100)</f>
        <v>102.10774376000001</v>
      </c>
      <c r="AZ51" s="29">
        <f>100*PRODUCT(cpi!AH48/100,cpi!AH49/100,AH50/100,AH51/100)</f>
        <v>101.50519397760003</v>
      </c>
      <c r="BA51" s="29">
        <f>100*PRODUCT(cpi!AI48/100,cpi!AI49/100,AI50/100,AI51/100)</f>
        <v>102.00868191360001</v>
      </c>
      <c r="BB51" s="29">
        <f>100*PRODUCT(cpi!AJ48/100,cpi!AJ49/100,AJ50/100,AJ51/100)</f>
        <v>101.099070072</v>
      </c>
    </row>
    <row r="52" spans="1:54" x14ac:dyDescent="0.35">
      <c r="A52" t="s">
        <v>86</v>
      </c>
      <c r="B52" s="10">
        <f t="shared" si="1"/>
        <v>125.64110616698686</v>
      </c>
      <c r="C52" s="10">
        <f t="shared" si="2"/>
        <v>128.91247953170623</v>
      </c>
      <c r="D52" s="10">
        <f t="shared" si="3"/>
        <v>126.62525818754179</v>
      </c>
      <c r="E52" s="10">
        <f t="shared" si="4"/>
        <v>123.16856155361397</v>
      </c>
      <c r="F52" s="10">
        <f t="shared" si="5"/>
        <v>128.80023490405756</v>
      </c>
      <c r="G52" s="10">
        <f t="shared" si="6"/>
        <v>126.38696289434816</v>
      </c>
      <c r="H52" s="10">
        <f t="shared" si="7"/>
        <v>126.37938873735622</v>
      </c>
      <c r="I52" s="10">
        <f t="shared" si="8"/>
        <v>123.80537969407479</v>
      </c>
      <c r="J52" s="10">
        <f t="shared" si="9"/>
        <v>126.64244012890441</v>
      </c>
      <c r="K52" s="10">
        <f t="shared" si="10"/>
        <v>127.74863903326376</v>
      </c>
      <c r="L52" s="10">
        <f t="shared" si="11"/>
        <v>123.65549288910337</v>
      </c>
      <c r="M52" s="10">
        <f t="shared" si="12"/>
        <v>123.79984468867342</v>
      </c>
      <c r="N52" s="10">
        <f t="shared" si="13"/>
        <v>123.75559586930234</v>
      </c>
      <c r="O52" s="10">
        <f t="shared" si="14"/>
        <v>126.71984712929019</v>
      </c>
      <c r="P52" s="10">
        <f t="shared" si="15"/>
        <v>126.50592278263284</v>
      </c>
      <c r="Q52" s="10">
        <f t="shared" si="16"/>
        <v>128.02068208255079</v>
      </c>
      <c r="R52" s="10">
        <f t="shared" si="17"/>
        <v>125.89765680134657</v>
      </c>
      <c r="T52">
        <v>99.8</v>
      </c>
      <c r="U52">
        <v>99.8</v>
      </c>
      <c r="V52">
        <v>99.6</v>
      </c>
      <c r="W52">
        <v>99.7</v>
      </c>
      <c r="X52">
        <v>99.8</v>
      </c>
      <c r="Y52">
        <v>99.7</v>
      </c>
      <c r="Z52">
        <v>99.9</v>
      </c>
      <c r="AA52">
        <v>99.6</v>
      </c>
      <c r="AB52">
        <v>100</v>
      </c>
      <c r="AC52">
        <v>99.7</v>
      </c>
      <c r="AD52">
        <v>99.9</v>
      </c>
      <c r="AE52">
        <v>99.8</v>
      </c>
      <c r="AF52">
        <v>99.9</v>
      </c>
      <c r="AG52">
        <v>99.5</v>
      </c>
      <c r="AH52">
        <v>99.8</v>
      </c>
      <c r="AI52">
        <v>99.8</v>
      </c>
      <c r="AJ52">
        <v>99.7</v>
      </c>
      <c r="AL52" s="29">
        <f>100*PRODUCT(cpi!T49/100,cpi!T50/100,T51/100,T52/100)</f>
        <v>101.9088968538</v>
      </c>
      <c r="AM52" s="29">
        <f>100*PRODUCT(cpi!U49/100,cpi!U50/100,U51/100,U52/100)</f>
        <v>101.80609277399999</v>
      </c>
      <c r="AN52" s="29">
        <f>100*PRODUCT(cpi!V49/100,cpi!V50/100,V51/100,V52/100)</f>
        <v>101.90716945919999</v>
      </c>
      <c r="AO52" s="29">
        <f>100*PRODUCT(cpi!W49/100,cpi!W50/100,W51/100,W52/100)</f>
        <v>102.0089819109</v>
      </c>
      <c r="AP52" s="29">
        <f>100*PRODUCT(cpi!X49/100,cpi!X50/100,X51/100,X52/100)</f>
        <v>101.90799236640001</v>
      </c>
      <c r="AQ52" s="29">
        <f>100*PRODUCT(cpi!Y49/100,cpi!Y50/100,Y51/100,Y52/100)</f>
        <v>102.0089819109</v>
      </c>
      <c r="AR52" s="29">
        <f>100*PRODUCT(cpi!Z49/100,cpi!Z50/100,Z51/100,Z52/100)</f>
        <v>102.01010458320002</v>
      </c>
      <c r="AS52" s="29">
        <f>100*PRODUCT(cpi!AA49/100,cpi!AA50/100,AA51/100,AA52/100)</f>
        <v>101.80637107199999</v>
      </c>
      <c r="AT52" s="29">
        <f>100*PRODUCT(cpi!AB49/100,cpi!AB50/100,AB51/100,AB52/100)</f>
        <v>102.31502160000001</v>
      </c>
      <c r="AU52" s="29">
        <f>100*PRODUCT(cpi!AC49/100,cpi!AC50/100,AC51/100,AC52/100)</f>
        <v>101.80647954599999</v>
      </c>
      <c r="AV52" s="29">
        <f>100*PRODUCT(cpi!AD49/100,cpi!AD50/100,AD51/100,AD52/100)</f>
        <v>102.00950398440001</v>
      </c>
      <c r="AW52" s="29">
        <f>100*PRODUCT(cpi!AE49/100,cpi!AE50/100,AE51/100,AE52/100)</f>
        <v>101.90960034400001</v>
      </c>
      <c r="AX52" s="29">
        <f>100*PRODUCT(cpi!AF49/100,cpi!AF50/100,AF51/100,AF52/100)</f>
        <v>102.01131057600001</v>
      </c>
      <c r="AY52" s="29">
        <f>100*PRODUCT(cpi!AG49/100,cpi!AG50/100,AG51/100,AG52/100)</f>
        <v>102.10774376000001</v>
      </c>
      <c r="AZ52" s="29">
        <f>100*PRODUCT(cpi!AH49/100,cpi!AH50/100,AH51/100,AH52/100)</f>
        <v>101.5051939776</v>
      </c>
      <c r="BA52" s="29">
        <f>100*PRODUCT(cpi!AI49/100,cpi!AI50/100,AI51/100,AI52/100)</f>
        <v>102.1109975424</v>
      </c>
      <c r="BB52" s="29">
        <f>100*PRODUCT(cpi!AJ49/100,cpi!AJ50/100,AJ51/100,AJ52/100)</f>
        <v>101.30228428320001</v>
      </c>
    </row>
    <row r="53" spans="1:54" x14ac:dyDescent="0.35">
      <c r="A53" t="s">
        <v>87</v>
      </c>
      <c r="B53" s="10">
        <f t="shared" si="1"/>
        <v>126.51708997492395</v>
      </c>
      <c r="C53" s="10">
        <f t="shared" si="2"/>
        <v>129.55447395168488</v>
      </c>
      <c r="D53" s="10">
        <f t="shared" si="3"/>
        <v>127.75921572354966</v>
      </c>
      <c r="E53" s="10">
        <f t="shared" si="4"/>
        <v>124.14998435483808</v>
      </c>
      <c r="F53" s="10">
        <f t="shared" si="5"/>
        <v>130.08695053746473</v>
      </c>
      <c r="G53" s="10">
        <f t="shared" si="6"/>
        <v>127.01450491467753</v>
      </c>
      <c r="H53" s="10">
        <f t="shared" si="7"/>
        <v>127.63940258319228</v>
      </c>
      <c r="I53" s="10">
        <f t="shared" si="8"/>
        <v>124.66856461226058</v>
      </c>
      <c r="J53" s="10">
        <f t="shared" si="9"/>
        <v>127.65456752254202</v>
      </c>
      <c r="K53" s="10">
        <f t="shared" si="10"/>
        <v>129.4060565057512</v>
      </c>
      <c r="L53" s="10">
        <f t="shared" si="11"/>
        <v>124.14716482902023</v>
      </c>
      <c r="M53" s="10">
        <f t="shared" si="12"/>
        <v>124.78826660235545</v>
      </c>
      <c r="N53" s="10">
        <f t="shared" si="13"/>
        <v>124.37129535123924</v>
      </c>
      <c r="O53" s="10">
        <f t="shared" si="14"/>
        <v>127.34904200083584</v>
      </c>
      <c r="P53" s="10">
        <f t="shared" si="15"/>
        <v>127.00942894296162</v>
      </c>
      <c r="Q53" s="10">
        <f t="shared" si="16"/>
        <v>129.29705977031298</v>
      </c>
      <c r="R53" s="10">
        <f t="shared" si="17"/>
        <v>126.77630445599206</v>
      </c>
      <c r="T53">
        <v>101.1</v>
      </c>
      <c r="U53">
        <v>100.9</v>
      </c>
      <c r="V53">
        <v>101.4</v>
      </c>
      <c r="W53">
        <v>101.2</v>
      </c>
      <c r="X53">
        <v>101.1</v>
      </c>
      <c r="Y53">
        <v>101.2</v>
      </c>
      <c r="Z53">
        <v>101.3</v>
      </c>
      <c r="AA53">
        <v>101.1</v>
      </c>
      <c r="AB53">
        <v>100.9</v>
      </c>
      <c r="AC53">
        <v>101.5</v>
      </c>
      <c r="AD53">
        <v>101</v>
      </c>
      <c r="AE53">
        <v>101</v>
      </c>
      <c r="AF53">
        <v>101</v>
      </c>
      <c r="AG53">
        <v>101.2</v>
      </c>
      <c r="AH53">
        <v>100.9</v>
      </c>
      <c r="AI53">
        <v>101.3</v>
      </c>
      <c r="AJ53">
        <v>101</v>
      </c>
      <c r="AL53" s="29">
        <f>100*PRODUCT(cpi!T50/100,cpi!T51/100,T52/100,T53/100)</f>
        <v>102.31369882739996</v>
      </c>
      <c r="AM53" s="29">
        <f>100*PRODUCT(cpi!U50/100,cpi!U51/100,U52/100,U53/100)</f>
        <v>102.21129115319999</v>
      </c>
      <c r="AN53" s="29">
        <f>100*PRODUCT(cpi!V50/100,cpi!V51/100,V52/100,V53/100)</f>
        <v>102.51375975359997</v>
      </c>
      <c r="AO53" s="29">
        <f>100*PRODUCT(cpi!W50/100,cpi!W51/100,W52/100,W53/100)</f>
        <v>102.31227918119998</v>
      </c>
      <c r="AP53" s="29">
        <f>100*PRODUCT(cpi!X50/100,cpi!X51/100,X52/100,X53/100)</f>
        <v>102.31279074720001</v>
      </c>
      <c r="AQ53" s="29">
        <f>100*PRODUCT(cpi!Y50/100,cpi!Y51/100,Y52/100,Y53/100)</f>
        <v>102.31227918119998</v>
      </c>
      <c r="AR53" s="29">
        <f>100*PRODUCT(cpi!Z50/100,cpi!Z51/100,Z52/100,Z53/100)</f>
        <v>102.61791056880001</v>
      </c>
      <c r="AS53" s="29">
        <f>100*PRODUCT(cpi!AA50/100,cpi!AA51/100,AA52/100,AA53/100)</f>
        <v>102.109366224</v>
      </c>
      <c r="AT53" s="29">
        <f>100*PRODUCT(cpi!AB50/100,cpi!AB51/100,AB52/100,AB53/100)</f>
        <v>102.31502160000001</v>
      </c>
      <c r="AU53" s="29">
        <f>100*PRODUCT(cpi!AC50/100,cpi!AC51/100,AC52/100,AC53/100)</f>
        <v>102.41186990999999</v>
      </c>
      <c r="AV53" s="29">
        <f>100*PRODUCT(cpi!AD50/100,cpi!AD51/100,AD52/100,AD53/100)</f>
        <v>102.41510837400001</v>
      </c>
      <c r="AW53" s="29">
        <f>100*PRODUCT(cpi!AE50/100,cpi!AE51/100,AE52/100,AE53/100)</f>
        <v>102.21320392</v>
      </c>
      <c r="AX53" s="29">
        <f>100*PRODUCT(cpi!AF50/100,cpi!AF51/100,AF52/100,AF53/100)</f>
        <v>102.21371396999999</v>
      </c>
      <c r="AY53" s="29">
        <f>100*PRODUCT(cpi!AG50/100,cpi!AG51/100,AG52/100,AG53/100)</f>
        <v>102.10774376000001</v>
      </c>
      <c r="AZ53" s="29">
        <f>100*PRODUCT(cpi!AH50/100,cpi!AH51/100,AH52/100,AH53/100)</f>
        <v>101.70679317120002</v>
      </c>
      <c r="BA53" s="29">
        <f>100*PRODUCT(cpi!AI50/100,cpi!AI51/100,AI52/100,AI53/100)</f>
        <v>102.61750050639998</v>
      </c>
      <c r="BB53" s="29">
        <f>100*PRODUCT(cpi!AJ50/100,cpi!AJ51/100,AJ52/100,AJ53/100)</f>
        <v>101.60407857599998</v>
      </c>
    </row>
    <row r="54" spans="1:54" x14ac:dyDescent="0.35">
      <c r="A54" t="s">
        <v>88</v>
      </c>
      <c r="B54" s="10">
        <f t="shared" si="1"/>
        <v>128.03984559702403</v>
      </c>
      <c r="C54" s="10">
        <f t="shared" si="2"/>
        <v>130.98058674960879</v>
      </c>
      <c r="D54" s="10">
        <f t="shared" si="3"/>
        <v>128.78088953744088</v>
      </c>
      <c r="E54" s="10">
        <f t="shared" si="4"/>
        <v>125.52060614131464</v>
      </c>
      <c r="F54" s="10">
        <f t="shared" si="5"/>
        <v>131.38766677855708</v>
      </c>
      <c r="G54" s="10">
        <f t="shared" si="6"/>
        <v>128.67089634706008</v>
      </c>
      <c r="H54" s="10">
        <f t="shared" si="7"/>
        <v>129.43363424653768</v>
      </c>
      <c r="I54" s="10">
        <f t="shared" si="8"/>
        <v>126.29549335787651</v>
      </c>
      <c r="J54" s="10">
        <f t="shared" si="9"/>
        <v>128.80639660011653</v>
      </c>
      <c r="K54" s="10">
        <f t="shared" si="10"/>
        <v>130.57330068830569</v>
      </c>
      <c r="L54" s="10">
        <f t="shared" si="11"/>
        <v>125.76779085729414</v>
      </c>
      <c r="M54" s="10">
        <f t="shared" si="12"/>
        <v>126.03951879616233</v>
      </c>
      <c r="N54" s="10">
        <f t="shared" si="13"/>
        <v>125.36587640702038</v>
      </c>
      <c r="O54" s="10">
        <f t="shared" si="14"/>
        <v>129.00902282878451</v>
      </c>
      <c r="P54" s="10">
        <f t="shared" si="15"/>
        <v>128.280391677143</v>
      </c>
      <c r="Q54" s="10">
        <f t="shared" si="16"/>
        <v>130.33285437086928</v>
      </c>
      <c r="R54" s="10">
        <f t="shared" si="17"/>
        <v>128.04697902994701</v>
      </c>
      <c r="T54">
        <v>100.4</v>
      </c>
      <c r="U54">
        <v>100.3</v>
      </c>
      <c r="V54">
        <v>100.2</v>
      </c>
      <c r="W54">
        <v>100.3</v>
      </c>
      <c r="X54">
        <v>100.6</v>
      </c>
      <c r="Y54">
        <v>100.3</v>
      </c>
      <c r="Z54">
        <v>100.6</v>
      </c>
      <c r="AA54">
        <v>100.4</v>
      </c>
      <c r="AB54">
        <v>100.3</v>
      </c>
      <c r="AC54">
        <v>100.1</v>
      </c>
      <c r="AD54">
        <v>100.3</v>
      </c>
      <c r="AE54">
        <v>100.4</v>
      </c>
      <c r="AF54">
        <v>100.2</v>
      </c>
      <c r="AG54">
        <v>100.5</v>
      </c>
      <c r="AH54">
        <v>100.3</v>
      </c>
      <c r="AI54">
        <v>100.2</v>
      </c>
      <c r="AJ54">
        <v>100.4</v>
      </c>
      <c r="AL54" s="29">
        <f>100*PRODUCT(cpi!T51/100,cpi!T52/100,T53/100,T54/100)</f>
        <v>101.60529537359999</v>
      </c>
      <c r="AM54" s="29">
        <f>100*PRODUCT(cpi!U51/100,cpi!U52/100,U53/100,U54/100)</f>
        <v>101.20229518920002</v>
      </c>
      <c r="AN54" s="29">
        <f>100*PRODUCT(cpi!V51/100,cpi!V52/100,V53/100,V54/100)</f>
        <v>101.6011743552</v>
      </c>
      <c r="AO54" s="29">
        <f>100*PRODUCT(cpi!W51/100,cpi!W52/100,W53/100,W54/100)</f>
        <v>101.50268646759997</v>
      </c>
      <c r="AP54" s="29">
        <f>100*PRODUCT(cpi!X51/100,cpi!X52/100,X53/100,X54/100)</f>
        <v>101.70619317359998</v>
      </c>
      <c r="AQ54" s="29">
        <f>100*PRODUCT(cpi!Y51/100,cpi!Y52/100,Y53/100,Y54/100)</f>
        <v>101.50268646759997</v>
      </c>
      <c r="AR54" s="29">
        <f>100*PRODUCT(cpi!Z51/100,cpi!Z52/100,Z53/100,Z54/100)</f>
        <v>102.00950398440001</v>
      </c>
      <c r="AS54" s="29">
        <f>100*PRODUCT(cpi!AA51/100,cpi!AA52/100,AA53/100,AA54/100)</f>
        <v>101.50277592959999</v>
      </c>
      <c r="AT54" s="29">
        <f>100*PRODUCT(cpi!AB51/100,cpi!AB52/100,AB53/100,AB54/100)</f>
        <v>101.40510540000001</v>
      </c>
      <c r="AU54" s="29">
        <f>100*PRODUCT(cpi!AC51/100,cpi!AC52/100,AC53/100,AC54/100)</f>
        <v>101.49928889099998</v>
      </c>
      <c r="AV54" s="29">
        <f>100*PRODUCT(cpi!AD51/100,cpi!AD52/100,AD53/100,AD54/100)</f>
        <v>101.40410039399998</v>
      </c>
      <c r="AW54" s="29">
        <f>100*PRODUCT(cpi!AE51/100,cpi!AE52/100,AE53/100,AE54/100)</f>
        <v>101.605996768</v>
      </c>
      <c r="AX54" s="29">
        <f>100*PRODUCT(cpi!AF51/100,cpi!AF52/100,AF53/100,AF54/100)</f>
        <v>101.40410039400001</v>
      </c>
      <c r="AY54" s="29">
        <f>100*PRODUCT(cpi!AG51/100,cpi!AG52/100,AG53/100,AG54/100)</f>
        <v>101.60225987999998</v>
      </c>
      <c r="AZ54" s="29">
        <f>100*PRODUCT(cpi!AH51/100,cpi!AH52/100,AH53/100,AH54/100)</f>
        <v>101.20229518920002</v>
      </c>
      <c r="BA54" s="29">
        <f>100*PRODUCT(cpi!AI51/100,cpi!AI52/100,AI53/100,AI54/100)</f>
        <v>101.6034935844</v>
      </c>
      <c r="BB54" s="29">
        <f>100*PRODUCT(cpi!AJ51/100,cpi!AJ52/100,AJ53/100,AJ54/100)</f>
        <v>101.20088778799999</v>
      </c>
    </row>
    <row r="55" spans="1:54" x14ac:dyDescent="0.35">
      <c r="A55" t="s">
        <v>89</v>
      </c>
      <c r="B55" s="10">
        <f t="shared" si="1"/>
        <v>127.91256940855763</v>
      </c>
      <c r="C55" s="10">
        <f t="shared" si="2"/>
        <v>130.46082251647539</v>
      </c>
      <c r="D55" s="10">
        <f t="shared" si="3"/>
        <v>128.65274934884644</v>
      </c>
      <c r="E55" s="10">
        <f t="shared" si="4"/>
        <v>125.52060614131462</v>
      </c>
      <c r="F55" s="10">
        <f t="shared" si="5"/>
        <v>130.86576939314074</v>
      </c>
      <c r="G55" s="10">
        <f t="shared" si="6"/>
        <v>128.41483486179231</v>
      </c>
      <c r="H55" s="10">
        <f t="shared" si="7"/>
        <v>129.43363424653765</v>
      </c>
      <c r="I55" s="10">
        <f t="shared" si="8"/>
        <v>126.29549335787657</v>
      </c>
      <c r="J55" s="10">
        <f t="shared" si="9"/>
        <v>128.67823103135999</v>
      </c>
      <c r="K55" s="10">
        <f t="shared" si="10"/>
        <v>130.44350615481844</v>
      </c>
      <c r="L55" s="10">
        <f t="shared" si="11"/>
        <v>125.89305758125555</v>
      </c>
      <c r="M55" s="10">
        <f t="shared" si="12"/>
        <v>126.54116862221669</v>
      </c>
      <c r="N55" s="10">
        <f t="shared" si="13"/>
        <v>125.11639207586215</v>
      </c>
      <c r="O55" s="10">
        <f t="shared" si="14"/>
        <v>129.39450795675899</v>
      </c>
      <c r="P55" s="10">
        <f t="shared" si="15"/>
        <v>128.15287637726513</v>
      </c>
      <c r="Q55" s="10">
        <f t="shared" si="16"/>
        <v>130.46253880307918</v>
      </c>
      <c r="R55" s="10">
        <f t="shared" si="17"/>
        <v>127.91956910056386</v>
      </c>
      <c r="T55">
        <v>100.5</v>
      </c>
      <c r="U55">
        <v>100.4</v>
      </c>
      <c r="V55">
        <v>100.4</v>
      </c>
      <c r="W55">
        <v>100.4</v>
      </c>
      <c r="X55">
        <v>100.3</v>
      </c>
      <c r="Y55">
        <v>100.3</v>
      </c>
      <c r="Z55">
        <v>100.6</v>
      </c>
      <c r="AA55">
        <v>100.6</v>
      </c>
      <c r="AB55">
        <v>100.4</v>
      </c>
      <c r="AC55">
        <v>100.5</v>
      </c>
      <c r="AD55">
        <v>100.5</v>
      </c>
      <c r="AE55">
        <v>100.9</v>
      </c>
      <c r="AF55">
        <v>100.3</v>
      </c>
      <c r="AG55">
        <v>100.7</v>
      </c>
      <c r="AH55">
        <v>100.5</v>
      </c>
      <c r="AI55">
        <v>100.6</v>
      </c>
      <c r="AJ55">
        <v>100.4</v>
      </c>
      <c r="AL55" s="29">
        <f>100*PRODUCT(cpi!T52/100,cpi!T53/100,T54/100,T55/100)</f>
        <v>101.80789815599998</v>
      </c>
      <c r="AM55" s="29">
        <f>100*PRODUCT(cpi!U52/100,cpi!U53/100,U54/100,U55/100)</f>
        <v>101.4042957784</v>
      </c>
      <c r="AN55" s="29">
        <f>100*PRODUCT(cpi!V52/100,cpi!V53/100,V54/100,V55/100)</f>
        <v>101.6011743552</v>
      </c>
      <c r="AO55" s="29">
        <f>100*PRODUCT(cpi!W52/100,cpi!W53/100,W54/100,W55/100)</f>
        <v>101.60388555679998</v>
      </c>
      <c r="AP55" s="29">
        <f>100*PRODUCT(cpi!X52/100,cpi!X53/100,X54/100,X55/100)</f>
        <v>101.80769636039997</v>
      </c>
      <c r="AQ55" s="29">
        <f>100*PRODUCT(cpi!Y52/100,cpi!Y53/100,Y54/100,Y55/100)</f>
        <v>101.50268646759997</v>
      </c>
      <c r="AR55" s="29">
        <f>100*PRODUCT(cpi!Z52/100,cpi!Z53/100,Z54/100,Z55/100)</f>
        <v>102.41672755319999</v>
      </c>
      <c r="AS55" s="29">
        <f>100*PRODUCT(cpi!AA52/100,cpi!AA53/100,AA54/100,AA55/100)</f>
        <v>101.7049726944</v>
      </c>
      <c r="AT55" s="29">
        <f>100*PRODUCT(cpi!AB52/100,cpi!AB53/100,AB54/100,AB55/100)</f>
        <v>101.60751080000001</v>
      </c>
      <c r="AU55" s="29">
        <f>100*PRODUCT(cpi!AC52/100,cpi!AC53/100,AC54/100,AC55/100)</f>
        <v>101.80317897749998</v>
      </c>
      <c r="AV55" s="29">
        <f>100*PRODUCT(cpi!AD52/100,cpi!AD53/100,AD54/100,AD55/100)</f>
        <v>101.70770548499999</v>
      </c>
      <c r="AW55" s="29">
        <f>100*PRODUCT(cpi!AE52/100,cpi!AE53/100,AE54/100,AE55/100)</f>
        <v>102.11200272800002</v>
      </c>
      <c r="AX55" s="29">
        <f>100*PRODUCT(cpi!AF52/100,cpi!AF53/100,AF54/100,AF55/100)</f>
        <v>101.40410039399998</v>
      </c>
      <c r="AY55" s="29">
        <f>100*PRODUCT(cpi!AG52/100,cpi!AG53/100,AG54/100,AG55/100)</f>
        <v>101.90585229</v>
      </c>
      <c r="AZ55" s="29">
        <f>100*PRODUCT(cpi!AH52/100,cpi!AH53/100,AH54/100,AH55/100)</f>
        <v>101.50529607299998</v>
      </c>
      <c r="BA55" s="29">
        <f>100*PRODUCT(cpi!AI52/100,cpi!AI53/100,AI54/100,AI55/100)</f>
        <v>101.9073923688</v>
      </c>
      <c r="BB55" s="29">
        <f>100*PRODUCT(cpi!AJ52/100,cpi!AJ53/100,AJ54/100,AJ55/100)</f>
        <v>101.50418715199999</v>
      </c>
    </row>
    <row r="56" spans="1:54" x14ac:dyDescent="0.35">
      <c r="A56" t="s">
        <v>90</v>
      </c>
      <c r="B56" s="10">
        <f t="shared" si="1"/>
        <v>128.1689072230038</v>
      </c>
      <c r="C56" s="10">
        <f t="shared" si="2"/>
        <v>130.98476156272622</v>
      </c>
      <c r="D56" s="10">
        <f t="shared" si="3"/>
        <v>129.04025763001772</v>
      </c>
      <c r="E56" s="10">
        <f t="shared" si="4"/>
        <v>125.39508553517334</v>
      </c>
      <c r="F56" s="10">
        <f t="shared" si="5"/>
        <v>131.78550873626517</v>
      </c>
      <c r="G56" s="10">
        <f t="shared" si="6"/>
        <v>128.67217922023281</v>
      </c>
      <c r="H56" s="10">
        <f t="shared" si="7"/>
        <v>129.82232383886961</v>
      </c>
      <c r="I56" s="10">
        <f t="shared" si="8"/>
        <v>126.1690714426033</v>
      </c>
      <c r="J56" s="10">
        <f t="shared" si="9"/>
        <v>129.06426572445417</v>
      </c>
      <c r="K56" s="10">
        <f t="shared" si="10"/>
        <v>130.31306264866356</v>
      </c>
      <c r="L56" s="10">
        <f t="shared" si="11"/>
        <v>125.8930575812556</v>
      </c>
      <c r="M56" s="10">
        <f t="shared" si="12"/>
        <v>126.54116862221669</v>
      </c>
      <c r="N56" s="10">
        <f t="shared" si="13"/>
        <v>125.61886754604629</v>
      </c>
      <c r="O56" s="10">
        <f t="shared" si="14"/>
        <v>129.65407567582974</v>
      </c>
      <c r="P56" s="10">
        <f t="shared" si="15"/>
        <v>128.53887901695575</v>
      </c>
      <c r="Q56" s="10">
        <f t="shared" si="16"/>
        <v>130.85471076340895</v>
      </c>
      <c r="R56" s="10">
        <f t="shared" si="17"/>
        <v>128.04774502150639</v>
      </c>
      <c r="T56">
        <v>100</v>
      </c>
      <c r="U56">
        <v>100</v>
      </c>
      <c r="V56">
        <v>99.9</v>
      </c>
      <c r="W56">
        <v>99.9</v>
      </c>
      <c r="X56">
        <v>100.3</v>
      </c>
      <c r="Y56">
        <v>100</v>
      </c>
      <c r="Z56">
        <v>100.2</v>
      </c>
      <c r="AA56">
        <v>99.8</v>
      </c>
      <c r="AB56">
        <v>100.3</v>
      </c>
      <c r="AC56">
        <v>99.9</v>
      </c>
      <c r="AD56">
        <v>100</v>
      </c>
      <c r="AE56">
        <v>99.9</v>
      </c>
      <c r="AF56">
        <v>100</v>
      </c>
      <c r="AG56">
        <v>99.9</v>
      </c>
      <c r="AH56">
        <v>99.9</v>
      </c>
      <c r="AI56">
        <v>100.1</v>
      </c>
      <c r="AJ56">
        <v>99.9</v>
      </c>
      <c r="AL56" s="29">
        <f>100*PRODUCT(cpi!T53/100,cpi!T54/100,T55/100,T56/100)</f>
        <v>102.01192199999997</v>
      </c>
      <c r="AM56" s="29">
        <f>100*PRODUCT(cpi!U53/100,cpi!U54/100,U55/100,U56/100)</f>
        <v>101.60751080000001</v>
      </c>
      <c r="AN56" s="29">
        <f>100*PRODUCT(cpi!V53/100,cpi!V54/100,V55/100,V56/100)</f>
        <v>101.90720198880001</v>
      </c>
      <c r="AO56" s="29">
        <f>100*PRODUCT(cpi!W53/100,cpi!W54/100,W55/100,W56/100)</f>
        <v>101.8077047856</v>
      </c>
      <c r="AP56" s="29">
        <f>100*PRODUCT(cpi!X53/100,cpi!X54/100,X55/100,X56/100)</f>
        <v>102.31775495939996</v>
      </c>
      <c r="AQ56" s="29">
        <f>100*PRODUCT(cpi!Y53/100,cpi!Y54/100,Y55/100,Y56/100)</f>
        <v>101.80811079999997</v>
      </c>
      <c r="AR56" s="29">
        <f>100*PRODUCT(cpi!Z53/100,cpi!Z54/100,Z55/100,Z56/100)</f>
        <v>102.7242852936</v>
      </c>
      <c r="AS56" s="29">
        <f>100*PRODUCT(cpi!AA53/100,cpi!AA54/100,AA55/100,AA56/100)</f>
        <v>101.90919954719999</v>
      </c>
      <c r="AT56" s="29">
        <f>100*PRODUCT(cpi!AB53/100,cpi!AB54/100,AB55/100,AB56/100)</f>
        <v>101.9123333324</v>
      </c>
      <c r="AU56" s="29">
        <f>100*PRODUCT(cpi!AC53/100,cpi!AC54/100,AC55/100,AC56/100)</f>
        <v>102.0073979925</v>
      </c>
      <c r="AV56" s="29">
        <f>100*PRODUCT(cpi!AD53/100,cpi!AD54/100,AD55/100,AD56/100)</f>
        <v>101.80951499999998</v>
      </c>
      <c r="AW56" s="29">
        <f>100*PRODUCT(cpi!AE53/100,cpi!AE54/100,AE55/100,AE56/100)</f>
        <v>102.21431936400003</v>
      </c>
      <c r="AX56" s="29">
        <f>100*PRODUCT(cpi!AF53/100,cpi!AF54/100,AF55/100,AF56/100)</f>
        <v>101.50560599999999</v>
      </c>
      <c r="AY56" s="29">
        <f>100*PRODUCT(cpi!AG53/100,cpi!AG54/100,AG55/100,AG56/100)</f>
        <v>102.31552405800002</v>
      </c>
      <c r="AZ56" s="29">
        <f>100*PRODUCT(cpi!AH53/100,cpi!AH54/100,AH55/100,AH56/100)</f>
        <v>101.6070047865</v>
      </c>
      <c r="BA56" s="29">
        <f>100*PRODUCT(cpi!AI53/100,cpi!AI54/100,AI55/100,AI56/100)</f>
        <v>102.21372721559999</v>
      </c>
      <c r="BB56" s="29">
        <f>100*PRODUCT(cpi!AJ53/100,cpi!AJ54/100,AJ55/100,AJ56/100)</f>
        <v>101.70780638400001</v>
      </c>
    </row>
    <row r="57" spans="1:54" x14ac:dyDescent="0.35">
      <c r="A57" t="s">
        <v>91</v>
      </c>
      <c r="B57" s="10">
        <f t="shared" si="1"/>
        <v>128.29656549713019</v>
      </c>
      <c r="C57" s="10">
        <f t="shared" si="2"/>
        <v>130.72383574288014</v>
      </c>
      <c r="D57" s="10">
        <f t="shared" si="3"/>
        <v>129.1686558963163</v>
      </c>
      <c r="E57" s="10">
        <f t="shared" si="4"/>
        <v>125.64487654221558</v>
      </c>
      <c r="F57" s="10">
        <f t="shared" si="5"/>
        <v>132.5754318655535</v>
      </c>
      <c r="G57" s="10">
        <f t="shared" si="6"/>
        <v>128.54440148515803</v>
      </c>
      <c r="H57" s="10">
        <f t="shared" si="7"/>
        <v>130.08119188241665</v>
      </c>
      <c r="I57" s="10">
        <f t="shared" si="8"/>
        <v>126.42040425424197</v>
      </c>
      <c r="J57" s="10">
        <f t="shared" si="9"/>
        <v>129.19320105484817</v>
      </c>
      <c r="K57" s="10">
        <f t="shared" si="10"/>
        <v>130.8332744756043</v>
      </c>
      <c r="L57" s="10">
        <f t="shared" si="11"/>
        <v>125.64277317254529</v>
      </c>
      <c r="M57" s="10">
        <f t="shared" si="12"/>
        <v>126.79374580509536</v>
      </c>
      <c r="N57" s="10">
        <f t="shared" si="13"/>
        <v>125.36887974993482</v>
      </c>
      <c r="O57" s="10">
        <f t="shared" si="14"/>
        <v>129.52532286979618</v>
      </c>
      <c r="P57" s="10">
        <f t="shared" si="15"/>
        <v>128.53887901695563</v>
      </c>
      <c r="Q57" s="10">
        <f t="shared" si="16"/>
        <v>131.37656404661294</v>
      </c>
      <c r="R57" s="10">
        <f t="shared" si="17"/>
        <v>128.30307452304478</v>
      </c>
      <c r="T57">
        <v>100.5</v>
      </c>
      <c r="U57">
        <v>100.2</v>
      </c>
      <c r="V57">
        <v>100.6</v>
      </c>
      <c r="W57">
        <v>100.6</v>
      </c>
      <c r="X57">
        <v>100.7</v>
      </c>
      <c r="Y57">
        <v>100.6</v>
      </c>
      <c r="Z57">
        <v>100.5</v>
      </c>
      <c r="AA57">
        <v>100.6</v>
      </c>
      <c r="AB57">
        <v>100.2</v>
      </c>
      <c r="AC57">
        <v>100.6</v>
      </c>
      <c r="AD57">
        <v>100.4</v>
      </c>
      <c r="AE57">
        <v>100.4</v>
      </c>
      <c r="AF57">
        <v>100.3</v>
      </c>
      <c r="AG57">
        <v>100.6</v>
      </c>
      <c r="AH57">
        <v>100.5</v>
      </c>
      <c r="AI57">
        <v>100.7</v>
      </c>
      <c r="AJ57">
        <v>100.5</v>
      </c>
      <c r="AL57" s="29">
        <f>100*PRODUCT(cpi!T54/100,cpi!T55/100,T56/100,T57/100)</f>
        <v>101.40650999999995</v>
      </c>
      <c r="AM57" s="29">
        <f>100*PRODUCT(cpi!U54/100,cpi!U55/100,U56/100,U57/100)</f>
        <v>100.90260239999998</v>
      </c>
      <c r="AN57" s="29">
        <f>100*PRODUCT(cpi!V54/100,cpi!V55/100,V56/100,V57/100)</f>
        <v>101.10320039520002</v>
      </c>
      <c r="AO57" s="29">
        <f>100*PRODUCT(cpi!W54/100,cpi!W55/100,W56/100,W57/100)</f>
        <v>101.20410179279999</v>
      </c>
      <c r="AP57" s="29">
        <f>100*PRODUCT(cpi!X54/100,cpi!X55/100,X56/100,X57/100)</f>
        <v>101.9129369378</v>
      </c>
      <c r="AQ57" s="29">
        <f>100*PRODUCT(cpi!Y54/100,cpi!Y55/100,Y56/100,Y57/100)</f>
        <v>101.20450539999996</v>
      </c>
      <c r="AR57" s="29">
        <f>100*PRODUCT(cpi!Z54/100,cpi!Z55/100,Z56/100,Z57/100)</f>
        <v>101.91303723599998</v>
      </c>
      <c r="AS57" s="29">
        <f>100*PRODUCT(cpi!AA54/100,cpi!AA55/100,AA56/100,AA57/100)</f>
        <v>101.40519757119999</v>
      </c>
      <c r="AT57" s="29">
        <f>100*PRODUCT(cpi!AB54/100,cpi!AB55/100,AB56/100,AB57/100)</f>
        <v>101.20531020719996</v>
      </c>
      <c r="AU57" s="29">
        <f>100*PRODUCT(cpi!AC54/100,cpi!AC55/100,AC56/100,AC57/100)</f>
        <v>101.10289889699999</v>
      </c>
      <c r="AV57" s="29">
        <f>100*PRODUCT(cpi!AD54/100,cpi!AD55/100,AD56/100,AD57/100)</f>
        <v>101.20470599999997</v>
      </c>
      <c r="AW57" s="29">
        <f>100*PRODUCT(cpi!AE54/100,cpi!AE55/100,AE56/100,AE57/100)</f>
        <v>101.60710558560002</v>
      </c>
      <c r="AX57" s="29">
        <f>100*PRODUCT(cpi!AF54/100,cpi!AF55/100,AF56/100,AF57/100)</f>
        <v>100.80210179999997</v>
      </c>
      <c r="AY57" s="29">
        <f>100*PRODUCT(cpi!AG54/100,cpi!AG55/100,AG56/100,AG57/100)</f>
        <v>101.70891027900002</v>
      </c>
      <c r="AZ57" s="29">
        <f>100*PRODUCT(cpi!AH54/100,cpi!AH55/100,AH56/100,AH57/100)</f>
        <v>101.2042019925</v>
      </c>
      <c r="BA57" s="29">
        <f>100*PRODUCT(cpi!AI54/100,cpi!AI55/100,AI56/100,AI57/100)</f>
        <v>101.60831520839999</v>
      </c>
      <c r="BB57" s="29">
        <f>100*PRODUCT(cpi!AJ54/100,cpi!AJ55/100,AJ56/100,AJ57/100)</f>
        <v>101.204302392</v>
      </c>
    </row>
    <row r="58" spans="1:54" x14ac:dyDescent="0.35">
      <c r="A58" t="s">
        <v>92</v>
      </c>
      <c r="B58" s="10">
        <f t="shared" si="1"/>
        <v>129.58209193923244</v>
      </c>
      <c r="C58" s="10">
        <f t="shared" si="2"/>
        <v>132.16282066914485</v>
      </c>
      <c r="D58" s="10">
        <f t="shared" si="3"/>
        <v>129.94171738499006</v>
      </c>
      <c r="E58" s="10">
        <f t="shared" si="4"/>
        <v>126.65204587257794</v>
      </c>
      <c r="F58" s="10">
        <f t="shared" si="5"/>
        <v>133.23551791060211</v>
      </c>
      <c r="G58" s="10">
        <f t="shared" si="6"/>
        <v>130.22074424178879</v>
      </c>
      <c r="H58" s="10">
        <f t="shared" si="7"/>
        <v>131.25413281654824</v>
      </c>
      <c r="I58" s="10">
        <f t="shared" si="8"/>
        <v>127.81507465358825</v>
      </c>
      <c r="J58" s="10">
        <f t="shared" si="9"/>
        <v>130.22894423963703</v>
      </c>
      <c r="K58" s="10">
        <f t="shared" si="10"/>
        <v>132.14527369204421</v>
      </c>
      <c r="L58" s="10">
        <f t="shared" si="11"/>
        <v>127.28292297981938</v>
      </c>
      <c r="M58" s="10">
        <f t="shared" si="12"/>
        <v>127.8099971680124</v>
      </c>
      <c r="N58" s="10">
        <f t="shared" si="13"/>
        <v>125.99308075839178</v>
      </c>
      <c r="O58" s="10">
        <f t="shared" si="14"/>
        <v>130.69142781295901</v>
      </c>
      <c r="P58" s="10">
        <f t="shared" si="15"/>
        <v>129.43683620110264</v>
      </c>
      <c r="Q58" s="10">
        <f t="shared" si="16"/>
        <v>132.16468811303176</v>
      </c>
      <c r="R58" s="10">
        <f t="shared" si="17"/>
        <v>129.45997910047038</v>
      </c>
      <c r="T58">
        <v>100.2</v>
      </c>
      <c r="U58">
        <v>100.3</v>
      </c>
      <c r="V58">
        <v>100</v>
      </c>
      <c r="W58">
        <v>100</v>
      </c>
      <c r="X58">
        <v>100.1</v>
      </c>
      <c r="Y58">
        <v>100.3</v>
      </c>
      <c r="Z58">
        <v>100.1</v>
      </c>
      <c r="AA58">
        <v>100.2</v>
      </c>
      <c r="AB58">
        <v>100.2</v>
      </c>
      <c r="AC58">
        <v>100.2</v>
      </c>
      <c r="AD58">
        <v>100.3</v>
      </c>
      <c r="AE58">
        <v>100.2</v>
      </c>
      <c r="AF58">
        <v>99.9</v>
      </c>
      <c r="AG58">
        <v>100.1</v>
      </c>
      <c r="AH58">
        <v>100</v>
      </c>
      <c r="AI58">
        <v>100</v>
      </c>
      <c r="AJ58">
        <v>100.3</v>
      </c>
      <c r="AL58" s="29">
        <f>100*PRODUCT(cpi!T55/100,cpi!T56/100,T57/100,T58/100)</f>
        <v>101.20450499999998</v>
      </c>
      <c r="AM58" s="29">
        <f>100*PRODUCT(cpi!U55/100,cpi!U56/100,U57/100,U58/100)</f>
        <v>100.90260239999999</v>
      </c>
      <c r="AN58" s="29">
        <f>100*PRODUCT(cpi!V55/100,cpi!V56/100,V57/100,V58/100)</f>
        <v>100.90139760000002</v>
      </c>
      <c r="AO58" s="29">
        <f>100*PRODUCT(cpi!W55/100,cpi!W56/100,W57/100,W58/100)</f>
        <v>100.90139760000002</v>
      </c>
      <c r="AP58" s="29">
        <f>100*PRODUCT(cpi!X55/100,cpi!X56/100,X57/100,X58/100)</f>
        <v>101.40641140629998</v>
      </c>
      <c r="AQ58" s="29">
        <f>100*PRODUCT(cpi!Y55/100,cpi!Y56/100,Y57/100,Y58/100)</f>
        <v>101.20450539999999</v>
      </c>
      <c r="AR58" s="29">
        <f>100*PRODUCT(cpi!Z55/100,cpi!Z56/100,Z57/100,Z58/100)</f>
        <v>101.40651120599995</v>
      </c>
      <c r="AS58" s="29">
        <f>100*PRODUCT(cpi!AA55/100,cpi!AA56/100,AA57/100,AA58/100)</f>
        <v>101.20319518560001</v>
      </c>
      <c r="AT58" s="29">
        <f>100*PRODUCT(cpi!AB55/100,cpi!AB56/100,AB57/100,AB58/100)</f>
        <v>101.10440760479997</v>
      </c>
      <c r="AU58" s="29">
        <f>100*PRODUCT(cpi!AC55/100,cpi!AC56/100,AC57/100,AC58/100)</f>
        <v>101.20390079399999</v>
      </c>
      <c r="AV58" s="29">
        <f>100*PRODUCT(cpi!AD55/100,cpi!AD56/100,AD57/100,AD58/100)</f>
        <v>101.20470599999997</v>
      </c>
      <c r="AW58" s="29">
        <f>100*PRODUCT(cpi!AE55/100,cpi!AE56/100,AE57/100,AE58/100)</f>
        <v>101.40470099280003</v>
      </c>
      <c r="AX58" s="29">
        <f>100*PRODUCT(cpi!AF55/100,cpi!AF56/100,AF57/100,AF58/100)</f>
        <v>100.50029909999998</v>
      </c>
      <c r="AY58" s="29">
        <f>100*PRODUCT(cpi!AG55/100,cpi!AG56/100,AG57/100,AG58/100)</f>
        <v>101.30409869579999</v>
      </c>
      <c r="AZ58" s="29">
        <f>100*PRODUCT(cpi!AH55/100,cpi!AH56/100,AH57/100,AH58/100)</f>
        <v>100.90149749999999</v>
      </c>
      <c r="BA58" s="29">
        <f>100*PRODUCT(cpi!AI55/100,cpi!AI56/100,AI57/100,AI58/100)</f>
        <v>101.40550420000001</v>
      </c>
      <c r="BB58" s="29">
        <f>100*PRODUCT(cpi!AJ55/100,cpi!AJ56/100,AJ57/100,AJ58/100)</f>
        <v>101.10350129400001</v>
      </c>
    </row>
    <row r="59" spans="1:54" x14ac:dyDescent="0.35">
      <c r="A59" t="s">
        <v>93</v>
      </c>
      <c r="B59" s="10">
        <f t="shared" si="1"/>
        <v>130.99899354095353</v>
      </c>
      <c r="C59" s="10">
        <f t="shared" si="2"/>
        <v>133.0806180349027</v>
      </c>
      <c r="D59" s="10">
        <f t="shared" si="3"/>
        <v>131.75185076149742</v>
      </c>
      <c r="E59" s="10">
        <f t="shared" si="4"/>
        <v>128.29196280120695</v>
      </c>
      <c r="F59" s="10">
        <f t="shared" si="5"/>
        <v>134.55861143503711</v>
      </c>
      <c r="G59" s="10">
        <f t="shared" si="6"/>
        <v>131.90519167974233</v>
      </c>
      <c r="H59" s="10">
        <f t="shared" si="7"/>
        <v>132.81978847638777</v>
      </c>
      <c r="I59" s="10">
        <f t="shared" si="8"/>
        <v>129.08560223463792</v>
      </c>
      <c r="J59" s="10">
        <f t="shared" si="9"/>
        <v>131.65433566912537</v>
      </c>
      <c r="K59" s="10">
        <f t="shared" si="10"/>
        <v>133.45884500111043</v>
      </c>
      <c r="L59" s="10">
        <f t="shared" si="11"/>
        <v>129.05778445563357</v>
      </c>
      <c r="M59" s="10">
        <f t="shared" si="12"/>
        <v>128.95456430683038</v>
      </c>
      <c r="N59" s="10">
        <f t="shared" si="13"/>
        <v>127.62284200203273</v>
      </c>
      <c r="O59" s="10">
        <f t="shared" si="14"/>
        <v>132.77415973029704</v>
      </c>
      <c r="P59" s="10">
        <f t="shared" si="15"/>
        <v>131.62413860211532</v>
      </c>
      <c r="Q59" s="10">
        <f t="shared" si="16"/>
        <v>133.8742810935984</v>
      </c>
      <c r="R59" s="10">
        <f t="shared" si="17"/>
        <v>130.74813809649481</v>
      </c>
      <c r="T59">
        <v>101.7</v>
      </c>
      <c r="U59">
        <v>101.5</v>
      </c>
      <c r="V59">
        <v>101.9</v>
      </c>
      <c r="W59">
        <v>101.7</v>
      </c>
      <c r="X59">
        <v>101.7</v>
      </c>
      <c r="Y59">
        <v>101.8</v>
      </c>
      <c r="Z59">
        <v>101.8</v>
      </c>
      <c r="AA59">
        <v>101.6</v>
      </c>
      <c r="AB59">
        <v>101.6</v>
      </c>
      <c r="AC59">
        <v>101.6</v>
      </c>
      <c r="AD59">
        <v>101.8</v>
      </c>
      <c r="AE59">
        <v>101.4</v>
      </c>
      <c r="AF59">
        <v>101.8</v>
      </c>
      <c r="AG59">
        <v>102</v>
      </c>
      <c r="AH59">
        <v>102.3</v>
      </c>
      <c r="AI59">
        <v>101.8</v>
      </c>
      <c r="AJ59">
        <v>101.5</v>
      </c>
      <c r="AL59" s="29">
        <f>100*PRODUCT(cpi!T56/100,cpi!T57/100,T58/100,T59/100)</f>
        <v>102.41291700000002</v>
      </c>
      <c r="AM59" s="29">
        <f>100*PRODUCT(cpi!U56/100,cpi!U57/100,U58/100,U59/100)</f>
        <v>102.00810899999996</v>
      </c>
      <c r="AN59" s="29">
        <f>100*PRODUCT(cpi!V56/100,cpi!V57/100,V58/100,V59/100)</f>
        <v>102.40888860000004</v>
      </c>
      <c r="AO59" s="29">
        <f>100*PRODUCT(cpi!W56/100,cpi!W57/100,W58/100,W59/100)</f>
        <v>102.20788980000005</v>
      </c>
      <c r="AP59" s="29">
        <f>100*PRODUCT(cpi!X56/100,cpi!X57/100,X58/100,X59/100)</f>
        <v>102.82185483570001</v>
      </c>
      <c r="AQ59" s="29">
        <f>100*PRODUCT(cpi!Y56/100,cpi!Y57/100,Y58/100,Y59/100)</f>
        <v>102.7180324</v>
      </c>
      <c r="AR59" s="29">
        <f>100*PRODUCT(cpi!Z56/100,cpi!Z57/100,Z58/100,Z59/100)</f>
        <v>102.61613161799998</v>
      </c>
      <c r="AS59" s="29">
        <f>100*PRODUCT(cpi!AA56/100,cpi!AA57/100,AA58/100,AA59/100)</f>
        <v>102.20919116160002</v>
      </c>
      <c r="AT59" s="29">
        <f>100*PRODUCT(cpi!AB56/100,cpi!AB57/100,AB58/100,AB59/100)</f>
        <v>102.31282681919997</v>
      </c>
      <c r="AU59" s="29">
        <f>100*PRODUCT(cpi!AC56/100,cpi!AC57/100,AC58/100,AC59/100)</f>
        <v>102.31160518080003</v>
      </c>
      <c r="AV59" s="29">
        <f>100*PRODUCT(cpi!AD56/100,cpi!AD57/100,AD58/100,AD59/100)</f>
        <v>102.51382159999997</v>
      </c>
      <c r="AW59" s="29">
        <f>100*PRODUCT(cpi!AE56/100,cpi!AE57/100,AE58/100,AE59/100)</f>
        <v>101.90720198880001</v>
      </c>
      <c r="AX59" s="29">
        <f>100*PRODUCT(cpi!AF56/100,cpi!AF57/100,AF58/100,AF59/100)</f>
        <v>102.00329459999999</v>
      </c>
      <c r="AY59" s="29">
        <f>100*PRODUCT(cpi!AG56/100,cpi!AG57/100,AG58/100,AG59/100)</f>
        <v>102.611897388</v>
      </c>
      <c r="AZ59" s="29">
        <f>100*PRODUCT(cpi!AH56/100,cpi!AH57/100,AH58/100,AH59/100)</f>
        <v>102.70868849999999</v>
      </c>
      <c r="BA59" s="29">
        <f>100*PRODUCT(cpi!AI56/100,cpi!AI57/100,AI58/100,AI59/100)</f>
        <v>102.6151126</v>
      </c>
      <c r="BB59" s="29">
        <f>100*PRODUCT(cpi!AJ56/100,cpi!AJ57/100,AJ58/100,AJ59/100)</f>
        <v>102.21120897749998</v>
      </c>
    </row>
    <row r="60" spans="1:54" x14ac:dyDescent="0.35">
      <c r="A60" t="s">
        <v>94</v>
      </c>
      <c r="B60" s="10">
        <f t="shared" si="1"/>
        <v>131.65530112382419</v>
      </c>
      <c r="C60" s="10">
        <f t="shared" si="2"/>
        <v>134.01592358334071</v>
      </c>
      <c r="D60" s="10">
        <f t="shared" si="3"/>
        <v>132.54553660945828</v>
      </c>
      <c r="E60" s="10">
        <f t="shared" si="4"/>
        <v>128.67683868961055</v>
      </c>
      <c r="F60" s="10">
        <f t="shared" si="5"/>
        <v>135.63940349475624</v>
      </c>
      <c r="G60" s="10">
        <f t="shared" si="6"/>
        <v>132.30170027196601</v>
      </c>
      <c r="H60" s="10">
        <f t="shared" si="7"/>
        <v>133.75045766491104</v>
      </c>
      <c r="I60" s="10">
        <f t="shared" si="8"/>
        <v>129.34403186874113</v>
      </c>
      <c r="J60" s="10">
        <f t="shared" si="9"/>
        <v>132.18095301180202</v>
      </c>
      <c r="K60" s="10">
        <f t="shared" si="10"/>
        <v>133.85922153611367</v>
      </c>
      <c r="L60" s="10">
        <f t="shared" si="11"/>
        <v>129.57401559345612</v>
      </c>
      <c r="M60" s="10">
        <f t="shared" si="12"/>
        <v>129.21273160273992</v>
      </c>
      <c r="N60" s="10">
        <f t="shared" si="13"/>
        <v>128.64792507032209</v>
      </c>
      <c r="O60" s="10">
        <f t="shared" si="14"/>
        <v>133.44002813416012</v>
      </c>
      <c r="P60" s="10">
        <f t="shared" si="15"/>
        <v>132.549207849319</v>
      </c>
      <c r="Q60" s="10">
        <f t="shared" si="16"/>
        <v>134.67913649095456</v>
      </c>
      <c r="R60" s="10">
        <f t="shared" si="17"/>
        <v>131.66520920538815</v>
      </c>
      <c r="T60">
        <v>100.3</v>
      </c>
      <c r="U60">
        <v>100.3</v>
      </c>
      <c r="V60">
        <v>100.2</v>
      </c>
      <c r="W60">
        <v>100.3</v>
      </c>
      <c r="X60">
        <v>100.4</v>
      </c>
      <c r="Y60">
        <v>100.1</v>
      </c>
      <c r="Z60">
        <v>100.6</v>
      </c>
      <c r="AA60">
        <v>100.1</v>
      </c>
      <c r="AB60">
        <v>100.4</v>
      </c>
      <c r="AC60">
        <v>100.3</v>
      </c>
      <c r="AD60">
        <v>100.4</v>
      </c>
      <c r="AE60">
        <v>100.1</v>
      </c>
      <c r="AF60">
        <v>100.4</v>
      </c>
      <c r="AG60">
        <v>100.2</v>
      </c>
      <c r="AH60">
        <v>100.3</v>
      </c>
      <c r="AI60">
        <v>100.4</v>
      </c>
      <c r="AJ60">
        <v>100.5</v>
      </c>
      <c r="AL60" s="29">
        <f>100*PRODUCT(cpi!T57/100,cpi!T58/100,T59/100,T60/100)</f>
        <v>102.72015575099999</v>
      </c>
      <c r="AM60" s="29">
        <f>100*PRODUCT(cpi!U57/100,cpi!U58/100,U59/100,U60/100)</f>
        <v>102.31413332699996</v>
      </c>
      <c r="AN60" s="29">
        <f>100*PRODUCT(cpi!V57/100,cpi!V58/100,V59/100,V60/100)</f>
        <v>102.71642280000002</v>
      </c>
      <c r="AO60" s="29">
        <f>100*PRODUCT(cpi!W57/100,cpi!W58/100,W59/100,W60/100)</f>
        <v>102.61713060000002</v>
      </c>
      <c r="AP60" s="29">
        <f>100*PRODUCT(cpi!X57/100,cpi!X58/100,X59/100,X60/100)</f>
        <v>102.92436914760002</v>
      </c>
      <c r="AQ60" s="29">
        <f>100*PRODUCT(cpi!Y57/100,cpi!Y58/100,Y59/100,Y60/100)</f>
        <v>102.82075043239998</v>
      </c>
      <c r="AR60" s="29">
        <f>100*PRODUCT(cpi!Z57/100,cpi!Z58/100,Z59/100,Z60/100)</f>
        <v>103.02577685399999</v>
      </c>
      <c r="AS60" s="29">
        <f>100*PRODUCT(cpi!AA57/100,cpi!AA58/100,AA59/100,AA60/100)</f>
        <v>102.51643321919998</v>
      </c>
      <c r="AT60" s="29">
        <f>100*PRODUCT(cpi!AB57/100,cpi!AB58/100,AB59/100,AB60/100)</f>
        <v>102.4148336256</v>
      </c>
      <c r="AU60" s="29">
        <f>100*PRODUCT(cpi!AC57/100,cpi!AC58/100,AC59/100,AC60/100)</f>
        <v>102.72126125759999</v>
      </c>
      <c r="AV60" s="29">
        <f>100*PRODUCT(cpi!AD57/100,cpi!AD58/100,AD59/100,AD60/100)</f>
        <v>102.92387688639997</v>
      </c>
      <c r="AW60" s="29">
        <f>100*PRODUCT(cpi!AE57/100,cpi!AE58/100,AE59/100,AE60/100)</f>
        <v>102.11122041119998</v>
      </c>
      <c r="AX60" s="29">
        <f>100*PRODUCT(cpi!AF57/100,cpi!AF58/100,AF59/100,AF60/100)</f>
        <v>102.4113077784</v>
      </c>
      <c r="AY60" s="29">
        <f>100*PRODUCT(cpi!AG57/100,cpi!AG58/100,AG59/100,AG60/100)</f>
        <v>102.92004122399999</v>
      </c>
      <c r="AZ60" s="29">
        <f>100*PRODUCT(cpi!AH57/100,cpi!AH58/100,AH59/100,AH60/100)</f>
        <v>103.11993449999999</v>
      </c>
      <c r="BA60" s="29">
        <f>100*PRODUCT(cpi!AI57/100,cpi!AI58/100,AI59/100,AI60/100)</f>
        <v>102.92265040000001</v>
      </c>
      <c r="BB60" s="29">
        <f>100*PRODUCT(cpi!AJ57/100,cpi!AJ58/100,AJ59/100,AJ60/100)</f>
        <v>102.82509011249998</v>
      </c>
    </row>
    <row r="61" spans="1:54" x14ac:dyDescent="0.35">
      <c r="A61" t="s">
        <v>95</v>
      </c>
      <c r="B61" s="10">
        <f t="shared" si="1"/>
        <v>131.91756267984763</v>
      </c>
      <c r="C61" s="10">
        <f t="shared" si="2"/>
        <v>134.01592358334071</v>
      </c>
      <c r="D61" s="10">
        <f t="shared" si="3"/>
        <v>132.94119492769551</v>
      </c>
      <c r="E61" s="10">
        <f t="shared" si="4"/>
        <v>128.93316705353413</v>
      </c>
      <c r="F61" s="10">
        <f t="shared" si="5"/>
        <v>135.7749073943514</v>
      </c>
      <c r="G61" s="10">
        <f t="shared" si="6"/>
        <v>132.69584635023398</v>
      </c>
      <c r="H61" s="10">
        <f t="shared" si="7"/>
        <v>134.2838592906933</v>
      </c>
      <c r="I61" s="10">
        <f t="shared" si="8"/>
        <v>129.60168930274264</v>
      </c>
      <c r="J61" s="10">
        <f t="shared" si="9"/>
        <v>132.97324643644816</v>
      </c>
      <c r="K61" s="10">
        <f t="shared" si="10"/>
        <v>134.12640561103598</v>
      </c>
      <c r="L61" s="10">
        <f t="shared" si="11"/>
        <v>129.5740155934561</v>
      </c>
      <c r="M61" s="10">
        <f t="shared" si="12"/>
        <v>129.59959606861631</v>
      </c>
      <c r="N61" s="10">
        <f t="shared" si="13"/>
        <v>128.39190929903793</v>
      </c>
      <c r="O61" s="10">
        <f t="shared" si="14"/>
        <v>133.57254057520697</v>
      </c>
      <c r="P61" s="10">
        <f t="shared" si="15"/>
        <v>132.54920784931889</v>
      </c>
      <c r="Q61" s="10">
        <f t="shared" si="16"/>
        <v>134.94768910609105</v>
      </c>
      <c r="R61" s="10">
        <f t="shared" si="17"/>
        <v>131.92775199542879</v>
      </c>
      <c r="T61">
        <v>100.6</v>
      </c>
      <c r="U61">
        <v>100.4</v>
      </c>
      <c r="V61">
        <v>100.8</v>
      </c>
      <c r="W61">
        <v>100.6</v>
      </c>
      <c r="X61">
        <v>100.2</v>
      </c>
      <c r="Y61">
        <v>101</v>
      </c>
      <c r="Z61">
        <v>100.7</v>
      </c>
      <c r="AA61">
        <v>100.6</v>
      </c>
      <c r="AB61">
        <v>100.7</v>
      </c>
      <c r="AC61">
        <v>100.4</v>
      </c>
      <c r="AD61">
        <v>100.6</v>
      </c>
      <c r="AE61">
        <v>100.5</v>
      </c>
      <c r="AF61">
        <v>100.3</v>
      </c>
      <c r="AG61">
        <v>100.8</v>
      </c>
      <c r="AH61">
        <v>100.5</v>
      </c>
      <c r="AI61">
        <v>100.5</v>
      </c>
      <c r="AJ61">
        <v>100.5</v>
      </c>
      <c r="AL61" s="29">
        <f>100*PRODUCT(cpi!T58/100,cpi!T59/100,T60/100,T61/100)</f>
        <v>102.8223648612</v>
      </c>
      <c r="AM61" s="29">
        <f>100*PRODUCT(cpi!U58/100,cpi!U59/100,U60/100,U61/100)</f>
        <v>102.51835315399998</v>
      </c>
      <c r="AN61" s="29">
        <f>100*PRODUCT(cpi!V58/100,cpi!V59/100,V60/100,V61/100)</f>
        <v>102.92063040000001</v>
      </c>
      <c r="AO61" s="29">
        <f>100*PRODUCT(cpi!W58/100,cpi!W59/100,W60/100,W61/100)</f>
        <v>102.6171306</v>
      </c>
      <c r="AP61" s="29">
        <f>100*PRODUCT(cpi!X58/100,cpi!X59/100,X60/100,X61/100)</f>
        <v>102.4133246136</v>
      </c>
      <c r="AQ61" s="29">
        <f>100*PRODUCT(cpi!Y58/100,cpi!Y59/100,Y60/100,Y61/100)</f>
        <v>103.22958045399999</v>
      </c>
      <c r="AR61" s="29">
        <f>100*PRODUCT(cpi!Z58/100,cpi!Z59/100,Z60/100,Z61/100)</f>
        <v>103.23080327560001</v>
      </c>
      <c r="AS61" s="29">
        <f>100*PRODUCT(cpi!AA58/100,cpi!AA59/100,AA60/100,AA61/100)</f>
        <v>102.51643321920001</v>
      </c>
      <c r="AT61" s="29">
        <f>100*PRODUCT(cpi!AB58/100,cpi!AB59/100,AB60/100,AB61/100)</f>
        <v>102.92588568960002</v>
      </c>
      <c r="AU61" s="29">
        <f>100*PRODUCT(cpi!AC58/100,cpi!AC59/100,AC60/100,AC61/100)</f>
        <v>102.51704403839999</v>
      </c>
      <c r="AV61" s="29">
        <f>100*PRODUCT(cpi!AD58/100,cpi!AD59/100,AD60/100,AD61/100)</f>
        <v>103.12890452959999</v>
      </c>
      <c r="AW61" s="29">
        <f>100*PRODUCT(cpi!AE58/100,cpi!AE59/100,AE60/100,AE61/100)</f>
        <v>102.21292481399995</v>
      </c>
      <c r="AX61" s="29">
        <f>100*PRODUCT(cpi!AF58/100,cpi!AF59/100,AF60/100,AF61/100)</f>
        <v>102.4113077784</v>
      </c>
      <c r="AY61" s="29">
        <f>100*PRODUCT(cpi!AG58/100,cpi!AG59/100,AG60/100,AG61/100)</f>
        <v>103.12465363199999</v>
      </c>
      <c r="AZ61" s="29">
        <f>100*PRODUCT(cpi!AH58/100,cpi!AH59/100,AH60/100,AH61/100)</f>
        <v>103.11993449999999</v>
      </c>
      <c r="BA61" s="29">
        <f>100*PRODUCT(cpi!AI58/100,cpi!AI59/100,AI60/100,AI61/100)</f>
        <v>102.718236</v>
      </c>
      <c r="BB61" s="29">
        <f>100*PRODUCT(cpi!AJ58/100,cpi!AJ59/100,AJ60/100,AJ61/100)</f>
        <v>102.82509011249996</v>
      </c>
    </row>
    <row r="62" spans="1:54" x14ac:dyDescent="0.35">
      <c r="A62" t="s">
        <v>96</v>
      </c>
      <c r="B62" s="10">
        <f t="shared" si="1"/>
        <v>135.63289300988413</v>
      </c>
      <c r="C62" s="10">
        <f t="shared" si="2"/>
        <v>137.5174355753295</v>
      </c>
      <c r="D62" s="10">
        <f t="shared" si="3"/>
        <v>136.67904504829301</v>
      </c>
      <c r="E62" s="10">
        <f t="shared" si="4"/>
        <v>132.43606253172732</v>
      </c>
      <c r="F62" s="10">
        <f t="shared" si="5"/>
        <v>138.63195719998888</v>
      </c>
      <c r="G62" s="10">
        <f t="shared" si="6"/>
        <v>136.83876453810299</v>
      </c>
      <c r="H62" s="10">
        <f t="shared" si="7"/>
        <v>138.74331971020911</v>
      </c>
      <c r="I62" s="10">
        <f t="shared" si="8"/>
        <v>132.86223447279193</v>
      </c>
      <c r="J62" s="10">
        <f t="shared" si="9"/>
        <v>136.848501049269</v>
      </c>
      <c r="K62" s="10">
        <f t="shared" si="10"/>
        <v>138.04024792662022</v>
      </c>
      <c r="L62" s="10">
        <f t="shared" si="11"/>
        <v>133.22857710522874</v>
      </c>
      <c r="M62" s="10">
        <f t="shared" si="12"/>
        <v>132.85475518962897</v>
      </c>
      <c r="N62" s="10">
        <f t="shared" si="13"/>
        <v>131.87268879977873</v>
      </c>
      <c r="O62" s="10">
        <f t="shared" si="14"/>
        <v>137.87181242062059</v>
      </c>
      <c r="P62" s="10">
        <f t="shared" si="15"/>
        <v>136.1446843236383</v>
      </c>
      <c r="Q62" s="10">
        <f t="shared" si="16"/>
        <v>138.60813820574467</v>
      </c>
      <c r="R62" s="10">
        <f t="shared" si="17"/>
        <v>135.50628545687496</v>
      </c>
      <c r="T62">
        <v>102</v>
      </c>
      <c r="U62">
        <v>101.8</v>
      </c>
      <c r="V62">
        <v>102.2</v>
      </c>
      <c r="W62">
        <v>101.9</v>
      </c>
      <c r="X62">
        <v>101.7</v>
      </c>
      <c r="Y62">
        <v>102.1</v>
      </c>
      <c r="Z62">
        <v>102.5</v>
      </c>
      <c r="AA62">
        <v>101.6</v>
      </c>
      <c r="AB62">
        <v>102.3</v>
      </c>
      <c r="AC62">
        <v>102.1</v>
      </c>
      <c r="AD62">
        <v>101.8</v>
      </c>
      <c r="AE62">
        <v>101.9</v>
      </c>
      <c r="AF62">
        <v>102.1</v>
      </c>
      <c r="AG62">
        <v>102.4</v>
      </c>
      <c r="AH62">
        <v>102</v>
      </c>
      <c r="AI62">
        <v>102.1</v>
      </c>
      <c r="AJ62">
        <v>102.1</v>
      </c>
      <c r="AL62" s="29">
        <f>100*PRODUCT(cpi!T59/100,cpi!T60/100,T61/100,T62/100)</f>
        <v>104.669473212</v>
      </c>
      <c r="AM62" s="29">
        <f>100*PRODUCT(cpi!U59/100,cpi!U60/100,U61/100,U62/100)</f>
        <v>104.051528924</v>
      </c>
      <c r="AN62" s="29">
        <f>100*PRODUCT(cpi!V59/100,cpi!V60/100,V61/100,V62/100)</f>
        <v>105.18488426880002</v>
      </c>
      <c r="AO62" s="29">
        <f>100*PRODUCT(cpi!W59/100,cpi!W60/100,W61/100,W62/100)</f>
        <v>104.56685608140002</v>
      </c>
      <c r="AP62" s="29">
        <f>100*PRODUCT(cpi!X59/100,cpi!X60/100,X61/100,X62/100)</f>
        <v>104.05030083120002</v>
      </c>
      <c r="AQ62" s="29">
        <f>100*PRODUCT(cpi!Y59/100,cpi!Y60/100,Y61/100,Y62/100)</f>
        <v>105.08215517799999</v>
      </c>
      <c r="AR62" s="29">
        <f>100*PRODUCT(cpi!Z59/100,cpi!Z60/100,Z61/100,Z62/100)</f>
        <v>105.70586749000002</v>
      </c>
      <c r="AS62" s="29">
        <f>100*PRODUCT(cpi!AA59/100,cpi!AA60/100,AA61/100,AA62/100)</f>
        <v>103.9487985536</v>
      </c>
      <c r="AT62" s="29">
        <f>100*PRODUCT(cpi!AB59/100,cpi!AB60/100,AB61/100,AB62/100)</f>
        <v>105.08301503040001</v>
      </c>
      <c r="AU62" s="29">
        <f>100*PRODUCT(cpi!AC59/100,cpi!AC60/100,AC61/100,AC62/100)</f>
        <v>104.46098000319999</v>
      </c>
      <c r="AV62" s="29">
        <f>100*PRODUCT(cpi!AD59/100,cpi!AD60/100,AD61/100,AD62/100)</f>
        <v>104.67121117760001</v>
      </c>
      <c r="AW62" s="29">
        <f>100*PRODUCT(cpi!AE59/100,cpi!AE60/100,AE61/100,AE62/100)</f>
        <v>103.94707623299999</v>
      </c>
      <c r="AX62" s="29">
        <f>100*PRODUCT(cpi!AF59/100,cpi!AF60/100,AF61/100,AF62/100)</f>
        <v>104.6666118536</v>
      </c>
      <c r="AY62" s="29">
        <f>100*PRODUCT(cpi!AG59/100,cpi!AG60/100,AG61/100,AG62/100)</f>
        <v>105.494151168</v>
      </c>
      <c r="AZ62" s="29">
        <f>100*PRODUCT(cpi!AH59/100,cpi!AH60/100,AH61/100,AH62/100)</f>
        <v>105.18233318999999</v>
      </c>
      <c r="BA62" s="29">
        <f>100*PRODUCT(cpi!AI59/100,cpi!AI60/100,AI61/100,AI62/100)</f>
        <v>104.875318956</v>
      </c>
      <c r="BB62" s="29">
        <f>100*PRODUCT(cpi!AJ59/100,cpi!AJ60/100,AJ61/100,AJ62/100)</f>
        <v>104.67040578749996</v>
      </c>
    </row>
    <row r="63" spans="1:54" x14ac:dyDescent="0.35">
      <c r="A63" t="s">
        <v>97</v>
      </c>
      <c r="B63" s="10">
        <f t="shared" si="1"/>
        <v>135.22842116194195</v>
      </c>
      <c r="C63" s="10">
        <f t="shared" si="2"/>
        <v>137.10815749325991</v>
      </c>
      <c r="D63" s="10">
        <f t="shared" si="3"/>
        <v>136.40704694869441</v>
      </c>
      <c r="E63" s="10">
        <f t="shared" si="4"/>
        <v>131.77652038764504</v>
      </c>
      <c r="F63" s="10">
        <f t="shared" si="5"/>
        <v>138.35662064149832</v>
      </c>
      <c r="G63" s="10">
        <f t="shared" si="6"/>
        <v>136.97492251276782</v>
      </c>
      <c r="H63" s="10">
        <f t="shared" si="7"/>
        <v>137.91582476163924</v>
      </c>
      <c r="I63" s="10">
        <f t="shared" si="8"/>
        <v>133.12637410395061</v>
      </c>
      <c r="J63" s="10">
        <f t="shared" si="9"/>
        <v>136.03149507285525</v>
      </c>
      <c r="K63" s="10">
        <f t="shared" si="10"/>
        <v>137.35416319537472</v>
      </c>
      <c r="L63" s="10">
        <f t="shared" si="11"/>
        <v>132.43239038946038</v>
      </c>
      <c r="M63" s="10">
        <f t="shared" si="12"/>
        <v>132.98694897588726</v>
      </c>
      <c r="N63" s="10">
        <f t="shared" si="13"/>
        <v>132.00390540554966</v>
      </c>
      <c r="O63" s="10">
        <f t="shared" si="14"/>
        <v>136.91055476430157</v>
      </c>
      <c r="P63" s="10">
        <f t="shared" si="15"/>
        <v>135.60335357086041</v>
      </c>
      <c r="Q63" s="10">
        <f t="shared" si="16"/>
        <v>138.19438256930962</v>
      </c>
      <c r="R63" s="10">
        <f t="shared" si="17"/>
        <v>135.37145333204214</v>
      </c>
      <c r="T63">
        <v>100.3</v>
      </c>
      <c r="U63">
        <v>100.5</v>
      </c>
      <c r="V63">
        <v>100.3</v>
      </c>
      <c r="W63">
        <v>99.9</v>
      </c>
      <c r="X63">
        <v>100.5</v>
      </c>
      <c r="Y63">
        <v>100.6</v>
      </c>
      <c r="Z63">
        <v>100</v>
      </c>
      <c r="AA63">
        <v>100.8</v>
      </c>
      <c r="AB63">
        <v>99.9</v>
      </c>
      <c r="AC63">
        <v>100.1</v>
      </c>
      <c r="AD63">
        <v>99.8</v>
      </c>
      <c r="AE63">
        <v>100.6</v>
      </c>
      <c r="AF63">
        <v>100.6</v>
      </c>
      <c r="AG63">
        <v>99.7</v>
      </c>
      <c r="AH63">
        <v>100.2</v>
      </c>
      <c r="AI63">
        <v>100.2</v>
      </c>
      <c r="AJ63">
        <v>100.4</v>
      </c>
      <c r="AL63" s="29">
        <f>100*PRODUCT(cpi!T60/100,cpi!T61/100,T62/100,T63/100)</f>
        <v>103.22859550799998</v>
      </c>
      <c r="AM63" s="29">
        <f>100*PRODUCT(cpi!U60/100,cpi!U61/100,U62/100,U63/100)</f>
        <v>103.02639070799997</v>
      </c>
      <c r="AN63" s="29">
        <f>100*PRODUCT(cpi!V60/100,cpi!V61/100,V62/100,V63/100)</f>
        <v>103.53330610559999</v>
      </c>
      <c r="AO63" s="29">
        <f>100*PRODUCT(cpi!W60/100,cpi!W61/100,W62/100,W63/100)</f>
        <v>102.71611526580003</v>
      </c>
      <c r="AP63" s="29">
        <f>100*PRODUCT(cpi!X60/100,cpi!X61/100,X62/100,X63/100)</f>
        <v>102.82256866799999</v>
      </c>
      <c r="AQ63" s="29">
        <f>100*PRODUCT(cpi!Y60/100,cpi!Y61/100,Y62/100,Y63/100)</f>
        <v>103.84346572599998</v>
      </c>
      <c r="AR63" s="29">
        <f>100*PRODUCT(cpi!Z60/100,cpi!Z61/100,Z62/100,Z63/100)</f>
        <v>103.83680500000001</v>
      </c>
      <c r="AS63" s="29">
        <f>100*PRODUCT(cpi!AA60/100,cpi!AA61/100,AA62/100,AA63/100)</f>
        <v>103.1303040768</v>
      </c>
      <c r="AT63" s="29">
        <f>100*PRODUCT(cpi!AB60/100,cpi!AB61/100,AB62/100,AB63/100)</f>
        <v>103.32473623560001</v>
      </c>
      <c r="AU63" s="29">
        <f>100*PRODUCT(cpi!AC60/100,cpi!AC61/100,AC62/100,AC63/100)</f>
        <v>102.91874112519996</v>
      </c>
      <c r="AV63" s="29">
        <f>100*PRODUCT(cpi!AD60/100,cpi!AD61/100,AD62/100,AD63/100)</f>
        <v>102.61480231360001</v>
      </c>
      <c r="AW63" s="29">
        <f>100*PRODUCT(cpi!AE60/100,cpi!AE61/100,AE62/100,AE63/100)</f>
        <v>103.12698095699999</v>
      </c>
      <c r="AX63" s="29">
        <f>100*PRODUCT(cpi!AF60/100,cpi!AF61/100,AF62/100,AF63/100)</f>
        <v>103.43282075119997</v>
      </c>
      <c r="AY63" s="29">
        <f>100*PRODUCT(cpi!AG60/100,cpi!AG61/100,AG62/100,AG63/100)</f>
        <v>103.1153614848</v>
      </c>
      <c r="AZ63" s="29">
        <f>100*PRODUCT(cpi!AH60/100,cpi!AH61/100,AH62/100,AH63/100)</f>
        <v>103.02316505999998</v>
      </c>
      <c r="BA63" s="29">
        <f>100*PRODUCT(cpi!AI60/100,cpi!AI61/100,AI62/100,AI63/100)</f>
        <v>103.22698388399996</v>
      </c>
      <c r="BB63" s="29">
        <f>100*PRODUCT(cpi!AJ60/100,cpi!AJ61/100,AJ62/100,AJ63/100)</f>
        <v>103.53604670999997</v>
      </c>
    </row>
    <row r="64" spans="1:54" x14ac:dyDescent="0.35">
      <c r="A64" t="s">
        <v>98</v>
      </c>
      <c r="B64" s="10">
        <f t="shared" si="1"/>
        <v>135.63491942194793</v>
      </c>
      <c r="C64" s="10">
        <f t="shared" si="2"/>
        <v>137.79645145657946</v>
      </c>
      <c r="D64" s="10">
        <f t="shared" si="3"/>
        <v>136.81791154793748</v>
      </c>
      <c r="E64" s="10">
        <f t="shared" si="4"/>
        <v>131.77652038764498</v>
      </c>
      <c r="F64" s="10">
        <f t="shared" si="5"/>
        <v>139.05118199010019</v>
      </c>
      <c r="G64" s="10">
        <f t="shared" si="6"/>
        <v>136.97492251276782</v>
      </c>
      <c r="H64" s="10">
        <f t="shared" si="7"/>
        <v>138.46804027620038</v>
      </c>
      <c r="I64" s="10">
        <f t="shared" si="8"/>
        <v>133.25963373768815</v>
      </c>
      <c r="J64" s="10">
        <f t="shared" si="9"/>
        <v>136.16752656792826</v>
      </c>
      <c r="K64" s="10">
        <f t="shared" si="10"/>
        <v>137.49151735856998</v>
      </c>
      <c r="L64" s="10">
        <f t="shared" si="11"/>
        <v>132.82968756062877</v>
      </c>
      <c r="M64" s="10">
        <f t="shared" si="12"/>
        <v>133.2531891139771</v>
      </c>
      <c r="N64" s="10">
        <f t="shared" si="13"/>
        <v>132.93164369655241</v>
      </c>
      <c r="O64" s="10">
        <f t="shared" si="14"/>
        <v>137.87181242062061</v>
      </c>
      <c r="P64" s="10">
        <f t="shared" si="15"/>
        <v>136.69253713367866</v>
      </c>
      <c r="Q64" s="10">
        <f t="shared" si="16"/>
        <v>138.74826787018853</v>
      </c>
      <c r="R64" s="10">
        <f t="shared" si="17"/>
        <v>135.91402428728088</v>
      </c>
      <c r="T64">
        <v>100.1</v>
      </c>
      <c r="U64">
        <v>100.1</v>
      </c>
      <c r="V64">
        <v>99.9</v>
      </c>
      <c r="W64">
        <v>100</v>
      </c>
      <c r="X64">
        <v>100.1</v>
      </c>
      <c r="Y64">
        <v>99.8</v>
      </c>
      <c r="Z64">
        <v>100.3</v>
      </c>
      <c r="AA64">
        <v>100</v>
      </c>
      <c r="AB64">
        <v>100.1</v>
      </c>
      <c r="AC64">
        <v>100.1</v>
      </c>
      <c r="AD64">
        <v>100.3</v>
      </c>
      <c r="AE64">
        <v>100.1</v>
      </c>
      <c r="AF64">
        <v>100.3</v>
      </c>
      <c r="AG64">
        <v>100.4</v>
      </c>
      <c r="AH64">
        <v>100.4</v>
      </c>
      <c r="AI64">
        <v>100.2</v>
      </c>
      <c r="AJ64">
        <v>100.2</v>
      </c>
      <c r="AL64" s="29">
        <f>100*PRODUCT(cpi!T61/100,cpi!T62/100,T63/100,T64/100)</f>
        <v>103.02275583599997</v>
      </c>
      <c r="AM64" s="29">
        <f>100*PRODUCT(cpi!U61/100,cpi!U62/100,U63/100,U64/100)</f>
        <v>102.82095423599999</v>
      </c>
      <c r="AN64" s="29">
        <f>100*PRODUCT(cpi!V61/100,cpi!V62/100,V63/100,V64/100)</f>
        <v>103.2233261472</v>
      </c>
      <c r="AO64" s="29">
        <f>100*PRODUCT(cpi!W61/100,cpi!W62/100,W63/100,W64/100)</f>
        <v>102.40888860000001</v>
      </c>
      <c r="AP64" s="29">
        <f>100*PRODUCT(cpi!X61/100,cpi!X62/100,X63/100,X64/100)</f>
        <v>102.515329917</v>
      </c>
      <c r="AQ64" s="29">
        <f>100*PRODUCT(cpi!Y61/100,cpi!Y62/100,Y63/100,Y64/100)</f>
        <v>103.53224654799999</v>
      </c>
      <c r="AR64" s="29">
        <f>100*PRODUCT(cpi!Z61/100,cpi!Z62/100,Z63/100,Z64/100)</f>
        <v>103.5271525</v>
      </c>
      <c r="AS64" s="29">
        <f>100*PRODUCT(cpi!AA61/100,cpi!AA62/100,AA63/100,AA64/100)</f>
        <v>103.02727680000001</v>
      </c>
      <c r="AT64" s="29">
        <f>100*PRODUCT(cpi!AB61/100,cpi!AB62/100,AB63/100,AB64/100)</f>
        <v>103.01599698390001</v>
      </c>
      <c r="AU64" s="29">
        <f>100*PRODUCT(cpi!AC61/100,cpi!AC62/100,AC63/100,AC64/100)</f>
        <v>102.71351930839995</v>
      </c>
      <c r="AV64" s="29">
        <f>100*PRODUCT(cpi!AD61/100,cpi!AD62/100,AD63/100,AD64/100)</f>
        <v>102.5125963352</v>
      </c>
      <c r="AW64" s="29">
        <f>100*PRODUCT(cpi!AE61/100,cpi!AE62/100,AE63/100,AE64/100)</f>
        <v>103.12698095699999</v>
      </c>
      <c r="AX64" s="29">
        <f>100*PRODUCT(cpi!AF61/100,cpi!AF62/100,AF63/100,AF64/100)</f>
        <v>103.32980001339995</v>
      </c>
      <c r="AY64" s="29">
        <f>100*PRODUCT(cpi!AG61/100,cpi!AG62/100,AG63/100,AG64/100)</f>
        <v>103.3211805696</v>
      </c>
      <c r="AZ64" s="29">
        <f>100*PRODUCT(cpi!AH61/100,cpi!AH62/100,AH63/100,AH64/100)</f>
        <v>103.12588007999999</v>
      </c>
      <c r="BA64" s="29">
        <f>100*PRODUCT(cpi!AI61/100,cpi!AI62/100,AI63/100,AI64/100)</f>
        <v>103.02135244199999</v>
      </c>
      <c r="BB64" s="29">
        <f>100*PRODUCT(cpi!AJ61/100,cpi!AJ62/100,AJ63/100,AJ64/100)</f>
        <v>103.22698388399998</v>
      </c>
    </row>
    <row r="65" spans="1:54" x14ac:dyDescent="0.35">
      <c r="A65" t="s">
        <v>100</v>
      </c>
      <c r="B65" s="10">
        <f t="shared" si="1"/>
        <v>135.63491942194781</v>
      </c>
      <c r="C65" s="10">
        <f t="shared" si="2"/>
        <v>137.65920399496929</v>
      </c>
      <c r="D65" s="10">
        <f t="shared" si="3"/>
        <v>136.68177432251667</v>
      </c>
      <c r="E65" s="10">
        <f t="shared" si="4"/>
        <v>131.77652038764506</v>
      </c>
      <c r="F65" s="10">
        <f t="shared" si="5"/>
        <v>139.32900652954089</v>
      </c>
      <c r="G65" s="10">
        <f t="shared" si="6"/>
        <v>136.43083146008547</v>
      </c>
      <c r="H65" s="10">
        <f t="shared" si="7"/>
        <v>139.15830966940175</v>
      </c>
      <c r="I65" s="10">
        <f t="shared" si="8"/>
        <v>133.25963373768818</v>
      </c>
      <c r="J65" s="10">
        <f t="shared" si="9"/>
        <v>136.30355806300105</v>
      </c>
      <c r="K65" s="10">
        <f t="shared" si="10"/>
        <v>137.49151735856992</v>
      </c>
      <c r="L65" s="10">
        <f t="shared" si="11"/>
        <v>132.30153770949306</v>
      </c>
      <c r="M65" s="10">
        <f t="shared" si="12"/>
        <v>133.38617632866163</v>
      </c>
      <c r="N65" s="10">
        <f t="shared" si="13"/>
        <v>132.66710311208178</v>
      </c>
      <c r="O65" s="10">
        <f t="shared" si="14"/>
        <v>137.0503319096735</v>
      </c>
      <c r="P65" s="10">
        <f t="shared" si="15"/>
        <v>136.69253713367851</v>
      </c>
      <c r="Q65" s="10">
        <f t="shared" si="16"/>
        <v>139.02493440632048</v>
      </c>
      <c r="R65" s="10">
        <f t="shared" si="17"/>
        <v>136.18503929084474</v>
      </c>
      <c r="T65">
        <v>100.4</v>
      </c>
      <c r="U65">
        <v>100.3</v>
      </c>
      <c r="V65">
        <v>100.4</v>
      </c>
      <c r="W65">
        <v>100.4</v>
      </c>
      <c r="X65">
        <v>100.3</v>
      </c>
      <c r="Y65">
        <v>100.3</v>
      </c>
      <c r="Z65">
        <v>100.8</v>
      </c>
      <c r="AA65">
        <v>100.4</v>
      </c>
      <c r="AB65">
        <v>100.2</v>
      </c>
      <c r="AC65">
        <v>100.2</v>
      </c>
      <c r="AD65">
        <v>100.2</v>
      </c>
      <c r="AE65">
        <v>100.3</v>
      </c>
      <c r="AF65">
        <v>100.3</v>
      </c>
      <c r="AG65">
        <v>100.1</v>
      </c>
      <c r="AH65">
        <v>100.5</v>
      </c>
      <c r="AI65">
        <v>100.5</v>
      </c>
      <c r="AJ65">
        <v>100.5</v>
      </c>
      <c r="AL65" s="29">
        <f>100*PRODUCT(cpi!T62/100,cpi!T63/100,T64/100,T65/100)</f>
        <v>102.81793922399997</v>
      </c>
      <c r="AM65" s="29">
        <f>100*PRODUCT(cpi!U62/100,cpi!U63/100,U64/100,U65/100)</f>
        <v>102.71854292699996</v>
      </c>
      <c r="AN65" s="29">
        <f>100*PRODUCT(cpi!V62/100,cpi!V63/100,V64/100,V65/100)</f>
        <v>102.81370977359998</v>
      </c>
      <c r="AO65" s="29">
        <f>100*PRODUCT(cpi!W62/100,cpi!W63/100,W64/100,W65/100)</f>
        <v>102.20529240000002</v>
      </c>
      <c r="AP65" s="29">
        <f>100*PRODUCT(cpi!X62/100,cpi!X63/100,X64/100,X65/100)</f>
        <v>102.61764062549996</v>
      </c>
      <c r="AQ65" s="29">
        <f>100*PRODUCT(cpi!Y62/100,cpi!Y63/100,Y64/100,Y65/100)</f>
        <v>102.81469632439999</v>
      </c>
      <c r="AR65" s="29">
        <f>100*PRODUCT(cpi!Z62/100,cpi!Z63/100,Z64/100,Z65/100)</f>
        <v>103.62995999999998</v>
      </c>
      <c r="AS65" s="29">
        <f>100*PRODUCT(cpi!AA62/100,cpi!AA63/100,AA64/100,AA65/100)</f>
        <v>102.8224512</v>
      </c>
      <c r="AT65" s="29">
        <f>100*PRODUCT(cpi!AB62/100,cpi!AB63/100,AB64/100,AB65/100)</f>
        <v>102.50449749539999</v>
      </c>
      <c r="AU65" s="29">
        <f>100*PRODUCT(cpi!AC62/100,cpi!AC63/100,AC64/100,AC65/100)</f>
        <v>102.50891070419996</v>
      </c>
      <c r="AV65" s="29">
        <f>100*PRODUCT(cpi!AD62/100,cpi!AD63/100,AD64/100,AD65/100)</f>
        <v>102.1049915784</v>
      </c>
      <c r="AW65" s="29">
        <f>100*PRODUCT(cpi!AE62/100,cpi!AE63/100,AE64/100,AE65/100)</f>
        <v>102.9217531342</v>
      </c>
      <c r="AX65" s="29">
        <f>100*PRODUCT(cpi!AF62/100,cpi!AF63/100,AF64/100,AF65/100)</f>
        <v>103.32980001339998</v>
      </c>
      <c r="AY65" s="29">
        <f>100*PRODUCT(cpi!AG62/100,cpi!AG63/100,AG64/100,AG65/100)</f>
        <v>102.60367237119998</v>
      </c>
      <c r="AZ65" s="29">
        <f>100*PRODUCT(cpi!AH62/100,cpi!AH63/100,AH64/100,AH65/100)</f>
        <v>103.12588007999999</v>
      </c>
      <c r="BA65" s="29">
        <f>100*PRODUCT(cpi!AI62/100,cpi!AI63/100,AI64/100,AI65/100)</f>
        <v>103.02135244199999</v>
      </c>
      <c r="BB65" s="29">
        <f>100*PRODUCT(cpi!AJ62/100,cpi!AJ63/100,AJ64/100,AJ65/100)</f>
        <v>103.22698388399998</v>
      </c>
    </row>
    <row r="66" spans="1:54" x14ac:dyDescent="0.35">
      <c r="A66" t="s">
        <v>101</v>
      </c>
      <c r="B66" s="10">
        <f t="shared" si="1"/>
        <v>139.59166603746206</v>
      </c>
      <c r="C66" s="10">
        <f t="shared" si="2"/>
        <v>141.53342260847293</v>
      </c>
      <c r="D66" s="10">
        <f t="shared" si="3"/>
        <v>140.38729689620629</v>
      </c>
      <c r="E66" s="10">
        <f t="shared" si="4"/>
        <v>135.48949779457382</v>
      </c>
      <c r="F66" s="10">
        <f t="shared" si="5"/>
        <v>143.24002347958651</v>
      </c>
      <c r="G66" s="10">
        <f t="shared" si="6"/>
        <v>140.96595347583869</v>
      </c>
      <c r="H66" s="10">
        <f t="shared" si="7"/>
        <v>143.63937389229511</v>
      </c>
      <c r="I66" s="10">
        <f t="shared" si="8"/>
        <v>136.88112786977197</v>
      </c>
      <c r="J66" s="10">
        <f t="shared" si="9"/>
        <v>140.55011245239871</v>
      </c>
      <c r="K66" s="10">
        <f t="shared" si="10"/>
        <v>141.08777518476847</v>
      </c>
      <c r="L66" s="10">
        <f t="shared" si="11"/>
        <v>136.70116607493338</v>
      </c>
      <c r="M66" s="10">
        <f t="shared" si="12"/>
        <v>136.73644316331567</v>
      </c>
      <c r="N66" s="10">
        <f t="shared" si="13"/>
        <v>136.13032450664718</v>
      </c>
      <c r="O66" s="10">
        <f t="shared" si="14"/>
        <v>141.32339667048788</v>
      </c>
      <c r="P66" s="10">
        <f t="shared" si="15"/>
        <v>140.67569880047978</v>
      </c>
      <c r="Q66" s="10">
        <f t="shared" si="16"/>
        <v>142.65611963341757</v>
      </c>
      <c r="R66" s="10">
        <f t="shared" si="17"/>
        <v>139.87905145037533</v>
      </c>
      <c r="T66">
        <v>102.1</v>
      </c>
      <c r="U66">
        <v>102</v>
      </c>
      <c r="V66">
        <v>102.1</v>
      </c>
      <c r="W66">
        <v>102</v>
      </c>
      <c r="X66">
        <v>102.4</v>
      </c>
      <c r="Y66">
        <v>102.3</v>
      </c>
      <c r="Z66">
        <v>102.4</v>
      </c>
      <c r="AA66">
        <v>101.8</v>
      </c>
      <c r="AB66">
        <v>102.5</v>
      </c>
      <c r="AC66">
        <v>101.8</v>
      </c>
      <c r="AD66">
        <v>102.3</v>
      </c>
      <c r="AE66">
        <v>101.9</v>
      </c>
      <c r="AF66">
        <v>102</v>
      </c>
      <c r="AG66">
        <v>102.3</v>
      </c>
      <c r="AH66">
        <v>102.2</v>
      </c>
      <c r="AI66">
        <v>102</v>
      </c>
      <c r="AJ66">
        <v>102.1</v>
      </c>
      <c r="AL66" s="29">
        <f>100*PRODUCT(cpi!T63/100,cpi!T64/100,T65/100,T66/100)</f>
        <v>102.91874112519996</v>
      </c>
      <c r="AM66" s="29">
        <f>100*PRODUCT(cpi!U63/100,cpi!U64/100,U65/100,U66/100)</f>
        <v>102.92034752999997</v>
      </c>
      <c r="AN66" s="29">
        <f>100*PRODUCT(cpi!V63/100,cpi!V64/100,V65/100,V66/100)</f>
        <v>102.71310927479998</v>
      </c>
      <c r="AO66" s="29">
        <f>100*PRODUCT(cpi!W63/100,cpi!W64/100,W65/100,W66/100)</f>
        <v>102.30559200000002</v>
      </c>
      <c r="AP66" s="29">
        <f>100*PRODUCT(cpi!X63/100,cpi!X64/100,X65/100,X66/100)</f>
        <v>103.32395673599997</v>
      </c>
      <c r="AQ66" s="29">
        <f>100*PRODUCT(cpi!Y63/100,cpi!Y64/100,Y65/100,Y66/100)</f>
        <v>103.0160963172</v>
      </c>
      <c r="AR66" s="29">
        <f>100*PRODUCT(cpi!Z63/100,cpi!Z64/100,Z65/100,Z66/100)</f>
        <v>103.52885759999999</v>
      </c>
      <c r="AS66" s="29">
        <f>100*PRODUCT(cpi!AA63/100,cpi!AA64/100,AA65/100,AA66/100)</f>
        <v>103.02485759999999</v>
      </c>
      <c r="AT66" s="29">
        <f>100*PRODUCT(cpi!AB63/100,cpi!AB64/100,AB65/100,AB66/100)</f>
        <v>102.70489729499998</v>
      </c>
      <c r="AU66" s="29">
        <f>100*PRODUCT(cpi!AC63/100,cpi!AC64/100,AC65/100,AC66/100)</f>
        <v>102.20770920359999</v>
      </c>
      <c r="AV66" s="29">
        <f>100*PRODUCT(cpi!AD63/100,cpi!AD64/100,AD65/100,AD66/100)</f>
        <v>102.60648957239997</v>
      </c>
      <c r="AW66" s="29">
        <f>100*PRODUCT(cpi!AE63/100,cpi!AE64/100,AE65/100,AE66/100)</f>
        <v>102.92175313419997</v>
      </c>
      <c r="AX66" s="29">
        <f>100*PRODUCT(cpi!AF63/100,cpi!AF64/100,AF65/100,AF66/100)</f>
        <v>103.22859550799998</v>
      </c>
      <c r="AY66" s="29">
        <f>100*PRODUCT(cpi!AG63/100,cpi!AG64/100,AG65/100,AG66/100)</f>
        <v>102.50347347239999</v>
      </c>
      <c r="AZ66" s="29">
        <f>100*PRODUCT(cpi!AH63/100,cpi!AH64/100,AH65/100,AH66/100)</f>
        <v>103.328087688</v>
      </c>
      <c r="BA66" s="29">
        <f>100*PRODUCT(cpi!AI63/100,cpi!AI64/100,AI65/100,AI66/100)</f>
        <v>102.92045003999999</v>
      </c>
      <c r="BB66" s="29">
        <f>100*PRODUCT(cpi!AJ63/100,cpi!AJ64/100,AJ65/100,AJ66/100)</f>
        <v>103.22698388399998</v>
      </c>
    </row>
    <row r="67" spans="1:54" x14ac:dyDescent="0.35">
      <c r="A67" t="s">
        <v>102</v>
      </c>
      <c r="B67" s="10">
        <f t="shared" si="1"/>
        <v>141.39553448526215</v>
      </c>
      <c r="C67" s="10">
        <f t="shared" si="2"/>
        <v>142.65670374028605</v>
      </c>
      <c r="D67" s="10">
        <f t="shared" si="3"/>
        <v>142.34294083306892</v>
      </c>
      <c r="E67" s="10">
        <f t="shared" si="4"/>
        <v>137.10889418255681</v>
      </c>
      <c r="F67" s="10">
        <f t="shared" si="5"/>
        <v>144.94695523902547</v>
      </c>
      <c r="G67" s="10">
        <f t="shared" si="6"/>
        <v>143.06992293070198</v>
      </c>
      <c r="H67" s="10">
        <f t="shared" si="7"/>
        <v>145.63833138184987</v>
      </c>
      <c r="I67" s="10">
        <f t="shared" si="8"/>
        <v>138.78603422183647</v>
      </c>
      <c r="J67" s="10">
        <f t="shared" si="9"/>
        <v>142.08847189217602</v>
      </c>
      <c r="K67" s="10">
        <f t="shared" si="10"/>
        <v>142.9109770509734</v>
      </c>
      <c r="L67" s="10">
        <f t="shared" si="11"/>
        <v>138.60735763374714</v>
      </c>
      <c r="M67" s="10">
        <f t="shared" si="12"/>
        <v>138.64122943623744</v>
      </c>
      <c r="N67" s="10">
        <f t="shared" si="13"/>
        <v>137.75576121717432</v>
      </c>
      <c r="O67" s="10">
        <f t="shared" si="14"/>
        <v>143.85708306497872</v>
      </c>
      <c r="P67" s="10">
        <f t="shared" si="15"/>
        <v>142.49357562394519</v>
      </c>
      <c r="Q67" s="10">
        <f t="shared" si="16"/>
        <v>144.64336906114681</v>
      </c>
      <c r="R67" s="10">
        <f t="shared" si="17"/>
        <v>141.68843221540493</v>
      </c>
      <c r="T67">
        <v>101.9</v>
      </c>
      <c r="U67">
        <v>101.6</v>
      </c>
      <c r="V67">
        <v>101.9</v>
      </c>
      <c r="W67">
        <v>101.6</v>
      </c>
      <c r="X67">
        <v>101.9</v>
      </c>
      <c r="Y67">
        <v>102</v>
      </c>
      <c r="Z67">
        <v>102</v>
      </c>
      <c r="AA67">
        <v>102</v>
      </c>
      <c r="AB67">
        <v>101.6</v>
      </c>
      <c r="AC67">
        <v>101.9</v>
      </c>
      <c r="AD67">
        <v>101.8</v>
      </c>
      <c r="AE67">
        <v>101.9</v>
      </c>
      <c r="AF67">
        <v>101.7</v>
      </c>
      <c r="AG67">
        <v>102.2</v>
      </c>
      <c r="AH67">
        <v>101.9</v>
      </c>
      <c r="AI67">
        <v>101.9</v>
      </c>
      <c r="AJ67">
        <v>101.8</v>
      </c>
      <c r="AL67" s="29">
        <f>100*PRODUCT(cpi!T64/100,cpi!T65/100,T66/100,T67/100)</f>
        <v>104.56051565959999</v>
      </c>
      <c r="AM67" s="29">
        <f>100*PRODUCT(cpi!U64/100,cpi!U65/100,U66/100,U67/100)</f>
        <v>104.04683889599997</v>
      </c>
      <c r="AN67" s="29">
        <f>100*PRODUCT(cpi!V64/100,cpi!V65/100,V66/100,V67/100)</f>
        <v>104.35160354040003</v>
      </c>
      <c r="AO67" s="29">
        <f>100*PRODUCT(cpi!W64/100,cpi!W65/100,W66/100,W67/100)</f>
        <v>104.04652800000001</v>
      </c>
      <c r="AP67" s="29">
        <f>100*PRODUCT(cpi!X64/100,cpi!X65/100,X66/100,X67/100)</f>
        <v>104.76329543679998</v>
      </c>
      <c r="AQ67" s="29">
        <f>100*PRODUCT(cpi!Y64/100,cpi!Y65/100,Y66/100,Y67/100)</f>
        <v>104.44971992399998</v>
      </c>
      <c r="AR67" s="29">
        <f>100*PRODUCT(cpi!Z64/100,cpi!Z65/100,Z66/100,Z67/100)</f>
        <v>105.59943475199999</v>
      </c>
      <c r="AS67" s="29">
        <f>100*PRODUCT(cpi!AA64/100,cpi!AA65/100,AA66/100,AA67/100)</f>
        <v>104.251344</v>
      </c>
      <c r="AT67" s="29">
        <f>100*PRODUCT(cpi!AB64/100,cpi!AB65/100,AB66/100,AB67/100)</f>
        <v>104.45262828</v>
      </c>
      <c r="AU67" s="29">
        <f>100*PRODUCT(cpi!AC64/100,cpi!AC65/100,AC66/100,AC67/100)</f>
        <v>104.04561006840002</v>
      </c>
      <c r="AV67" s="29">
        <f>100*PRODUCT(cpi!AD64/100,cpi!AD65/100,AD66/100,AD67/100)</f>
        <v>104.66273184839999</v>
      </c>
      <c r="AW67" s="29">
        <f>100*PRODUCT(cpi!AE64/100,cpi!AE65/100,AE66/100,AE67/100)</f>
        <v>104.2517559083</v>
      </c>
      <c r="AX67" s="29">
        <f>100*PRODUCT(cpi!AF64/100,cpi!AF65/100,AF66/100,AF67/100)</f>
        <v>104.35733760599997</v>
      </c>
      <c r="AY67" s="29">
        <f>100*PRODUCT(cpi!AG64/100,cpi!AG65/100,AG66/100,AG67/100)</f>
        <v>105.07377120239995</v>
      </c>
      <c r="AZ67" s="29">
        <f>100*PRODUCT(cpi!AH64/100,cpi!AH65/100,AH66/100,AH67/100)</f>
        <v>105.08115903599999</v>
      </c>
      <c r="BA67" s="29">
        <f>100*PRODUCT(cpi!AI64/100,cpi!AI65/100,AI66/100,AI67/100)</f>
        <v>104.66660538000001</v>
      </c>
      <c r="BB67" s="29">
        <f>100*PRODUCT(cpi!AJ64/100,cpi!AJ65/100,AJ66/100,AJ67/100)</f>
        <v>104.66640397799998</v>
      </c>
    </row>
    <row r="68" spans="1:54" x14ac:dyDescent="0.35">
      <c r="A68" t="s">
        <v>103</v>
      </c>
      <c r="B68" s="10">
        <f t="shared" si="1"/>
        <v>143.09568119249991</v>
      </c>
      <c r="C68" s="10">
        <f t="shared" si="2"/>
        <v>144.2322295848073</v>
      </c>
      <c r="D68" s="10">
        <f t="shared" si="3"/>
        <v>144.20083062305878</v>
      </c>
      <c r="E68" s="10">
        <f t="shared" si="4"/>
        <v>138.75420091274742</v>
      </c>
      <c r="F68" s="10">
        <f t="shared" si="5"/>
        <v>146.693304097327</v>
      </c>
      <c r="G68" s="10">
        <f t="shared" si="6"/>
        <v>144.79020256513928</v>
      </c>
      <c r="H68" s="10">
        <f t="shared" si="7"/>
        <v>147.38774076781809</v>
      </c>
      <c r="I68" s="10">
        <f t="shared" si="8"/>
        <v>140.03635885446548</v>
      </c>
      <c r="J68" s="10">
        <f t="shared" si="9"/>
        <v>143.93562202677444</v>
      </c>
      <c r="K68" s="10">
        <f t="shared" si="10"/>
        <v>144.48299779853392</v>
      </c>
      <c r="L68" s="10">
        <f t="shared" si="11"/>
        <v>139.99343121008462</v>
      </c>
      <c r="M68" s="10">
        <f t="shared" si="12"/>
        <v>140.02902953069429</v>
      </c>
      <c r="N68" s="10">
        <f t="shared" si="13"/>
        <v>139.96870517247021</v>
      </c>
      <c r="O68" s="10">
        <f t="shared" si="14"/>
        <v>145.73285245298749</v>
      </c>
      <c r="P68" s="10">
        <f t="shared" si="15"/>
        <v>144.21036569170369</v>
      </c>
      <c r="Q68" s="10">
        <f t="shared" si="16"/>
        <v>146.38256788753324</v>
      </c>
      <c r="R68" s="10">
        <f t="shared" si="17"/>
        <v>142.96618360812917</v>
      </c>
      <c r="T68">
        <v>101</v>
      </c>
      <c r="U68">
        <v>100.7</v>
      </c>
      <c r="V68">
        <v>100.9</v>
      </c>
      <c r="W68">
        <v>101.2</v>
      </c>
      <c r="X68">
        <v>100.8</v>
      </c>
      <c r="Y68">
        <v>101</v>
      </c>
      <c r="Z68">
        <v>101.1</v>
      </c>
      <c r="AA68">
        <v>100.8</v>
      </c>
      <c r="AB68">
        <v>101.3</v>
      </c>
      <c r="AC68">
        <v>101.1</v>
      </c>
      <c r="AD68">
        <v>101</v>
      </c>
      <c r="AE68">
        <v>100.9</v>
      </c>
      <c r="AF68">
        <v>101.2</v>
      </c>
      <c r="AG68">
        <v>101</v>
      </c>
      <c r="AH68">
        <v>100.8</v>
      </c>
      <c r="AI68">
        <v>101</v>
      </c>
      <c r="AJ68">
        <v>100.7</v>
      </c>
      <c r="AL68" s="29">
        <f>100*PRODUCT(cpi!T65/100,cpi!T66/100,T67/100,T68/100)</f>
        <v>105.500620196</v>
      </c>
      <c r="AM68" s="29">
        <f>100*PRODUCT(cpi!U65/100,cpi!U66/100,U67/100,U68/100)</f>
        <v>104.67049627200001</v>
      </c>
      <c r="AN68" s="29">
        <f>100*PRODUCT(cpi!V65/100,cpi!V66/100,V67/100,V68/100)</f>
        <v>105.3961641364</v>
      </c>
      <c r="AO68" s="29">
        <f>100*PRODUCT(cpi!W65/100,cpi!W66/100,W67/100,W68/100)</f>
        <v>105.295086336</v>
      </c>
      <c r="AP68" s="29">
        <f>100*PRODUCT(cpi!X65/100,cpi!X66/100,X67/100,X68/100)</f>
        <v>105.49590589440001</v>
      </c>
      <c r="AQ68" s="29">
        <f>100*PRODUCT(cpi!Y65/100,cpi!Y66/100,Y67/100,Y68/100)</f>
        <v>105.70562837999998</v>
      </c>
      <c r="AR68" s="29">
        <f>100*PRODUCT(cpi!Z65/100,cpi!Z66/100,Z67/100,Z68/100)</f>
        <v>106.441703424</v>
      </c>
      <c r="AS68" s="29">
        <f>100*PRODUCT(cpi!AA65/100,cpi!AA66/100,AA67/100,AA68/100)</f>
        <v>105.085354752</v>
      </c>
      <c r="AT68" s="29">
        <f>100*PRODUCT(cpi!AB65/100,cpi!AB66/100,AB67/100,AB68/100)</f>
        <v>105.70480763999998</v>
      </c>
      <c r="AU68" s="29">
        <f>100*PRODUCT(cpi!AC65/100,cpi!AC66/100,AC67/100,AC68/100)</f>
        <v>105.08502675239998</v>
      </c>
      <c r="AV68" s="29">
        <f>100*PRODUCT(cpi!AD65/100,cpi!AD66/100,AD67/100,AD68/100)</f>
        <v>105.39317962799998</v>
      </c>
      <c r="AW68" s="29">
        <f>100*PRODUCT(cpi!AE65/100,cpi!AE66/100,AE67/100,AE68/100)</f>
        <v>105.08493677470001</v>
      </c>
      <c r="AX68" s="29">
        <f>100*PRODUCT(cpi!AF65/100,cpi!AF66/100,AF67/100,AF68/100)</f>
        <v>105.29374442400001</v>
      </c>
      <c r="AY68" s="29">
        <f>100*PRODUCT(cpi!AG65/100,cpi!AG66/100,AG67/100,AG68/100)</f>
        <v>105.70170210599998</v>
      </c>
      <c r="AZ68" s="29">
        <f>100*PRODUCT(cpi!AH65/100,cpi!AH66/100,AH67/100,AH68/100)</f>
        <v>105.49980907200001</v>
      </c>
      <c r="BA68" s="29">
        <f>100*PRODUCT(cpi!AI65/100,cpi!AI66/100,AI67/100,AI68/100)</f>
        <v>105.5022669</v>
      </c>
      <c r="BB68" s="29">
        <f>100*PRODUCT(cpi!AJ65/100,cpi!AJ66/100,AJ67/100,AJ68/100)</f>
        <v>105.18869142300001</v>
      </c>
    </row>
    <row r="69" spans="1:54" x14ac:dyDescent="0.35">
      <c r="T69">
        <v>102.6</v>
      </c>
      <c r="U69">
        <v>102.6</v>
      </c>
      <c r="V69">
        <v>102.6</v>
      </c>
      <c r="W69">
        <v>102.6</v>
      </c>
      <c r="X69">
        <v>102.3</v>
      </c>
      <c r="Y69">
        <v>103.5</v>
      </c>
      <c r="Z69">
        <v>102.6</v>
      </c>
      <c r="AA69">
        <v>102.5</v>
      </c>
      <c r="AB69">
        <v>102.9</v>
      </c>
      <c r="AC69">
        <v>102.6</v>
      </c>
      <c r="AD69">
        <v>102.2</v>
      </c>
      <c r="AE69">
        <v>102.3</v>
      </c>
      <c r="AF69">
        <v>102.5</v>
      </c>
      <c r="AG69">
        <v>103</v>
      </c>
      <c r="AH69">
        <v>102.6</v>
      </c>
      <c r="AI69">
        <v>102.9</v>
      </c>
      <c r="AJ69">
        <v>101.8</v>
      </c>
      <c r="AL69" s="29">
        <f>100*PRODUCT(cpi!T66/100,cpi!T67/100,T68/100,T69/100)</f>
        <v>107.812386774</v>
      </c>
      <c r="AM69" s="29">
        <f>100*PRODUCT(cpi!U66/100,cpi!U67/100,U68/100,U69/100)</f>
        <v>107.07071702400003</v>
      </c>
      <c r="AN69" s="29">
        <f>100*PRODUCT(cpi!V66/100,cpi!V67/100,V68/100,V69/100)</f>
        <v>107.70564183660001</v>
      </c>
      <c r="AO69" s="29">
        <f>100*PRODUCT(cpi!W66/100,cpi!W67/100,W68/100,W69/100)</f>
        <v>107.60234918400002</v>
      </c>
      <c r="AP69" s="29">
        <f>100*PRODUCT(cpi!X66/100,cpi!X67/100,X68/100,X69/100)</f>
        <v>107.5995131904</v>
      </c>
      <c r="AQ69" s="29">
        <f>100*PRODUCT(cpi!Y66/100,cpi!Y67/100,Y68/100,Y69/100)</f>
        <v>109.07809109999998</v>
      </c>
      <c r="AR69" s="29">
        <f>100*PRODUCT(cpi!Z66/100,cpi!Z67/100,Z68/100,Z69/100)</f>
        <v>108.342448128</v>
      </c>
      <c r="AS69" s="29">
        <f>100*PRODUCT(cpi!AA66/100,cpi!AA67/100,AA68/100,AA69/100)</f>
        <v>107.28335519999999</v>
      </c>
      <c r="AT69" s="29">
        <f>100*PRODUCT(cpi!AB66/100,cpi!AB67/100,AB68/100,AB69/100)</f>
        <v>108.55314078000001</v>
      </c>
      <c r="AU69" s="29">
        <f>100*PRODUCT(cpi!AC66/100,cpi!AC67/100,AC68/100,AC69/100)</f>
        <v>107.60203338120003</v>
      </c>
      <c r="AV69" s="29">
        <f>100*PRODUCT(cpi!AD66/100,cpi!AD67/100,AD68/100,AD69/100)</f>
        <v>107.49683590799999</v>
      </c>
      <c r="AW69" s="29">
        <f>100*PRODUCT(cpi!AE66/100,cpi!AE67/100,AE68/100,AE69/100)</f>
        <v>107.18034927270004</v>
      </c>
      <c r="AX69" s="29">
        <f>100*PRODUCT(cpi!AF66/100,cpi!AF67/100,AF68/100,AF69/100)</f>
        <v>107.60327819999999</v>
      </c>
      <c r="AY69" s="29">
        <f>100*PRODUCT(cpi!AG66/100,cpi!AG67/100,AG68/100,AG69/100)</f>
        <v>108.76398917999998</v>
      </c>
      <c r="AZ69" s="29">
        <f>100*PRODUCT(cpi!AH66/100,cpi!AH67/100,AH68/100,AH69/100)</f>
        <v>107.70428269440002</v>
      </c>
      <c r="BA69" s="29">
        <f>100*PRODUCT(cpi!AI66/100,cpi!AI67/100,AI68/100,AI69/100)</f>
        <v>108.02172402000005</v>
      </c>
      <c r="BB69" s="29">
        <f>100*PRODUCT(cpi!AJ66/100,cpi!AJ67/100,AJ68/100,AJ69/100)</f>
        <v>106.54934116279999</v>
      </c>
    </row>
    <row r="74" spans="1:54" x14ac:dyDescent="0.35">
      <c r="T74">
        <f>AVERAGE(T88:T119)</f>
        <v>0.67812500000000098</v>
      </c>
      <c r="U74">
        <f t="shared" ref="U74:AJ74" si="18">AVERAGE(U88:U119)</f>
        <v>0.72187499999999938</v>
      </c>
      <c r="V74">
        <f t="shared" si="18"/>
        <v>0.84687499999999938</v>
      </c>
      <c r="W74">
        <f t="shared" si="18"/>
        <v>0.71874999999999911</v>
      </c>
      <c r="X74">
        <f t="shared" si="18"/>
        <v>0.73124999999999796</v>
      </c>
      <c r="Y74">
        <f t="shared" si="18"/>
        <v>0.6781249999999992</v>
      </c>
      <c r="Z74">
        <f t="shared" si="18"/>
        <v>0.69062499999999849</v>
      </c>
      <c r="AA74">
        <f t="shared" si="18"/>
        <v>0.63750000000000062</v>
      </c>
      <c r="AB74">
        <f t="shared" si="18"/>
        <v>0.65937500000000027</v>
      </c>
      <c r="AC74">
        <f t="shared" si="18"/>
        <v>0.77812500000000107</v>
      </c>
      <c r="AD74">
        <f t="shared" si="18"/>
        <v>0.63125000000000009</v>
      </c>
      <c r="AE74">
        <f t="shared" si="18"/>
        <v>0.65937499999999982</v>
      </c>
      <c r="AF74">
        <f t="shared" si="18"/>
        <v>0.6968750000000008</v>
      </c>
      <c r="AG74">
        <f t="shared" si="18"/>
        <v>0.86562500000000142</v>
      </c>
      <c r="AH74">
        <f t="shared" si="18"/>
        <v>0.73124999999999973</v>
      </c>
      <c r="AI74">
        <f t="shared" si="18"/>
        <v>0.75000000000000133</v>
      </c>
      <c r="AJ74">
        <f t="shared" si="18"/>
        <v>0.66562499999999991</v>
      </c>
    </row>
    <row r="76" spans="1:54" x14ac:dyDescent="0.35">
      <c r="S76" t="s">
        <v>40</v>
      </c>
      <c r="T76">
        <f t="shared" ref="T76:T90" si="19">ABS(T7-T6)</f>
        <v>0.90000000000000568</v>
      </c>
      <c r="U76">
        <f t="shared" ref="U76:AJ91" si="20">ABS(U7-U6)</f>
        <v>1</v>
      </c>
      <c r="V76">
        <f t="shared" si="20"/>
        <v>0.60000000000000853</v>
      </c>
      <c r="W76">
        <f t="shared" si="20"/>
        <v>0.79999999999999716</v>
      </c>
      <c r="X76">
        <f t="shared" si="20"/>
        <v>1.1999999999999886</v>
      </c>
      <c r="Y76">
        <f t="shared" si="20"/>
        <v>0.69999999999998863</v>
      </c>
      <c r="Z76">
        <f t="shared" si="20"/>
        <v>0.90000000000000568</v>
      </c>
      <c r="AA76">
        <f t="shared" si="20"/>
        <v>0.79999999999999716</v>
      </c>
      <c r="AB76">
        <f t="shared" si="20"/>
        <v>0.80000000000001137</v>
      </c>
      <c r="AC76">
        <f t="shared" si="20"/>
        <v>1</v>
      </c>
      <c r="AD76">
        <f t="shared" si="20"/>
        <v>0.59999999999999432</v>
      </c>
      <c r="AE76">
        <f t="shared" si="20"/>
        <v>1</v>
      </c>
      <c r="AF76">
        <f t="shared" si="20"/>
        <v>1</v>
      </c>
      <c r="AG76">
        <f t="shared" si="20"/>
        <v>9.9999999999994316E-2</v>
      </c>
      <c r="AH76">
        <f t="shared" si="20"/>
        <v>0.59999999999999432</v>
      </c>
      <c r="AI76">
        <f t="shared" si="20"/>
        <v>0.90000000000000568</v>
      </c>
      <c r="AJ76">
        <f t="shared" si="20"/>
        <v>0.79999999999999716</v>
      </c>
    </row>
    <row r="77" spans="1:54" x14ac:dyDescent="0.35">
      <c r="S77" t="s">
        <v>41</v>
      </c>
      <c r="T77">
        <f t="shared" si="19"/>
        <v>0.70000000000000284</v>
      </c>
      <c r="U77">
        <f t="shared" si="20"/>
        <v>0.5</v>
      </c>
      <c r="V77">
        <f t="shared" si="20"/>
        <v>0.5</v>
      </c>
      <c r="W77">
        <f t="shared" si="20"/>
        <v>0.5</v>
      </c>
      <c r="X77">
        <f t="shared" si="20"/>
        <v>0.5</v>
      </c>
      <c r="Y77">
        <f t="shared" si="20"/>
        <v>9.9999999999994316E-2</v>
      </c>
      <c r="Z77">
        <f t="shared" si="20"/>
        <v>0.70000000000000284</v>
      </c>
      <c r="AA77">
        <f t="shared" si="20"/>
        <v>0.59999999999999432</v>
      </c>
      <c r="AB77">
        <f t="shared" si="20"/>
        <v>0.40000000000000568</v>
      </c>
      <c r="AC77">
        <f t="shared" si="20"/>
        <v>1.0999999999999943</v>
      </c>
      <c r="AD77">
        <f t="shared" si="20"/>
        <v>0.29999999999999716</v>
      </c>
      <c r="AE77">
        <f t="shared" si="20"/>
        <v>0.59999999999999432</v>
      </c>
      <c r="AF77">
        <f t="shared" si="20"/>
        <v>1</v>
      </c>
      <c r="AG77">
        <f t="shared" si="20"/>
        <v>0</v>
      </c>
      <c r="AH77">
        <f t="shared" si="20"/>
        <v>0.29999999999999716</v>
      </c>
      <c r="AI77">
        <f t="shared" si="20"/>
        <v>0.29999999999999716</v>
      </c>
      <c r="AJ77">
        <f t="shared" si="20"/>
        <v>0.5</v>
      </c>
    </row>
    <row r="78" spans="1:54" x14ac:dyDescent="0.35">
      <c r="S78" t="s">
        <v>42</v>
      </c>
      <c r="T78">
        <f t="shared" si="19"/>
        <v>9.9999999999994316E-2</v>
      </c>
      <c r="U78">
        <f t="shared" si="20"/>
        <v>0.20000000000000284</v>
      </c>
      <c r="V78">
        <f t="shared" si="20"/>
        <v>9.9999999999994316E-2</v>
      </c>
      <c r="W78">
        <f t="shared" si="20"/>
        <v>0.30000000000001137</v>
      </c>
      <c r="X78">
        <f t="shared" si="20"/>
        <v>0.5</v>
      </c>
      <c r="Y78">
        <f t="shared" si="20"/>
        <v>0</v>
      </c>
      <c r="Z78">
        <f t="shared" si="20"/>
        <v>0</v>
      </c>
      <c r="AA78">
        <f t="shared" si="20"/>
        <v>0</v>
      </c>
      <c r="AB78">
        <f t="shared" si="20"/>
        <v>0.29999999999999716</v>
      </c>
      <c r="AC78">
        <f t="shared" si="20"/>
        <v>0.29999999999999716</v>
      </c>
      <c r="AD78">
        <f t="shared" si="20"/>
        <v>0</v>
      </c>
      <c r="AE78">
        <f t="shared" si="20"/>
        <v>0.20000000000000284</v>
      </c>
      <c r="AF78">
        <f t="shared" si="20"/>
        <v>9.9999999999994316E-2</v>
      </c>
      <c r="AG78">
        <f t="shared" si="20"/>
        <v>0.40000000000000568</v>
      </c>
      <c r="AH78">
        <f t="shared" si="20"/>
        <v>0</v>
      </c>
      <c r="AI78">
        <f t="shared" si="20"/>
        <v>0.30000000000001137</v>
      </c>
      <c r="AJ78">
        <f t="shared" si="20"/>
        <v>0.10000000000000853</v>
      </c>
    </row>
    <row r="79" spans="1:54" x14ac:dyDescent="0.35">
      <c r="S79" t="s">
        <v>43</v>
      </c>
      <c r="T79">
        <f t="shared" si="19"/>
        <v>0.40000000000000568</v>
      </c>
      <c r="U79">
        <f t="shared" si="20"/>
        <v>0.5</v>
      </c>
      <c r="V79">
        <f t="shared" si="20"/>
        <v>0.40000000000000568</v>
      </c>
      <c r="W79">
        <f t="shared" si="20"/>
        <v>0.10000000000000853</v>
      </c>
      <c r="X79">
        <f t="shared" si="20"/>
        <v>1</v>
      </c>
      <c r="Y79">
        <f t="shared" si="20"/>
        <v>9.9999999999994316E-2</v>
      </c>
      <c r="Z79">
        <f t="shared" si="20"/>
        <v>0.5</v>
      </c>
      <c r="AA79">
        <f t="shared" si="20"/>
        <v>0.39999999999999147</v>
      </c>
      <c r="AB79">
        <f t="shared" si="20"/>
        <v>0.59999999999999432</v>
      </c>
      <c r="AC79">
        <f t="shared" si="20"/>
        <v>0.5</v>
      </c>
      <c r="AD79">
        <f t="shared" si="20"/>
        <v>0.20000000000000284</v>
      </c>
      <c r="AE79">
        <f t="shared" si="20"/>
        <v>0.29999999999999716</v>
      </c>
      <c r="AF79">
        <f t="shared" si="20"/>
        <v>0.80000000000001137</v>
      </c>
      <c r="AG79">
        <f t="shared" si="20"/>
        <v>0.20000000000000284</v>
      </c>
      <c r="AH79">
        <f t="shared" si="20"/>
        <v>0.5</v>
      </c>
      <c r="AI79">
        <f t="shared" si="20"/>
        <v>0.5</v>
      </c>
      <c r="AJ79">
        <f t="shared" si="20"/>
        <v>0.29999999999999716</v>
      </c>
    </row>
    <row r="80" spans="1:54" x14ac:dyDescent="0.35">
      <c r="S80" t="s">
        <v>44</v>
      </c>
      <c r="T80">
        <f t="shared" si="19"/>
        <v>0.5</v>
      </c>
      <c r="U80">
        <f t="shared" si="20"/>
        <v>0.5</v>
      </c>
      <c r="V80">
        <f t="shared" si="20"/>
        <v>0.39999999999999147</v>
      </c>
      <c r="W80">
        <f t="shared" si="20"/>
        <v>0.90000000000000568</v>
      </c>
      <c r="X80">
        <f t="shared" si="20"/>
        <v>0.20000000000000284</v>
      </c>
      <c r="Y80">
        <f t="shared" si="20"/>
        <v>0.80000000000001137</v>
      </c>
      <c r="Z80">
        <f t="shared" si="20"/>
        <v>0.70000000000000284</v>
      </c>
      <c r="AA80">
        <f t="shared" si="20"/>
        <v>0.60000000000000853</v>
      </c>
      <c r="AB80">
        <f t="shared" si="20"/>
        <v>0.40000000000000568</v>
      </c>
      <c r="AC80">
        <f t="shared" si="20"/>
        <v>0.5</v>
      </c>
      <c r="AD80">
        <f t="shared" si="20"/>
        <v>0.89999999999999147</v>
      </c>
      <c r="AE80">
        <f t="shared" si="20"/>
        <v>0.39999999999999147</v>
      </c>
      <c r="AF80">
        <f t="shared" si="20"/>
        <v>0.19999999999998863</v>
      </c>
      <c r="AG80">
        <f t="shared" si="20"/>
        <v>0.79999999999999716</v>
      </c>
      <c r="AH80">
        <f t="shared" si="20"/>
        <v>0.29999999999999716</v>
      </c>
      <c r="AI80">
        <f t="shared" si="20"/>
        <v>0.70000000000000284</v>
      </c>
      <c r="AJ80">
        <f t="shared" si="20"/>
        <v>0.5</v>
      </c>
    </row>
    <row r="81" spans="19:36" x14ac:dyDescent="0.35">
      <c r="S81" t="s">
        <v>45</v>
      </c>
      <c r="T81">
        <f t="shared" si="19"/>
        <v>1.2999999999999972</v>
      </c>
      <c r="U81">
        <f t="shared" si="20"/>
        <v>1.3999999999999915</v>
      </c>
      <c r="V81">
        <f t="shared" si="20"/>
        <v>1.1999999999999886</v>
      </c>
      <c r="W81">
        <f t="shared" si="20"/>
        <v>0.79999999999999716</v>
      </c>
      <c r="X81">
        <f t="shared" si="20"/>
        <v>1.3999999999999915</v>
      </c>
      <c r="Y81">
        <f t="shared" si="20"/>
        <v>1.3000000000000114</v>
      </c>
      <c r="Z81">
        <f t="shared" si="20"/>
        <v>1.7000000000000028</v>
      </c>
      <c r="AA81">
        <f t="shared" si="20"/>
        <v>1.2999999999999972</v>
      </c>
      <c r="AB81">
        <f t="shared" si="20"/>
        <v>1.2999999999999972</v>
      </c>
      <c r="AC81">
        <f t="shared" si="20"/>
        <v>1.2000000000000028</v>
      </c>
      <c r="AD81">
        <f t="shared" si="20"/>
        <v>1</v>
      </c>
      <c r="AE81">
        <f t="shared" si="20"/>
        <v>1.2999999999999972</v>
      </c>
      <c r="AF81">
        <f t="shared" si="20"/>
        <v>1.5999999999999943</v>
      </c>
      <c r="AG81">
        <f t="shared" si="20"/>
        <v>1.0999999999999943</v>
      </c>
      <c r="AH81">
        <f t="shared" si="20"/>
        <v>0.79999999999999716</v>
      </c>
      <c r="AI81">
        <f t="shared" si="20"/>
        <v>1.2999999999999972</v>
      </c>
      <c r="AJ81">
        <f t="shared" si="20"/>
        <v>1.2999999999999972</v>
      </c>
    </row>
    <row r="82" spans="19:36" x14ac:dyDescent="0.35">
      <c r="S82" t="s">
        <v>46</v>
      </c>
      <c r="T82">
        <f t="shared" si="19"/>
        <v>1.6999999999999886</v>
      </c>
      <c r="U82">
        <f t="shared" si="20"/>
        <v>1.7999999999999972</v>
      </c>
      <c r="V82">
        <f t="shared" si="20"/>
        <v>1.7999999999999972</v>
      </c>
      <c r="W82">
        <f t="shared" si="20"/>
        <v>1.1999999999999886</v>
      </c>
      <c r="X82">
        <f t="shared" si="20"/>
        <v>1.5</v>
      </c>
      <c r="Y82">
        <f t="shared" si="20"/>
        <v>1.5</v>
      </c>
      <c r="Z82">
        <f t="shared" si="20"/>
        <v>2.0999999999999943</v>
      </c>
      <c r="AA82">
        <f t="shared" si="20"/>
        <v>1.3999999999999915</v>
      </c>
      <c r="AB82">
        <f t="shared" si="20"/>
        <v>1.6999999999999886</v>
      </c>
      <c r="AC82">
        <f t="shared" si="20"/>
        <v>1.5</v>
      </c>
      <c r="AD82">
        <f t="shared" si="20"/>
        <v>1.2999999999999972</v>
      </c>
      <c r="AE82">
        <f t="shared" si="20"/>
        <v>1.7000000000000028</v>
      </c>
      <c r="AF82">
        <f t="shared" si="20"/>
        <v>2.2000000000000028</v>
      </c>
      <c r="AG82">
        <f t="shared" si="20"/>
        <v>1.5999999999999943</v>
      </c>
      <c r="AH82">
        <f t="shared" si="20"/>
        <v>1.2999999999999972</v>
      </c>
      <c r="AI82">
        <f t="shared" si="20"/>
        <v>1.7999999999999972</v>
      </c>
      <c r="AJ82">
        <f t="shared" si="20"/>
        <v>1.5999999999999943</v>
      </c>
    </row>
    <row r="83" spans="19:36" x14ac:dyDescent="0.35">
      <c r="S83" t="s">
        <v>47</v>
      </c>
      <c r="T83">
        <f t="shared" si="19"/>
        <v>9.9999999999994316E-2</v>
      </c>
      <c r="U83">
        <f t="shared" si="20"/>
        <v>9.9999999999994316E-2</v>
      </c>
      <c r="V83">
        <f t="shared" si="20"/>
        <v>0.10000000000000853</v>
      </c>
      <c r="W83">
        <f t="shared" si="20"/>
        <v>0.5</v>
      </c>
      <c r="X83">
        <f t="shared" si="20"/>
        <v>0.19999999999998863</v>
      </c>
      <c r="Y83">
        <f t="shared" si="20"/>
        <v>9.9999999999994316E-2</v>
      </c>
      <c r="Z83">
        <f t="shared" si="20"/>
        <v>0.20000000000000284</v>
      </c>
      <c r="AA83">
        <f t="shared" si="20"/>
        <v>0.10000000000000853</v>
      </c>
      <c r="AB83">
        <f t="shared" si="20"/>
        <v>0</v>
      </c>
      <c r="AC83">
        <f t="shared" si="20"/>
        <v>9.9999999999994316E-2</v>
      </c>
      <c r="AD83">
        <f t="shared" si="20"/>
        <v>9.9999999999994316E-2</v>
      </c>
      <c r="AE83">
        <f t="shared" si="20"/>
        <v>0</v>
      </c>
      <c r="AF83">
        <f t="shared" si="20"/>
        <v>0.10000000000000853</v>
      </c>
      <c r="AG83">
        <f t="shared" si="20"/>
        <v>9.9999999999994316E-2</v>
      </c>
      <c r="AH83">
        <f t="shared" si="20"/>
        <v>0</v>
      </c>
      <c r="AI83">
        <f t="shared" si="20"/>
        <v>0.20000000000000284</v>
      </c>
      <c r="AJ83">
        <f t="shared" si="20"/>
        <v>0</v>
      </c>
    </row>
    <row r="84" spans="19:36" x14ac:dyDescent="0.35">
      <c r="S84" t="s">
        <v>48</v>
      </c>
      <c r="T84">
        <f t="shared" si="19"/>
        <v>9.9999999999994316E-2</v>
      </c>
      <c r="U84">
        <f t="shared" si="20"/>
        <v>0.5</v>
      </c>
      <c r="V84">
        <f t="shared" si="20"/>
        <v>0.19999999999998863</v>
      </c>
      <c r="W84">
        <f t="shared" si="20"/>
        <v>0</v>
      </c>
      <c r="X84">
        <f t="shared" si="20"/>
        <v>0.19999999999998863</v>
      </c>
      <c r="Y84">
        <f t="shared" si="20"/>
        <v>0.29999999999999716</v>
      </c>
      <c r="Z84">
        <f t="shared" si="20"/>
        <v>9.9999999999994316E-2</v>
      </c>
      <c r="AA84">
        <f t="shared" si="20"/>
        <v>0.10000000000000853</v>
      </c>
      <c r="AB84">
        <f t="shared" si="20"/>
        <v>0.19999999999998863</v>
      </c>
      <c r="AC84">
        <f t="shared" si="20"/>
        <v>9.9999999999994316E-2</v>
      </c>
      <c r="AD84">
        <f t="shared" si="20"/>
        <v>0.29999999999999716</v>
      </c>
      <c r="AE84">
        <f t="shared" si="20"/>
        <v>9.9999999999994316E-2</v>
      </c>
      <c r="AF84">
        <f t="shared" si="20"/>
        <v>0.29999999999999716</v>
      </c>
      <c r="AG84">
        <f t="shared" si="20"/>
        <v>0.5</v>
      </c>
      <c r="AH84">
        <f t="shared" si="20"/>
        <v>9.9999999999994316E-2</v>
      </c>
      <c r="AI84">
        <f t="shared" si="20"/>
        <v>9.9999999999994316E-2</v>
      </c>
      <c r="AJ84">
        <f t="shared" si="20"/>
        <v>9.9999999999994316E-2</v>
      </c>
    </row>
    <row r="85" spans="19:36" x14ac:dyDescent="0.35">
      <c r="S85" t="s">
        <v>49</v>
      </c>
      <c r="T85">
        <f t="shared" si="19"/>
        <v>1.2000000000000028</v>
      </c>
      <c r="U85">
        <f t="shared" si="20"/>
        <v>0.79999999999999716</v>
      </c>
      <c r="V85">
        <f t="shared" si="20"/>
        <v>1.3000000000000114</v>
      </c>
      <c r="W85">
        <f t="shared" si="20"/>
        <v>0.69999999999998863</v>
      </c>
      <c r="X85">
        <f t="shared" si="20"/>
        <v>1</v>
      </c>
      <c r="Y85">
        <f t="shared" si="20"/>
        <v>1.2999999999999972</v>
      </c>
      <c r="Z85">
        <f t="shared" si="20"/>
        <v>1.5999999999999943</v>
      </c>
      <c r="AA85">
        <f t="shared" si="20"/>
        <v>0.89999999999999147</v>
      </c>
      <c r="AB85">
        <f t="shared" si="20"/>
        <v>0.90000000000000568</v>
      </c>
      <c r="AC85">
        <f t="shared" si="20"/>
        <v>1.2000000000000028</v>
      </c>
      <c r="AD85">
        <f t="shared" si="20"/>
        <v>0.79999999999999716</v>
      </c>
      <c r="AE85">
        <f t="shared" si="20"/>
        <v>1.3000000000000114</v>
      </c>
      <c r="AF85">
        <f t="shared" si="20"/>
        <v>1.2999999999999972</v>
      </c>
      <c r="AG85">
        <f t="shared" si="20"/>
        <v>1</v>
      </c>
      <c r="AH85">
        <f t="shared" si="20"/>
        <v>1.3000000000000114</v>
      </c>
      <c r="AI85">
        <f t="shared" si="20"/>
        <v>1.0999999999999943</v>
      </c>
      <c r="AJ85">
        <f t="shared" si="20"/>
        <v>1.2000000000000028</v>
      </c>
    </row>
    <row r="86" spans="19:36" x14ac:dyDescent="0.35">
      <c r="S86" t="s">
        <v>50</v>
      </c>
      <c r="T86">
        <f t="shared" si="19"/>
        <v>0.39999999999999147</v>
      </c>
      <c r="U86">
        <f t="shared" si="20"/>
        <v>0.29999999999999716</v>
      </c>
      <c r="V86">
        <f t="shared" si="20"/>
        <v>0.80000000000001137</v>
      </c>
      <c r="W86">
        <f t="shared" si="20"/>
        <v>0.59999999999999432</v>
      </c>
      <c r="X86">
        <f t="shared" si="20"/>
        <v>0.10000000000000853</v>
      </c>
      <c r="Y86">
        <f t="shared" si="20"/>
        <v>0.89999999999999147</v>
      </c>
      <c r="Z86">
        <f t="shared" si="20"/>
        <v>0.69999999999998863</v>
      </c>
      <c r="AA86">
        <f t="shared" si="20"/>
        <v>0.29999999999999716</v>
      </c>
      <c r="AB86">
        <f t="shared" si="20"/>
        <v>9.9999999999994316E-2</v>
      </c>
      <c r="AC86">
        <f t="shared" si="20"/>
        <v>0.29999999999999716</v>
      </c>
      <c r="AD86">
        <f t="shared" si="20"/>
        <v>0.10000000000000853</v>
      </c>
      <c r="AE86">
        <f t="shared" si="20"/>
        <v>0.10000000000000853</v>
      </c>
      <c r="AF86">
        <f t="shared" si="20"/>
        <v>0.5</v>
      </c>
      <c r="AG86">
        <f t="shared" si="20"/>
        <v>0.59999999999999432</v>
      </c>
      <c r="AH86">
        <f t="shared" si="20"/>
        <v>0.70000000000000284</v>
      </c>
      <c r="AI86">
        <f t="shared" si="20"/>
        <v>0.19999999999998863</v>
      </c>
      <c r="AJ86">
        <f t="shared" si="20"/>
        <v>0.39999999999999147</v>
      </c>
    </row>
    <row r="87" spans="19:36" x14ac:dyDescent="0.35">
      <c r="S87" t="s">
        <v>51</v>
      </c>
      <c r="T87">
        <f t="shared" si="19"/>
        <v>0.60000000000000853</v>
      </c>
      <c r="U87">
        <f t="shared" si="20"/>
        <v>0.79999999999999716</v>
      </c>
      <c r="V87">
        <f t="shared" si="20"/>
        <v>0.10000000000000853</v>
      </c>
      <c r="W87">
        <f t="shared" si="20"/>
        <v>9.9999999999994316E-2</v>
      </c>
      <c r="X87">
        <f t="shared" si="20"/>
        <v>1.1000000000000085</v>
      </c>
      <c r="Y87">
        <f t="shared" si="20"/>
        <v>0.40000000000000568</v>
      </c>
      <c r="Z87">
        <f t="shared" si="20"/>
        <v>0.90000000000000568</v>
      </c>
      <c r="AA87">
        <f t="shared" si="20"/>
        <v>9.9999999999994316E-2</v>
      </c>
      <c r="AB87">
        <f t="shared" si="20"/>
        <v>0.5</v>
      </c>
      <c r="AC87">
        <f t="shared" si="20"/>
        <v>1</v>
      </c>
      <c r="AD87">
        <f t="shared" si="20"/>
        <v>0.60000000000000853</v>
      </c>
      <c r="AE87">
        <f t="shared" si="20"/>
        <v>0.29999999999999716</v>
      </c>
      <c r="AF87">
        <f t="shared" si="20"/>
        <v>1.2000000000000028</v>
      </c>
      <c r="AG87">
        <f t="shared" si="20"/>
        <v>0.70000000000000284</v>
      </c>
      <c r="AH87">
        <f t="shared" si="20"/>
        <v>0.20000000000000284</v>
      </c>
      <c r="AI87">
        <f t="shared" si="20"/>
        <v>0.40000000000000568</v>
      </c>
      <c r="AJ87">
        <f t="shared" si="20"/>
        <v>0.90000000000000568</v>
      </c>
    </row>
    <row r="88" spans="19:36" x14ac:dyDescent="0.35">
      <c r="S88" t="s">
        <v>52</v>
      </c>
      <c r="T88">
        <f t="shared" si="19"/>
        <v>0.59999999999999432</v>
      </c>
      <c r="U88">
        <f t="shared" si="20"/>
        <v>0.30000000000001137</v>
      </c>
      <c r="V88">
        <f t="shared" si="20"/>
        <v>1.2000000000000028</v>
      </c>
      <c r="W88">
        <f t="shared" si="20"/>
        <v>0.69999999999998863</v>
      </c>
      <c r="X88">
        <f t="shared" si="20"/>
        <v>0.39999999999999147</v>
      </c>
      <c r="Y88">
        <f t="shared" si="20"/>
        <v>0.59999999999999432</v>
      </c>
      <c r="Z88">
        <f t="shared" si="20"/>
        <v>0.29999999999999716</v>
      </c>
      <c r="AA88">
        <f t="shared" si="20"/>
        <v>1</v>
      </c>
      <c r="AB88">
        <f t="shared" si="20"/>
        <v>0.70000000000000284</v>
      </c>
      <c r="AC88">
        <f t="shared" si="20"/>
        <v>0.40000000000000568</v>
      </c>
      <c r="AD88">
        <f t="shared" si="20"/>
        <v>1</v>
      </c>
      <c r="AE88">
        <f t="shared" si="20"/>
        <v>1</v>
      </c>
      <c r="AF88">
        <f t="shared" si="20"/>
        <v>0.5</v>
      </c>
      <c r="AG88">
        <f t="shared" si="20"/>
        <v>0.20000000000000284</v>
      </c>
      <c r="AH88">
        <f t="shared" si="20"/>
        <v>0.70000000000000284</v>
      </c>
      <c r="AI88">
        <f t="shared" si="20"/>
        <v>0.90000000000000568</v>
      </c>
      <c r="AJ88">
        <f t="shared" si="20"/>
        <v>0.20000000000000284</v>
      </c>
    </row>
    <row r="89" spans="19:36" x14ac:dyDescent="0.35">
      <c r="S89" t="s">
        <v>53</v>
      </c>
      <c r="T89">
        <f t="shared" si="19"/>
        <v>1.7000000000000028</v>
      </c>
      <c r="U89">
        <f t="shared" si="20"/>
        <v>1.7000000000000028</v>
      </c>
      <c r="V89">
        <f t="shared" si="20"/>
        <v>1.9000000000000057</v>
      </c>
      <c r="W89">
        <f t="shared" si="20"/>
        <v>1.3999999999999915</v>
      </c>
      <c r="X89">
        <f t="shared" si="20"/>
        <v>1.8999999999999915</v>
      </c>
      <c r="Y89">
        <f t="shared" si="20"/>
        <v>1.5999999999999943</v>
      </c>
      <c r="Z89">
        <f t="shared" si="20"/>
        <v>1.7999999999999972</v>
      </c>
      <c r="AA89">
        <f t="shared" si="20"/>
        <v>1.5</v>
      </c>
      <c r="AB89">
        <f t="shared" si="20"/>
        <v>1.3999999999999915</v>
      </c>
      <c r="AC89">
        <f t="shared" si="20"/>
        <v>1.9000000000000057</v>
      </c>
      <c r="AD89">
        <f t="shared" si="20"/>
        <v>1.7000000000000028</v>
      </c>
      <c r="AE89">
        <f t="shared" si="20"/>
        <v>1.4000000000000057</v>
      </c>
      <c r="AF89">
        <f t="shared" si="20"/>
        <v>2.4000000000000057</v>
      </c>
      <c r="AG89">
        <f t="shared" si="20"/>
        <v>1.6000000000000085</v>
      </c>
      <c r="AH89">
        <f t="shared" si="20"/>
        <v>1.7999999999999972</v>
      </c>
      <c r="AI89">
        <f t="shared" si="20"/>
        <v>1.7000000000000028</v>
      </c>
      <c r="AJ89">
        <f t="shared" si="20"/>
        <v>1.7999999999999972</v>
      </c>
    </row>
    <row r="90" spans="19:36" x14ac:dyDescent="0.35">
      <c r="S90" t="s">
        <v>54</v>
      </c>
      <c r="T90">
        <f t="shared" si="19"/>
        <v>0.10000000000000853</v>
      </c>
      <c r="U90">
        <f t="shared" si="20"/>
        <v>0.20000000000000284</v>
      </c>
      <c r="V90">
        <f t="shared" si="20"/>
        <v>0.20000000000000284</v>
      </c>
      <c r="W90">
        <f t="shared" si="20"/>
        <v>0.10000000000000853</v>
      </c>
      <c r="X90">
        <f t="shared" si="20"/>
        <v>0.5</v>
      </c>
      <c r="Y90">
        <f t="shared" si="20"/>
        <v>0</v>
      </c>
      <c r="Z90">
        <f t="shared" si="20"/>
        <v>0.20000000000000284</v>
      </c>
      <c r="AA90">
        <f t="shared" si="20"/>
        <v>0</v>
      </c>
      <c r="AB90">
        <f t="shared" si="20"/>
        <v>0.10000000000000853</v>
      </c>
      <c r="AC90">
        <f t="shared" si="20"/>
        <v>0.40000000000000568</v>
      </c>
      <c r="AD90">
        <f t="shared" si="20"/>
        <v>0</v>
      </c>
      <c r="AE90">
        <f t="shared" si="20"/>
        <v>0.30000000000001137</v>
      </c>
      <c r="AF90">
        <f t="shared" si="20"/>
        <v>0.29999999999999716</v>
      </c>
      <c r="AG90">
        <f t="shared" si="20"/>
        <v>9.9999999999994316E-2</v>
      </c>
      <c r="AH90">
        <f t="shared" si="20"/>
        <v>0.59999999999999432</v>
      </c>
      <c r="AI90">
        <f t="shared" si="20"/>
        <v>9.9999999999994316E-2</v>
      </c>
      <c r="AJ90">
        <f t="shared" si="20"/>
        <v>0.29999999999999716</v>
      </c>
    </row>
    <row r="91" spans="19:36" x14ac:dyDescent="0.35">
      <c r="S91" t="s">
        <v>55</v>
      </c>
      <c r="T91">
        <f t="shared" ref="T91:AI106" si="21">ABS(T22-T21)</f>
        <v>0.70000000000000284</v>
      </c>
      <c r="U91">
        <f t="shared" si="21"/>
        <v>1.0999999999999943</v>
      </c>
      <c r="V91">
        <f t="shared" si="21"/>
        <v>0.5</v>
      </c>
      <c r="W91">
        <f t="shared" si="21"/>
        <v>0.30000000000001137</v>
      </c>
      <c r="X91">
        <f t="shared" si="21"/>
        <v>0.5</v>
      </c>
      <c r="Y91">
        <f t="shared" si="21"/>
        <v>0.89999999999999147</v>
      </c>
      <c r="Z91">
        <f t="shared" si="21"/>
        <v>0.59999999999999432</v>
      </c>
      <c r="AA91">
        <f t="shared" si="21"/>
        <v>0.60000000000000853</v>
      </c>
      <c r="AB91">
        <f t="shared" si="21"/>
        <v>0.5</v>
      </c>
      <c r="AC91">
        <f t="shared" si="21"/>
        <v>0.59999999999999432</v>
      </c>
      <c r="AD91">
        <f t="shared" si="21"/>
        <v>0.59999999999999432</v>
      </c>
      <c r="AE91">
        <f t="shared" si="21"/>
        <v>0.69999999999998863</v>
      </c>
      <c r="AF91">
        <f t="shared" si="21"/>
        <v>0.80000000000001137</v>
      </c>
      <c r="AG91">
        <f t="shared" si="21"/>
        <v>1</v>
      </c>
      <c r="AH91">
        <f t="shared" si="21"/>
        <v>0.70000000000000284</v>
      </c>
      <c r="AI91">
        <f t="shared" si="21"/>
        <v>0.60000000000000853</v>
      </c>
      <c r="AJ91">
        <f t="shared" si="20"/>
        <v>0.70000000000000284</v>
      </c>
    </row>
    <row r="92" spans="19:36" x14ac:dyDescent="0.35">
      <c r="S92" t="s">
        <v>56</v>
      </c>
      <c r="T92">
        <f t="shared" si="21"/>
        <v>9.9999999999994316E-2</v>
      </c>
      <c r="U92">
        <f t="shared" si="21"/>
        <v>0.20000000000000284</v>
      </c>
      <c r="V92">
        <f t="shared" si="21"/>
        <v>0.20000000000000284</v>
      </c>
      <c r="W92">
        <f t="shared" si="21"/>
        <v>0.29999999999999716</v>
      </c>
      <c r="X92">
        <f t="shared" si="21"/>
        <v>0.19999999999998863</v>
      </c>
      <c r="Y92">
        <f t="shared" si="21"/>
        <v>0.19999999999998863</v>
      </c>
      <c r="Z92">
        <f t="shared" si="21"/>
        <v>0.29999999999999716</v>
      </c>
      <c r="AA92">
        <f t="shared" si="21"/>
        <v>0.10000000000000853</v>
      </c>
      <c r="AB92">
        <f t="shared" si="21"/>
        <v>0.20000000000000284</v>
      </c>
      <c r="AC92">
        <f t="shared" si="21"/>
        <v>0.20000000000000284</v>
      </c>
      <c r="AD92">
        <f t="shared" si="21"/>
        <v>9.9999999999994316E-2</v>
      </c>
      <c r="AE92">
        <f t="shared" si="21"/>
        <v>9.9999999999994316E-2</v>
      </c>
      <c r="AF92">
        <f t="shared" si="21"/>
        <v>9.9999999999994316E-2</v>
      </c>
      <c r="AG92">
        <f t="shared" si="21"/>
        <v>9.9999999999994316E-2</v>
      </c>
      <c r="AH92">
        <f t="shared" si="21"/>
        <v>0.20000000000000284</v>
      </c>
      <c r="AI92">
        <f t="shared" si="21"/>
        <v>0.29999999999999716</v>
      </c>
      <c r="AJ92">
        <f t="shared" ref="AJ92:AJ105" si="22">ABS(AJ23-AJ22)</f>
        <v>0.19999999999998863</v>
      </c>
    </row>
    <row r="93" spans="19:36" x14ac:dyDescent="0.35">
      <c r="S93" t="s">
        <v>57</v>
      </c>
      <c r="T93">
        <f t="shared" si="21"/>
        <v>1</v>
      </c>
      <c r="U93">
        <f t="shared" si="21"/>
        <v>1.2999999999999972</v>
      </c>
      <c r="V93">
        <f t="shared" si="21"/>
        <v>1.0999999999999943</v>
      </c>
      <c r="W93">
        <f t="shared" si="21"/>
        <v>0.70000000000000284</v>
      </c>
      <c r="X93">
        <f t="shared" si="21"/>
        <v>1.0999999999999943</v>
      </c>
      <c r="Y93">
        <f t="shared" si="21"/>
        <v>0.80000000000001137</v>
      </c>
      <c r="Z93">
        <f t="shared" si="21"/>
        <v>0.89999999999999147</v>
      </c>
      <c r="AA93">
        <f t="shared" si="21"/>
        <v>0.89999999999999147</v>
      </c>
      <c r="AB93">
        <f t="shared" si="21"/>
        <v>0.90000000000000568</v>
      </c>
      <c r="AC93">
        <f t="shared" si="21"/>
        <v>0.90000000000000568</v>
      </c>
      <c r="AD93">
        <f t="shared" si="21"/>
        <v>0.5</v>
      </c>
      <c r="AE93">
        <f t="shared" si="21"/>
        <v>1.2000000000000028</v>
      </c>
      <c r="AF93">
        <f t="shared" si="21"/>
        <v>1.2000000000000028</v>
      </c>
      <c r="AG93">
        <f t="shared" si="21"/>
        <v>1</v>
      </c>
      <c r="AH93">
        <f t="shared" si="21"/>
        <v>0.90000000000000568</v>
      </c>
      <c r="AI93">
        <f t="shared" si="21"/>
        <v>1.2000000000000028</v>
      </c>
      <c r="AJ93">
        <f t="shared" si="22"/>
        <v>1</v>
      </c>
    </row>
    <row r="94" spans="19:36" x14ac:dyDescent="0.35">
      <c r="S94" t="s">
        <v>58</v>
      </c>
      <c r="T94">
        <f t="shared" si="21"/>
        <v>0.90000000000000568</v>
      </c>
      <c r="U94">
        <f t="shared" si="21"/>
        <v>0.90000000000000568</v>
      </c>
      <c r="V94">
        <f t="shared" si="21"/>
        <v>1</v>
      </c>
      <c r="W94">
        <f t="shared" si="21"/>
        <v>1.2000000000000028</v>
      </c>
      <c r="X94">
        <f t="shared" si="21"/>
        <v>0.70000000000000284</v>
      </c>
      <c r="Y94">
        <f t="shared" si="21"/>
        <v>0.90000000000000568</v>
      </c>
      <c r="Z94">
        <f t="shared" si="21"/>
        <v>0.79999999999999716</v>
      </c>
      <c r="AA94">
        <f t="shared" si="21"/>
        <v>0.89999999999999147</v>
      </c>
      <c r="AB94">
        <f t="shared" si="21"/>
        <v>1.1000000000000085</v>
      </c>
      <c r="AC94">
        <f t="shared" si="21"/>
        <v>1</v>
      </c>
      <c r="AD94">
        <f t="shared" si="21"/>
        <v>0.59999999999999432</v>
      </c>
      <c r="AE94">
        <f t="shared" si="21"/>
        <v>1.2000000000000028</v>
      </c>
      <c r="AF94">
        <f t="shared" si="21"/>
        <v>1</v>
      </c>
      <c r="AG94">
        <f t="shared" si="21"/>
        <v>1.5999999999999943</v>
      </c>
      <c r="AH94">
        <f t="shared" si="21"/>
        <v>1</v>
      </c>
      <c r="AI94">
        <f t="shared" si="21"/>
        <v>1</v>
      </c>
      <c r="AJ94">
        <f t="shared" si="22"/>
        <v>0.80000000000001137</v>
      </c>
    </row>
    <row r="95" spans="19:36" x14ac:dyDescent="0.35">
      <c r="S95" t="s">
        <v>59</v>
      </c>
      <c r="T95">
        <f t="shared" si="21"/>
        <v>1.1999999999999886</v>
      </c>
      <c r="U95">
        <f t="shared" si="21"/>
        <v>1.3999999999999915</v>
      </c>
      <c r="V95">
        <f t="shared" si="21"/>
        <v>1.3999999999999915</v>
      </c>
      <c r="W95">
        <f t="shared" si="21"/>
        <v>0.70000000000000284</v>
      </c>
      <c r="X95">
        <f t="shared" si="21"/>
        <v>1.2999999999999972</v>
      </c>
      <c r="Y95">
        <f t="shared" si="21"/>
        <v>1.2000000000000028</v>
      </c>
      <c r="Z95">
        <f t="shared" si="21"/>
        <v>1.0999999999999943</v>
      </c>
      <c r="AA95">
        <f t="shared" si="21"/>
        <v>0.90000000000000568</v>
      </c>
      <c r="AB95">
        <f t="shared" si="21"/>
        <v>0.89999999999999147</v>
      </c>
      <c r="AC95">
        <f t="shared" si="21"/>
        <v>0.90000000000000568</v>
      </c>
      <c r="AD95">
        <f t="shared" si="21"/>
        <v>1.5</v>
      </c>
      <c r="AE95">
        <f t="shared" si="21"/>
        <v>1</v>
      </c>
      <c r="AF95">
        <f t="shared" si="21"/>
        <v>1.2000000000000028</v>
      </c>
      <c r="AG95">
        <f t="shared" si="21"/>
        <v>0.59999999999999432</v>
      </c>
      <c r="AH95">
        <f t="shared" si="21"/>
        <v>1.3000000000000114</v>
      </c>
      <c r="AI95">
        <f t="shared" si="21"/>
        <v>1.2000000000000028</v>
      </c>
      <c r="AJ95">
        <f t="shared" si="22"/>
        <v>1.1999999999999886</v>
      </c>
    </row>
    <row r="96" spans="19:36" x14ac:dyDescent="0.35">
      <c r="S96" t="s">
        <v>60</v>
      </c>
      <c r="T96">
        <f t="shared" si="21"/>
        <v>0.59999999999999432</v>
      </c>
      <c r="U96">
        <f t="shared" si="21"/>
        <v>0.79999999999999716</v>
      </c>
      <c r="V96">
        <f t="shared" si="21"/>
        <v>0.59999999999999432</v>
      </c>
      <c r="W96">
        <f t="shared" si="21"/>
        <v>0.5</v>
      </c>
      <c r="X96">
        <f t="shared" si="21"/>
        <v>0.29999999999999716</v>
      </c>
      <c r="Y96">
        <f t="shared" si="21"/>
        <v>0.70000000000000284</v>
      </c>
      <c r="Z96">
        <f t="shared" si="21"/>
        <v>0.69999999999998863</v>
      </c>
      <c r="AA96">
        <f t="shared" si="21"/>
        <v>0.29999999999999716</v>
      </c>
      <c r="AB96">
        <f t="shared" si="21"/>
        <v>0.69999999999998863</v>
      </c>
      <c r="AC96">
        <f t="shared" si="21"/>
        <v>0.70000000000000284</v>
      </c>
      <c r="AD96">
        <f t="shared" si="21"/>
        <v>0.89999999999999147</v>
      </c>
      <c r="AE96">
        <f t="shared" si="21"/>
        <v>0.59999999999999432</v>
      </c>
      <c r="AF96">
        <f t="shared" si="21"/>
        <v>0.59999999999999432</v>
      </c>
      <c r="AG96">
        <f t="shared" si="21"/>
        <v>0.39999999999999147</v>
      </c>
      <c r="AH96">
        <f t="shared" si="21"/>
        <v>0.80000000000001137</v>
      </c>
      <c r="AI96">
        <f t="shared" si="21"/>
        <v>0.60000000000000853</v>
      </c>
      <c r="AJ96">
        <f t="shared" si="22"/>
        <v>0.59999999999999432</v>
      </c>
    </row>
    <row r="97" spans="19:36" x14ac:dyDescent="0.35">
      <c r="S97" t="s">
        <v>61</v>
      </c>
      <c r="T97">
        <f t="shared" si="21"/>
        <v>1.9000000000000057</v>
      </c>
      <c r="U97">
        <f t="shared" si="21"/>
        <v>1.7999999999999972</v>
      </c>
      <c r="V97">
        <f t="shared" si="21"/>
        <v>2.1000000000000085</v>
      </c>
      <c r="W97">
        <f t="shared" si="21"/>
        <v>1.7000000000000028</v>
      </c>
      <c r="X97">
        <f t="shared" si="21"/>
        <v>2.2999999999999972</v>
      </c>
      <c r="Y97">
        <f t="shared" si="21"/>
        <v>1.7999999999999972</v>
      </c>
      <c r="Z97">
        <f t="shared" si="21"/>
        <v>1.9000000000000057</v>
      </c>
      <c r="AA97">
        <f t="shared" si="21"/>
        <v>1.5</v>
      </c>
      <c r="AB97">
        <f t="shared" si="21"/>
        <v>1.8000000000000114</v>
      </c>
      <c r="AC97">
        <f t="shared" si="21"/>
        <v>2.0999999999999943</v>
      </c>
      <c r="AD97">
        <f t="shared" si="21"/>
        <v>1.7000000000000028</v>
      </c>
      <c r="AE97">
        <f t="shared" si="21"/>
        <v>1.6000000000000085</v>
      </c>
      <c r="AF97">
        <f t="shared" si="21"/>
        <v>2.1000000000000085</v>
      </c>
      <c r="AG97">
        <f t="shared" si="21"/>
        <v>2.4000000000000057</v>
      </c>
      <c r="AH97">
        <f t="shared" si="21"/>
        <v>2.2999999999999972</v>
      </c>
      <c r="AI97">
        <f t="shared" si="21"/>
        <v>1.8999999999999915</v>
      </c>
      <c r="AJ97">
        <f t="shared" si="22"/>
        <v>2</v>
      </c>
    </row>
    <row r="98" spans="19:36" x14ac:dyDescent="0.35">
      <c r="S98" t="s">
        <v>62</v>
      </c>
      <c r="T98">
        <f t="shared" si="21"/>
        <v>1.7000000000000028</v>
      </c>
      <c r="U98">
        <f t="shared" si="21"/>
        <v>1.5</v>
      </c>
      <c r="V98">
        <f t="shared" si="21"/>
        <v>1.8000000000000114</v>
      </c>
      <c r="W98">
        <f t="shared" si="21"/>
        <v>2.0999999999999943</v>
      </c>
      <c r="X98">
        <f t="shared" si="21"/>
        <v>2</v>
      </c>
      <c r="Y98">
        <f t="shared" si="21"/>
        <v>1.7000000000000028</v>
      </c>
      <c r="Z98">
        <f t="shared" si="21"/>
        <v>1.9000000000000057</v>
      </c>
      <c r="AA98">
        <f t="shared" si="21"/>
        <v>1.2999999999999972</v>
      </c>
      <c r="AB98">
        <f t="shared" si="21"/>
        <v>1.8000000000000114</v>
      </c>
      <c r="AC98">
        <f t="shared" si="21"/>
        <v>2.2999999999999972</v>
      </c>
      <c r="AD98">
        <f t="shared" si="21"/>
        <v>1.7000000000000028</v>
      </c>
      <c r="AE98">
        <f t="shared" si="21"/>
        <v>1.2999999999999972</v>
      </c>
      <c r="AF98">
        <f t="shared" si="21"/>
        <v>2</v>
      </c>
      <c r="AG98">
        <f t="shared" si="21"/>
        <v>2.5</v>
      </c>
      <c r="AH98">
        <f t="shared" si="21"/>
        <v>2</v>
      </c>
      <c r="AI98">
        <f t="shared" si="21"/>
        <v>1.7999999999999972</v>
      </c>
      <c r="AJ98">
        <f t="shared" si="22"/>
        <v>1.7000000000000028</v>
      </c>
    </row>
    <row r="99" spans="19:36" x14ac:dyDescent="0.35">
      <c r="S99" t="s">
        <v>63</v>
      </c>
      <c r="T99">
        <f t="shared" si="21"/>
        <v>0.40000000000000568</v>
      </c>
      <c r="U99">
        <f t="shared" si="21"/>
        <v>0.59999999999999432</v>
      </c>
      <c r="V99">
        <f t="shared" si="21"/>
        <v>0.29999999999999716</v>
      </c>
      <c r="W99">
        <f t="shared" si="21"/>
        <v>0.29999999999999716</v>
      </c>
      <c r="X99">
        <f t="shared" si="21"/>
        <v>0.29999999999999716</v>
      </c>
      <c r="Y99">
        <f t="shared" si="21"/>
        <v>0.39999999999999147</v>
      </c>
      <c r="Z99">
        <f t="shared" si="21"/>
        <v>0.19999999999998863</v>
      </c>
      <c r="AA99">
        <f t="shared" si="21"/>
        <v>0.29999999999999716</v>
      </c>
      <c r="AB99">
        <f t="shared" si="21"/>
        <v>0.19999999999998863</v>
      </c>
      <c r="AC99">
        <f t="shared" si="21"/>
        <v>9.9999999999994316E-2</v>
      </c>
      <c r="AD99">
        <f t="shared" si="21"/>
        <v>0.29999999999999716</v>
      </c>
      <c r="AE99">
        <f t="shared" si="21"/>
        <v>0.40000000000000568</v>
      </c>
      <c r="AF99">
        <f t="shared" si="21"/>
        <v>0.29999999999999716</v>
      </c>
      <c r="AG99">
        <f t="shared" si="21"/>
        <v>0</v>
      </c>
      <c r="AH99">
        <f t="shared" si="21"/>
        <v>1</v>
      </c>
      <c r="AI99">
        <f t="shared" si="21"/>
        <v>0.20000000000000284</v>
      </c>
      <c r="AJ99">
        <f t="shared" si="22"/>
        <v>0.5</v>
      </c>
    </row>
    <row r="100" spans="19:36" x14ac:dyDescent="0.35">
      <c r="S100" t="s">
        <v>64</v>
      </c>
      <c r="T100">
        <f t="shared" si="21"/>
        <v>0.40000000000000568</v>
      </c>
      <c r="U100">
        <f t="shared" si="21"/>
        <v>0.59999999999999432</v>
      </c>
      <c r="V100">
        <f t="shared" si="21"/>
        <v>0.40000000000000568</v>
      </c>
      <c r="W100">
        <f t="shared" si="21"/>
        <v>0.29999999999999716</v>
      </c>
      <c r="X100">
        <f t="shared" si="21"/>
        <v>0.29999999999999716</v>
      </c>
      <c r="Y100">
        <f t="shared" si="21"/>
        <v>0.79999999999999716</v>
      </c>
      <c r="Z100">
        <f t="shared" si="21"/>
        <v>0.29999999999999716</v>
      </c>
      <c r="AA100">
        <f t="shared" si="21"/>
        <v>0.29999999999999716</v>
      </c>
      <c r="AB100">
        <f t="shared" si="21"/>
        <v>0.39999999999999147</v>
      </c>
      <c r="AC100">
        <f t="shared" si="21"/>
        <v>0.39999999999999147</v>
      </c>
      <c r="AD100">
        <f t="shared" si="21"/>
        <v>0.60000000000000853</v>
      </c>
      <c r="AE100">
        <f t="shared" si="21"/>
        <v>0.20000000000000284</v>
      </c>
      <c r="AF100">
        <f t="shared" si="21"/>
        <v>0.39999999999999147</v>
      </c>
      <c r="AG100">
        <f t="shared" si="21"/>
        <v>0.5</v>
      </c>
      <c r="AH100">
        <f t="shared" si="21"/>
        <v>1.0999999999999943</v>
      </c>
      <c r="AI100">
        <f t="shared" si="21"/>
        <v>0.29999999999999716</v>
      </c>
      <c r="AJ100">
        <f t="shared" si="22"/>
        <v>0.29999999999999716</v>
      </c>
    </row>
    <row r="101" spans="19:36" x14ac:dyDescent="0.35">
      <c r="S101" t="s">
        <v>65</v>
      </c>
      <c r="T101">
        <f t="shared" si="21"/>
        <v>1.7999999999999972</v>
      </c>
      <c r="U101">
        <f t="shared" si="21"/>
        <v>1.7000000000000028</v>
      </c>
      <c r="V101">
        <f t="shared" si="21"/>
        <v>2</v>
      </c>
      <c r="W101">
        <f t="shared" si="21"/>
        <v>1.7000000000000028</v>
      </c>
      <c r="X101">
        <f t="shared" si="21"/>
        <v>2</v>
      </c>
      <c r="Y101">
        <f t="shared" si="21"/>
        <v>1.5</v>
      </c>
      <c r="Z101">
        <f t="shared" si="21"/>
        <v>1.7999999999999972</v>
      </c>
      <c r="AA101">
        <f t="shared" si="21"/>
        <v>1.6000000000000085</v>
      </c>
      <c r="AB101">
        <f t="shared" si="21"/>
        <v>1.6000000000000085</v>
      </c>
      <c r="AC101">
        <f t="shared" si="21"/>
        <v>2.1000000000000085</v>
      </c>
      <c r="AD101">
        <f t="shared" si="21"/>
        <v>1.5999999999999943</v>
      </c>
      <c r="AE101">
        <f t="shared" si="21"/>
        <v>1.7000000000000028</v>
      </c>
      <c r="AF101">
        <f t="shared" si="21"/>
        <v>1.6000000000000085</v>
      </c>
      <c r="AG101">
        <f t="shared" si="21"/>
        <v>2</v>
      </c>
      <c r="AH101">
        <f t="shared" si="21"/>
        <v>1.7999999999999972</v>
      </c>
      <c r="AI101">
        <f t="shared" si="21"/>
        <v>1.9000000000000057</v>
      </c>
      <c r="AJ101">
        <f t="shared" si="22"/>
        <v>1.8000000000000114</v>
      </c>
    </row>
    <row r="102" spans="19:36" x14ac:dyDescent="0.35">
      <c r="S102" t="s">
        <v>66</v>
      </c>
      <c r="T102">
        <f t="shared" si="21"/>
        <v>0.90000000000000568</v>
      </c>
      <c r="U102">
        <f t="shared" si="21"/>
        <v>0.79999999999999716</v>
      </c>
      <c r="V102">
        <f t="shared" si="21"/>
        <v>1.4000000000000057</v>
      </c>
      <c r="W102">
        <f t="shared" si="21"/>
        <v>1</v>
      </c>
      <c r="X102">
        <f t="shared" si="21"/>
        <v>1</v>
      </c>
      <c r="Y102">
        <f t="shared" si="21"/>
        <v>1</v>
      </c>
      <c r="Z102">
        <f t="shared" si="21"/>
        <v>0.79999999999999716</v>
      </c>
      <c r="AA102">
        <f t="shared" si="21"/>
        <v>0.80000000000001137</v>
      </c>
      <c r="AB102">
        <f t="shared" si="21"/>
        <v>0.70000000000000284</v>
      </c>
      <c r="AC102">
        <f t="shared" si="21"/>
        <v>1.2000000000000028</v>
      </c>
      <c r="AD102">
        <f t="shared" si="21"/>
        <v>0.90000000000000568</v>
      </c>
      <c r="AE102">
        <f t="shared" si="21"/>
        <v>0.5</v>
      </c>
      <c r="AF102">
        <f t="shared" si="21"/>
        <v>0.80000000000001137</v>
      </c>
      <c r="AG102">
        <f t="shared" si="21"/>
        <v>1.2000000000000028</v>
      </c>
      <c r="AH102">
        <f t="shared" si="21"/>
        <v>1.0999999999999943</v>
      </c>
      <c r="AI102">
        <f t="shared" si="21"/>
        <v>1</v>
      </c>
      <c r="AJ102">
        <f t="shared" si="22"/>
        <v>0.80000000000001137</v>
      </c>
    </row>
    <row r="103" spans="19:36" x14ac:dyDescent="0.35">
      <c r="S103" t="s">
        <v>67</v>
      </c>
      <c r="T103">
        <f t="shared" si="21"/>
        <v>0.20000000000000284</v>
      </c>
      <c r="U103">
        <f t="shared" si="21"/>
        <v>9.9999999999994316E-2</v>
      </c>
      <c r="V103">
        <f t="shared" si="21"/>
        <v>0.60000000000000853</v>
      </c>
      <c r="W103">
        <f t="shared" si="21"/>
        <v>0.59999999999999432</v>
      </c>
      <c r="X103">
        <f t="shared" si="21"/>
        <v>0</v>
      </c>
      <c r="Y103">
        <f t="shared" si="21"/>
        <v>0.29999999999999716</v>
      </c>
      <c r="Z103">
        <f t="shared" si="21"/>
        <v>0.20000000000000284</v>
      </c>
      <c r="AA103">
        <f t="shared" si="21"/>
        <v>0.10000000000000853</v>
      </c>
      <c r="AB103">
        <f t="shared" si="21"/>
        <v>0.29999999999999716</v>
      </c>
      <c r="AC103">
        <f t="shared" si="21"/>
        <v>0.40000000000000568</v>
      </c>
      <c r="AD103">
        <f t="shared" si="21"/>
        <v>0.30000000000001137</v>
      </c>
      <c r="AE103">
        <f t="shared" si="21"/>
        <v>0.20000000000000284</v>
      </c>
      <c r="AF103">
        <f t="shared" si="21"/>
        <v>0.20000000000000284</v>
      </c>
      <c r="AG103">
        <f t="shared" si="21"/>
        <v>0.40000000000000568</v>
      </c>
      <c r="AH103">
        <f t="shared" si="21"/>
        <v>9.9999999999994316E-2</v>
      </c>
      <c r="AI103">
        <f t="shared" si="21"/>
        <v>0.29999999999999716</v>
      </c>
      <c r="AJ103">
        <f t="shared" si="22"/>
        <v>0.20000000000000284</v>
      </c>
    </row>
    <row r="104" spans="19:36" x14ac:dyDescent="0.35">
      <c r="S104" t="s">
        <v>68</v>
      </c>
      <c r="T104">
        <f t="shared" si="21"/>
        <v>0.20000000000000284</v>
      </c>
      <c r="U104">
        <f t="shared" si="21"/>
        <v>0.20000000000000284</v>
      </c>
      <c r="V104">
        <f t="shared" si="21"/>
        <v>0.60000000000000853</v>
      </c>
      <c r="W104">
        <f t="shared" si="21"/>
        <v>0.59999999999999432</v>
      </c>
      <c r="X104">
        <f t="shared" si="21"/>
        <v>0.29999999999999716</v>
      </c>
      <c r="Y104">
        <f t="shared" si="21"/>
        <v>0.20000000000000284</v>
      </c>
      <c r="Z104">
        <f t="shared" si="21"/>
        <v>0.40000000000000568</v>
      </c>
      <c r="AA104">
        <f t="shared" si="21"/>
        <v>0</v>
      </c>
      <c r="AB104">
        <f t="shared" si="21"/>
        <v>0.29999999999999716</v>
      </c>
      <c r="AC104">
        <f t="shared" si="21"/>
        <v>0.30000000000001137</v>
      </c>
      <c r="AD104">
        <f t="shared" si="21"/>
        <v>0.10000000000000853</v>
      </c>
      <c r="AE104">
        <f t="shared" si="21"/>
        <v>0.20000000000000284</v>
      </c>
      <c r="AF104">
        <f t="shared" si="21"/>
        <v>9.9999999999994316E-2</v>
      </c>
      <c r="AG104">
        <f t="shared" si="21"/>
        <v>0.40000000000000568</v>
      </c>
      <c r="AH104">
        <f t="shared" si="21"/>
        <v>0</v>
      </c>
      <c r="AI104">
        <f t="shared" si="21"/>
        <v>0.29999999999999716</v>
      </c>
      <c r="AJ104">
        <f t="shared" si="22"/>
        <v>0.20000000000000284</v>
      </c>
    </row>
    <row r="105" spans="19:36" x14ac:dyDescent="0.35">
      <c r="S105" t="s">
        <v>69</v>
      </c>
      <c r="T105">
        <f t="shared" si="21"/>
        <v>0.40000000000000568</v>
      </c>
      <c r="U105">
        <f t="shared" si="21"/>
        <v>0</v>
      </c>
      <c r="V105">
        <f t="shared" si="21"/>
        <v>0.79999999999999716</v>
      </c>
      <c r="W105">
        <f t="shared" si="21"/>
        <v>0.5</v>
      </c>
      <c r="X105">
        <f t="shared" si="21"/>
        <v>0.70000000000000284</v>
      </c>
      <c r="Y105">
        <f t="shared" si="21"/>
        <v>0.40000000000000568</v>
      </c>
      <c r="Z105">
        <f t="shared" si="21"/>
        <v>0.40000000000000568</v>
      </c>
      <c r="AA105">
        <f t="shared" si="21"/>
        <v>0.5</v>
      </c>
      <c r="AB105">
        <f t="shared" si="21"/>
        <v>0.10000000000000853</v>
      </c>
      <c r="AC105">
        <f t="shared" si="21"/>
        <v>0.60000000000000853</v>
      </c>
      <c r="AD105">
        <f t="shared" si="21"/>
        <v>0.20000000000000284</v>
      </c>
      <c r="AE105">
        <f t="shared" si="21"/>
        <v>0.40000000000000568</v>
      </c>
      <c r="AF105">
        <f t="shared" si="21"/>
        <v>9.9999999999994316E-2</v>
      </c>
      <c r="AG105">
        <f t="shared" si="21"/>
        <v>0.90000000000000568</v>
      </c>
      <c r="AH105">
        <f t="shared" si="21"/>
        <v>0.5</v>
      </c>
      <c r="AI105">
        <f t="shared" si="21"/>
        <v>0.29999999999999716</v>
      </c>
      <c r="AJ105">
        <f t="shared" si="22"/>
        <v>0.40000000000000568</v>
      </c>
    </row>
    <row r="106" spans="19:36" x14ac:dyDescent="0.35">
      <c r="S106" t="s">
        <v>70</v>
      </c>
      <c r="T106">
        <f t="shared" si="21"/>
        <v>0</v>
      </c>
      <c r="U106">
        <f t="shared" si="21"/>
        <v>0.70000000000000284</v>
      </c>
      <c r="V106">
        <f t="shared" si="21"/>
        <v>0.29999999999999716</v>
      </c>
      <c r="W106">
        <f t="shared" si="21"/>
        <v>0.40000000000000568</v>
      </c>
      <c r="X106">
        <f t="shared" si="21"/>
        <v>0.20000000000000284</v>
      </c>
      <c r="Y106">
        <f t="shared" si="21"/>
        <v>0</v>
      </c>
      <c r="Z106">
        <f t="shared" si="21"/>
        <v>9.9999999999994316E-2</v>
      </c>
      <c r="AA106">
        <f t="shared" si="21"/>
        <v>0.29999999999999716</v>
      </c>
      <c r="AB106">
        <f t="shared" si="21"/>
        <v>0.40000000000000568</v>
      </c>
      <c r="AC106">
        <f t="shared" si="21"/>
        <v>0.29999999999999716</v>
      </c>
      <c r="AD106">
        <f t="shared" si="21"/>
        <v>9.9999999999994316E-2</v>
      </c>
      <c r="AE106">
        <f t="shared" si="21"/>
        <v>0.19999999999998863</v>
      </c>
      <c r="AF106">
        <f t="shared" si="21"/>
        <v>0.20000000000000284</v>
      </c>
      <c r="AG106">
        <f t="shared" si="21"/>
        <v>0.90000000000000568</v>
      </c>
      <c r="AH106">
        <f t="shared" si="21"/>
        <v>0.19999999999998863</v>
      </c>
      <c r="AI106">
        <f t="shared" ref="AI106:AJ106" si="23">ABS(AI37-AI36)</f>
        <v>0.10000000000000853</v>
      </c>
      <c r="AJ106">
        <f t="shared" si="23"/>
        <v>0</v>
      </c>
    </row>
    <row r="107" spans="19:36" x14ac:dyDescent="0.35">
      <c r="S107" t="s">
        <v>71</v>
      </c>
      <c r="T107">
        <f t="shared" ref="T107:AJ121" si="24">ABS(T38-T37)</f>
        <v>0.20000000000000284</v>
      </c>
      <c r="U107">
        <f t="shared" si="24"/>
        <v>0.59999999999999432</v>
      </c>
      <c r="V107">
        <f t="shared" si="24"/>
        <v>0.20000000000000284</v>
      </c>
      <c r="W107">
        <f t="shared" si="24"/>
        <v>0.5</v>
      </c>
      <c r="X107">
        <f t="shared" si="24"/>
        <v>0.29999999999999716</v>
      </c>
      <c r="Y107">
        <f t="shared" si="24"/>
        <v>0</v>
      </c>
      <c r="Z107">
        <f t="shared" si="24"/>
        <v>0.29999999999999716</v>
      </c>
      <c r="AA107">
        <f t="shared" si="24"/>
        <v>0.20000000000000284</v>
      </c>
      <c r="AB107">
        <f t="shared" si="24"/>
        <v>9.9999999999994316E-2</v>
      </c>
      <c r="AC107">
        <f t="shared" si="24"/>
        <v>0.40000000000000568</v>
      </c>
      <c r="AD107">
        <f t="shared" si="24"/>
        <v>0.10000000000000853</v>
      </c>
      <c r="AE107">
        <f t="shared" si="24"/>
        <v>0.29999999999999716</v>
      </c>
      <c r="AF107">
        <f t="shared" si="24"/>
        <v>0.29999999999999716</v>
      </c>
      <c r="AG107">
        <f t="shared" si="24"/>
        <v>0.29999999999999716</v>
      </c>
      <c r="AH107">
        <f t="shared" si="24"/>
        <v>0</v>
      </c>
      <c r="AI107">
        <f t="shared" si="24"/>
        <v>0.10000000000000853</v>
      </c>
      <c r="AJ107">
        <f t="shared" si="24"/>
        <v>0.29999999999999716</v>
      </c>
    </row>
    <row r="108" spans="19:36" x14ac:dyDescent="0.35">
      <c r="S108" t="s">
        <v>72</v>
      </c>
      <c r="T108">
        <f t="shared" si="24"/>
        <v>0.20000000000000284</v>
      </c>
      <c r="U108">
        <f t="shared" si="24"/>
        <v>0.20000000000000284</v>
      </c>
      <c r="V108">
        <f t="shared" si="24"/>
        <v>9.9999999999994316E-2</v>
      </c>
      <c r="W108">
        <f t="shared" si="24"/>
        <v>9.9999999999994316E-2</v>
      </c>
      <c r="X108">
        <f t="shared" si="24"/>
        <v>0.40000000000000568</v>
      </c>
      <c r="Y108">
        <f t="shared" si="24"/>
        <v>0.20000000000000284</v>
      </c>
      <c r="Z108">
        <f t="shared" si="24"/>
        <v>0.39999999999999147</v>
      </c>
      <c r="AA108">
        <f t="shared" si="24"/>
        <v>0.29999999999999716</v>
      </c>
      <c r="AB108">
        <f t="shared" si="24"/>
        <v>0.29999999999999716</v>
      </c>
      <c r="AC108">
        <f t="shared" si="24"/>
        <v>0.5</v>
      </c>
      <c r="AD108">
        <f t="shared" si="24"/>
        <v>0.60000000000000853</v>
      </c>
      <c r="AE108">
        <f t="shared" si="24"/>
        <v>0.20000000000000284</v>
      </c>
      <c r="AF108">
        <f t="shared" si="24"/>
        <v>0.5</v>
      </c>
      <c r="AG108">
        <f t="shared" si="24"/>
        <v>0.40000000000000568</v>
      </c>
      <c r="AH108">
        <f t="shared" si="24"/>
        <v>0.19999999999998863</v>
      </c>
      <c r="AI108">
        <f t="shared" si="24"/>
        <v>0.20000000000000284</v>
      </c>
      <c r="AJ108">
        <f t="shared" si="24"/>
        <v>0.20000000000000284</v>
      </c>
    </row>
    <row r="109" spans="19:36" x14ac:dyDescent="0.35">
      <c r="S109" t="s">
        <v>73</v>
      </c>
      <c r="T109">
        <f t="shared" si="24"/>
        <v>0.5</v>
      </c>
      <c r="U109">
        <f t="shared" si="24"/>
        <v>0.59999999999999432</v>
      </c>
      <c r="V109">
        <f t="shared" si="24"/>
        <v>0.5</v>
      </c>
      <c r="W109">
        <f t="shared" si="24"/>
        <v>0.5</v>
      </c>
      <c r="X109">
        <f t="shared" si="24"/>
        <v>0.59999999999999432</v>
      </c>
      <c r="Y109">
        <f t="shared" si="24"/>
        <v>0.39999999999999147</v>
      </c>
      <c r="Z109">
        <f t="shared" si="24"/>
        <v>0.5</v>
      </c>
      <c r="AA109">
        <f t="shared" si="24"/>
        <v>0.59999999999999432</v>
      </c>
      <c r="AB109">
        <f t="shared" si="24"/>
        <v>0.39999999999999147</v>
      </c>
      <c r="AC109">
        <f t="shared" si="24"/>
        <v>0.5</v>
      </c>
      <c r="AD109">
        <f t="shared" si="24"/>
        <v>9.9999999999994316E-2</v>
      </c>
      <c r="AE109">
        <f t="shared" si="24"/>
        <v>0.40000000000000568</v>
      </c>
      <c r="AF109">
        <f t="shared" si="24"/>
        <v>0.39999999999999147</v>
      </c>
      <c r="AG109">
        <f t="shared" si="24"/>
        <v>0.70000000000000284</v>
      </c>
      <c r="AH109">
        <f t="shared" si="24"/>
        <v>0.40000000000000568</v>
      </c>
      <c r="AI109">
        <f t="shared" si="24"/>
        <v>0.40000000000000568</v>
      </c>
      <c r="AJ109">
        <f t="shared" si="24"/>
        <v>0.59999999999999432</v>
      </c>
    </row>
    <row r="110" spans="19:36" x14ac:dyDescent="0.35">
      <c r="S110" t="s">
        <v>74</v>
      </c>
      <c r="T110">
        <f t="shared" si="24"/>
        <v>9.9999999999994316E-2</v>
      </c>
      <c r="U110">
        <f t="shared" si="24"/>
        <v>0</v>
      </c>
      <c r="V110">
        <f t="shared" si="24"/>
        <v>0.39999999999999147</v>
      </c>
      <c r="W110">
        <f t="shared" si="24"/>
        <v>9.9999999999994316E-2</v>
      </c>
      <c r="X110">
        <f t="shared" si="24"/>
        <v>9.9999999999994316E-2</v>
      </c>
      <c r="Y110">
        <f t="shared" si="24"/>
        <v>9.9999999999994316E-2</v>
      </c>
      <c r="Z110">
        <f t="shared" si="24"/>
        <v>0.19999999999998863</v>
      </c>
      <c r="AA110">
        <f t="shared" si="24"/>
        <v>0.29999999999999716</v>
      </c>
      <c r="AB110">
        <f t="shared" si="24"/>
        <v>9.9999999999994316E-2</v>
      </c>
      <c r="AC110">
        <f t="shared" si="24"/>
        <v>0</v>
      </c>
      <c r="AD110">
        <f t="shared" si="24"/>
        <v>0</v>
      </c>
      <c r="AE110">
        <f t="shared" si="24"/>
        <v>9.9999999999994316E-2</v>
      </c>
      <c r="AF110">
        <f t="shared" si="24"/>
        <v>9.9999999999994316E-2</v>
      </c>
      <c r="AG110">
        <f t="shared" si="24"/>
        <v>0.5</v>
      </c>
      <c r="AH110">
        <f t="shared" si="24"/>
        <v>0.20000000000000284</v>
      </c>
      <c r="AI110">
        <f t="shared" si="24"/>
        <v>9.9999999999994316E-2</v>
      </c>
      <c r="AJ110">
        <f t="shared" si="24"/>
        <v>0.59999999999999432</v>
      </c>
    </row>
    <row r="111" spans="19:36" x14ac:dyDescent="0.35">
      <c r="S111" t="s">
        <v>75</v>
      </c>
      <c r="T111">
        <f t="shared" si="24"/>
        <v>9.9999999999994316E-2</v>
      </c>
      <c r="U111">
        <f t="shared" si="24"/>
        <v>9.9999999999994316E-2</v>
      </c>
      <c r="V111">
        <f t="shared" si="24"/>
        <v>0.29999999999999716</v>
      </c>
      <c r="W111">
        <f t="shared" si="24"/>
        <v>0.39999999999999147</v>
      </c>
      <c r="X111">
        <f t="shared" si="24"/>
        <v>0.20000000000000284</v>
      </c>
      <c r="Y111">
        <f t="shared" si="24"/>
        <v>9.9999999999994316E-2</v>
      </c>
      <c r="Z111">
        <f t="shared" si="24"/>
        <v>9.9999999999994316E-2</v>
      </c>
      <c r="AA111">
        <f t="shared" si="24"/>
        <v>0.20000000000000284</v>
      </c>
      <c r="AB111">
        <f t="shared" si="24"/>
        <v>0</v>
      </c>
      <c r="AC111">
        <f t="shared" si="24"/>
        <v>9.9999999999994316E-2</v>
      </c>
      <c r="AD111">
        <f t="shared" si="24"/>
        <v>0.20000000000000284</v>
      </c>
      <c r="AE111">
        <f t="shared" si="24"/>
        <v>9.9999999999994316E-2</v>
      </c>
      <c r="AF111">
        <f t="shared" si="24"/>
        <v>0</v>
      </c>
      <c r="AG111">
        <f t="shared" si="24"/>
        <v>0.39999999999999147</v>
      </c>
      <c r="AH111">
        <f t="shared" si="24"/>
        <v>0</v>
      </c>
      <c r="AI111">
        <f t="shared" si="24"/>
        <v>0.20000000000000284</v>
      </c>
      <c r="AJ111">
        <f t="shared" si="24"/>
        <v>0.29999999999999716</v>
      </c>
    </row>
    <row r="112" spans="19:36" x14ac:dyDescent="0.35">
      <c r="S112" t="s">
        <v>76</v>
      </c>
      <c r="T112">
        <f t="shared" si="24"/>
        <v>1</v>
      </c>
      <c r="U112">
        <f t="shared" si="24"/>
        <v>0.90000000000000568</v>
      </c>
      <c r="V112">
        <f t="shared" si="24"/>
        <v>1.2000000000000028</v>
      </c>
      <c r="W112">
        <f t="shared" si="24"/>
        <v>1.3999999999999915</v>
      </c>
      <c r="X112">
        <f t="shared" si="24"/>
        <v>0.90000000000000568</v>
      </c>
      <c r="Y112">
        <f t="shared" si="24"/>
        <v>1.0999999999999943</v>
      </c>
      <c r="Z112">
        <f t="shared" si="24"/>
        <v>1.2000000000000028</v>
      </c>
      <c r="AA112">
        <f t="shared" si="24"/>
        <v>1</v>
      </c>
      <c r="AB112">
        <f t="shared" si="24"/>
        <v>1</v>
      </c>
      <c r="AC112">
        <f t="shared" si="24"/>
        <v>1.1999999999999886</v>
      </c>
      <c r="AD112">
        <f t="shared" si="24"/>
        <v>1.2999999999999972</v>
      </c>
      <c r="AE112">
        <f t="shared" si="24"/>
        <v>1</v>
      </c>
      <c r="AF112">
        <f t="shared" si="24"/>
        <v>0.79999999999999716</v>
      </c>
      <c r="AG112">
        <f t="shared" si="24"/>
        <v>1.2000000000000028</v>
      </c>
      <c r="AH112">
        <f t="shared" si="24"/>
        <v>0.79999999999999716</v>
      </c>
      <c r="AI112">
        <f t="shared" si="24"/>
        <v>1.2999999999999972</v>
      </c>
      <c r="AJ112">
        <f t="shared" si="24"/>
        <v>0.70000000000000284</v>
      </c>
    </row>
    <row r="113" spans="19:36" x14ac:dyDescent="0.35">
      <c r="S113" t="s">
        <v>77</v>
      </c>
      <c r="T113">
        <f t="shared" si="24"/>
        <v>0.90000000000000568</v>
      </c>
      <c r="U113">
        <f t="shared" si="24"/>
        <v>0.79999999999999716</v>
      </c>
      <c r="V113">
        <f t="shared" si="24"/>
        <v>1.2999999999999972</v>
      </c>
      <c r="W113">
        <f t="shared" si="24"/>
        <v>1</v>
      </c>
      <c r="X113">
        <f t="shared" si="24"/>
        <v>1</v>
      </c>
      <c r="Y113">
        <f t="shared" si="24"/>
        <v>0.79999999999999716</v>
      </c>
      <c r="Z113">
        <f t="shared" si="24"/>
        <v>1</v>
      </c>
      <c r="AA113">
        <f t="shared" si="24"/>
        <v>0.90000000000000568</v>
      </c>
      <c r="AB113">
        <f t="shared" si="24"/>
        <v>0.90000000000000568</v>
      </c>
      <c r="AC113">
        <f t="shared" si="24"/>
        <v>1</v>
      </c>
      <c r="AD113">
        <f t="shared" si="24"/>
        <v>0.89999999999999147</v>
      </c>
      <c r="AE113">
        <f t="shared" si="24"/>
        <v>1</v>
      </c>
      <c r="AF113">
        <f t="shared" si="24"/>
        <v>0.70000000000000284</v>
      </c>
      <c r="AG113">
        <f t="shared" si="24"/>
        <v>1.1000000000000085</v>
      </c>
      <c r="AH113">
        <f t="shared" si="24"/>
        <v>0.90000000000000568</v>
      </c>
      <c r="AI113">
        <f t="shared" si="24"/>
        <v>1</v>
      </c>
      <c r="AJ113">
        <f t="shared" si="24"/>
        <v>0.90000000000000568</v>
      </c>
    </row>
    <row r="114" spans="19:36" x14ac:dyDescent="0.35">
      <c r="S114" t="s">
        <v>78</v>
      </c>
      <c r="T114">
        <f t="shared" si="24"/>
        <v>0.10000000000000853</v>
      </c>
      <c r="U114">
        <f t="shared" si="24"/>
        <v>0.10000000000000853</v>
      </c>
      <c r="V114">
        <f t="shared" si="24"/>
        <v>0.39999999999999147</v>
      </c>
      <c r="W114">
        <f t="shared" si="24"/>
        <v>0</v>
      </c>
      <c r="X114">
        <f t="shared" si="24"/>
        <v>9.9999999999994316E-2</v>
      </c>
      <c r="Y114">
        <f t="shared" si="24"/>
        <v>0.20000000000000284</v>
      </c>
      <c r="Z114">
        <f t="shared" si="24"/>
        <v>0</v>
      </c>
      <c r="AA114">
        <f t="shared" si="24"/>
        <v>0.20000000000000284</v>
      </c>
      <c r="AB114">
        <f t="shared" si="24"/>
        <v>0.10000000000000853</v>
      </c>
      <c r="AC114">
        <f t="shared" si="24"/>
        <v>0.10000000000000853</v>
      </c>
      <c r="AD114">
        <f t="shared" si="24"/>
        <v>0.10000000000000853</v>
      </c>
      <c r="AE114">
        <f t="shared" si="24"/>
        <v>0.30000000000001137</v>
      </c>
      <c r="AF114">
        <f t="shared" si="24"/>
        <v>0.10000000000000853</v>
      </c>
      <c r="AG114">
        <f t="shared" si="24"/>
        <v>0.60000000000000853</v>
      </c>
      <c r="AH114">
        <f t="shared" si="24"/>
        <v>0</v>
      </c>
      <c r="AI114">
        <f t="shared" si="24"/>
        <v>0.20000000000000284</v>
      </c>
      <c r="AJ114">
        <f t="shared" si="24"/>
        <v>0</v>
      </c>
    </row>
    <row r="115" spans="19:36" x14ac:dyDescent="0.35">
      <c r="S115" t="s">
        <v>79</v>
      </c>
      <c r="T115">
        <f t="shared" si="24"/>
        <v>0.40000000000000568</v>
      </c>
      <c r="U115">
        <f t="shared" si="24"/>
        <v>0.29999999999999716</v>
      </c>
      <c r="V115">
        <f t="shared" si="24"/>
        <v>0.39999999999999147</v>
      </c>
      <c r="W115">
        <f t="shared" si="24"/>
        <v>0.5</v>
      </c>
      <c r="X115">
        <f t="shared" si="24"/>
        <v>0.39999999999999147</v>
      </c>
      <c r="Y115">
        <f t="shared" si="24"/>
        <v>0.60000000000000853</v>
      </c>
      <c r="Z115">
        <f t="shared" si="24"/>
        <v>0.20000000000000284</v>
      </c>
      <c r="AA115">
        <f t="shared" si="24"/>
        <v>0.5</v>
      </c>
      <c r="AB115">
        <f t="shared" si="24"/>
        <v>0.5</v>
      </c>
      <c r="AC115">
        <f t="shared" si="24"/>
        <v>0.70000000000000284</v>
      </c>
      <c r="AD115">
        <f t="shared" si="24"/>
        <v>0.29999999999999716</v>
      </c>
      <c r="AE115">
        <f t="shared" si="24"/>
        <v>0.5</v>
      </c>
      <c r="AF115">
        <f t="shared" si="24"/>
        <v>0.29999999999999716</v>
      </c>
      <c r="AG115">
        <f t="shared" si="24"/>
        <v>0.60000000000000853</v>
      </c>
      <c r="AH115">
        <f t="shared" si="24"/>
        <v>9.9999999999994316E-2</v>
      </c>
      <c r="AI115">
        <f t="shared" si="24"/>
        <v>0.70000000000000284</v>
      </c>
      <c r="AJ115">
        <f t="shared" si="24"/>
        <v>9.9999999999994316E-2</v>
      </c>
    </row>
    <row r="116" spans="19:36" x14ac:dyDescent="0.35">
      <c r="S116" t="s">
        <v>80</v>
      </c>
      <c r="T116">
        <f t="shared" si="24"/>
        <v>1.2000000000000028</v>
      </c>
      <c r="U116">
        <f t="shared" si="24"/>
        <v>1.2000000000000028</v>
      </c>
      <c r="V116">
        <f t="shared" si="24"/>
        <v>1.1999999999999886</v>
      </c>
      <c r="W116">
        <f t="shared" si="24"/>
        <v>1.3000000000000114</v>
      </c>
      <c r="X116">
        <f t="shared" si="24"/>
        <v>1.1999999999999886</v>
      </c>
      <c r="Y116">
        <f t="shared" si="24"/>
        <v>1.1000000000000085</v>
      </c>
      <c r="Z116">
        <f t="shared" si="24"/>
        <v>1</v>
      </c>
      <c r="AA116">
        <f t="shared" si="24"/>
        <v>1.2000000000000028</v>
      </c>
      <c r="AB116">
        <f t="shared" si="24"/>
        <v>1.2999999999999972</v>
      </c>
      <c r="AC116">
        <f t="shared" si="24"/>
        <v>1.5</v>
      </c>
      <c r="AD116">
        <f t="shared" si="24"/>
        <v>0.79999999999999716</v>
      </c>
      <c r="AE116">
        <f t="shared" si="24"/>
        <v>1.1999999999999886</v>
      </c>
      <c r="AF116">
        <f t="shared" si="24"/>
        <v>1</v>
      </c>
      <c r="AG116">
        <f t="shared" si="24"/>
        <v>1.2000000000000028</v>
      </c>
      <c r="AH116">
        <f t="shared" si="24"/>
        <v>1</v>
      </c>
      <c r="AI116">
        <f t="shared" si="24"/>
        <v>1.6000000000000085</v>
      </c>
      <c r="AJ116">
        <f t="shared" si="24"/>
        <v>0.79999999999999716</v>
      </c>
    </row>
    <row r="117" spans="19:36" x14ac:dyDescent="0.35">
      <c r="S117" t="s">
        <v>81</v>
      </c>
      <c r="T117">
        <f t="shared" si="24"/>
        <v>0.79999999999999716</v>
      </c>
      <c r="U117">
        <f t="shared" si="24"/>
        <v>0.79999999999999716</v>
      </c>
      <c r="V117">
        <f t="shared" si="24"/>
        <v>1.0999999999999943</v>
      </c>
      <c r="W117">
        <f t="shared" si="24"/>
        <v>0.70000000000000284</v>
      </c>
      <c r="X117">
        <f t="shared" si="24"/>
        <v>0.79999999999999716</v>
      </c>
      <c r="Y117">
        <f t="shared" si="24"/>
        <v>0.70000000000000284</v>
      </c>
      <c r="Z117">
        <f t="shared" si="24"/>
        <v>0.90000000000000568</v>
      </c>
      <c r="AA117">
        <f t="shared" si="24"/>
        <v>0.79999999999999716</v>
      </c>
      <c r="AB117">
        <f t="shared" si="24"/>
        <v>0.79999999999999716</v>
      </c>
      <c r="AC117">
        <f t="shared" si="24"/>
        <v>0.79999999999999716</v>
      </c>
      <c r="AD117">
        <f t="shared" si="24"/>
        <v>9.9999999999994316E-2</v>
      </c>
      <c r="AE117">
        <f t="shared" si="24"/>
        <v>0.69999999999998863</v>
      </c>
      <c r="AF117">
        <f t="shared" si="24"/>
        <v>0.80000000000001137</v>
      </c>
      <c r="AG117">
        <f t="shared" si="24"/>
        <v>1</v>
      </c>
      <c r="AH117">
        <f t="shared" si="24"/>
        <v>0.70000000000000284</v>
      </c>
      <c r="AI117">
        <f t="shared" si="24"/>
        <v>1</v>
      </c>
      <c r="AJ117">
        <f t="shared" si="24"/>
        <v>0.79999999999999716</v>
      </c>
    </row>
    <row r="118" spans="19:36" x14ac:dyDescent="0.35">
      <c r="S118" t="s">
        <v>82</v>
      </c>
      <c r="T118">
        <f t="shared" si="24"/>
        <v>1</v>
      </c>
      <c r="U118">
        <f t="shared" si="24"/>
        <v>0.79999999999999716</v>
      </c>
      <c r="V118">
        <f t="shared" si="24"/>
        <v>1.2999999999999972</v>
      </c>
      <c r="W118">
        <f t="shared" si="24"/>
        <v>1.2000000000000028</v>
      </c>
      <c r="X118">
        <f t="shared" si="24"/>
        <v>0.90000000000000568</v>
      </c>
      <c r="Y118">
        <f t="shared" si="24"/>
        <v>1.2000000000000028</v>
      </c>
      <c r="Z118">
        <f t="shared" si="24"/>
        <v>1.1000000000000085</v>
      </c>
      <c r="AA118">
        <f t="shared" si="24"/>
        <v>1.0999999999999943</v>
      </c>
      <c r="AB118">
        <f t="shared" si="24"/>
        <v>1.2000000000000028</v>
      </c>
      <c r="AC118">
        <f t="shared" si="24"/>
        <v>1.2000000000000028</v>
      </c>
      <c r="AD118">
        <f t="shared" si="24"/>
        <v>0.59999999999999432</v>
      </c>
      <c r="AE118">
        <f t="shared" si="24"/>
        <v>0.79999999999999716</v>
      </c>
      <c r="AF118">
        <f t="shared" si="24"/>
        <v>1.2000000000000028</v>
      </c>
      <c r="AG118">
        <f t="shared" si="24"/>
        <v>1.7000000000000028</v>
      </c>
      <c r="AH118">
        <f t="shared" si="24"/>
        <v>0.90000000000000568</v>
      </c>
      <c r="AI118">
        <f t="shared" si="24"/>
        <v>1.0999999999999943</v>
      </c>
      <c r="AJ118">
        <f t="shared" si="24"/>
        <v>1.2000000000000028</v>
      </c>
    </row>
    <row r="119" spans="19:36" x14ac:dyDescent="0.35">
      <c r="S119" t="s">
        <v>83</v>
      </c>
      <c r="T119">
        <f t="shared" si="24"/>
        <v>0.39999999999999147</v>
      </c>
      <c r="U119">
        <f t="shared" si="24"/>
        <v>0.79999999999999716</v>
      </c>
      <c r="V119">
        <f t="shared" si="24"/>
        <v>0.29999999999999716</v>
      </c>
      <c r="W119">
        <f t="shared" si="24"/>
        <v>0.19999999999998863</v>
      </c>
      <c r="X119">
        <f t="shared" si="24"/>
        <v>0.5</v>
      </c>
      <c r="Y119">
        <f t="shared" si="24"/>
        <v>0.19999999999998863</v>
      </c>
      <c r="Z119">
        <f t="shared" si="24"/>
        <v>0.5</v>
      </c>
      <c r="AA119">
        <f t="shared" si="24"/>
        <v>0.20000000000000284</v>
      </c>
      <c r="AB119">
        <f t="shared" si="24"/>
        <v>0.29999999999999716</v>
      </c>
      <c r="AC119">
        <f t="shared" si="24"/>
        <v>9.9999999999994316E-2</v>
      </c>
      <c r="AD119">
        <f t="shared" si="24"/>
        <v>0.70000000000000284</v>
      </c>
      <c r="AE119">
        <f t="shared" si="24"/>
        <v>0.29999999999999716</v>
      </c>
      <c r="AF119">
        <f t="shared" si="24"/>
        <v>0.20000000000000284</v>
      </c>
      <c r="AG119">
        <f t="shared" si="24"/>
        <v>0.20000000000000284</v>
      </c>
      <c r="AH119">
        <f t="shared" si="24"/>
        <v>9.9999999999994316E-2</v>
      </c>
      <c r="AI119">
        <f t="shared" si="24"/>
        <v>0.40000000000000568</v>
      </c>
      <c r="AJ119">
        <f t="shared" si="24"/>
        <v>9.9999999999994316E-2</v>
      </c>
    </row>
    <row r="120" spans="19:36" x14ac:dyDescent="0.35">
      <c r="S120" t="s">
        <v>84</v>
      </c>
      <c r="T120">
        <f t="shared" si="24"/>
        <v>0.79999999999999716</v>
      </c>
      <c r="U120">
        <f t="shared" si="24"/>
        <v>1.0999999999999943</v>
      </c>
      <c r="V120">
        <f t="shared" si="24"/>
        <v>0.69999999999998863</v>
      </c>
      <c r="W120">
        <f t="shared" si="24"/>
        <v>0.79999999999999716</v>
      </c>
      <c r="X120">
        <f t="shared" si="24"/>
        <v>1</v>
      </c>
      <c r="Y120">
        <f t="shared" si="24"/>
        <v>0.79999999999999716</v>
      </c>
      <c r="Z120">
        <f t="shared" si="24"/>
        <v>1</v>
      </c>
      <c r="AA120">
        <f t="shared" si="24"/>
        <v>0.59999999999999432</v>
      </c>
      <c r="AB120">
        <f t="shared" si="24"/>
        <v>1</v>
      </c>
      <c r="AC120">
        <f t="shared" si="24"/>
        <v>0.79999999999999716</v>
      </c>
      <c r="AD120">
        <f t="shared" si="24"/>
        <v>1.0999999999999943</v>
      </c>
      <c r="AE120">
        <f t="shared" si="24"/>
        <v>0.59999999999999432</v>
      </c>
      <c r="AF120">
        <f t="shared" si="24"/>
        <v>0.70000000000000284</v>
      </c>
      <c r="AG120">
        <f t="shared" si="24"/>
        <v>0.59999999999999432</v>
      </c>
      <c r="AH120">
        <f t="shared" si="24"/>
        <v>0.59999999999999432</v>
      </c>
      <c r="AI120">
        <f t="shared" si="24"/>
        <v>0.90000000000000568</v>
      </c>
      <c r="AJ120">
        <f t="shared" si="24"/>
        <v>0.70000000000000284</v>
      </c>
    </row>
    <row r="121" spans="19:36" x14ac:dyDescent="0.35">
      <c r="S121" t="s">
        <v>85</v>
      </c>
      <c r="T121">
        <f t="shared" si="24"/>
        <v>0.5</v>
      </c>
      <c r="U121">
        <f t="shared" si="24"/>
        <v>0.40000000000000568</v>
      </c>
      <c r="V121">
        <f t="shared" si="24"/>
        <v>0.80000000000001137</v>
      </c>
      <c r="W121">
        <f t="shared" si="24"/>
        <v>0.59999999999999432</v>
      </c>
      <c r="X121">
        <f t="shared" si="24"/>
        <v>0.40000000000000568</v>
      </c>
      <c r="Y121">
        <f t="shared" si="24"/>
        <v>0.59999999999999432</v>
      </c>
      <c r="Z121">
        <f t="shared" si="24"/>
        <v>0.29999999999999716</v>
      </c>
      <c r="AA121">
        <f t="shared" si="24"/>
        <v>0.80000000000001137</v>
      </c>
      <c r="AB121">
        <f t="shared" si="24"/>
        <v>0.20000000000000284</v>
      </c>
      <c r="AC121">
        <f t="shared" si="24"/>
        <v>0.5</v>
      </c>
      <c r="AD121">
        <f t="shared" si="24"/>
        <v>0.29999999999999716</v>
      </c>
      <c r="AE121">
        <f t="shared" si="24"/>
        <v>0.60000000000000853</v>
      </c>
      <c r="AF121">
        <f t="shared" si="24"/>
        <v>0.39999999999999147</v>
      </c>
      <c r="AG121">
        <f t="shared" si="24"/>
        <v>0.90000000000000568</v>
      </c>
      <c r="AH121">
        <f t="shared" si="24"/>
        <v>0.40000000000000568</v>
      </c>
      <c r="AI121">
        <f t="shared" si="24"/>
        <v>0.5</v>
      </c>
      <c r="AJ121">
        <f t="shared" si="24"/>
        <v>0.39999999999999147</v>
      </c>
    </row>
    <row r="122" spans="19:36" x14ac:dyDescent="0.35">
      <c r="S122" t="s">
        <v>86</v>
      </c>
      <c r="T122">
        <f t="shared" ref="T122:AJ136" si="25">ABS(T53-T52)</f>
        <v>1.2999999999999972</v>
      </c>
      <c r="U122">
        <f t="shared" si="25"/>
        <v>1.1000000000000085</v>
      </c>
      <c r="V122">
        <f t="shared" si="25"/>
        <v>1.8000000000000114</v>
      </c>
      <c r="W122">
        <f t="shared" si="25"/>
        <v>1.5</v>
      </c>
      <c r="X122">
        <f t="shared" si="25"/>
        <v>1.2999999999999972</v>
      </c>
      <c r="Y122">
        <f t="shared" si="25"/>
        <v>1.5</v>
      </c>
      <c r="Z122">
        <f t="shared" si="25"/>
        <v>1.3999999999999915</v>
      </c>
      <c r="AA122">
        <f t="shared" si="25"/>
        <v>1.5</v>
      </c>
      <c r="AB122">
        <f t="shared" si="25"/>
        <v>0.90000000000000568</v>
      </c>
      <c r="AC122">
        <f t="shared" si="25"/>
        <v>1.7999999999999972</v>
      </c>
      <c r="AD122">
        <f t="shared" si="25"/>
        <v>1.0999999999999943</v>
      </c>
      <c r="AE122">
        <f t="shared" si="25"/>
        <v>1.2000000000000028</v>
      </c>
      <c r="AF122">
        <f t="shared" si="25"/>
        <v>1.0999999999999943</v>
      </c>
      <c r="AG122">
        <f t="shared" si="25"/>
        <v>1.7000000000000028</v>
      </c>
      <c r="AH122">
        <f t="shared" si="25"/>
        <v>1.1000000000000085</v>
      </c>
      <c r="AI122">
        <f t="shared" si="25"/>
        <v>1.5</v>
      </c>
      <c r="AJ122">
        <f t="shared" si="25"/>
        <v>1.2999999999999972</v>
      </c>
    </row>
    <row r="123" spans="19:36" x14ac:dyDescent="0.35">
      <c r="S123" t="s">
        <v>87</v>
      </c>
      <c r="T123">
        <f t="shared" si="25"/>
        <v>0.69999999999998863</v>
      </c>
      <c r="U123">
        <f t="shared" si="25"/>
        <v>0.60000000000000853</v>
      </c>
      <c r="V123">
        <f t="shared" si="25"/>
        <v>1.2000000000000028</v>
      </c>
      <c r="W123">
        <f t="shared" si="25"/>
        <v>0.90000000000000568</v>
      </c>
      <c r="X123">
        <f t="shared" si="25"/>
        <v>0.5</v>
      </c>
      <c r="Y123">
        <f t="shared" si="25"/>
        <v>0.90000000000000568</v>
      </c>
      <c r="Z123">
        <f t="shared" si="25"/>
        <v>0.70000000000000284</v>
      </c>
      <c r="AA123">
        <f t="shared" si="25"/>
        <v>0.69999999999998863</v>
      </c>
      <c r="AB123">
        <f t="shared" si="25"/>
        <v>0.60000000000000853</v>
      </c>
      <c r="AC123">
        <f t="shared" si="25"/>
        <v>1.4000000000000057</v>
      </c>
      <c r="AD123">
        <f t="shared" si="25"/>
        <v>0.70000000000000284</v>
      </c>
      <c r="AE123">
        <f t="shared" si="25"/>
        <v>0.59999999999999432</v>
      </c>
      <c r="AF123">
        <f t="shared" si="25"/>
        <v>0.79999999999999716</v>
      </c>
      <c r="AG123">
        <f t="shared" si="25"/>
        <v>0.70000000000000284</v>
      </c>
      <c r="AH123">
        <f t="shared" si="25"/>
        <v>0.60000000000000853</v>
      </c>
      <c r="AI123">
        <f t="shared" si="25"/>
        <v>1.0999999999999943</v>
      </c>
      <c r="AJ123">
        <f t="shared" si="25"/>
        <v>0.59999999999999432</v>
      </c>
    </row>
    <row r="124" spans="19:36" x14ac:dyDescent="0.35">
      <c r="S124" t="s">
        <v>88</v>
      </c>
      <c r="T124">
        <f t="shared" si="25"/>
        <v>9.9999999999994316E-2</v>
      </c>
      <c r="U124">
        <f t="shared" si="25"/>
        <v>0.10000000000000853</v>
      </c>
      <c r="V124">
        <f t="shared" si="25"/>
        <v>0.20000000000000284</v>
      </c>
      <c r="W124">
        <f t="shared" si="25"/>
        <v>0.10000000000000853</v>
      </c>
      <c r="X124">
        <f t="shared" si="25"/>
        <v>0.29999999999999716</v>
      </c>
      <c r="Y124">
        <f t="shared" si="25"/>
        <v>0</v>
      </c>
      <c r="Z124">
        <f t="shared" si="25"/>
        <v>0</v>
      </c>
      <c r="AA124">
        <f t="shared" si="25"/>
        <v>0.19999999999998863</v>
      </c>
      <c r="AB124">
        <f t="shared" si="25"/>
        <v>0.10000000000000853</v>
      </c>
      <c r="AC124">
        <f t="shared" si="25"/>
        <v>0.40000000000000568</v>
      </c>
      <c r="AD124">
        <f t="shared" si="25"/>
        <v>0.20000000000000284</v>
      </c>
      <c r="AE124">
        <f t="shared" si="25"/>
        <v>0.5</v>
      </c>
      <c r="AF124">
        <f t="shared" si="25"/>
        <v>9.9999999999994316E-2</v>
      </c>
      <c r="AG124">
        <f t="shared" si="25"/>
        <v>0.20000000000000284</v>
      </c>
      <c r="AH124">
        <f t="shared" si="25"/>
        <v>0.20000000000000284</v>
      </c>
      <c r="AI124">
        <f t="shared" si="25"/>
        <v>0.39999999999999147</v>
      </c>
      <c r="AJ124">
        <f t="shared" si="25"/>
        <v>0</v>
      </c>
    </row>
    <row r="125" spans="19:36" x14ac:dyDescent="0.35">
      <c r="S125" t="s">
        <v>89</v>
      </c>
      <c r="T125">
        <f t="shared" si="25"/>
        <v>0.5</v>
      </c>
      <c r="U125">
        <f t="shared" si="25"/>
        <v>0.40000000000000568</v>
      </c>
      <c r="V125">
        <f t="shared" si="25"/>
        <v>0.5</v>
      </c>
      <c r="W125">
        <f t="shared" si="25"/>
        <v>0.5</v>
      </c>
      <c r="X125">
        <f t="shared" si="25"/>
        <v>0</v>
      </c>
      <c r="Y125">
        <f t="shared" si="25"/>
        <v>0.29999999999999716</v>
      </c>
      <c r="Z125">
        <f t="shared" si="25"/>
        <v>0.39999999999999147</v>
      </c>
      <c r="AA125">
        <f t="shared" si="25"/>
        <v>0.79999999999999716</v>
      </c>
      <c r="AB125">
        <f t="shared" si="25"/>
        <v>0.10000000000000853</v>
      </c>
      <c r="AC125">
        <f t="shared" si="25"/>
        <v>0.59999999999999432</v>
      </c>
      <c r="AD125">
        <f t="shared" si="25"/>
        <v>0.5</v>
      </c>
      <c r="AE125">
        <f t="shared" si="25"/>
        <v>1</v>
      </c>
      <c r="AF125">
        <f t="shared" si="25"/>
        <v>0.29999999999999716</v>
      </c>
      <c r="AG125">
        <f t="shared" si="25"/>
        <v>0.79999999999999716</v>
      </c>
      <c r="AH125">
        <f t="shared" si="25"/>
        <v>0.59999999999999432</v>
      </c>
      <c r="AI125">
        <f t="shared" si="25"/>
        <v>0.5</v>
      </c>
      <c r="AJ125">
        <f t="shared" si="25"/>
        <v>0.5</v>
      </c>
    </row>
    <row r="126" spans="19:36" x14ac:dyDescent="0.35">
      <c r="S126" t="s">
        <v>90</v>
      </c>
      <c r="T126">
        <f t="shared" si="25"/>
        <v>0.5</v>
      </c>
      <c r="U126">
        <f t="shared" si="25"/>
        <v>0.20000000000000284</v>
      </c>
      <c r="V126">
        <f t="shared" si="25"/>
        <v>0.69999999999998863</v>
      </c>
      <c r="W126">
        <f t="shared" si="25"/>
        <v>0.69999999999998863</v>
      </c>
      <c r="X126">
        <f t="shared" si="25"/>
        <v>0.40000000000000568</v>
      </c>
      <c r="Y126">
        <f t="shared" si="25"/>
        <v>0.59999999999999432</v>
      </c>
      <c r="Z126">
        <f t="shared" si="25"/>
        <v>0.29999999999999716</v>
      </c>
      <c r="AA126">
        <f t="shared" si="25"/>
        <v>0.79999999999999716</v>
      </c>
      <c r="AB126">
        <f t="shared" si="25"/>
        <v>9.9999999999994316E-2</v>
      </c>
      <c r="AC126">
        <f t="shared" si="25"/>
        <v>0.69999999999998863</v>
      </c>
      <c r="AD126">
        <f t="shared" si="25"/>
        <v>0.40000000000000568</v>
      </c>
      <c r="AE126">
        <f t="shared" si="25"/>
        <v>0.5</v>
      </c>
      <c r="AF126">
        <f t="shared" si="25"/>
        <v>0.29999999999999716</v>
      </c>
      <c r="AG126">
        <f t="shared" si="25"/>
        <v>0.69999999999998863</v>
      </c>
      <c r="AH126">
        <f t="shared" si="25"/>
        <v>0.59999999999999432</v>
      </c>
      <c r="AI126">
        <f t="shared" si="25"/>
        <v>0.60000000000000853</v>
      </c>
      <c r="AJ126">
        <f t="shared" si="25"/>
        <v>0.59999999999999432</v>
      </c>
    </row>
    <row r="127" spans="19:36" x14ac:dyDescent="0.35">
      <c r="S127" t="s">
        <v>91</v>
      </c>
      <c r="T127">
        <f t="shared" si="25"/>
        <v>0.29999999999999716</v>
      </c>
      <c r="U127">
        <f t="shared" si="25"/>
        <v>9.9999999999994316E-2</v>
      </c>
      <c r="V127">
        <f t="shared" si="25"/>
        <v>0.59999999999999432</v>
      </c>
      <c r="W127">
        <f t="shared" si="25"/>
        <v>0.59999999999999432</v>
      </c>
      <c r="X127">
        <f t="shared" si="25"/>
        <v>0.60000000000000853</v>
      </c>
      <c r="Y127">
        <f t="shared" si="25"/>
        <v>0.29999999999999716</v>
      </c>
      <c r="Z127">
        <f t="shared" si="25"/>
        <v>0.40000000000000568</v>
      </c>
      <c r="AA127">
        <f t="shared" si="25"/>
        <v>0.39999999999999147</v>
      </c>
      <c r="AB127">
        <f t="shared" si="25"/>
        <v>0</v>
      </c>
      <c r="AC127">
        <f t="shared" si="25"/>
        <v>0.39999999999999147</v>
      </c>
      <c r="AD127">
        <f t="shared" si="25"/>
        <v>0.10000000000000853</v>
      </c>
      <c r="AE127">
        <f t="shared" si="25"/>
        <v>0.20000000000000284</v>
      </c>
      <c r="AF127">
        <f t="shared" si="25"/>
        <v>0.39999999999999147</v>
      </c>
      <c r="AG127">
        <f t="shared" si="25"/>
        <v>0.5</v>
      </c>
      <c r="AH127">
        <f t="shared" si="25"/>
        <v>0.5</v>
      </c>
      <c r="AI127">
        <f t="shared" si="25"/>
        <v>0.70000000000000284</v>
      </c>
      <c r="AJ127">
        <f t="shared" si="25"/>
        <v>0.20000000000000284</v>
      </c>
    </row>
    <row r="128" spans="19:36" x14ac:dyDescent="0.35">
      <c r="S128" t="s">
        <v>92</v>
      </c>
      <c r="T128">
        <f t="shared" si="25"/>
        <v>1.5</v>
      </c>
      <c r="U128">
        <f t="shared" si="25"/>
        <v>1.2000000000000028</v>
      </c>
      <c r="V128">
        <f t="shared" si="25"/>
        <v>1.9000000000000057</v>
      </c>
      <c r="W128">
        <f t="shared" si="25"/>
        <v>1.7000000000000028</v>
      </c>
      <c r="X128">
        <f t="shared" si="25"/>
        <v>1.6000000000000085</v>
      </c>
      <c r="Y128">
        <f t="shared" si="25"/>
        <v>1.5</v>
      </c>
      <c r="Z128">
        <f t="shared" si="25"/>
        <v>1.7000000000000028</v>
      </c>
      <c r="AA128">
        <f t="shared" si="25"/>
        <v>1.3999999999999915</v>
      </c>
      <c r="AB128">
        <f t="shared" si="25"/>
        <v>1.3999999999999915</v>
      </c>
      <c r="AC128">
        <f t="shared" si="25"/>
        <v>1.3999999999999915</v>
      </c>
      <c r="AD128">
        <f t="shared" si="25"/>
        <v>1.5</v>
      </c>
      <c r="AE128">
        <f t="shared" si="25"/>
        <v>1.2000000000000028</v>
      </c>
      <c r="AF128">
        <f t="shared" si="25"/>
        <v>1.8999999999999915</v>
      </c>
      <c r="AG128">
        <f t="shared" si="25"/>
        <v>1.9000000000000057</v>
      </c>
      <c r="AH128">
        <f t="shared" si="25"/>
        <v>2.2999999999999972</v>
      </c>
      <c r="AI128">
        <f t="shared" si="25"/>
        <v>1.7999999999999972</v>
      </c>
      <c r="AJ128">
        <f t="shared" si="25"/>
        <v>1.2000000000000028</v>
      </c>
    </row>
    <row r="129" spans="19:36" x14ac:dyDescent="0.35">
      <c r="S129" t="s">
        <v>93</v>
      </c>
      <c r="T129">
        <f t="shared" si="25"/>
        <v>1.4000000000000057</v>
      </c>
      <c r="U129">
        <f t="shared" si="25"/>
        <v>1.2000000000000028</v>
      </c>
      <c r="V129">
        <f t="shared" si="25"/>
        <v>1.7000000000000028</v>
      </c>
      <c r="W129">
        <f t="shared" si="25"/>
        <v>1.4000000000000057</v>
      </c>
      <c r="X129">
        <f t="shared" si="25"/>
        <v>1.2999999999999972</v>
      </c>
      <c r="Y129">
        <f t="shared" si="25"/>
        <v>1.7000000000000028</v>
      </c>
      <c r="Z129">
        <f t="shared" si="25"/>
        <v>1.2000000000000028</v>
      </c>
      <c r="AA129">
        <f t="shared" si="25"/>
        <v>1.5</v>
      </c>
      <c r="AB129">
        <f t="shared" si="25"/>
        <v>1.1999999999999886</v>
      </c>
      <c r="AC129">
        <f t="shared" si="25"/>
        <v>1.2999999999999972</v>
      </c>
      <c r="AD129">
        <f t="shared" si="25"/>
        <v>1.3999999999999915</v>
      </c>
      <c r="AE129">
        <f t="shared" si="25"/>
        <v>1.3000000000000114</v>
      </c>
      <c r="AF129">
        <f t="shared" si="25"/>
        <v>1.3999999999999915</v>
      </c>
      <c r="AG129">
        <f t="shared" si="25"/>
        <v>1.7999999999999972</v>
      </c>
      <c r="AH129">
        <f t="shared" si="25"/>
        <v>2</v>
      </c>
      <c r="AI129">
        <f t="shared" si="25"/>
        <v>1.3999999999999915</v>
      </c>
      <c r="AJ129">
        <f t="shared" si="25"/>
        <v>1</v>
      </c>
    </row>
    <row r="130" spans="19:36" x14ac:dyDescent="0.35">
      <c r="S130" t="s">
        <v>94</v>
      </c>
      <c r="T130">
        <f t="shared" si="25"/>
        <v>0.29999999999999716</v>
      </c>
      <c r="U130">
        <f t="shared" si="25"/>
        <v>0.10000000000000853</v>
      </c>
      <c r="V130">
        <f t="shared" si="25"/>
        <v>0.59999999999999432</v>
      </c>
      <c r="W130">
        <f t="shared" si="25"/>
        <v>0.29999999999999716</v>
      </c>
      <c r="X130">
        <f t="shared" si="25"/>
        <v>0.20000000000000284</v>
      </c>
      <c r="Y130">
        <f t="shared" si="25"/>
        <v>0.90000000000000568</v>
      </c>
      <c r="Z130">
        <f t="shared" si="25"/>
        <v>0.10000000000000853</v>
      </c>
      <c r="AA130">
        <f t="shared" si="25"/>
        <v>0.5</v>
      </c>
      <c r="AB130">
        <f t="shared" si="25"/>
        <v>0.29999999999999716</v>
      </c>
      <c r="AC130">
        <f t="shared" si="25"/>
        <v>0.10000000000000853</v>
      </c>
      <c r="AD130">
        <f t="shared" si="25"/>
        <v>0.19999999999998863</v>
      </c>
      <c r="AE130">
        <f t="shared" si="25"/>
        <v>0.40000000000000568</v>
      </c>
      <c r="AF130">
        <f t="shared" si="25"/>
        <v>0.10000000000000853</v>
      </c>
      <c r="AG130">
        <f t="shared" si="25"/>
        <v>0.59999999999999432</v>
      </c>
      <c r="AH130">
        <f t="shared" si="25"/>
        <v>0.20000000000000284</v>
      </c>
      <c r="AI130">
        <f t="shared" si="25"/>
        <v>9.9999999999994316E-2</v>
      </c>
      <c r="AJ130">
        <f t="shared" si="25"/>
        <v>0</v>
      </c>
    </row>
    <row r="131" spans="19:36" x14ac:dyDescent="0.35">
      <c r="S131" t="s">
        <v>95</v>
      </c>
      <c r="T131">
        <f t="shared" si="25"/>
        <v>1.4000000000000057</v>
      </c>
      <c r="U131">
        <f t="shared" si="25"/>
        <v>1.3999999999999915</v>
      </c>
      <c r="V131">
        <f t="shared" si="25"/>
        <v>1.4000000000000057</v>
      </c>
      <c r="W131">
        <f t="shared" si="25"/>
        <v>1.3000000000000114</v>
      </c>
      <c r="X131">
        <f t="shared" si="25"/>
        <v>1.5</v>
      </c>
      <c r="Y131">
        <f t="shared" si="25"/>
        <v>1.0999999999999943</v>
      </c>
      <c r="Z131">
        <f t="shared" si="25"/>
        <v>1.7999999999999972</v>
      </c>
      <c r="AA131">
        <f t="shared" si="25"/>
        <v>1</v>
      </c>
      <c r="AB131">
        <f t="shared" si="25"/>
        <v>1.5999999999999943</v>
      </c>
      <c r="AC131">
        <f t="shared" si="25"/>
        <v>1.6999999999999886</v>
      </c>
      <c r="AD131">
        <f t="shared" si="25"/>
        <v>1.2000000000000028</v>
      </c>
      <c r="AE131">
        <f t="shared" si="25"/>
        <v>1.4000000000000057</v>
      </c>
      <c r="AF131">
        <f t="shared" si="25"/>
        <v>1.7999999999999972</v>
      </c>
      <c r="AG131">
        <f t="shared" si="25"/>
        <v>1.6000000000000085</v>
      </c>
      <c r="AH131">
        <f t="shared" si="25"/>
        <v>1.5</v>
      </c>
      <c r="AI131">
        <f t="shared" si="25"/>
        <v>1.5999999999999943</v>
      </c>
      <c r="AJ131">
        <f t="shared" si="25"/>
        <v>1.5999999999999943</v>
      </c>
    </row>
    <row r="132" spans="19:36" x14ac:dyDescent="0.35">
      <c r="S132" t="s">
        <v>96</v>
      </c>
      <c r="T132">
        <f t="shared" si="25"/>
        <v>1.7000000000000028</v>
      </c>
      <c r="U132">
        <f t="shared" si="25"/>
        <v>1.2999999999999972</v>
      </c>
      <c r="V132">
        <f t="shared" si="25"/>
        <v>1.9000000000000057</v>
      </c>
      <c r="W132">
        <f t="shared" si="25"/>
        <v>2</v>
      </c>
      <c r="X132">
        <f t="shared" si="25"/>
        <v>1.2000000000000028</v>
      </c>
      <c r="Y132">
        <f t="shared" si="25"/>
        <v>1.5</v>
      </c>
      <c r="Z132">
        <f t="shared" si="25"/>
        <v>2.5</v>
      </c>
      <c r="AA132">
        <f t="shared" si="25"/>
        <v>0.79999999999999716</v>
      </c>
      <c r="AB132">
        <f t="shared" si="25"/>
        <v>2.3999999999999915</v>
      </c>
      <c r="AC132">
        <f t="shared" si="25"/>
        <v>2</v>
      </c>
      <c r="AD132">
        <f t="shared" si="25"/>
        <v>2</v>
      </c>
      <c r="AE132">
        <f t="shared" si="25"/>
        <v>1.3000000000000114</v>
      </c>
      <c r="AF132">
        <f t="shared" si="25"/>
        <v>1.5</v>
      </c>
      <c r="AG132">
        <f t="shared" si="25"/>
        <v>2.7000000000000028</v>
      </c>
      <c r="AH132">
        <f t="shared" si="25"/>
        <v>1.7999999999999972</v>
      </c>
      <c r="AI132">
        <f t="shared" si="25"/>
        <v>1.8999999999999915</v>
      </c>
      <c r="AJ132">
        <f t="shared" si="25"/>
        <v>1.6999999999999886</v>
      </c>
    </row>
    <row r="133" spans="19:36" x14ac:dyDescent="0.35">
      <c r="S133" t="s">
        <v>97</v>
      </c>
      <c r="T133">
        <f t="shared" si="25"/>
        <v>0.20000000000000284</v>
      </c>
      <c r="U133">
        <f t="shared" si="25"/>
        <v>0.40000000000000568</v>
      </c>
      <c r="V133">
        <f t="shared" si="25"/>
        <v>0.39999999999999147</v>
      </c>
      <c r="W133">
        <f t="shared" si="25"/>
        <v>9.9999999999994316E-2</v>
      </c>
      <c r="X133">
        <f t="shared" si="25"/>
        <v>0.40000000000000568</v>
      </c>
      <c r="Y133">
        <f t="shared" si="25"/>
        <v>0.79999999999999716</v>
      </c>
      <c r="Z133">
        <f t="shared" si="25"/>
        <v>0.29999999999999716</v>
      </c>
      <c r="AA133">
        <f t="shared" si="25"/>
        <v>0.79999999999999716</v>
      </c>
      <c r="AB133">
        <f t="shared" si="25"/>
        <v>0.19999999999998863</v>
      </c>
      <c r="AC133">
        <f t="shared" si="25"/>
        <v>0</v>
      </c>
      <c r="AD133">
        <f t="shared" si="25"/>
        <v>0.5</v>
      </c>
      <c r="AE133">
        <f t="shared" si="25"/>
        <v>0.5</v>
      </c>
      <c r="AF133">
        <f t="shared" si="25"/>
        <v>0.29999999999999716</v>
      </c>
      <c r="AG133">
        <f t="shared" si="25"/>
        <v>0.70000000000000284</v>
      </c>
      <c r="AH133">
        <f t="shared" si="25"/>
        <v>0.20000000000000284</v>
      </c>
      <c r="AI133">
        <f t="shared" si="25"/>
        <v>0</v>
      </c>
      <c r="AJ133">
        <f t="shared" si="25"/>
        <v>0.20000000000000284</v>
      </c>
    </row>
    <row r="134" spans="19:36" x14ac:dyDescent="0.35">
      <c r="S134" t="s">
        <v>98</v>
      </c>
      <c r="T134">
        <f t="shared" si="25"/>
        <v>0.30000000000001137</v>
      </c>
      <c r="U134">
        <f t="shared" si="25"/>
        <v>0.20000000000000284</v>
      </c>
      <c r="V134">
        <f t="shared" si="25"/>
        <v>0.5</v>
      </c>
      <c r="W134">
        <f t="shared" si="25"/>
        <v>0.40000000000000568</v>
      </c>
      <c r="X134">
        <f t="shared" si="25"/>
        <v>0.20000000000000284</v>
      </c>
      <c r="Y134">
        <f t="shared" si="25"/>
        <v>0.5</v>
      </c>
      <c r="Z134">
        <f t="shared" si="25"/>
        <v>0.5</v>
      </c>
      <c r="AA134">
        <f t="shared" si="25"/>
        <v>0.40000000000000568</v>
      </c>
      <c r="AB134">
        <f t="shared" si="25"/>
        <v>0.10000000000000853</v>
      </c>
      <c r="AC134">
        <f t="shared" si="25"/>
        <v>0.10000000000000853</v>
      </c>
      <c r="AD134">
        <f t="shared" si="25"/>
        <v>9.9999999999994316E-2</v>
      </c>
      <c r="AE134">
        <f t="shared" si="25"/>
        <v>0.20000000000000284</v>
      </c>
      <c r="AF134">
        <f t="shared" si="25"/>
        <v>0</v>
      </c>
      <c r="AG134">
        <f t="shared" si="25"/>
        <v>0.30000000000001137</v>
      </c>
      <c r="AH134">
        <f t="shared" si="25"/>
        <v>9.9999999999994316E-2</v>
      </c>
      <c r="AI134">
        <f t="shared" si="25"/>
        <v>0.29999999999999716</v>
      </c>
      <c r="AJ134">
        <f t="shared" si="25"/>
        <v>0.29999999999999716</v>
      </c>
    </row>
    <row r="135" spans="19:36" x14ac:dyDescent="0.35">
      <c r="S135" t="s">
        <v>100</v>
      </c>
      <c r="T135">
        <f t="shared" si="25"/>
        <v>1.6999999999999886</v>
      </c>
      <c r="U135">
        <f t="shared" si="25"/>
        <v>1.7000000000000028</v>
      </c>
      <c r="V135">
        <f t="shared" si="25"/>
        <v>1.6999999999999886</v>
      </c>
      <c r="W135">
        <f t="shared" si="25"/>
        <v>1.5999999999999943</v>
      </c>
      <c r="X135">
        <f t="shared" si="25"/>
        <v>2.1000000000000085</v>
      </c>
      <c r="Y135">
        <f t="shared" si="25"/>
        <v>2</v>
      </c>
      <c r="Z135">
        <f t="shared" si="25"/>
        <v>1.6000000000000085</v>
      </c>
      <c r="AA135">
        <f t="shared" si="25"/>
        <v>1.3999999999999915</v>
      </c>
      <c r="AB135">
        <f t="shared" si="25"/>
        <v>2.2999999999999972</v>
      </c>
      <c r="AC135">
        <f t="shared" si="25"/>
        <v>1.5999999999999943</v>
      </c>
      <c r="AD135">
        <f t="shared" si="25"/>
        <v>2.0999999999999943</v>
      </c>
      <c r="AE135">
        <f t="shared" si="25"/>
        <v>1.6000000000000085</v>
      </c>
      <c r="AF135">
        <f t="shared" si="25"/>
        <v>1.7000000000000028</v>
      </c>
      <c r="AG135">
        <f t="shared" si="25"/>
        <v>2.2000000000000028</v>
      </c>
      <c r="AH135">
        <f t="shared" si="25"/>
        <v>1.7000000000000028</v>
      </c>
      <c r="AI135">
        <f t="shared" si="25"/>
        <v>1.5</v>
      </c>
      <c r="AJ135">
        <f t="shared" si="25"/>
        <v>1.5999999999999943</v>
      </c>
    </row>
    <row r="136" spans="19:36" x14ac:dyDescent="0.35">
      <c r="S136" t="s">
        <v>101</v>
      </c>
      <c r="T136">
        <f t="shared" si="25"/>
        <v>0.19999999999998863</v>
      </c>
      <c r="U136">
        <f t="shared" si="25"/>
        <v>0.40000000000000568</v>
      </c>
      <c r="V136">
        <f t="shared" si="25"/>
        <v>0.19999999999998863</v>
      </c>
      <c r="W136">
        <f t="shared" si="25"/>
        <v>0.40000000000000568</v>
      </c>
      <c r="X136">
        <f t="shared" si="25"/>
        <v>0.5</v>
      </c>
      <c r="Y136">
        <f t="shared" si="25"/>
        <v>0.29999999999999716</v>
      </c>
      <c r="Z136">
        <f t="shared" si="25"/>
        <v>0.40000000000000568</v>
      </c>
      <c r="AA136">
        <f t="shared" si="25"/>
        <v>0.20000000000000284</v>
      </c>
      <c r="AB136">
        <f t="shared" si="25"/>
        <v>0.90000000000000568</v>
      </c>
      <c r="AC136">
        <f t="shared" si="25"/>
        <v>0.10000000000000853</v>
      </c>
      <c r="AD136">
        <f t="shared" si="25"/>
        <v>0.5</v>
      </c>
      <c r="AE136">
        <f t="shared" si="25"/>
        <v>0</v>
      </c>
      <c r="AF136">
        <f t="shared" si="25"/>
        <v>0.29999999999999716</v>
      </c>
      <c r="AG136">
        <f t="shared" si="25"/>
        <v>9.9999999999994316E-2</v>
      </c>
      <c r="AH136">
        <f t="shared" si="25"/>
        <v>0.29999999999999716</v>
      </c>
      <c r="AI136">
        <f t="shared" si="25"/>
        <v>9.9999999999994316E-2</v>
      </c>
      <c r="AJ136">
        <f t="shared" si="25"/>
        <v>0.29999999999999716</v>
      </c>
    </row>
    <row r="137" spans="19:36" x14ac:dyDescent="0.35">
      <c r="S137" t="s">
        <v>102</v>
      </c>
      <c r="T137">
        <f t="shared" ref="T137:AJ138" si="26">ABS(T68-T67)</f>
        <v>0.90000000000000568</v>
      </c>
      <c r="U137">
        <f t="shared" si="26"/>
        <v>0.89999999999999147</v>
      </c>
      <c r="V137">
        <f t="shared" si="26"/>
        <v>1</v>
      </c>
      <c r="W137">
        <f t="shared" si="26"/>
        <v>0.39999999999999147</v>
      </c>
      <c r="X137">
        <f t="shared" si="26"/>
        <v>1.1000000000000085</v>
      </c>
      <c r="Y137">
        <f t="shared" si="26"/>
        <v>1</v>
      </c>
      <c r="Z137">
        <f t="shared" si="26"/>
        <v>0.90000000000000568</v>
      </c>
      <c r="AA137">
        <f t="shared" si="26"/>
        <v>1.2000000000000028</v>
      </c>
      <c r="AB137">
        <f t="shared" si="26"/>
        <v>0.29999999999999716</v>
      </c>
      <c r="AC137">
        <f t="shared" si="26"/>
        <v>0.80000000000001137</v>
      </c>
      <c r="AD137">
        <f t="shared" si="26"/>
        <v>0.79999999999999716</v>
      </c>
      <c r="AE137">
        <f t="shared" si="26"/>
        <v>1</v>
      </c>
      <c r="AF137">
        <f t="shared" si="26"/>
        <v>0.5</v>
      </c>
      <c r="AG137">
        <f t="shared" si="26"/>
        <v>1.2000000000000028</v>
      </c>
      <c r="AH137">
        <f t="shared" si="26"/>
        <v>1.1000000000000085</v>
      </c>
      <c r="AI137">
        <f t="shared" si="26"/>
        <v>0.90000000000000568</v>
      </c>
      <c r="AJ137">
        <f t="shared" si="26"/>
        <v>1.0999999999999943</v>
      </c>
    </row>
    <row r="138" spans="19:36" x14ac:dyDescent="0.35">
      <c r="S138" t="s">
        <v>103</v>
      </c>
      <c r="T138">
        <f t="shared" si="26"/>
        <v>1.5999999999999943</v>
      </c>
      <c r="U138">
        <f t="shared" si="26"/>
        <v>1.8999999999999915</v>
      </c>
      <c r="V138">
        <f t="shared" si="26"/>
        <v>1.6999999999999886</v>
      </c>
      <c r="W138">
        <f t="shared" si="26"/>
        <v>1.3999999999999915</v>
      </c>
      <c r="X138">
        <f t="shared" si="26"/>
        <v>1.5</v>
      </c>
      <c r="Y138">
        <f t="shared" si="26"/>
        <v>2.5</v>
      </c>
      <c r="Z138">
        <f t="shared" si="26"/>
        <v>1.5</v>
      </c>
      <c r="AA138">
        <f t="shared" si="26"/>
        <v>1.7000000000000028</v>
      </c>
      <c r="AB138">
        <f t="shared" si="26"/>
        <v>1.6000000000000085</v>
      </c>
      <c r="AC138">
        <f t="shared" si="26"/>
        <v>1.5</v>
      </c>
      <c r="AD138">
        <f t="shared" si="26"/>
        <v>1.2000000000000028</v>
      </c>
      <c r="AE138">
        <f t="shared" si="26"/>
        <v>1.3999999999999915</v>
      </c>
      <c r="AF138">
        <f t="shared" si="26"/>
        <v>1.2999999999999972</v>
      </c>
      <c r="AG138">
        <f t="shared" si="26"/>
        <v>2</v>
      </c>
      <c r="AH138">
        <f t="shared" si="26"/>
        <v>1.7999999999999972</v>
      </c>
      <c r="AI138">
        <f t="shared" si="26"/>
        <v>1.9000000000000057</v>
      </c>
      <c r="AJ138">
        <f t="shared" si="26"/>
        <v>1.0999999999999943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B6BA-0315-4662-91BB-8D970D17F0B3}">
  <dimension ref="A1:CL138"/>
  <sheetViews>
    <sheetView zoomScale="60" zoomScaleNormal="60" workbookViewId="0">
      <pane ySplit="1" topLeftCell="A2" activePane="bottomLeft" state="frozen"/>
      <selection activeCell="M1" sqref="M1"/>
      <selection pane="bottomLeft" activeCell="B2" sqref="B2:R68"/>
    </sheetView>
  </sheetViews>
  <sheetFormatPr defaultRowHeight="14.5" x14ac:dyDescent="0.35"/>
  <sheetData>
    <row r="1" spans="1:9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10</v>
      </c>
      <c r="CG1" t="s">
        <v>11</v>
      </c>
      <c r="CH1" t="s">
        <v>12</v>
      </c>
      <c r="CI1" t="s">
        <v>13</v>
      </c>
      <c r="CJ1" t="s">
        <v>14</v>
      </c>
      <c r="CK1" t="s">
        <v>15</v>
      </c>
      <c r="CL1" t="s">
        <v>16</v>
      </c>
    </row>
    <row r="2" spans="1:90" x14ac:dyDescent="0.35">
      <c r="A2" t="s">
        <v>36</v>
      </c>
      <c r="B2">
        <f>T2/(cpi!B2/100)</f>
        <v>100</v>
      </c>
      <c r="C2">
        <f>U2/(cpi!C2/100)</f>
        <v>100</v>
      </c>
      <c r="D2">
        <f>V2/(cpi!D2/100)</f>
        <v>100</v>
      </c>
      <c r="E2">
        <f>W2/(cpi!E2/100)</f>
        <v>100</v>
      </c>
      <c r="F2">
        <f>X2/(cpi!F2/100)</f>
        <v>100</v>
      </c>
      <c r="G2">
        <f>Y2/(cpi!G2/100)</f>
        <v>100</v>
      </c>
      <c r="H2">
        <f>Z2/(cpi!H2/100)</f>
        <v>100</v>
      </c>
      <c r="I2">
        <f>AA2/(cpi!I2/100)</f>
        <v>100</v>
      </c>
      <c r="J2">
        <f>AB2/(cpi!J2/100)</f>
        <v>100</v>
      </c>
      <c r="K2">
        <f>AC2/(cpi!K2/100)</f>
        <v>100</v>
      </c>
      <c r="L2">
        <f>AD2/(cpi!L2/100)</f>
        <v>100</v>
      </c>
      <c r="M2">
        <f>AE2/(cpi!M2/100)</f>
        <v>100</v>
      </c>
      <c r="N2">
        <f>AF2/(cpi!N2/100)</f>
        <v>100</v>
      </c>
      <c r="O2">
        <f>AG2/(cpi!O2/100)</f>
        <v>100</v>
      </c>
      <c r="P2">
        <f>AH2/(cpi!P2/100)</f>
        <v>100</v>
      </c>
      <c r="Q2">
        <f>AI2/(cpi!Q2/100)</f>
        <v>100</v>
      </c>
      <c r="R2">
        <f>AJ2/(cpi!R2/100)</f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90" x14ac:dyDescent="0.35">
      <c r="A3" t="s">
        <v>37</v>
      </c>
      <c r="B3">
        <f>T3/(cpi!B3/100)</f>
        <v>100</v>
      </c>
      <c r="C3">
        <f>U3/(cpi!C3/100)</f>
        <v>100</v>
      </c>
      <c r="D3">
        <f>V3/(cpi!D3/100)</f>
        <v>100</v>
      </c>
      <c r="E3">
        <f>W3/(cpi!E3/100)</f>
        <v>100</v>
      </c>
      <c r="F3">
        <f>X3/(cpi!F3/100)</f>
        <v>100</v>
      </c>
      <c r="G3">
        <f>Y3/(cpi!G3/100)</f>
        <v>100</v>
      </c>
      <c r="H3">
        <f>Z3/(cpi!H3/100)</f>
        <v>100</v>
      </c>
      <c r="I3">
        <f>AA3/(cpi!I3/100)</f>
        <v>100</v>
      </c>
      <c r="J3">
        <f>AB3/(cpi!J3/100)</f>
        <v>100</v>
      </c>
      <c r="K3">
        <f>AC3/(cpi!K3/100)</f>
        <v>100</v>
      </c>
      <c r="L3">
        <f>AD3/(cpi!L3/100)</f>
        <v>100</v>
      </c>
      <c r="M3">
        <f>AE3/(cpi!M3/100)</f>
        <v>100</v>
      </c>
      <c r="N3">
        <f>AF3/(cpi!N3/100)</f>
        <v>100</v>
      </c>
      <c r="O3">
        <f>AG3/(cpi!O3/100)</f>
        <v>100</v>
      </c>
      <c r="P3">
        <f>AH3/(cpi!P3/100)</f>
        <v>100</v>
      </c>
      <c r="Q3">
        <f>AI3/(cpi!Q3/100)</f>
        <v>100</v>
      </c>
      <c r="R3">
        <f>AJ3/(cpi!R3/100)</f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L3">
        <v>23473.599999999999</v>
      </c>
      <c r="AM3">
        <v>2728.4</v>
      </c>
      <c r="AN3">
        <v>939.7</v>
      </c>
      <c r="AO3">
        <v>510.6</v>
      </c>
      <c r="AP3">
        <v>378.5</v>
      </c>
      <c r="AQ3">
        <v>1116.0999999999999</v>
      </c>
      <c r="AR3">
        <v>1359.1</v>
      </c>
      <c r="AS3">
        <v>7634.9</v>
      </c>
      <c r="AT3">
        <v>353.9</v>
      </c>
      <c r="AU3">
        <v>681.9</v>
      </c>
      <c r="AV3">
        <v>307.3</v>
      </c>
      <c r="AW3">
        <v>1010.7</v>
      </c>
      <c r="AX3">
        <v>2527.6999999999998</v>
      </c>
      <c r="AY3">
        <v>510</v>
      </c>
      <c r="AZ3">
        <v>457.5</v>
      </c>
      <c r="BA3">
        <v>2247</v>
      </c>
      <c r="BB3">
        <v>710.3</v>
      </c>
    </row>
    <row r="4" spans="1:90" x14ac:dyDescent="0.35">
      <c r="A4" t="s">
        <v>38</v>
      </c>
      <c r="B4">
        <f>T4/(cpi!B4/100)</f>
        <v>100</v>
      </c>
      <c r="C4">
        <f>U4/(cpi!C4/100)</f>
        <v>100</v>
      </c>
      <c r="D4">
        <f>V4/(cpi!D4/100)</f>
        <v>100</v>
      </c>
      <c r="E4">
        <f>W4/(cpi!E4/100)</f>
        <v>100</v>
      </c>
      <c r="F4">
        <f>X4/(cpi!F4/100)</f>
        <v>100</v>
      </c>
      <c r="G4">
        <f>Y4/(cpi!G4/100)</f>
        <v>100</v>
      </c>
      <c r="H4">
        <f>Z4/(cpi!H4/100)</f>
        <v>100</v>
      </c>
      <c r="I4">
        <f>AA4/(cpi!I4/100)</f>
        <v>100</v>
      </c>
      <c r="J4">
        <f>AB4/(cpi!J4/100)</f>
        <v>100</v>
      </c>
      <c r="K4">
        <f>AC4/(cpi!K4/100)</f>
        <v>100</v>
      </c>
      <c r="L4">
        <f>AD4/(cpi!L4/100)</f>
        <v>100</v>
      </c>
      <c r="M4">
        <f>AE4/(cpi!M4/100)</f>
        <v>100</v>
      </c>
      <c r="N4">
        <f>AF4/(cpi!N4/100)</f>
        <v>100</v>
      </c>
      <c r="O4">
        <f>AG4/(cpi!O4/100)</f>
        <v>100</v>
      </c>
      <c r="P4">
        <f>AH4/(cpi!P4/100)</f>
        <v>100</v>
      </c>
      <c r="Q4">
        <f>AI4/(cpi!Q4/100)</f>
        <v>100</v>
      </c>
      <c r="R4">
        <f>AJ4/(cpi!R4/100)</f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L4">
        <v>39069.599999999999</v>
      </c>
      <c r="AM4">
        <v>4186.3</v>
      </c>
      <c r="AN4">
        <v>1478.2</v>
      </c>
      <c r="AO4">
        <v>860.5</v>
      </c>
      <c r="AP4">
        <v>547.70000000000005</v>
      </c>
      <c r="AQ4">
        <v>1946.7</v>
      </c>
      <c r="AR4">
        <v>2403.5</v>
      </c>
      <c r="AS4">
        <v>12467.6</v>
      </c>
      <c r="AT4">
        <v>581.9</v>
      </c>
      <c r="AU4">
        <v>1116.5999999999999</v>
      </c>
      <c r="AV4">
        <v>547.1</v>
      </c>
      <c r="AW4">
        <v>1799.3</v>
      </c>
      <c r="AX4">
        <v>4614.8999999999996</v>
      </c>
      <c r="AY4">
        <v>822.1</v>
      </c>
      <c r="AZ4">
        <v>725</v>
      </c>
      <c r="BA4">
        <v>3810.8</v>
      </c>
      <c r="BB4">
        <v>1161.4000000000001</v>
      </c>
    </row>
    <row r="5" spans="1:90" x14ac:dyDescent="0.35">
      <c r="A5" t="s">
        <v>39</v>
      </c>
      <c r="B5">
        <f>T5/(cpi!B5/100)</f>
        <v>100</v>
      </c>
      <c r="C5">
        <f>U5/(cpi!C5/100)</f>
        <v>100</v>
      </c>
      <c r="D5">
        <f>V5/(cpi!D5/100)</f>
        <v>100</v>
      </c>
      <c r="E5">
        <f>W5/(cpi!E5/100)</f>
        <v>100</v>
      </c>
      <c r="F5">
        <f>X5/(cpi!F5/100)</f>
        <v>100</v>
      </c>
      <c r="G5">
        <f>Y5/(cpi!G5/100)</f>
        <v>100</v>
      </c>
      <c r="H5">
        <f>Z5/(cpi!H5/100)</f>
        <v>100</v>
      </c>
      <c r="I5">
        <f>AA5/(cpi!I5/100)</f>
        <v>100</v>
      </c>
      <c r="J5">
        <f>AB5/(cpi!J5/100)</f>
        <v>100</v>
      </c>
      <c r="K5">
        <f>AC5/(cpi!K5/100)</f>
        <v>100</v>
      </c>
      <c r="L5">
        <f>AD5/(cpi!L5/100)</f>
        <v>100</v>
      </c>
      <c r="M5">
        <f>AE5/(cpi!M5/100)</f>
        <v>100</v>
      </c>
      <c r="N5">
        <f>AF5/(cpi!N5/100)</f>
        <v>100</v>
      </c>
      <c r="O5">
        <f>AG5/(cpi!O5/100)</f>
        <v>100</v>
      </c>
      <c r="P5">
        <f>AH5/(cpi!P5/100)</f>
        <v>100</v>
      </c>
      <c r="Q5">
        <f>AI5/(cpi!Q5/100)</f>
        <v>100</v>
      </c>
      <c r="R5">
        <f>AJ5/(cpi!R5/100)</f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L5">
        <v>62160.6</v>
      </c>
      <c r="AM5">
        <v>6331.8</v>
      </c>
      <c r="AN5">
        <v>2166.1</v>
      </c>
      <c r="AO5">
        <v>1274</v>
      </c>
      <c r="AP5">
        <v>791.1</v>
      </c>
      <c r="AQ5">
        <v>2843.9</v>
      </c>
      <c r="AR5">
        <v>3620.8</v>
      </c>
      <c r="AS5">
        <v>20680.3</v>
      </c>
      <c r="AT5">
        <v>913.2</v>
      </c>
      <c r="AU5">
        <v>1645.9</v>
      </c>
      <c r="AV5">
        <v>1011.5</v>
      </c>
      <c r="AW5">
        <v>2998.1</v>
      </c>
      <c r="AX5">
        <v>7665.8</v>
      </c>
      <c r="AY5">
        <v>1211.5999999999999</v>
      </c>
      <c r="AZ5">
        <v>1326.5</v>
      </c>
      <c r="BA5">
        <v>5938.5</v>
      </c>
      <c r="BB5">
        <v>1741.5</v>
      </c>
    </row>
    <row r="6" spans="1:90" x14ac:dyDescent="0.35">
      <c r="A6" t="s">
        <v>40</v>
      </c>
      <c r="B6">
        <f>T6/(cpi!B6/100)</f>
        <v>108.74812872028318</v>
      </c>
      <c r="C6">
        <f>U6/(cpi!C6/100)</f>
        <v>100.05151670030827</v>
      </c>
      <c r="D6">
        <f>V6/(cpi!D6/100)</f>
        <v>89.646781210753318</v>
      </c>
      <c r="E6">
        <f>W6/(cpi!E6/100)</f>
        <v>112.77809415092642</v>
      </c>
      <c r="F6">
        <f>X6/(cpi!F6/100)</f>
        <v>102.28527850904474</v>
      </c>
      <c r="G6">
        <f>Y6/(cpi!G6/100)</f>
        <v>113.21800939107089</v>
      </c>
      <c r="H6">
        <f>Z6/(cpi!H6/100)</f>
        <v>124.92837445009079</v>
      </c>
      <c r="I6">
        <f>AA6/(cpi!I6/100)</f>
        <v>101.49251507865607</v>
      </c>
      <c r="J6">
        <f>AB6/(cpi!J6/100)</f>
        <v>100.56647358522166</v>
      </c>
      <c r="K6">
        <f>AC6/(cpi!K6/100)</f>
        <v>103.05925891861585</v>
      </c>
      <c r="L6">
        <f>AD6/(cpi!L6/100)</f>
        <v>128.97087969635913</v>
      </c>
      <c r="M6">
        <f>AE6/(cpi!M6/100)</f>
        <v>128.26025349997406</v>
      </c>
      <c r="N6">
        <f>AF6/(cpi!N6/100)</f>
        <v>137.2448296326852</v>
      </c>
      <c r="O6">
        <f>AG6/(cpi!O6/100)</f>
        <v>88.234341376158284</v>
      </c>
      <c r="P6">
        <f>AH6/(cpi!P6/100)</f>
        <v>138.99410557150577</v>
      </c>
      <c r="Q6">
        <f>AI6/(cpi!Q6/100)</f>
        <v>107.4221780671416</v>
      </c>
      <c r="R6">
        <f>AJ6/(cpi!R6/100)</f>
        <v>107.78644878236707</v>
      </c>
      <c r="T6" s="10">
        <f>T2*BD6/100-cpi!B6+100</f>
        <v>109.61854352265014</v>
      </c>
      <c r="U6" s="10">
        <f t="shared" ref="U6:AJ21" si="0">U2*BE6/100</f>
        <v>100.85031520304942</v>
      </c>
      <c r="V6" s="10">
        <f t="shared" si="0"/>
        <v>90.273491539853154</v>
      </c>
      <c r="W6" s="10">
        <f t="shared" si="0"/>
        <v>113.454759106933</v>
      </c>
      <c r="X6" s="10">
        <f t="shared" si="0"/>
        <v>102.5891677675033</v>
      </c>
      <c r="Y6" s="10">
        <f t="shared" si="0"/>
        <v>114.23707553086642</v>
      </c>
      <c r="Z6" s="10">
        <f t="shared" si="0"/>
        <v>125.92892355235082</v>
      </c>
      <c r="AA6" s="10">
        <f t="shared" si="0"/>
        <v>102.40736617375474</v>
      </c>
      <c r="AB6" s="10">
        <f t="shared" si="0"/>
        <v>101.27154563436</v>
      </c>
      <c r="AC6" s="10">
        <f t="shared" si="0"/>
        <v>103.98885467077284</v>
      </c>
      <c r="AD6" s="10">
        <f t="shared" si="0"/>
        <v>130.13342011064105</v>
      </c>
      <c r="AE6" s="10">
        <f t="shared" si="0"/>
        <v>128.77213812209359</v>
      </c>
      <c r="AF6" s="10">
        <f t="shared" si="0"/>
        <v>138.06622621355385</v>
      </c>
      <c r="AG6" s="10">
        <f t="shared" si="0"/>
        <v>89.117647058823536</v>
      </c>
      <c r="AH6" s="10">
        <f t="shared" si="0"/>
        <v>139.82513661202188</v>
      </c>
      <c r="AI6" s="10">
        <f t="shared" si="0"/>
        <v>107.85046728971963</v>
      </c>
      <c r="AJ6" s="10">
        <f>AJ2*BT6/100</f>
        <v>108.43305645501901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D6" s="29">
        <f>BD7</f>
        <v>110.41893872265014</v>
      </c>
      <c r="BE6" s="29">
        <f t="shared" ref="BE6:BT6" si="1">BE7</f>
        <v>100.8503152030494</v>
      </c>
      <c r="BF6" s="29">
        <f t="shared" si="1"/>
        <v>90.27349153985314</v>
      </c>
      <c r="BG6" s="29">
        <f t="shared" si="1"/>
        <v>113.454759106933</v>
      </c>
      <c r="BH6" s="29">
        <f t="shared" si="1"/>
        <v>102.5891677675033</v>
      </c>
      <c r="BI6" s="29">
        <f t="shared" si="1"/>
        <v>114.23707553086642</v>
      </c>
      <c r="BJ6" s="29">
        <f t="shared" si="1"/>
        <v>125.92892355235082</v>
      </c>
      <c r="BK6" s="29">
        <f t="shared" si="1"/>
        <v>102.40736617375474</v>
      </c>
      <c r="BL6" s="29">
        <f t="shared" si="1"/>
        <v>101.27154563436</v>
      </c>
      <c r="BM6" s="29">
        <f t="shared" si="1"/>
        <v>103.98885467077284</v>
      </c>
      <c r="BN6" s="29">
        <f t="shared" si="1"/>
        <v>130.13342011064105</v>
      </c>
      <c r="BO6" s="29">
        <f t="shared" si="1"/>
        <v>128.77213812209359</v>
      </c>
      <c r="BP6" s="29">
        <f t="shared" si="1"/>
        <v>138.06622621355385</v>
      </c>
      <c r="BQ6" s="29">
        <f t="shared" si="1"/>
        <v>89.117647058823536</v>
      </c>
      <c r="BR6" s="29">
        <f t="shared" si="1"/>
        <v>139.82513661202188</v>
      </c>
      <c r="BS6" s="29">
        <f t="shared" si="1"/>
        <v>107.85046728971963</v>
      </c>
      <c r="BT6" s="29">
        <f t="shared" si="1"/>
        <v>108.43305645501901</v>
      </c>
    </row>
    <row r="7" spans="1:90" x14ac:dyDescent="0.35">
      <c r="A7" t="s">
        <v>41</v>
      </c>
      <c r="B7">
        <f>T7/(cpi!B7/100)</f>
        <v>109.21647321612666</v>
      </c>
      <c r="C7">
        <f>U7/(cpi!C7/100)</f>
        <v>99.853394885060155</v>
      </c>
      <c r="D7">
        <f>V7/(cpi!D7/100)</f>
        <v>89.468733978954376</v>
      </c>
      <c r="E7">
        <f>W7/(cpi!E7/100)</f>
        <v>112.5538832281612</v>
      </c>
      <c r="F7">
        <f>X7/(cpi!F7/100)</f>
        <v>101.88058897982998</v>
      </c>
      <c r="G7">
        <f>Y7/(cpi!G7/100)</f>
        <v>113.10546663819703</v>
      </c>
      <c r="H7">
        <f>Z7/(cpi!H7/100)</f>
        <v>124.55693230603694</v>
      </c>
      <c r="I7">
        <f>AA7/(cpi!I7/100)</f>
        <v>101.29114104080162</v>
      </c>
      <c r="J7">
        <f>AB7/(cpi!J7/100)</f>
        <v>100.16779579102851</v>
      </c>
      <c r="K7">
        <f>AC7/(cpi!K7/100)</f>
        <v>102.54956921080863</v>
      </c>
      <c r="L7">
        <f>AD7/(cpi!L7/100)</f>
        <v>128.84255046283045</v>
      </c>
      <c r="M7">
        <f>AE7/(cpi!M7/100)</f>
        <v>127.87852655503364</v>
      </c>
      <c r="N7">
        <f>AF7/(cpi!N7/100)</f>
        <v>136.56539978301845</v>
      </c>
      <c r="O7">
        <f>AG7/(cpi!O7/100)</f>
        <v>88.322311806244159</v>
      </c>
      <c r="P7">
        <f>AH7/(cpi!P7/100)</f>
        <v>139.13240816411422</v>
      </c>
      <c r="Q7">
        <f>AI7/(cpi!Q7/100)</f>
        <v>107.20882716730614</v>
      </c>
      <c r="R7">
        <f>AJ7/(cpi!R7/100)</f>
        <v>107.46565578003859</v>
      </c>
      <c r="T7" s="10">
        <f t="shared" ref="T7:AI22" si="2">T3*BD7/100</f>
        <v>110.41893872265014</v>
      </c>
      <c r="U7" s="10">
        <f t="shared" si="0"/>
        <v>100.85031520304942</v>
      </c>
      <c r="V7" s="10">
        <f t="shared" si="0"/>
        <v>90.273491539853154</v>
      </c>
      <c r="W7" s="10">
        <f t="shared" si="0"/>
        <v>113.454759106933</v>
      </c>
      <c r="X7" s="10">
        <f t="shared" si="0"/>
        <v>102.5891677675033</v>
      </c>
      <c r="Y7" s="10">
        <f t="shared" si="0"/>
        <v>114.23707553086642</v>
      </c>
      <c r="Z7" s="10">
        <f t="shared" si="0"/>
        <v>125.92892355235082</v>
      </c>
      <c r="AA7" s="10">
        <f t="shared" si="0"/>
        <v>102.40736617375474</v>
      </c>
      <c r="AB7" s="10">
        <f t="shared" si="0"/>
        <v>101.27154563436</v>
      </c>
      <c r="AC7" s="10">
        <f t="shared" si="0"/>
        <v>103.98885467077284</v>
      </c>
      <c r="AD7" s="10">
        <f t="shared" si="0"/>
        <v>130.13342011064105</v>
      </c>
      <c r="AE7" s="10">
        <f t="shared" si="0"/>
        <v>128.77213812209359</v>
      </c>
      <c r="AF7" s="10">
        <f t="shared" si="0"/>
        <v>138.06622621355385</v>
      </c>
      <c r="AG7" s="10">
        <f t="shared" si="0"/>
        <v>89.117647058823536</v>
      </c>
      <c r="AH7" s="10">
        <f t="shared" si="0"/>
        <v>139.82513661202188</v>
      </c>
      <c r="AI7" s="10">
        <f t="shared" si="0"/>
        <v>107.85046728971963</v>
      </c>
      <c r="AJ7" s="10">
        <f t="shared" si="0"/>
        <v>108.43305645501901</v>
      </c>
      <c r="AL7">
        <v>25919.3</v>
      </c>
      <c r="AM7">
        <v>2751.6</v>
      </c>
      <c r="AN7">
        <v>848.3</v>
      </c>
      <c r="AO7">
        <v>579.29999999999995</v>
      </c>
      <c r="AP7">
        <v>388.3</v>
      </c>
      <c r="AQ7">
        <v>1275</v>
      </c>
      <c r="AR7">
        <v>1711.5</v>
      </c>
      <c r="AS7">
        <v>7818.7</v>
      </c>
      <c r="AT7">
        <v>358.4</v>
      </c>
      <c r="AU7">
        <v>709.1</v>
      </c>
      <c r="AV7">
        <v>399.9</v>
      </c>
      <c r="AW7">
        <v>1301.5</v>
      </c>
      <c r="AX7">
        <v>3489.9</v>
      </c>
      <c r="AY7">
        <v>454.5</v>
      </c>
      <c r="AZ7">
        <v>639.70000000000005</v>
      </c>
      <c r="BA7">
        <v>2423.4</v>
      </c>
      <c r="BB7">
        <v>770.2</v>
      </c>
      <c r="BD7" s="29">
        <f t="shared" ref="BD7:BD69" si="3">IF(ISERROR(AL7/AL3),(BD8+BD6)/2,100*AL7/AL3)</f>
        <v>110.41893872265014</v>
      </c>
      <c r="BE7" s="29">
        <f t="shared" ref="BE7:BT21" si="4">IF(ISERROR(AM7/AM3),(BE8+BE6)/2,100*AM7/AM3)</f>
        <v>100.8503152030494</v>
      </c>
      <c r="BF7" s="29">
        <f t="shared" si="4"/>
        <v>90.27349153985314</v>
      </c>
      <c r="BG7" s="29">
        <f t="shared" si="4"/>
        <v>113.454759106933</v>
      </c>
      <c r="BH7" s="29">
        <f t="shared" si="4"/>
        <v>102.5891677675033</v>
      </c>
      <c r="BI7" s="29">
        <f t="shared" si="4"/>
        <v>114.23707553086642</v>
      </c>
      <c r="BJ7" s="29">
        <f t="shared" si="4"/>
        <v>125.92892355235082</v>
      </c>
      <c r="BK7" s="29">
        <f t="shared" si="4"/>
        <v>102.40736617375474</v>
      </c>
      <c r="BL7" s="29">
        <f t="shared" si="4"/>
        <v>101.27154563436</v>
      </c>
      <c r="BM7" s="29">
        <f t="shared" si="4"/>
        <v>103.98885467077284</v>
      </c>
      <c r="BN7" s="29">
        <f t="shared" si="4"/>
        <v>130.13342011064105</v>
      </c>
      <c r="BO7" s="29">
        <f t="shared" si="4"/>
        <v>128.77213812209359</v>
      </c>
      <c r="BP7" s="29">
        <f t="shared" si="4"/>
        <v>138.06622621355385</v>
      </c>
      <c r="BQ7" s="29">
        <f t="shared" si="4"/>
        <v>89.117647058823536</v>
      </c>
      <c r="BR7" s="29">
        <f t="shared" si="4"/>
        <v>139.82513661202188</v>
      </c>
      <c r="BS7" s="29">
        <f t="shared" si="4"/>
        <v>107.85046728971963</v>
      </c>
      <c r="BT7" s="29">
        <f t="shared" si="4"/>
        <v>108.43305645501901</v>
      </c>
    </row>
    <row r="8" spans="1:90" x14ac:dyDescent="0.35">
      <c r="A8" t="s">
        <v>42</v>
      </c>
      <c r="B8">
        <f>T8/(cpi!B8/100)</f>
        <v>114.75470440295925</v>
      </c>
      <c r="C8">
        <f>U8/(cpi!C8/100)</f>
        <v>115.44192416492125</v>
      </c>
      <c r="D8">
        <f>V8/(cpi!D8/100)</f>
        <v>96.209142560052882</v>
      </c>
      <c r="E8">
        <f>W8/(cpi!E8/100)</f>
        <v>107.97521797203062</v>
      </c>
      <c r="F8">
        <f>X8/(cpi!F8/100)</f>
        <v>119.21805640054805</v>
      </c>
      <c r="G8">
        <f>Y8/(cpi!G8/100)</f>
        <v>131.08801979025927</v>
      </c>
      <c r="H8">
        <f>Z8/(cpi!H8/100)</f>
        <v>117.35252948092116</v>
      </c>
      <c r="I8">
        <f>AA8/(cpi!I8/100)</f>
        <v>109.39072321504928</v>
      </c>
      <c r="J8">
        <f>AB8/(cpi!J8/100)</f>
        <v>98.959241522675228</v>
      </c>
      <c r="K8">
        <f>AC8/(cpi!K8/100)</f>
        <v>103.87084672001194</v>
      </c>
      <c r="L8">
        <f>AD8/(cpi!L8/100)</f>
        <v>127.94242720952353</v>
      </c>
      <c r="M8">
        <f>AE8/(cpi!M8/100)</f>
        <v>118.56505722397439</v>
      </c>
      <c r="N8">
        <f>AF8/(cpi!N8/100)</f>
        <v>134.3493611038804</v>
      </c>
      <c r="O8">
        <f>AG8/(cpi!O8/100)</f>
        <v>84.530171286053331</v>
      </c>
      <c r="P8">
        <f>AH8/(cpi!P8/100)</f>
        <v>138.60866099164903</v>
      </c>
      <c r="Q8">
        <f>AI8/(cpi!Q8/100)</f>
        <v>108.83783409216682</v>
      </c>
      <c r="R8">
        <f>AJ8/(cpi!R8/100)</f>
        <v>120.29964017474001</v>
      </c>
      <c r="T8" s="10">
        <f t="shared" si="2"/>
        <v>116.48314802301535</v>
      </c>
      <c r="U8" s="10">
        <f t="shared" si="0"/>
        <v>117.64804242409768</v>
      </c>
      <c r="V8" s="10">
        <f t="shared" si="0"/>
        <v>97.659315383574608</v>
      </c>
      <c r="W8" s="10">
        <f t="shared" si="0"/>
        <v>108.94828588030215</v>
      </c>
      <c r="X8" s="10">
        <f t="shared" si="0"/>
        <v>121.25251049844805</v>
      </c>
      <c r="Y8" s="10">
        <f t="shared" si="0"/>
        <v>133.32819643499255</v>
      </c>
      <c r="Z8" s="10">
        <f t="shared" si="0"/>
        <v>119.00145620969418</v>
      </c>
      <c r="AA8" s="10">
        <f t="shared" si="0"/>
        <v>110.92832622156629</v>
      </c>
      <c r="AB8" s="10">
        <f t="shared" si="0"/>
        <v>100.54992266712493</v>
      </c>
      <c r="AC8" s="10">
        <f t="shared" si="0"/>
        <v>105.32867633888591</v>
      </c>
      <c r="AD8" s="10">
        <f t="shared" si="0"/>
        <v>129.48272710656187</v>
      </c>
      <c r="AE8" s="10">
        <f t="shared" si="0"/>
        <v>119.75212582671037</v>
      </c>
      <c r="AF8" s="10">
        <f t="shared" si="0"/>
        <v>136.37131898849381</v>
      </c>
      <c r="AG8" s="10">
        <f t="shared" si="0"/>
        <v>85.804646636662198</v>
      </c>
      <c r="AH8" s="10">
        <f t="shared" si="0"/>
        <v>140.13793103448276</v>
      </c>
      <c r="AI8" s="10">
        <f t="shared" si="0"/>
        <v>110.14747559567544</v>
      </c>
      <c r="AJ8" s="10">
        <f t="shared" si="0"/>
        <v>121.99070087825038</v>
      </c>
      <c r="AL8">
        <v>45509.5</v>
      </c>
      <c r="AM8">
        <v>4925.1000000000004</v>
      </c>
      <c r="AN8">
        <v>1443.6</v>
      </c>
      <c r="AO8">
        <v>937.5</v>
      </c>
      <c r="AP8">
        <v>664.1</v>
      </c>
      <c r="AQ8">
        <v>2595.5</v>
      </c>
      <c r="AR8">
        <v>2860.2</v>
      </c>
      <c r="AS8">
        <v>13830.1</v>
      </c>
      <c r="AT8">
        <v>585.1</v>
      </c>
      <c r="AU8">
        <v>1176.0999999999999</v>
      </c>
      <c r="AV8">
        <v>708.4</v>
      </c>
      <c r="AW8">
        <v>2154.6999999999998</v>
      </c>
      <c r="AX8">
        <v>6293.4</v>
      </c>
      <c r="AY8">
        <v>705.4</v>
      </c>
      <c r="AZ8">
        <v>1016</v>
      </c>
      <c r="BA8">
        <v>4197.5</v>
      </c>
      <c r="BB8">
        <v>1416.8</v>
      </c>
      <c r="BD8" s="29">
        <f t="shared" si="3"/>
        <v>116.48314802301535</v>
      </c>
      <c r="BE8" s="29">
        <f t="shared" si="4"/>
        <v>117.64804242409767</v>
      </c>
      <c r="BF8" s="29">
        <f t="shared" si="4"/>
        <v>97.659315383574608</v>
      </c>
      <c r="BG8" s="29">
        <f t="shared" si="4"/>
        <v>108.94828588030215</v>
      </c>
      <c r="BH8" s="29">
        <f t="shared" si="4"/>
        <v>121.25251049844805</v>
      </c>
      <c r="BI8" s="29">
        <f t="shared" si="4"/>
        <v>133.32819643499255</v>
      </c>
      <c r="BJ8" s="29">
        <f t="shared" si="4"/>
        <v>119.0014562096942</v>
      </c>
      <c r="BK8" s="29">
        <f t="shared" si="4"/>
        <v>110.92832622156629</v>
      </c>
      <c r="BL8" s="29">
        <f t="shared" si="4"/>
        <v>100.54992266712495</v>
      </c>
      <c r="BM8" s="29">
        <f t="shared" si="4"/>
        <v>105.3286763388859</v>
      </c>
      <c r="BN8" s="29">
        <f t="shared" si="4"/>
        <v>129.48272710656187</v>
      </c>
      <c r="BO8" s="29">
        <f t="shared" si="4"/>
        <v>119.75212582671037</v>
      </c>
      <c r="BP8" s="29">
        <f t="shared" si="4"/>
        <v>136.37131898849381</v>
      </c>
      <c r="BQ8" s="29">
        <f t="shared" si="4"/>
        <v>85.804646636662198</v>
      </c>
      <c r="BR8" s="29">
        <f t="shared" si="4"/>
        <v>140.13793103448276</v>
      </c>
      <c r="BS8" s="29">
        <f t="shared" si="4"/>
        <v>110.14747559567544</v>
      </c>
      <c r="BT8" s="29">
        <f t="shared" si="4"/>
        <v>121.99070087825038</v>
      </c>
    </row>
    <row r="9" spans="1:90" x14ac:dyDescent="0.35">
      <c r="A9" t="s">
        <v>43</v>
      </c>
      <c r="B9">
        <f>T9/(cpi!B9/100)</f>
        <v>116.74949134859139</v>
      </c>
      <c r="C9">
        <f>U9/(cpi!C9/100)</f>
        <v>123.92081069039367</v>
      </c>
      <c r="D9">
        <f>V9/(cpi!D9/100)</f>
        <v>98.091743806045415</v>
      </c>
      <c r="E9">
        <f>W9/(cpi!E9/100)</f>
        <v>111.11791946645681</v>
      </c>
      <c r="F9">
        <f>X9/(cpi!F9/100)</f>
        <v>122.43349089894944</v>
      </c>
      <c r="G9">
        <f>Y9/(cpi!G9/100)</f>
        <v>137.46231040971267</v>
      </c>
      <c r="H9">
        <f>Z9/(cpi!H9/100)</f>
        <v>133.30642096517548</v>
      </c>
      <c r="I9">
        <f>AA9/(cpi!I9/100)</f>
        <v>110.92918167367202</v>
      </c>
      <c r="J9">
        <f>AB9/(cpi!J9/100)</f>
        <v>92.1721180169272</v>
      </c>
      <c r="K9">
        <f>AC9/(cpi!K9/100)</f>
        <v>106.39470091791394</v>
      </c>
      <c r="L9">
        <f>AD9/(cpi!L9/100)</f>
        <v>112.32757433034806</v>
      </c>
      <c r="M9">
        <f>AE9/(cpi!M9/100)</f>
        <v>108.60662955185143</v>
      </c>
      <c r="N9">
        <f>AF9/(cpi!N9/100)</f>
        <v>132.82495150656399</v>
      </c>
      <c r="O9">
        <f>AG9/(cpi!O9/100)</f>
        <v>90.424375478543766</v>
      </c>
      <c r="P9">
        <f>AH9/(cpi!P9/100)</f>
        <v>120.78090496982389</v>
      </c>
      <c r="Q9">
        <f>AI9/(cpi!Q9/100)</f>
        <v>112.1528743949943</v>
      </c>
      <c r="R9">
        <f>AJ9/(cpi!R9/100)</f>
        <v>121.09239373895608</v>
      </c>
      <c r="T9" s="10">
        <f t="shared" si="2"/>
        <v>118.38994475600299</v>
      </c>
      <c r="U9" s="10">
        <f t="shared" si="0"/>
        <v>126.16317634795793</v>
      </c>
      <c r="V9" s="10">
        <f t="shared" si="0"/>
        <v>99.372143483680333</v>
      </c>
      <c r="W9" s="10">
        <f t="shared" si="0"/>
        <v>112.11930926216641</v>
      </c>
      <c r="X9" s="10">
        <f t="shared" si="0"/>
        <v>124.52281633169005</v>
      </c>
      <c r="Y9" s="10">
        <f t="shared" si="0"/>
        <v>139.53373887970744</v>
      </c>
      <c r="Z9" s="10">
        <f t="shared" si="0"/>
        <v>135.04474149359257</v>
      </c>
      <c r="AA9" s="10">
        <f t="shared" si="0"/>
        <v>112.26432885403017</v>
      </c>
      <c r="AB9" s="10">
        <f t="shared" si="0"/>
        <v>93.747262374069209</v>
      </c>
      <c r="AC9" s="10">
        <f t="shared" si="0"/>
        <v>107.99562549365088</v>
      </c>
      <c r="AD9" s="10">
        <f t="shared" si="0"/>
        <v>113.22787938704894</v>
      </c>
      <c r="AE9" s="10">
        <f t="shared" si="0"/>
        <v>109.91294486508122</v>
      </c>
      <c r="AF9" s="10">
        <f t="shared" si="0"/>
        <v>134.28735422265126</v>
      </c>
      <c r="AG9" s="10">
        <f t="shared" si="0"/>
        <v>91.787718719049195</v>
      </c>
      <c r="AH9" s="10">
        <f t="shared" si="0"/>
        <v>121.74896343761779</v>
      </c>
      <c r="AI9" s="10">
        <f t="shared" si="0"/>
        <v>113.2760798181359</v>
      </c>
      <c r="AJ9" s="10">
        <f t="shared" si="0"/>
        <v>122.91702555268446</v>
      </c>
      <c r="AL9">
        <v>73591.899999999994</v>
      </c>
      <c r="AM9">
        <v>7988.4</v>
      </c>
      <c r="AN9">
        <v>2152.5</v>
      </c>
      <c r="AO9">
        <v>1428.4</v>
      </c>
      <c r="AP9">
        <v>985.1</v>
      </c>
      <c r="AQ9">
        <v>3968.2</v>
      </c>
      <c r="AR9">
        <v>4889.7</v>
      </c>
      <c r="AS9">
        <v>23216.6</v>
      </c>
      <c r="AT9">
        <v>856.1</v>
      </c>
      <c r="AU9">
        <v>1777.5</v>
      </c>
      <c r="AV9">
        <v>1145.3</v>
      </c>
      <c r="AW9">
        <v>3295.3</v>
      </c>
      <c r="AX9">
        <v>10294.200000000001</v>
      </c>
      <c r="AY9">
        <v>1112.0999999999999</v>
      </c>
      <c r="AZ9">
        <v>1615</v>
      </c>
      <c r="BA9">
        <v>6726.9</v>
      </c>
      <c r="BB9">
        <v>2140.6</v>
      </c>
      <c r="BD9" s="29">
        <f t="shared" si="3"/>
        <v>118.38994475600299</v>
      </c>
      <c r="BE9" s="29">
        <f t="shared" si="4"/>
        <v>126.16317634795793</v>
      </c>
      <c r="BF9" s="29">
        <f t="shared" si="4"/>
        <v>99.372143483680347</v>
      </c>
      <c r="BG9" s="29">
        <f t="shared" si="4"/>
        <v>112.11930926216641</v>
      </c>
      <c r="BH9" s="29">
        <f t="shared" si="4"/>
        <v>124.52281633169005</v>
      </c>
      <c r="BI9" s="29">
        <f t="shared" si="4"/>
        <v>139.53373887970744</v>
      </c>
      <c r="BJ9" s="29">
        <f t="shared" si="4"/>
        <v>135.04474149359257</v>
      </c>
      <c r="BK9" s="29">
        <f t="shared" si="4"/>
        <v>112.26432885403017</v>
      </c>
      <c r="BL9" s="29">
        <f t="shared" si="4"/>
        <v>93.747262374069209</v>
      </c>
      <c r="BM9" s="29">
        <f t="shared" si="4"/>
        <v>107.99562549365088</v>
      </c>
      <c r="BN9" s="29">
        <f t="shared" si="4"/>
        <v>113.22787938704894</v>
      </c>
      <c r="BO9" s="29">
        <f t="shared" si="4"/>
        <v>109.91294486508122</v>
      </c>
      <c r="BP9" s="29">
        <f t="shared" si="4"/>
        <v>134.28735422265126</v>
      </c>
      <c r="BQ9" s="29">
        <f t="shared" si="4"/>
        <v>91.787718719049181</v>
      </c>
      <c r="BR9" s="29">
        <f t="shared" si="4"/>
        <v>121.74896343761779</v>
      </c>
      <c r="BS9" s="29">
        <f t="shared" si="4"/>
        <v>113.2760798181359</v>
      </c>
      <c r="BT9" s="29">
        <f t="shared" si="4"/>
        <v>122.91702555268446</v>
      </c>
    </row>
    <row r="10" spans="1:90" x14ac:dyDescent="0.35">
      <c r="A10" t="s">
        <v>44</v>
      </c>
      <c r="B10">
        <f>T10/(cpi!B10/100)</f>
        <v>136.66846945529656</v>
      </c>
      <c r="C10">
        <f>U10/(cpi!C10/100)</f>
        <v>147.57405307645695</v>
      </c>
      <c r="D10">
        <f>V10/(cpi!D10/100)</f>
        <v>104.27948046783084</v>
      </c>
      <c r="E10">
        <f>W10/(cpi!E10/100)</f>
        <v>116.9065127828535</v>
      </c>
      <c r="F10">
        <f>X10/(cpi!F10/100)</f>
        <v>118.03507328070327</v>
      </c>
      <c r="G10">
        <f>Y10/(cpi!G10/100)</f>
        <v>182.26311531274928</v>
      </c>
      <c r="H10">
        <f>Z10/(cpi!H10/100)</f>
        <v>166.61808409667819</v>
      </c>
      <c r="I10">
        <f>AA10/(cpi!I10/100)</f>
        <v>122.24511705115978</v>
      </c>
      <c r="J10">
        <f>AB10/(cpi!J10/100)</f>
        <v>110.55841682182565</v>
      </c>
      <c r="K10">
        <f>AC10/(cpi!K10/100)</f>
        <v>114.62568764713274</v>
      </c>
      <c r="L10">
        <f>AD10/(cpi!L10/100)</f>
        <v>159.31805354991366</v>
      </c>
      <c r="M10">
        <f>AE10/(cpi!M10/100)</f>
        <v>135.82404202695332</v>
      </c>
      <c r="N10">
        <f>AF10/(cpi!N10/100)</f>
        <v>190.93175642528772</v>
      </c>
      <c r="O10">
        <f>AG10/(cpi!O10/100)</f>
        <v>96.03388538413806</v>
      </c>
      <c r="P10">
        <f>AH10/(cpi!P10/100)</f>
        <v>151.87221343436428</v>
      </c>
      <c r="Q10">
        <f>AI10/(cpi!Q10/100)</f>
        <v>123.22558898787514</v>
      </c>
      <c r="R10">
        <f>AJ10/(cpi!R10/100)</f>
        <v>135.19935793114547</v>
      </c>
      <c r="T10" s="10">
        <f t="shared" si="2"/>
        <v>140.67595009219397</v>
      </c>
      <c r="U10" s="10">
        <f t="shared" si="0"/>
        <v>152.65551166233712</v>
      </c>
      <c r="V10" s="10">
        <f t="shared" si="0"/>
        <v>107.01680819261789</v>
      </c>
      <c r="W10" s="10">
        <f t="shared" si="0"/>
        <v>119.26235395179494</v>
      </c>
      <c r="X10" s="10">
        <f t="shared" si="0"/>
        <v>121.85232441426056</v>
      </c>
      <c r="Y10" s="10">
        <f t="shared" si="0"/>
        <v>187.98293928484318</v>
      </c>
      <c r="Z10" s="10">
        <f t="shared" si="0"/>
        <v>171.33363073588538</v>
      </c>
      <c r="AA10" s="10">
        <f t="shared" si="0"/>
        <v>125.58063026437843</v>
      </c>
      <c r="AB10" s="10">
        <f t="shared" si="0"/>
        <v>114.02800061439166</v>
      </c>
      <c r="AC10" s="10">
        <f t="shared" si="0"/>
        <v>118.22092538315576</v>
      </c>
      <c r="AD10" s="10">
        <f t="shared" si="0"/>
        <v>162.85361042447261</v>
      </c>
      <c r="AE10" s="10">
        <f t="shared" si="0"/>
        <v>139.2508646195227</v>
      </c>
      <c r="AF10" s="10">
        <f t="shared" si="0"/>
        <v>195.93690657546995</v>
      </c>
      <c r="AG10" s="10">
        <f t="shared" si="0"/>
        <v>98.752468782164584</v>
      </c>
      <c r="AH10" s="10">
        <f t="shared" si="0"/>
        <v>155.23804580441981</v>
      </c>
      <c r="AI10" s="10">
        <f t="shared" si="0"/>
        <v>125.95755492462629</v>
      </c>
      <c r="AJ10" s="10">
        <f t="shared" si="0"/>
        <v>139.02625164062903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 s="29">
        <f t="shared" si="3"/>
        <v>128.33225617810413</v>
      </c>
      <c r="BE10" s="29">
        <f t="shared" si="4"/>
        <v>151.36840311801154</v>
      </c>
      <c r="BF10" s="29">
        <f t="shared" si="4"/>
        <v>118.54732365743607</v>
      </c>
      <c r="BG10" s="29">
        <f t="shared" si="4"/>
        <v>105.11886402172709</v>
      </c>
      <c r="BH10" s="29">
        <f t="shared" si="4"/>
        <v>118.77698890238894</v>
      </c>
      <c r="BI10" s="29">
        <f t="shared" si="4"/>
        <v>164.55510473397135</v>
      </c>
      <c r="BJ10" s="29">
        <f t="shared" si="4"/>
        <v>136.05582093668818</v>
      </c>
      <c r="BK10" s="29">
        <f t="shared" si="4"/>
        <v>122.6285129248472</v>
      </c>
      <c r="BL10" s="29">
        <f t="shared" si="4"/>
        <v>112.5962874370346</v>
      </c>
      <c r="BM10" s="29">
        <f t="shared" si="4"/>
        <v>113.68615007583404</v>
      </c>
      <c r="BN10" s="29">
        <f t="shared" si="4"/>
        <v>125.1435721016265</v>
      </c>
      <c r="BO10" s="29">
        <f t="shared" si="4"/>
        <v>108.13741749592901</v>
      </c>
      <c r="BP10" s="29">
        <f t="shared" si="4"/>
        <v>141.91516053491944</v>
      </c>
      <c r="BQ10" s="29">
        <f t="shared" si="4"/>
        <v>110.81135110869951</v>
      </c>
      <c r="BR10" s="29">
        <f t="shared" si="4"/>
        <v>111.02298883151798</v>
      </c>
      <c r="BS10" s="29">
        <f t="shared" si="4"/>
        <v>116.78906739111795</v>
      </c>
      <c r="BT10" s="29">
        <f t="shared" si="4"/>
        <v>128.21390098719655</v>
      </c>
    </row>
    <row r="11" spans="1:90" x14ac:dyDescent="0.35">
      <c r="A11" t="s">
        <v>45</v>
      </c>
      <c r="B11">
        <f>T11/(cpi!B11/100)</f>
        <v>147.45239119289997</v>
      </c>
      <c r="C11">
        <f>U11/(cpi!C11/100)</f>
        <v>171.2977693969207</v>
      </c>
      <c r="D11">
        <f>V11/(cpi!D11/100)</f>
        <v>120.42784666456032</v>
      </c>
      <c r="E11">
        <f>W11/(cpi!E11/100)</f>
        <v>108.25844586423359</v>
      </c>
      <c r="F11">
        <f>X11/(cpi!F11/100)</f>
        <v>111.65983406965115</v>
      </c>
      <c r="G11">
        <f>Y11/(cpi!G11/100)</f>
        <v>208.11336442378112</v>
      </c>
      <c r="H11">
        <f>Z11/(cpi!H11/100)</f>
        <v>166.53197272059012</v>
      </c>
      <c r="I11">
        <f>AA11/(cpi!I11/100)</f>
        <v>131.79086864639538</v>
      </c>
      <c r="J11">
        <f>AB11/(cpi!J11/100)</f>
        <v>128.17354393349046</v>
      </c>
      <c r="K11">
        <f>AC11/(cpi!K11/100)</f>
        <v>119.53151029681094</v>
      </c>
      <c r="L11">
        <f>AD11/(cpi!L11/100)</f>
        <v>172.93747347833224</v>
      </c>
      <c r="M11">
        <f>AE11/(cpi!M11/100)</f>
        <v>132.8010808030767</v>
      </c>
      <c r="N11">
        <f>AF11/(cpi!N11/100)</f>
        <v>200.00012801861078</v>
      </c>
      <c r="O11">
        <f>AG11/(cpi!O11/100)</f>
        <v>111.52089455772395</v>
      </c>
      <c r="P11">
        <f>AH11/(cpi!P11/100)</f>
        <v>136.65641371506874</v>
      </c>
      <c r="Q11">
        <f>AI11/(cpi!Q11/100)</f>
        <v>125.92975966324339</v>
      </c>
      <c r="R11">
        <f>AJ11/(cpi!R11/100)</f>
        <v>139.81101410298609</v>
      </c>
      <c r="T11" s="10">
        <f t="shared" si="2"/>
        <v>152.6813100674801</v>
      </c>
      <c r="U11" s="10">
        <f t="shared" si="0"/>
        <v>178.07506230757957</v>
      </c>
      <c r="V11" s="10">
        <f t="shared" si="0"/>
        <v>124.32691284452487</v>
      </c>
      <c r="W11" s="10">
        <f t="shared" si="0"/>
        <v>111.32001566784174</v>
      </c>
      <c r="X11" s="10">
        <f t="shared" si="0"/>
        <v>115.95772787318361</v>
      </c>
      <c r="Y11" s="10">
        <f t="shared" si="0"/>
        <v>216.56661589463312</v>
      </c>
      <c r="Z11" s="10">
        <f t="shared" si="0"/>
        <v>172.60687219483484</v>
      </c>
      <c r="AA11" s="10">
        <f t="shared" si="0"/>
        <v>136.194318196702</v>
      </c>
      <c r="AB11" s="10">
        <f t="shared" si="0"/>
        <v>133.11669963266459</v>
      </c>
      <c r="AC11" s="10">
        <f t="shared" si="0"/>
        <v>124.1384367209268</v>
      </c>
      <c r="AD11" s="10">
        <f t="shared" si="0"/>
        <v>178.35990888382688</v>
      </c>
      <c r="AE11" s="10">
        <f t="shared" si="0"/>
        <v>136.96448006332244</v>
      </c>
      <c r="AF11" s="10">
        <f t="shared" si="0"/>
        <v>206.46833089369787</v>
      </c>
      <c r="AG11" s="10">
        <f t="shared" si="0"/>
        <v>115.70588235294117</v>
      </c>
      <c r="AH11" s="10">
        <f t="shared" si="0"/>
        <v>140.24043715846994</v>
      </c>
      <c r="AI11" s="10">
        <f t="shared" si="0"/>
        <v>129.74632843791724</v>
      </c>
      <c r="AJ11" s="10">
        <f t="shared" si="0"/>
        <v>144.76981557088556</v>
      </c>
      <c r="AL11">
        <v>35839.800000000003</v>
      </c>
      <c r="AM11">
        <v>4858.6000000000004</v>
      </c>
      <c r="AN11">
        <v>1168.3</v>
      </c>
      <c r="AO11">
        <v>568.4</v>
      </c>
      <c r="AP11">
        <v>438.9</v>
      </c>
      <c r="AQ11">
        <v>2417.1</v>
      </c>
      <c r="AR11">
        <v>2345.9</v>
      </c>
      <c r="AS11">
        <v>10398.299999999999</v>
      </c>
      <c r="AT11">
        <v>471.1</v>
      </c>
      <c r="AU11">
        <v>846.5</v>
      </c>
      <c r="AV11">
        <v>548.1</v>
      </c>
      <c r="AW11">
        <v>1384.3</v>
      </c>
      <c r="AX11">
        <v>5218.8999999999996</v>
      </c>
      <c r="AY11">
        <v>590.1</v>
      </c>
      <c r="AZ11">
        <v>641.6</v>
      </c>
      <c r="BA11">
        <v>2915.4</v>
      </c>
      <c r="BB11">
        <v>1028.3</v>
      </c>
      <c r="BD11" s="29">
        <f t="shared" si="3"/>
        <v>138.27456760020527</v>
      </c>
      <c r="BE11" s="29">
        <f t="shared" si="4"/>
        <v>176.57362988806514</v>
      </c>
      <c r="BF11" s="29">
        <f t="shared" si="4"/>
        <v>137.7225038311918</v>
      </c>
      <c r="BG11" s="29">
        <f t="shared" si="4"/>
        <v>98.118418781287772</v>
      </c>
      <c r="BH11" s="29">
        <f t="shared" si="4"/>
        <v>113.03116147308782</v>
      </c>
      <c r="BI11" s="29">
        <f t="shared" si="4"/>
        <v>189.57647058823528</v>
      </c>
      <c r="BJ11" s="29">
        <f t="shared" si="4"/>
        <v>137.06690037978382</v>
      </c>
      <c r="BK11" s="29">
        <f t="shared" si="4"/>
        <v>132.99269699566423</v>
      </c>
      <c r="BL11" s="29">
        <f t="shared" si="4"/>
        <v>131.4453125</v>
      </c>
      <c r="BM11" s="29">
        <f t="shared" si="4"/>
        <v>119.37667465801719</v>
      </c>
      <c r="BN11" s="29">
        <f t="shared" si="4"/>
        <v>137.05926481620406</v>
      </c>
      <c r="BO11" s="29">
        <f t="shared" si="4"/>
        <v>106.3618901267768</v>
      </c>
      <c r="BP11" s="29">
        <f t="shared" si="4"/>
        <v>149.54296684718759</v>
      </c>
      <c r="BQ11" s="29">
        <f t="shared" si="4"/>
        <v>129.83498349834983</v>
      </c>
      <c r="BR11" s="29">
        <f t="shared" si="4"/>
        <v>100.29701422541815</v>
      </c>
      <c r="BS11" s="29">
        <f t="shared" si="4"/>
        <v>120.30205496410002</v>
      </c>
      <c r="BT11" s="29">
        <f t="shared" si="4"/>
        <v>133.51077642170864</v>
      </c>
    </row>
    <row r="12" spans="1:90" x14ac:dyDescent="0.35">
      <c r="A12" t="s">
        <v>46</v>
      </c>
      <c r="B12">
        <f>T12/(cpi!B12/100)</f>
        <v>151.7524900519646</v>
      </c>
      <c r="C12">
        <f>U12/(cpi!C12/100)</f>
        <v>175.20585986362852</v>
      </c>
      <c r="D12">
        <f>V12/(cpi!D12/100)</f>
        <v>129.76789681166858</v>
      </c>
      <c r="E12">
        <f>W12/(cpi!E12/100)</f>
        <v>108.29892769485751</v>
      </c>
      <c r="F12">
        <f>X12/(cpi!F12/100)</f>
        <v>128.81802540996739</v>
      </c>
      <c r="G12">
        <f>Y12/(cpi!G12/100)</f>
        <v>194.46699323838624</v>
      </c>
      <c r="H12">
        <f>Z12/(cpi!H12/100)</f>
        <v>166.24636878996279</v>
      </c>
      <c r="I12">
        <f>AA12/(cpi!I12/100)</f>
        <v>146.58139701765703</v>
      </c>
      <c r="J12">
        <f>AB12/(cpi!J12/100)</f>
        <v>126.6610534223196</v>
      </c>
      <c r="K12">
        <f>AC12/(cpi!K12/100)</f>
        <v>124.38026317324039</v>
      </c>
      <c r="L12">
        <f>AD12/(cpi!L12/100)</f>
        <v>153.08853388933045</v>
      </c>
      <c r="M12">
        <f>AE12/(cpi!M12/100)</f>
        <v>129.03405763216242</v>
      </c>
      <c r="N12">
        <f>AF12/(cpi!N12/100)</f>
        <v>190.23117318293609</v>
      </c>
      <c r="O12">
        <f>AG12/(cpi!O12/100)</f>
        <v>130.86365025023204</v>
      </c>
      <c r="P12">
        <f>AH12/(cpi!P12/100)</f>
        <v>137.1149159135783</v>
      </c>
      <c r="Q12">
        <f>AI12/(cpi!Q12/100)</f>
        <v>121.32950134459374</v>
      </c>
      <c r="R12">
        <f>AJ12/(cpi!R12/100)</f>
        <v>142.00894505794489</v>
      </c>
      <c r="T12" s="10">
        <f t="shared" si="2"/>
        <v>157.29134672481931</v>
      </c>
      <c r="U12" s="10">
        <f t="shared" si="0"/>
        <v>182.686381769104</v>
      </c>
      <c r="V12" s="10">
        <f t="shared" si="0"/>
        <v>134.37288594236233</v>
      </c>
      <c r="W12" s="10">
        <f t="shared" si="0"/>
        <v>111.80708890180127</v>
      </c>
      <c r="X12" s="10">
        <f t="shared" si="0"/>
        <v>134.17929523461748</v>
      </c>
      <c r="Y12" s="10">
        <f t="shared" si="0"/>
        <v>202.97426413931268</v>
      </c>
      <c r="Z12" s="10">
        <f t="shared" si="0"/>
        <v>171.96588308716454</v>
      </c>
      <c r="AA12" s="10">
        <f t="shared" si="0"/>
        <v>151.47903365523436</v>
      </c>
      <c r="AB12" s="10">
        <f t="shared" si="0"/>
        <v>131.41433235951195</v>
      </c>
      <c r="AC12" s="10">
        <f t="shared" si="0"/>
        <v>129.30324198459613</v>
      </c>
      <c r="AD12" s="10">
        <f t="shared" si="0"/>
        <v>158.36227380734783</v>
      </c>
      <c r="AE12" s="10">
        <f t="shared" si="0"/>
        <v>132.94614572333685</v>
      </c>
      <c r="AF12" s="10">
        <f t="shared" si="0"/>
        <v>196.18626622462025</v>
      </c>
      <c r="AG12" s="10">
        <f t="shared" si="0"/>
        <v>136.45541904877751</v>
      </c>
      <c r="AH12" s="10">
        <f t="shared" si="0"/>
        <v>141.55862068965516</v>
      </c>
      <c r="AI12" s="10">
        <f t="shared" si="0"/>
        <v>125.2571638501102</v>
      </c>
      <c r="AJ12" s="10">
        <f t="shared" si="0"/>
        <v>147.19304287928361</v>
      </c>
      <c r="AL12">
        <v>61453.1</v>
      </c>
      <c r="AM12">
        <v>7647.8</v>
      </c>
      <c r="AN12">
        <v>1986.3</v>
      </c>
      <c r="AO12">
        <v>962.1</v>
      </c>
      <c r="AP12">
        <v>734.9</v>
      </c>
      <c r="AQ12">
        <v>3951.3</v>
      </c>
      <c r="AR12">
        <v>4133.2</v>
      </c>
      <c r="AS12">
        <v>18885.8</v>
      </c>
      <c r="AT12">
        <v>764.7</v>
      </c>
      <c r="AU12">
        <v>1443.8</v>
      </c>
      <c r="AV12">
        <v>866.4</v>
      </c>
      <c r="AW12">
        <v>2392.1</v>
      </c>
      <c r="AX12">
        <v>9053.7999999999993</v>
      </c>
      <c r="AY12">
        <v>1121.8</v>
      </c>
      <c r="AZ12">
        <v>1026.3</v>
      </c>
      <c r="BA12">
        <v>4773.3</v>
      </c>
      <c r="BB12">
        <v>1709.5</v>
      </c>
      <c r="BD12" s="29">
        <f t="shared" si="3"/>
        <v>135.03356442061548</v>
      </c>
      <c r="BE12" s="29">
        <f t="shared" si="4"/>
        <v>155.28212625124362</v>
      </c>
      <c r="BF12" s="29">
        <f t="shared" si="4"/>
        <v>137.59351620947632</v>
      </c>
      <c r="BG12" s="29">
        <f t="shared" si="4"/>
        <v>102.624</v>
      </c>
      <c r="BH12" s="29">
        <f t="shared" si="4"/>
        <v>110.66104502333985</v>
      </c>
      <c r="BI12" s="29">
        <f t="shared" si="4"/>
        <v>152.23656328260452</v>
      </c>
      <c r="BJ12" s="29">
        <f t="shared" si="4"/>
        <v>144.50737710649605</v>
      </c>
      <c r="BK12" s="29">
        <f t="shared" si="4"/>
        <v>136.55577327712743</v>
      </c>
      <c r="BL12" s="29">
        <f t="shared" si="4"/>
        <v>130.69560758844642</v>
      </c>
      <c r="BM12" s="29">
        <f t="shared" si="4"/>
        <v>122.76166992602671</v>
      </c>
      <c r="BN12" s="29">
        <f t="shared" si="4"/>
        <v>122.30378317334839</v>
      </c>
      <c r="BO12" s="29">
        <f t="shared" si="4"/>
        <v>111.01777509630112</v>
      </c>
      <c r="BP12" s="29">
        <f t="shared" si="4"/>
        <v>143.86182349763243</v>
      </c>
      <c r="BQ12" s="29">
        <f t="shared" si="4"/>
        <v>159.03033739722144</v>
      </c>
      <c r="BR12" s="29">
        <f t="shared" si="4"/>
        <v>101.01377952755905</v>
      </c>
      <c r="BS12" s="29">
        <f t="shared" si="4"/>
        <v>113.71768910065515</v>
      </c>
      <c r="BT12" s="29">
        <f t="shared" si="4"/>
        <v>120.65923207227556</v>
      </c>
    </row>
    <row r="13" spans="1:90" x14ac:dyDescent="0.35">
      <c r="A13" t="s">
        <v>47</v>
      </c>
      <c r="B13">
        <f>T13/(cpi!B13/100)</f>
        <v>147.68367080577866</v>
      </c>
      <c r="C13">
        <f>U13/(cpi!C13/100)</f>
        <v>167.02489115687953</v>
      </c>
      <c r="D13">
        <f>V13/(cpi!D13/100)</f>
        <v>134.16903935666326</v>
      </c>
      <c r="E13">
        <f>W13/(cpi!E13/100)</f>
        <v>117.20603971495559</v>
      </c>
      <c r="F13">
        <f>X13/(cpi!F13/100)</f>
        <v>167.81547339089954</v>
      </c>
      <c r="G13">
        <f>Y13/(cpi!G13/100)</f>
        <v>230.62667269433408</v>
      </c>
      <c r="H13">
        <f>Z13/(cpi!H13/100)</f>
        <v>157.68739067079551</v>
      </c>
      <c r="I13">
        <f>AA13/(cpi!I13/100)</f>
        <v>141.30040673194668</v>
      </c>
      <c r="J13">
        <f>AB13/(cpi!J13/100)</f>
        <v>128.32910981891663</v>
      </c>
      <c r="K13">
        <f>AC13/(cpi!K13/100)</f>
        <v>131.16792106640079</v>
      </c>
      <c r="L13">
        <f>AD13/(cpi!L13/100)</f>
        <v>142.8346800703842</v>
      </c>
      <c r="M13">
        <f>AE13/(cpi!M13/100)</f>
        <v>131.41907223296636</v>
      </c>
      <c r="N13">
        <f>AF13/(cpi!N13/100)</f>
        <v>169.78761250729332</v>
      </c>
      <c r="O13">
        <f>AG13/(cpi!O13/100)</f>
        <v>132.80906813169986</v>
      </c>
      <c r="P13">
        <f>AH13/(cpi!P13/100)</f>
        <v>109.29662654402826</v>
      </c>
      <c r="Q13">
        <f>AI13/(cpi!Q13/100)</f>
        <v>119.28947883665668</v>
      </c>
      <c r="R13">
        <f>AJ13/(cpi!R13/100)</f>
        <v>131.27711033940864</v>
      </c>
      <c r="T13" s="10">
        <f t="shared" si="2"/>
        <v>154.90358844670098</v>
      </c>
      <c r="U13" s="10">
        <f t="shared" si="0"/>
        <v>176.41113111595439</v>
      </c>
      <c r="V13" s="10">
        <f t="shared" si="0"/>
        <v>140.58907714325284</v>
      </c>
      <c r="W13" s="10">
        <f t="shared" si="0"/>
        <v>122.44897959183672</v>
      </c>
      <c r="X13" s="10">
        <f t="shared" si="0"/>
        <v>177.06990266717227</v>
      </c>
      <c r="Y13" s="10">
        <f t="shared" si="0"/>
        <v>242.86718942297549</v>
      </c>
      <c r="Z13" s="10">
        <f t="shared" si="0"/>
        <v>165.55181175430843</v>
      </c>
      <c r="AA13" s="10">
        <f t="shared" si="0"/>
        <v>147.33055129761178</v>
      </c>
      <c r="AB13" s="10">
        <f t="shared" si="0"/>
        <v>135.14016644765658</v>
      </c>
      <c r="AC13" s="10">
        <f t="shared" si="0"/>
        <v>138.26477914818636</v>
      </c>
      <c r="AD13" s="10">
        <f t="shared" si="0"/>
        <v>149.22392486406329</v>
      </c>
      <c r="AE13" s="10">
        <f t="shared" si="0"/>
        <v>137.16020146092524</v>
      </c>
      <c r="AF13" s="10">
        <f t="shared" si="0"/>
        <v>177.19350883143315</v>
      </c>
      <c r="AG13" s="10">
        <f t="shared" si="0"/>
        <v>139.99669858038959</v>
      </c>
      <c r="AH13" s="10">
        <f t="shared" si="0"/>
        <v>113.96155295891444</v>
      </c>
      <c r="AI13" s="10">
        <f t="shared" si="0"/>
        <v>124.99284331060035</v>
      </c>
      <c r="AJ13" s="10">
        <f t="shared" si="0"/>
        <v>137.6973873097904</v>
      </c>
      <c r="AL13">
        <v>96289</v>
      </c>
      <c r="AM13">
        <v>11170</v>
      </c>
      <c r="AN13">
        <v>3045.3</v>
      </c>
      <c r="AO13">
        <v>1560</v>
      </c>
      <c r="AP13">
        <v>1400.8</v>
      </c>
      <c r="AQ13">
        <v>6906.9</v>
      </c>
      <c r="AR13">
        <v>5994.3</v>
      </c>
      <c r="AS13">
        <v>30468.400000000001</v>
      </c>
      <c r="AT13">
        <v>1234.0999999999999</v>
      </c>
      <c r="AU13">
        <v>2275.6999999999998</v>
      </c>
      <c r="AV13">
        <v>1509.4</v>
      </c>
      <c r="AW13">
        <v>4112.2</v>
      </c>
      <c r="AX13">
        <v>13583.3</v>
      </c>
      <c r="AY13">
        <v>1696.2</v>
      </c>
      <c r="AZ13">
        <v>1511.7</v>
      </c>
      <c r="BA13">
        <v>7422.7</v>
      </c>
      <c r="BB13">
        <v>2398</v>
      </c>
      <c r="BD13" s="29">
        <f t="shared" si="3"/>
        <v>130.84184536613407</v>
      </c>
      <c r="BE13" s="29">
        <f t="shared" si="4"/>
        <v>139.82775023784487</v>
      </c>
      <c r="BF13" s="29">
        <f t="shared" si="4"/>
        <v>141.47735191637631</v>
      </c>
      <c r="BG13" s="29">
        <f t="shared" si="4"/>
        <v>109.21310557266871</v>
      </c>
      <c r="BH13" s="29">
        <f t="shared" si="4"/>
        <v>142.19876154705105</v>
      </c>
      <c r="BI13" s="29">
        <f t="shared" si="4"/>
        <v>174.05624716496146</v>
      </c>
      <c r="BJ13" s="29">
        <f t="shared" si="4"/>
        <v>122.59034296582612</v>
      </c>
      <c r="BK13" s="29">
        <f t="shared" si="4"/>
        <v>131.23540914690352</v>
      </c>
      <c r="BL13" s="29">
        <f t="shared" si="4"/>
        <v>144.15372035977103</v>
      </c>
      <c r="BM13" s="29">
        <f t="shared" si="4"/>
        <v>128.02812939521797</v>
      </c>
      <c r="BN13" s="29">
        <f t="shared" si="4"/>
        <v>131.7907971710469</v>
      </c>
      <c r="BO13" s="29">
        <f t="shared" si="4"/>
        <v>124.78985221375898</v>
      </c>
      <c r="BP13" s="29">
        <f t="shared" si="4"/>
        <v>131.95100153484486</v>
      </c>
      <c r="BQ13" s="29">
        <f t="shared" si="4"/>
        <v>152.52225519287836</v>
      </c>
      <c r="BR13" s="29">
        <f t="shared" si="4"/>
        <v>93.603715170278633</v>
      </c>
      <c r="BS13" s="29">
        <f t="shared" si="4"/>
        <v>110.34354606133584</v>
      </c>
      <c r="BT13" s="29">
        <f t="shared" si="4"/>
        <v>112.02466598150052</v>
      </c>
    </row>
    <row r="14" spans="1:90" x14ac:dyDescent="0.35">
      <c r="A14" t="s">
        <v>48</v>
      </c>
      <c r="B14">
        <f>T14/(cpi!B14/100)</f>
        <v>166.0013127506559</v>
      </c>
      <c r="C14">
        <f>U14/(cpi!C14/100)</f>
        <v>176.60080181797983</v>
      </c>
      <c r="D14">
        <f>V14/(cpi!D14/100)</f>
        <v>131.11503205582434</v>
      </c>
      <c r="E14">
        <f>W14/(cpi!E14/100)</f>
        <v>150.79648812371582</v>
      </c>
      <c r="F14">
        <f>X14/(cpi!F14/100)</f>
        <v>173.02263962460583</v>
      </c>
      <c r="G14">
        <f>Y14/(cpi!G14/100)</f>
        <v>284.58283970007676</v>
      </c>
      <c r="H14">
        <f>Z14/(cpi!H14/100)</f>
        <v>196.05391217562055</v>
      </c>
      <c r="I14">
        <f>AA14/(cpi!I14/100)</f>
        <v>149.53854127904526</v>
      </c>
      <c r="J14">
        <f>AB14/(cpi!J14/100)</f>
        <v>134.8035150215195</v>
      </c>
      <c r="K14">
        <f>AC14/(cpi!K14/100)</f>
        <v>141.6708748168561</v>
      </c>
      <c r="L14">
        <f>AD14/(cpi!L14/100)</f>
        <v>175.84786302372396</v>
      </c>
      <c r="M14">
        <f>AE14/(cpi!M14/100)</f>
        <v>179.58284197249259</v>
      </c>
      <c r="N14">
        <f>AF14/(cpi!N14/100)</f>
        <v>219.42380398342746</v>
      </c>
      <c r="O14">
        <f>AG14/(cpi!O14/100)</f>
        <v>141.80466219626564</v>
      </c>
      <c r="P14">
        <f>AH14/(cpi!P14/100)</f>
        <v>135.93282039459388</v>
      </c>
      <c r="Q14">
        <f>AI14/(cpi!Q14/100)</f>
        <v>136.80109848677435</v>
      </c>
      <c r="R14">
        <f>AJ14/(cpi!R14/100)</f>
        <v>146.0749287070991</v>
      </c>
      <c r="T14" s="10">
        <f t="shared" si="2"/>
        <v>178.1430155200409</v>
      </c>
      <c r="U14" s="10">
        <f t="shared" si="0"/>
        <v>191.3986276838462</v>
      </c>
      <c r="V14" s="10">
        <f t="shared" si="0"/>
        <v>140.42257260195944</v>
      </c>
      <c r="W14" s="10">
        <f t="shared" si="0"/>
        <v>160.55172912007777</v>
      </c>
      <c r="X14" s="10">
        <f t="shared" si="0"/>
        <v>186.22255198407171</v>
      </c>
      <c r="Y14" s="10">
        <f t="shared" si="0"/>
        <v>307.22753622496987</v>
      </c>
      <c r="Z14" s="10">
        <f t="shared" si="0"/>
        <v>210.79999389765493</v>
      </c>
      <c r="AA14" s="10">
        <f t="shared" si="0"/>
        <v>159.52827847690779</v>
      </c>
      <c r="AB14" s="10">
        <f t="shared" si="0"/>
        <v>145.09562969607393</v>
      </c>
      <c r="AC14" s="10">
        <f t="shared" si="0"/>
        <v>152.79046378410976</v>
      </c>
      <c r="AD14" s="10">
        <f t="shared" si="0"/>
        <v>188.33872364530274</v>
      </c>
      <c r="AE14" s="10">
        <f t="shared" si="0"/>
        <v>191.38146351168322</v>
      </c>
      <c r="AF14" s="10">
        <f t="shared" si="0"/>
        <v>234.0511161056472</v>
      </c>
      <c r="AG14" s="10">
        <f t="shared" si="0"/>
        <v>153.23566909739262</v>
      </c>
      <c r="AH14" s="10">
        <f t="shared" si="0"/>
        <v>144.86562759777101</v>
      </c>
      <c r="AI14" s="10">
        <f t="shared" si="0"/>
        <v>146.50884173084916</v>
      </c>
      <c r="AJ14" s="10">
        <f t="shared" si="0"/>
        <v>156.45013880922238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D14" s="29">
        <f t="shared" si="3"/>
        <v>126.63359686093632</v>
      </c>
      <c r="BE14" s="29">
        <f t="shared" si="4"/>
        <v>125.37944133141163</v>
      </c>
      <c r="BF14" s="29">
        <f t="shared" si="4"/>
        <v>131.21543706406851</v>
      </c>
      <c r="BG14" s="29">
        <f t="shared" si="4"/>
        <v>134.62062738168973</v>
      </c>
      <c r="BH14" s="29">
        <f t="shared" si="4"/>
        <v>152.82642565846515</v>
      </c>
      <c r="BI14" s="29">
        <f t="shared" si="4"/>
        <v>163.43373361102732</v>
      </c>
      <c r="BJ14" s="29">
        <f t="shared" si="4"/>
        <v>123.03480232821764</v>
      </c>
      <c r="BK14" s="29">
        <f t="shared" si="4"/>
        <v>127.03255123107849</v>
      </c>
      <c r="BL14" s="29">
        <f t="shared" si="4"/>
        <v>127.2456141599322</v>
      </c>
      <c r="BM14" s="29">
        <f t="shared" si="4"/>
        <v>129.24147166748494</v>
      </c>
      <c r="BN14" s="29">
        <f t="shared" si="4"/>
        <v>115.64909316680424</v>
      </c>
      <c r="BO14" s="29">
        <f t="shared" si="4"/>
        <v>137.43646334591728</v>
      </c>
      <c r="BP14" s="29">
        <f t="shared" si="4"/>
        <v>119.45228706338519</v>
      </c>
      <c r="BQ14" s="29">
        <f t="shared" si="4"/>
        <v>155.17148177369728</v>
      </c>
      <c r="BR14" s="29">
        <f t="shared" si="4"/>
        <v>93.318378782146794</v>
      </c>
      <c r="BS14" s="29">
        <f t="shared" si="4"/>
        <v>116.31604139864487</v>
      </c>
      <c r="BT14" s="29">
        <f t="shared" si="4"/>
        <v>112.53280367051298</v>
      </c>
    </row>
    <row r="15" spans="1:90" x14ac:dyDescent="0.35">
      <c r="A15" t="s">
        <v>49</v>
      </c>
      <c r="B15">
        <f>T15/(cpi!B15/100)</f>
        <v>172.80646047472453</v>
      </c>
      <c r="C15">
        <f>U15/(cpi!C15/100)</f>
        <v>181.36834483322258</v>
      </c>
      <c r="D15">
        <f>V15/(cpi!D15/100)</f>
        <v>139.16413885329447</v>
      </c>
      <c r="E15">
        <f>W15/(cpi!E15/100)</f>
        <v>166.160748024523</v>
      </c>
      <c r="F15">
        <f>X15/(cpi!F15/100)</f>
        <v>174.88705456785314</v>
      </c>
      <c r="G15">
        <f>Y15/(cpi!G15/100)</f>
        <v>304.42539149061878</v>
      </c>
      <c r="H15">
        <f>Z15/(cpi!H15/100)</f>
        <v>196.46670623304584</v>
      </c>
      <c r="I15">
        <f>AA15/(cpi!I15/100)</f>
        <v>155.72787377609609</v>
      </c>
      <c r="J15">
        <f>AB15/(cpi!J15/100)</f>
        <v>135.24795412168186</v>
      </c>
      <c r="K15">
        <f>AC15/(cpi!K15/100)</f>
        <v>148.97408750109463</v>
      </c>
      <c r="L15">
        <f>AD15/(cpi!L15/100)</f>
        <v>164.40054226270664</v>
      </c>
      <c r="M15">
        <f>AE15/(cpi!M15/100)</f>
        <v>191.17572528593536</v>
      </c>
      <c r="N15">
        <f>AF15/(cpi!N15/100)</f>
        <v>205.38956857035842</v>
      </c>
      <c r="O15">
        <f>AG15/(cpi!O15/100)</f>
        <v>167.64988806180659</v>
      </c>
      <c r="P15">
        <f>AH15/(cpi!P15/100)</f>
        <v>121.4589386814033</v>
      </c>
      <c r="Q15">
        <f>AI15/(cpi!Q15/100)</f>
        <v>146.69205570748198</v>
      </c>
      <c r="R15">
        <f>AJ15/(cpi!R15/100)</f>
        <v>151.44035659726106</v>
      </c>
      <c r="T15" s="10">
        <f t="shared" si="2"/>
        <v>186.92062572421787</v>
      </c>
      <c r="U15" s="10">
        <f t="shared" si="0"/>
        <v>197.54068318428389</v>
      </c>
      <c r="V15" s="10">
        <f t="shared" si="0"/>
        <v>150.37778014259874</v>
      </c>
      <c r="W15" s="10">
        <f t="shared" si="0"/>
        <v>178.1433607520564</v>
      </c>
      <c r="X15" s="10">
        <f t="shared" si="0"/>
        <v>189.53764861294584</v>
      </c>
      <c r="Y15" s="10">
        <f t="shared" si="0"/>
        <v>330.93808798494763</v>
      </c>
      <c r="Z15" s="10">
        <f t="shared" si="0"/>
        <v>213.13369141343537</v>
      </c>
      <c r="AA15" s="10">
        <f t="shared" si="0"/>
        <v>167.28706335380949</v>
      </c>
      <c r="AB15" s="10">
        <f t="shared" si="0"/>
        <v>146.87764905340487</v>
      </c>
      <c r="AC15" s="10">
        <f t="shared" si="0"/>
        <v>161.94456665200175</v>
      </c>
      <c r="AD15" s="10">
        <f t="shared" si="0"/>
        <v>177.48128864301984</v>
      </c>
      <c r="AE15" s="10">
        <f t="shared" si="0"/>
        <v>205.56050262194515</v>
      </c>
      <c r="AF15" s="10">
        <f t="shared" si="0"/>
        <v>220.82525616172811</v>
      </c>
      <c r="AG15" s="10">
        <f t="shared" si="0"/>
        <v>182.60784313725489</v>
      </c>
      <c r="AH15" s="10">
        <f t="shared" si="0"/>
        <v>130.46994535519124</v>
      </c>
      <c r="AI15" s="10">
        <f t="shared" si="0"/>
        <v>158.66488651535383</v>
      </c>
      <c r="AJ15" s="10">
        <f t="shared" si="0"/>
        <v>163.64916232577789</v>
      </c>
      <c r="AL15">
        <v>43877</v>
      </c>
      <c r="AM15">
        <v>5389.7</v>
      </c>
      <c r="AN15">
        <v>1413.1</v>
      </c>
      <c r="AO15">
        <v>909.6</v>
      </c>
      <c r="AP15">
        <v>717.4</v>
      </c>
      <c r="AQ15">
        <v>3693.6</v>
      </c>
      <c r="AR15">
        <v>2896.7</v>
      </c>
      <c r="AS15">
        <v>12772.2</v>
      </c>
      <c r="AT15">
        <v>519.79999999999995</v>
      </c>
      <c r="AU15">
        <v>1104.3</v>
      </c>
      <c r="AV15">
        <v>545.4</v>
      </c>
      <c r="AW15">
        <v>2077.6</v>
      </c>
      <c r="AX15">
        <v>5581.8</v>
      </c>
      <c r="AY15">
        <v>931.3</v>
      </c>
      <c r="AZ15">
        <v>596.9</v>
      </c>
      <c r="BA15">
        <v>3565.2</v>
      </c>
      <c r="BB15">
        <v>1162.4000000000001</v>
      </c>
      <c r="BD15" s="29">
        <f t="shared" si="3"/>
        <v>122.42534835573858</v>
      </c>
      <c r="BE15" s="29">
        <f t="shared" si="4"/>
        <v>110.93113242497839</v>
      </c>
      <c r="BF15" s="29">
        <f t="shared" si="4"/>
        <v>120.95352221176068</v>
      </c>
      <c r="BG15" s="29">
        <f t="shared" si="4"/>
        <v>160.02814919071076</v>
      </c>
      <c r="BH15" s="29">
        <f t="shared" si="4"/>
        <v>163.45408976987926</v>
      </c>
      <c r="BI15" s="29">
        <f t="shared" si="4"/>
        <v>152.81122005709321</v>
      </c>
      <c r="BJ15" s="29">
        <f t="shared" si="4"/>
        <v>123.47926169060915</v>
      </c>
      <c r="BK15" s="29">
        <f t="shared" si="4"/>
        <v>122.82969331525346</v>
      </c>
      <c r="BL15" s="29">
        <f t="shared" si="4"/>
        <v>110.33750796009338</v>
      </c>
      <c r="BM15" s="29">
        <f t="shared" si="4"/>
        <v>130.45481393975192</v>
      </c>
      <c r="BN15" s="29">
        <f t="shared" si="4"/>
        <v>99.507389162561566</v>
      </c>
      <c r="BO15" s="29">
        <f t="shared" si="4"/>
        <v>150.08307447807556</v>
      </c>
      <c r="BP15" s="29">
        <f t="shared" si="4"/>
        <v>106.95357259192551</v>
      </c>
      <c r="BQ15" s="29">
        <f t="shared" si="4"/>
        <v>157.82070835451617</v>
      </c>
      <c r="BR15" s="29">
        <f t="shared" si="4"/>
        <v>93.033042394014956</v>
      </c>
      <c r="BS15" s="29">
        <f t="shared" si="4"/>
        <v>122.2885367359539</v>
      </c>
      <c r="BT15" s="29">
        <f t="shared" si="4"/>
        <v>113.04094135952545</v>
      </c>
    </row>
    <row r="16" spans="1:90" x14ac:dyDescent="0.35">
      <c r="A16" t="s">
        <v>50</v>
      </c>
      <c r="B16">
        <f>T16/(cpi!B16/100)</f>
        <v>161.01942640685652</v>
      </c>
      <c r="C16">
        <f>U16/(cpi!C16/100)</f>
        <v>165.62166226151899</v>
      </c>
      <c r="D16">
        <f>V16/(cpi!D16/100)</f>
        <v>137.39855748325391</v>
      </c>
      <c r="E16">
        <f>W16/(cpi!E16/100)</f>
        <v>160.27080264037053</v>
      </c>
      <c r="F16">
        <f>X16/(cpi!F16/100)</f>
        <v>169.88398611757</v>
      </c>
      <c r="G16">
        <f>Y16/(cpi!G16/100)</f>
        <v>256.79293832346445</v>
      </c>
      <c r="H16">
        <f>Z16/(cpi!H16/100)</f>
        <v>168.84267756679222</v>
      </c>
      <c r="I16">
        <f>AA16/(cpi!I16/100)</f>
        <v>151.79275316502279</v>
      </c>
      <c r="J16">
        <f>AB16/(cpi!J16/100)</f>
        <v>128.04361968987257</v>
      </c>
      <c r="K16">
        <f>AC16/(cpi!K16/100)</f>
        <v>151.84443259903028</v>
      </c>
      <c r="L16">
        <f>AD16/(cpi!L16/100)</f>
        <v>143.39117510049465</v>
      </c>
      <c r="M16">
        <f>AE16/(cpi!M16/100)</f>
        <v>185.24581497578694</v>
      </c>
      <c r="N16">
        <f>AF16/(cpi!N16/100)</f>
        <v>174.70713313141806</v>
      </c>
      <c r="O16">
        <f>AG16/(cpi!O16/100)</f>
        <v>170.75590091159148</v>
      </c>
      <c r="P16">
        <f>AH16/(cpi!P16/100)</f>
        <v>115.280861454567</v>
      </c>
      <c r="Q16">
        <f>AI16/(cpi!Q16/100)</f>
        <v>135.09578311416479</v>
      </c>
      <c r="R16">
        <f>AJ16/(cpi!R16/100)</f>
        <v>148.78658639385785</v>
      </c>
      <c r="T16" s="10">
        <f t="shared" si="2"/>
        <v>174.86895181931735</v>
      </c>
      <c r="U16" s="10">
        <f t="shared" si="0"/>
        <v>182.0199221269379</v>
      </c>
      <c r="V16" s="10">
        <f t="shared" si="0"/>
        <v>149.21526180489784</v>
      </c>
      <c r="W16" s="10">
        <f t="shared" si="0"/>
        <v>172.51597908192906</v>
      </c>
      <c r="X16" s="10">
        <f t="shared" si="0"/>
        <v>185.5943034507942</v>
      </c>
      <c r="Y16" s="10">
        <f t="shared" si="0"/>
        <v>279.43699594185028</v>
      </c>
      <c r="Z16" s="10">
        <f t="shared" si="0"/>
        <v>183.16621593509461</v>
      </c>
      <c r="AA16" s="10">
        <f t="shared" si="0"/>
        <v>163.87596650518145</v>
      </c>
      <c r="AB16" s="10">
        <f t="shared" si="0"/>
        <v>139.74909778312426</v>
      </c>
      <c r="AC16" s="10">
        <f t="shared" si="0"/>
        <v>165.39494895217632</v>
      </c>
      <c r="AD16" s="10">
        <f t="shared" si="0"/>
        <v>155.41948455492599</v>
      </c>
      <c r="AE16" s="10">
        <f t="shared" si="0"/>
        <v>199.58317123325742</v>
      </c>
      <c r="AF16" s="10">
        <f t="shared" si="0"/>
        <v>188.59130208671911</v>
      </c>
      <c r="AG16" s="10">
        <f t="shared" si="0"/>
        <v>186.92373190609413</v>
      </c>
      <c r="AH16" s="10">
        <f t="shared" si="0"/>
        <v>124.45517241379308</v>
      </c>
      <c r="AI16" s="10">
        <f t="shared" si="0"/>
        <v>147.00062978902065</v>
      </c>
      <c r="AJ16" s="10">
        <f t="shared" si="0"/>
        <v>161.42586533494057</v>
      </c>
      <c r="AL16">
        <v>68320.600000000006</v>
      </c>
      <c r="AM16">
        <v>7619.9</v>
      </c>
      <c r="AN16">
        <v>2205.6999999999998</v>
      </c>
      <c r="AO16">
        <v>1484.5</v>
      </c>
      <c r="AP16">
        <v>1016.5</v>
      </c>
      <c r="AQ16">
        <v>5439.8</v>
      </c>
      <c r="AR16">
        <v>4402.3999999999996</v>
      </c>
      <c r="AS16">
        <v>20431.400000000001</v>
      </c>
      <c r="AT16">
        <v>813.2</v>
      </c>
      <c r="AU16">
        <v>1846.8</v>
      </c>
      <c r="AV16">
        <v>850.3</v>
      </c>
      <c r="AW16">
        <v>3591.1</v>
      </c>
      <c r="AX16">
        <v>8703.2999999999993</v>
      </c>
      <c r="AY16">
        <v>1536.7</v>
      </c>
      <c r="AZ16">
        <v>902.3</v>
      </c>
      <c r="BA16">
        <v>5601.9</v>
      </c>
      <c r="BB16">
        <v>1874.8</v>
      </c>
      <c r="BD16" s="29">
        <f t="shared" si="3"/>
        <v>111.17518888388057</v>
      </c>
      <c r="BE16" s="29">
        <f t="shared" si="4"/>
        <v>99.635189204738609</v>
      </c>
      <c r="BF16" s="29">
        <f t="shared" si="4"/>
        <v>111.04566279011226</v>
      </c>
      <c r="BG16" s="29">
        <f t="shared" si="4"/>
        <v>154.29789003222118</v>
      </c>
      <c r="BH16" s="29">
        <f t="shared" si="4"/>
        <v>138.31813852224792</v>
      </c>
      <c r="BI16" s="29">
        <f t="shared" si="4"/>
        <v>137.67114620504643</v>
      </c>
      <c r="BJ16" s="29">
        <f t="shared" si="4"/>
        <v>106.51311332623632</v>
      </c>
      <c r="BK16" s="29">
        <f t="shared" si="4"/>
        <v>108.18392654798845</v>
      </c>
      <c r="BL16" s="29">
        <f t="shared" si="4"/>
        <v>106.34235647966523</v>
      </c>
      <c r="BM16" s="29">
        <f t="shared" si="4"/>
        <v>127.91245324837236</v>
      </c>
      <c r="BN16" s="29">
        <f t="shared" si="4"/>
        <v>98.141735918744232</v>
      </c>
      <c r="BO16" s="29">
        <f t="shared" si="4"/>
        <v>150.1233226035701</v>
      </c>
      <c r="BP16" s="29">
        <f t="shared" si="4"/>
        <v>96.1286973425523</v>
      </c>
      <c r="BQ16" s="29">
        <f t="shared" si="4"/>
        <v>136.98520235336068</v>
      </c>
      <c r="BR16" s="29">
        <f t="shared" si="4"/>
        <v>87.917762837376983</v>
      </c>
      <c r="BS16" s="29">
        <f t="shared" si="4"/>
        <v>117.35905976997046</v>
      </c>
      <c r="BT16" s="29">
        <f t="shared" si="4"/>
        <v>109.66949400409476</v>
      </c>
    </row>
    <row r="17" spans="1:72" x14ac:dyDescent="0.35">
      <c r="A17" t="s">
        <v>51</v>
      </c>
      <c r="B17">
        <f>T17/(cpi!B17/100)</f>
        <v>155.40376608945391</v>
      </c>
      <c r="C17">
        <f>U17/(cpi!C17/100)</f>
        <v>159.75666600880169</v>
      </c>
      <c r="D17">
        <f>V17/(cpi!D17/100)</f>
        <v>158.47966526071144</v>
      </c>
      <c r="E17">
        <f>W17/(cpi!E17/100)</f>
        <v>161.49671364570909</v>
      </c>
      <c r="F17">
        <f>X17/(cpi!F17/100)</f>
        <v>164.28688382108157</v>
      </c>
      <c r="G17">
        <f>Y17/(cpi!G17/100)</f>
        <v>243.41869756163186</v>
      </c>
      <c r="H17">
        <f>Z17/(cpi!H17/100)</f>
        <v>166.64406423619317</v>
      </c>
      <c r="I17">
        <f>AA17/(cpi!I17/100)</f>
        <v>144.6231475683613</v>
      </c>
      <c r="J17">
        <f>AB17/(cpi!J17/100)</f>
        <v>125.13212341365002</v>
      </c>
      <c r="K17">
        <f>AC17/(cpi!K17/100)</f>
        <v>155.75479898004644</v>
      </c>
      <c r="L17">
        <f>AD17/(cpi!L17/100)</f>
        <v>129.4050044181362</v>
      </c>
      <c r="M17">
        <f>AE17/(cpi!M17/100)</f>
        <v>178.09123633376367</v>
      </c>
      <c r="N17">
        <f>AF17/(cpi!N17/100)</f>
        <v>158.85782178259367</v>
      </c>
      <c r="O17">
        <f>AG17/(cpi!O17/100)</f>
        <v>209.31940823282434</v>
      </c>
      <c r="P17">
        <f>AH17/(cpi!P17/100)</f>
        <v>88.175459554844807</v>
      </c>
      <c r="Q17">
        <f>AI17/(cpi!Q17/100)</f>
        <v>138.60993548859761</v>
      </c>
      <c r="R17">
        <f>AJ17/(cpi!R17/100)</f>
        <v>141.18062024784146</v>
      </c>
      <c r="T17" s="10">
        <f t="shared" si="2"/>
        <v>169.10647580621807</v>
      </c>
      <c r="U17" s="10">
        <f t="shared" si="0"/>
        <v>176.27372942923026</v>
      </c>
      <c r="V17" s="10">
        <f t="shared" si="0"/>
        <v>172.79442315682562</v>
      </c>
      <c r="W17" s="10">
        <f t="shared" si="0"/>
        <v>174.87441130298271</v>
      </c>
      <c r="X17" s="10">
        <f t="shared" si="0"/>
        <v>179.83819997471875</v>
      </c>
      <c r="Y17" s="10">
        <f t="shared" si="0"/>
        <v>265.14645381342524</v>
      </c>
      <c r="Z17" s="10">
        <f t="shared" si="0"/>
        <v>181.32180733539545</v>
      </c>
      <c r="AA17" s="10">
        <f t="shared" si="0"/>
        <v>156.60217695101136</v>
      </c>
      <c r="AB17" s="10">
        <f t="shared" si="0"/>
        <v>137.25361366622866</v>
      </c>
      <c r="AC17" s="10">
        <f t="shared" si="0"/>
        <v>170.16222127711279</v>
      </c>
      <c r="AD17" s="10">
        <f t="shared" si="0"/>
        <v>139.84181908057343</v>
      </c>
      <c r="AE17" s="10">
        <f t="shared" si="0"/>
        <v>191.87485407424703</v>
      </c>
      <c r="AF17" s="10">
        <f t="shared" si="0"/>
        <v>171.48242844843335</v>
      </c>
      <c r="AG17" s="10">
        <f t="shared" si="0"/>
        <v>229.36612743479699</v>
      </c>
      <c r="AH17" s="10">
        <f t="shared" si="0"/>
        <v>95.47681869581605</v>
      </c>
      <c r="AI17" s="10">
        <f t="shared" si="0"/>
        <v>151.27557464006065</v>
      </c>
      <c r="AJ17" s="10">
        <f t="shared" si="0"/>
        <v>153.63192650014355</v>
      </c>
      <c r="AL17">
        <v>105117.6</v>
      </c>
      <c r="AM17">
        <v>11161.3</v>
      </c>
      <c r="AN17">
        <v>3742.9</v>
      </c>
      <c r="AO17">
        <v>2227.9</v>
      </c>
      <c r="AP17">
        <v>1422.7</v>
      </c>
      <c r="AQ17">
        <v>7540.5</v>
      </c>
      <c r="AR17">
        <v>6565.3</v>
      </c>
      <c r="AS17">
        <v>32385.8</v>
      </c>
      <c r="AT17">
        <v>1253.4000000000001</v>
      </c>
      <c r="AU17">
        <v>2800.7</v>
      </c>
      <c r="AV17">
        <v>1414.5</v>
      </c>
      <c r="AW17">
        <v>5752.6</v>
      </c>
      <c r="AX17">
        <v>13145.5</v>
      </c>
      <c r="AY17">
        <v>2779</v>
      </c>
      <c r="AZ17">
        <v>1266.5</v>
      </c>
      <c r="BA17">
        <v>8983.5</v>
      </c>
      <c r="BB17">
        <v>2675.5</v>
      </c>
      <c r="BD17" s="29">
        <f t="shared" si="3"/>
        <v>109.16885625564706</v>
      </c>
      <c r="BE17" s="29">
        <f t="shared" si="4"/>
        <v>99.922112802148618</v>
      </c>
      <c r="BF17" s="29">
        <f t="shared" si="4"/>
        <v>122.90743112337043</v>
      </c>
      <c r="BG17" s="29">
        <f t="shared" si="4"/>
        <v>142.81410256410257</v>
      </c>
      <c r="BH17" s="29">
        <f t="shared" si="4"/>
        <v>101.56339234723016</v>
      </c>
      <c r="BI17" s="29">
        <f t="shared" si="4"/>
        <v>109.17343526039178</v>
      </c>
      <c r="BJ17" s="29">
        <f t="shared" si="4"/>
        <v>109.52571609695877</v>
      </c>
      <c r="BK17" s="29">
        <f t="shared" si="4"/>
        <v>106.29307741791494</v>
      </c>
      <c r="BL17" s="29">
        <f t="shared" si="4"/>
        <v>101.56389271533914</v>
      </c>
      <c r="BM17" s="29">
        <f t="shared" si="4"/>
        <v>123.06982466933252</v>
      </c>
      <c r="BN17" s="29">
        <f t="shared" si="4"/>
        <v>93.712733536504572</v>
      </c>
      <c r="BO17" s="29">
        <f t="shared" si="4"/>
        <v>139.891055882496</v>
      </c>
      <c r="BP17" s="29">
        <f t="shared" si="4"/>
        <v>96.776924605949958</v>
      </c>
      <c r="BQ17" s="29">
        <f t="shared" si="4"/>
        <v>163.83681169673386</v>
      </c>
      <c r="BR17" s="29">
        <f t="shared" si="4"/>
        <v>83.779850499437714</v>
      </c>
      <c r="BS17" s="29">
        <f t="shared" si="4"/>
        <v>121.02738895550137</v>
      </c>
      <c r="BT17" s="29">
        <f t="shared" si="4"/>
        <v>111.5721434528774</v>
      </c>
    </row>
    <row r="18" spans="1:72" x14ac:dyDescent="0.35">
      <c r="A18" t="s">
        <v>52</v>
      </c>
      <c r="B18">
        <f>T18/(cpi!B18/100)</f>
        <v>167.42572600789322</v>
      </c>
      <c r="C18">
        <f>U18/(cpi!C18/100)</f>
        <v>149.06771683040185</v>
      </c>
      <c r="D18">
        <f>V18/(cpi!D18/100)</f>
        <v>145.45959924165638</v>
      </c>
      <c r="E18">
        <f>W18/(cpi!E18/100)</f>
        <v>178.30771804462842</v>
      </c>
      <c r="F18">
        <f>X18/(cpi!F18/100)</f>
        <v>142.97610793114939</v>
      </c>
      <c r="G18">
        <f>Y18/(cpi!G18/100)</f>
        <v>266.96930743224209</v>
      </c>
      <c r="H18">
        <f>Z18/(cpi!H18/100)</f>
        <v>175.42059594208453</v>
      </c>
      <c r="I18">
        <f>AA18/(cpi!I18/100)</f>
        <v>158.93307315072221</v>
      </c>
      <c r="J18">
        <f>AB18/(cpi!J18/100)</f>
        <v>118.12972149724071</v>
      </c>
      <c r="K18">
        <f>AC18/(cpi!K18/100)</f>
        <v>141.70877326011609</v>
      </c>
      <c r="L18">
        <f>AD18/(cpi!L18/100)</f>
        <v>145.83652061999564</v>
      </c>
      <c r="M18">
        <f>AE18/(cpi!M18/100)</f>
        <v>294.05278431899865</v>
      </c>
      <c r="N18">
        <f>AF18/(cpi!N18/100)</f>
        <v>208.09834482387629</v>
      </c>
      <c r="O18">
        <f>AG18/(cpi!O18/100)</f>
        <v>209.99399967041094</v>
      </c>
      <c r="P18">
        <f>AH18/(cpi!P18/100)</f>
        <v>94.231765811986833</v>
      </c>
      <c r="Q18">
        <f>AI18/(cpi!Q18/100)</f>
        <v>133.18913151186948</v>
      </c>
      <c r="R18">
        <f>AJ18/(cpi!R18/100)</f>
        <v>134.6001262252978</v>
      </c>
      <c r="T18" s="10">
        <f t="shared" si="2"/>
        <v>185.85045885372801</v>
      </c>
      <c r="U18" s="10">
        <f t="shared" si="0"/>
        <v>168.44553182989094</v>
      </c>
      <c r="V18" s="10">
        <f t="shared" si="0"/>
        <v>160.82388803380024</v>
      </c>
      <c r="W18" s="10">
        <f t="shared" si="0"/>
        <v>196.37731158157186</v>
      </c>
      <c r="X18" s="10">
        <f t="shared" si="0"/>
        <v>159.33213186005125</v>
      </c>
      <c r="Y18" s="10">
        <f t="shared" si="0"/>
        <v>297.23490591025086</v>
      </c>
      <c r="Z18" s="10">
        <f t="shared" si="0"/>
        <v>195.28604795128834</v>
      </c>
      <c r="AA18" s="10">
        <f t="shared" si="0"/>
        <v>175.03785418861023</v>
      </c>
      <c r="AB18" s="10">
        <f t="shared" si="0"/>
        <v>131.78483832407292</v>
      </c>
      <c r="AC18" s="10">
        <f t="shared" si="0"/>
        <v>158.39818191951562</v>
      </c>
      <c r="AD18" s="10">
        <f t="shared" si="0"/>
        <v>160.61094850086064</v>
      </c>
      <c r="AE18" s="10">
        <f t="shared" si="0"/>
        <v>320.30678839055889</v>
      </c>
      <c r="AF18" s="10">
        <f t="shared" si="0"/>
        <v>229.82224494986846</v>
      </c>
      <c r="AG18" s="10">
        <f t="shared" si="0"/>
        <v>235.42417285109548</v>
      </c>
      <c r="AH18" s="10">
        <f t="shared" si="0"/>
        <v>103.77489249167132</v>
      </c>
      <c r="AI18" s="10">
        <f t="shared" si="0"/>
        <v>147.69375995376572</v>
      </c>
      <c r="AJ18" s="10">
        <f t="shared" si="0"/>
        <v>149.55999309920406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D18" s="29">
        <f t="shared" si="3"/>
        <v>104.32654814514467</v>
      </c>
      <c r="BE18" s="29">
        <f t="shared" si="4"/>
        <v>88.007700926743638</v>
      </c>
      <c r="BF18" s="29">
        <f t="shared" si="4"/>
        <v>114.5285156466049</v>
      </c>
      <c r="BG18" s="29">
        <f t="shared" si="4"/>
        <v>122.314043366484</v>
      </c>
      <c r="BH18" s="29">
        <f t="shared" si="4"/>
        <v>85.560062496447529</v>
      </c>
      <c r="BI18" s="29">
        <f t="shared" si="4"/>
        <v>96.747482195931212</v>
      </c>
      <c r="BJ18" s="29">
        <f t="shared" si="4"/>
        <v>92.640442886398404</v>
      </c>
      <c r="BK18" s="29">
        <f t="shared" si="4"/>
        <v>109.7221482358988</v>
      </c>
      <c r="BL18" s="29">
        <f t="shared" si="4"/>
        <v>90.826194145280198</v>
      </c>
      <c r="BM18" s="29">
        <f t="shared" si="4"/>
        <v>103.67020165821964</v>
      </c>
      <c r="BN18" s="29">
        <f t="shared" si="4"/>
        <v>85.277708902465719</v>
      </c>
      <c r="BO18" s="29">
        <f t="shared" si="4"/>
        <v>167.3656280567659</v>
      </c>
      <c r="BP18" s="29">
        <f t="shared" si="4"/>
        <v>98.193184793927713</v>
      </c>
      <c r="BQ18" s="29">
        <f t="shared" si="4"/>
        <v>153.63536064274041</v>
      </c>
      <c r="BR18" s="29">
        <f t="shared" si="4"/>
        <v>71.635276229782519</v>
      </c>
      <c r="BS18" s="29">
        <f t="shared" si="4"/>
        <v>100.80876908787073</v>
      </c>
      <c r="BT18" s="29">
        <f t="shared" si="4"/>
        <v>95.595947844814475</v>
      </c>
    </row>
    <row r="19" spans="1:72" x14ac:dyDescent="0.35">
      <c r="A19" t="s">
        <v>53</v>
      </c>
      <c r="B19">
        <f>T19/(cpi!B19/100)</f>
        <v>165.54660118910181</v>
      </c>
      <c r="C19">
        <f>U19/(cpi!C19/100)</f>
        <v>131.58711347669291</v>
      </c>
      <c r="D19">
        <f>V19/(cpi!D19/100)</f>
        <v>142.25244890812473</v>
      </c>
      <c r="E19">
        <f>W19/(cpi!E19/100)</f>
        <v>162.74059908143792</v>
      </c>
      <c r="F19">
        <f>X19/(cpi!F19/100)</f>
        <v>117.0244093778154</v>
      </c>
      <c r="G19">
        <f>Y19/(cpi!G19/100)</f>
        <v>247.43722477996067</v>
      </c>
      <c r="H19">
        <f>Z19/(cpi!H19/100)</f>
        <v>143.32565999639974</v>
      </c>
      <c r="I19">
        <f>AA19/(cpi!I19/100)</f>
        <v>169.84552070221963</v>
      </c>
      <c r="J19">
        <f>AB19/(cpi!J19/100)</f>
        <v>104.09691618599086</v>
      </c>
      <c r="K19">
        <f>AC19/(cpi!K19/100)</f>
        <v>120.53486906221499</v>
      </c>
      <c r="L19">
        <f>AD19/(cpi!L19/100)</f>
        <v>122.01290766990189</v>
      </c>
      <c r="M19">
        <f>AE19/(cpi!M19/100)</f>
        <v>364.06372695812416</v>
      </c>
      <c r="N19">
        <f>AF19/(cpi!N19/100)</f>
        <v>195.85785433942283</v>
      </c>
      <c r="O19">
        <f>AG19/(cpi!O19/100)</f>
        <v>230.64277525799361</v>
      </c>
      <c r="P19">
        <f>AH19/(cpi!P19/100)</f>
        <v>69.717473298363586</v>
      </c>
      <c r="Q19">
        <f>AI19/(cpi!Q19/100)</f>
        <v>113.72640301197767</v>
      </c>
      <c r="R19">
        <f>AJ19/(cpi!R19/100)</f>
        <v>115.88033658137549</v>
      </c>
      <c r="T19" s="10">
        <f t="shared" si="2"/>
        <v>185.95656396973624</v>
      </c>
      <c r="U19" s="10">
        <f t="shared" si="0"/>
        <v>150.31520304940631</v>
      </c>
      <c r="V19" s="10">
        <f t="shared" si="0"/>
        <v>159.62541236564866</v>
      </c>
      <c r="W19" s="10">
        <f t="shared" si="0"/>
        <v>181.37485311398351</v>
      </c>
      <c r="X19" s="10">
        <f t="shared" si="0"/>
        <v>131.83619550858654</v>
      </c>
      <c r="Y19" s="10">
        <f t="shared" si="0"/>
        <v>279.0520562673596</v>
      </c>
      <c r="Z19" s="10">
        <f t="shared" si="0"/>
        <v>161.45978956662501</v>
      </c>
      <c r="AA19" s="10">
        <f t="shared" si="0"/>
        <v>189.28735150427642</v>
      </c>
      <c r="AB19" s="10">
        <f t="shared" si="0"/>
        <v>117.63209946312514</v>
      </c>
      <c r="AC19" s="10">
        <f t="shared" si="0"/>
        <v>136.47162340519139</v>
      </c>
      <c r="AD19" s="10">
        <f t="shared" si="0"/>
        <v>136.38138626749105</v>
      </c>
      <c r="AE19" s="10">
        <f t="shared" si="0"/>
        <v>400.51449490452154</v>
      </c>
      <c r="AF19" s="10">
        <f t="shared" si="0"/>
        <v>219.96281204256837</v>
      </c>
      <c r="AG19" s="10">
        <f t="shared" si="0"/>
        <v>261.92156862745099</v>
      </c>
      <c r="AH19" s="10">
        <f t="shared" si="0"/>
        <v>77.617486338797804</v>
      </c>
      <c r="AI19" s="10">
        <f t="shared" si="0"/>
        <v>127.86826880284826</v>
      </c>
      <c r="AJ19" s="10">
        <f t="shared" si="0"/>
        <v>130.2970575813037</v>
      </c>
      <c r="AK19" s="28"/>
      <c r="AL19">
        <v>43650.7</v>
      </c>
      <c r="AM19">
        <v>4101.2</v>
      </c>
      <c r="AN19">
        <v>1500</v>
      </c>
      <c r="AO19">
        <v>926.1</v>
      </c>
      <c r="AP19">
        <v>499</v>
      </c>
      <c r="AQ19">
        <v>3114.5</v>
      </c>
      <c r="AR19">
        <v>2194.4</v>
      </c>
      <c r="AS19">
        <v>14451.9</v>
      </c>
      <c r="AT19">
        <v>416.3</v>
      </c>
      <c r="AU19">
        <v>930.6</v>
      </c>
      <c r="AV19">
        <v>419.1</v>
      </c>
      <c r="AW19">
        <v>4048</v>
      </c>
      <c r="AX19">
        <v>5560</v>
      </c>
      <c r="AY19">
        <v>1335.8</v>
      </c>
      <c r="AZ19">
        <v>355.1</v>
      </c>
      <c r="BA19">
        <v>2873.2</v>
      </c>
      <c r="BB19">
        <v>925.5</v>
      </c>
      <c r="BD19" s="29">
        <f t="shared" si="3"/>
        <v>99.484240034642298</v>
      </c>
      <c r="BE19" s="29">
        <f t="shared" si="4"/>
        <v>76.093289051338672</v>
      </c>
      <c r="BF19" s="29">
        <f t="shared" si="4"/>
        <v>106.14960016983937</v>
      </c>
      <c r="BG19" s="29">
        <f t="shared" si="4"/>
        <v>101.81398416886543</v>
      </c>
      <c r="BH19" s="29">
        <f t="shared" si="4"/>
        <v>69.556732645664908</v>
      </c>
      <c r="BI19" s="29">
        <f t="shared" si="4"/>
        <v>84.321529131470655</v>
      </c>
      <c r="BJ19" s="29">
        <f t="shared" si="4"/>
        <v>75.755169675838033</v>
      </c>
      <c r="BK19" s="29">
        <f t="shared" si="4"/>
        <v>113.15121905388264</v>
      </c>
      <c r="BL19" s="29">
        <f t="shared" si="4"/>
        <v>80.088495575221245</v>
      </c>
      <c r="BM19" s="29">
        <f t="shared" si="4"/>
        <v>84.270578647106774</v>
      </c>
      <c r="BN19" s="29">
        <f t="shared" si="4"/>
        <v>76.842684268426851</v>
      </c>
      <c r="BO19" s="29">
        <f t="shared" si="4"/>
        <v>194.84020023103582</v>
      </c>
      <c r="BP19" s="29">
        <f t="shared" si="4"/>
        <v>99.609444981905469</v>
      </c>
      <c r="BQ19" s="29">
        <f t="shared" si="4"/>
        <v>143.43390958874693</v>
      </c>
      <c r="BR19" s="29">
        <f t="shared" si="4"/>
        <v>59.490701960127325</v>
      </c>
      <c r="BS19" s="29">
        <f t="shared" si="4"/>
        <v>80.590149220240107</v>
      </c>
      <c r="BT19" s="29">
        <f t="shared" si="4"/>
        <v>79.619752236751538</v>
      </c>
    </row>
    <row r="20" spans="1:72" x14ac:dyDescent="0.35">
      <c r="A20" t="s">
        <v>54</v>
      </c>
      <c r="B20">
        <f>T20/(cpi!B20/100)</f>
        <v>146.13496890542143</v>
      </c>
      <c r="C20">
        <f>U20/(cpi!C20/100)</f>
        <v>128.73001333766535</v>
      </c>
      <c r="D20">
        <f>V20/(cpi!D20/100)</f>
        <v>137.70982190540448</v>
      </c>
      <c r="E20">
        <f>W20/(cpi!E20/100)</f>
        <v>160.47699286514771</v>
      </c>
      <c r="F20">
        <f>X20/(cpi!F20/100)</f>
        <v>128.52230091380159</v>
      </c>
      <c r="G20">
        <f>Y20/(cpi!G20/100)</f>
        <v>196.62671669093481</v>
      </c>
      <c r="H20">
        <f>Z20/(cpi!H20/100)</f>
        <v>116.37411421988919</v>
      </c>
      <c r="I20">
        <f>AA20/(cpi!I20/100)</f>
        <v>153.63747536010243</v>
      </c>
      <c r="J20">
        <f>AB20/(cpi!J20/100)</f>
        <v>107.55966931957946</v>
      </c>
      <c r="K20">
        <f>AC20/(cpi!K20/100)</f>
        <v>104.44273472097896</v>
      </c>
      <c r="L20">
        <f>AD20/(cpi!L20/100)</f>
        <v>109.63677179928588</v>
      </c>
      <c r="M20">
        <f>AE20/(cpi!M20/100)</f>
        <v>280.22918232738868</v>
      </c>
      <c r="N20">
        <f>AF20/(cpi!N20/100)</f>
        <v>152.78204633662133</v>
      </c>
      <c r="O20">
        <f>AG20/(cpi!O20/100)</f>
        <v>188.22506633564481</v>
      </c>
      <c r="P20">
        <f>AH20/(cpi!P20/100)</f>
        <v>77.064239037791609</v>
      </c>
      <c r="Q20">
        <f>AI20/(cpi!Q20/100)</f>
        <v>101.59127979791867</v>
      </c>
      <c r="R20">
        <f>AJ20/(cpi!R20/100)</f>
        <v>124.34222267922195</v>
      </c>
      <c r="T20" s="10">
        <f t="shared" si="2"/>
        <v>164.64514609824519</v>
      </c>
      <c r="U20" s="10">
        <f t="shared" si="0"/>
        <v>147.9373193512171</v>
      </c>
      <c r="V20" s="10">
        <f t="shared" si="0"/>
        <v>155.30374780138004</v>
      </c>
      <c r="W20" s="10">
        <f t="shared" si="0"/>
        <v>179.2097617664148</v>
      </c>
      <c r="X20" s="10">
        <f t="shared" si="0"/>
        <v>145.22548840606169</v>
      </c>
      <c r="Y20" s="10">
        <f t="shared" si="0"/>
        <v>222.63831098782555</v>
      </c>
      <c r="Z20" s="10">
        <f t="shared" si="0"/>
        <v>131.22945704181402</v>
      </c>
      <c r="AA20" s="10">
        <f t="shared" si="0"/>
        <v>171.90958965638936</v>
      </c>
      <c r="AB20" s="10">
        <f t="shared" si="0"/>
        <v>122.03127685169272</v>
      </c>
      <c r="AC20" s="10">
        <f t="shared" si="0"/>
        <v>118.25183593050336</v>
      </c>
      <c r="AD20" s="10">
        <f t="shared" si="0"/>
        <v>122.79290806068362</v>
      </c>
      <c r="AE20" s="10">
        <f t="shared" si="0"/>
        <v>308.90346245762248</v>
      </c>
      <c r="AF20" s="10">
        <f t="shared" si="0"/>
        <v>171.93005265552884</v>
      </c>
      <c r="AG20" s="10">
        <f t="shared" si="0"/>
        <v>214.60892835421481</v>
      </c>
      <c r="AH20" s="10">
        <f t="shared" si="0"/>
        <v>86.055172413793102</v>
      </c>
      <c r="AI20" s="10">
        <f t="shared" si="0"/>
        <v>114.68195654455756</v>
      </c>
      <c r="AJ20" s="10">
        <f t="shared" si="0"/>
        <v>139.95178233166865</v>
      </c>
      <c r="AL20">
        <v>64326.2</v>
      </c>
      <c r="AM20">
        <v>6193.1</v>
      </c>
      <c r="AN20">
        <v>2295.6999999999998</v>
      </c>
      <c r="AO20">
        <v>1542.1</v>
      </c>
      <c r="AP20">
        <v>795.4</v>
      </c>
      <c r="AQ20">
        <v>4334.1000000000004</v>
      </c>
      <c r="AR20">
        <v>3154.1</v>
      </c>
      <c r="AS20">
        <v>21433</v>
      </c>
      <c r="AT20">
        <v>710.1</v>
      </c>
      <c r="AU20">
        <v>1320.4</v>
      </c>
      <c r="AV20">
        <v>671.8</v>
      </c>
      <c r="AW20">
        <v>5558.1</v>
      </c>
      <c r="AX20">
        <v>7934.4</v>
      </c>
      <c r="AY20">
        <v>1764.3</v>
      </c>
      <c r="AZ20">
        <v>623.9</v>
      </c>
      <c r="BA20">
        <v>4370.3</v>
      </c>
      <c r="BB20">
        <v>1625.4</v>
      </c>
      <c r="BD20" s="29">
        <f t="shared" si="3"/>
        <v>94.153447130148152</v>
      </c>
      <c r="BE20" s="29">
        <f t="shared" si="4"/>
        <v>81.275344820798182</v>
      </c>
      <c r="BF20" s="29">
        <f t="shared" si="4"/>
        <v>104.08033730788411</v>
      </c>
      <c r="BG20" s="29">
        <f t="shared" si="4"/>
        <v>103.88009430784776</v>
      </c>
      <c r="BH20" s="29">
        <f t="shared" si="4"/>
        <v>78.248893261190361</v>
      </c>
      <c r="BI20" s="29">
        <f t="shared" si="4"/>
        <v>79.673885069304021</v>
      </c>
      <c r="BJ20" s="29">
        <f t="shared" si="4"/>
        <v>71.645011811739053</v>
      </c>
      <c r="BK20" s="29">
        <f t="shared" si="4"/>
        <v>104.90225828871246</v>
      </c>
      <c r="BL20" s="29">
        <f t="shared" si="4"/>
        <v>87.321692080668953</v>
      </c>
      <c r="BM20" s="29">
        <f t="shared" si="4"/>
        <v>71.496642841672085</v>
      </c>
      <c r="BN20" s="29">
        <f t="shared" si="4"/>
        <v>79.007409149711876</v>
      </c>
      <c r="BO20" s="29">
        <f t="shared" si="4"/>
        <v>154.77430313831417</v>
      </c>
      <c r="BP20" s="29">
        <f t="shared" si="4"/>
        <v>91.165420013098483</v>
      </c>
      <c r="BQ20" s="29">
        <f t="shared" si="4"/>
        <v>114.81095854753693</v>
      </c>
      <c r="BR20" s="29">
        <f t="shared" si="4"/>
        <v>69.145517012080248</v>
      </c>
      <c r="BS20" s="29">
        <f t="shared" si="4"/>
        <v>78.014602188543179</v>
      </c>
      <c r="BT20" s="29">
        <f t="shared" si="4"/>
        <v>86.697247706422019</v>
      </c>
    </row>
    <row r="21" spans="1:72" x14ac:dyDescent="0.35">
      <c r="A21" t="s">
        <v>55</v>
      </c>
      <c r="B21">
        <f>T21/(cpi!B21/100)</f>
        <v>134.57838140734987</v>
      </c>
      <c r="C21">
        <f>U21/(cpi!C21/100)</f>
        <v>125.35955052467268</v>
      </c>
      <c r="D21">
        <f>V21/(cpi!D21/100)</f>
        <v>135.72293699520287</v>
      </c>
      <c r="E21">
        <f>W21/(cpi!E21/100)</f>
        <v>152.71435912170858</v>
      </c>
      <c r="F21">
        <f>X21/(cpi!F21/100)</f>
        <v>125.38575733344508</v>
      </c>
      <c r="G21">
        <f>Y21/(cpi!G21/100)</f>
        <v>194.63325935169479</v>
      </c>
      <c r="H21">
        <f>Z21/(cpi!H21/100)</f>
        <v>123.82168385470166</v>
      </c>
      <c r="I21">
        <f>AA21/(cpi!I21/100)</f>
        <v>137.57809327579812</v>
      </c>
      <c r="J21">
        <f>AB21/(cpi!J21/100)</f>
        <v>117.50863348368554</v>
      </c>
      <c r="K21">
        <f>AC21/(cpi!K21/100)</f>
        <v>104.17539769533667</v>
      </c>
      <c r="L21">
        <f>AD21/(cpi!L21/100)</f>
        <v>89.562585167616291</v>
      </c>
      <c r="M21">
        <f>AE21/(cpi!M21/100)</f>
        <v>223.86396661026407</v>
      </c>
      <c r="N21">
        <f>AF21/(cpi!N21/100)</f>
        <v>133.3079336702869</v>
      </c>
      <c r="O21">
        <f>AG21/(cpi!O21/100)</f>
        <v>171.21661910216187</v>
      </c>
      <c r="P21">
        <f>AH21/(cpi!P21/100)</f>
        <v>62.507588593848951</v>
      </c>
      <c r="Q21">
        <f>AI21/(cpi!Q21/100)</f>
        <v>96.465941326670304</v>
      </c>
      <c r="R21">
        <f>AJ21/(cpi!R21/100)</f>
        <v>127.8388410121163</v>
      </c>
      <c r="T21" s="10">
        <f t="shared" si="2"/>
        <v>151.32270280531395</v>
      </c>
      <c r="U21" s="10">
        <f t="shared" si="0"/>
        <v>143.49000284279353</v>
      </c>
      <c r="V21" s="10">
        <f t="shared" si="0"/>
        <v>152.75841373897788</v>
      </c>
      <c r="W21" s="10">
        <f t="shared" si="0"/>
        <v>170.03139717425427</v>
      </c>
      <c r="X21" s="10">
        <f t="shared" si="0"/>
        <v>142.10592845405131</v>
      </c>
      <c r="Y21" s="10">
        <f t="shared" si="0"/>
        <v>219.28689475719963</v>
      </c>
      <c r="Z21" s="10">
        <f t="shared" si="0"/>
        <v>139.48851082633672</v>
      </c>
      <c r="AA21" s="10">
        <f t="shared" si="0"/>
        <v>153.78693732682797</v>
      </c>
      <c r="AB21" s="10">
        <f t="shared" si="0"/>
        <v>133.58519491896629</v>
      </c>
      <c r="AC21" s="10">
        <f t="shared" si="0"/>
        <v>118.18457986511937</v>
      </c>
      <c r="AD21" s="10">
        <f t="shared" si="0"/>
        <v>99.911023232822558</v>
      </c>
      <c r="AE21" s="10">
        <f t="shared" si="0"/>
        <v>247.26326673559922</v>
      </c>
      <c r="AF21" s="10">
        <f t="shared" si="0"/>
        <v>149.41819510031573</v>
      </c>
      <c r="AG21" s="10">
        <f t="shared" si="0"/>
        <v>193.85935952459565</v>
      </c>
      <c r="AH21" s="10">
        <f t="shared" si="0"/>
        <v>69.800226159065204</v>
      </c>
      <c r="AI21" s="10">
        <f t="shared" si="0"/>
        <v>108.89618590553172</v>
      </c>
      <c r="AJ21" s="10">
        <f t="shared" ref="AJ21:AJ68" si="5">AJ17*BT21/100</f>
        <v>143.7438989376974</v>
      </c>
      <c r="AL21">
        <v>94063.1</v>
      </c>
      <c r="AM21">
        <v>9085.5</v>
      </c>
      <c r="AN21">
        <v>3308.9</v>
      </c>
      <c r="AO21">
        <v>2166.1999999999998</v>
      </c>
      <c r="AP21">
        <v>1124.2</v>
      </c>
      <c r="AQ21">
        <v>6236.3</v>
      </c>
      <c r="AR21">
        <v>5050.6000000000004</v>
      </c>
      <c r="AS21">
        <v>31803.599999999999</v>
      </c>
      <c r="AT21">
        <v>1219.9000000000001</v>
      </c>
      <c r="AU21">
        <v>1945.2</v>
      </c>
      <c r="AV21">
        <v>1010.6</v>
      </c>
      <c r="AW21">
        <v>7413.2</v>
      </c>
      <c r="AX21">
        <v>11454.1</v>
      </c>
      <c r="AY21">
        <v>2348.8000000000002</v>
      </c>
      <c r="AZ21">
        <v>925.9</v>
      </c>
      <c r="BA21">
        <v>6466.8</v>
      </c>
      <c r="BB21">
        <v>2503.3000000000002</v>
      </c>
      <c r="BD21" s="29">
        <f t="shared" si="3"/>
        <v>89.483683036903429</v>
      </c>
      <c r="BE21" s="29">
        <f t="shared" si="4"/>
        <v>81.40180803311442</v>
      </c>
      <c r="BF21" s="29">
        <f t="shared" si="4"/>
        <v>88.404712923134468</v>
      </c>
      <c r="BG21" s="29">
        <f t="shared" si="4"/>
        <v>97.230575878630077</v>
      </c>
      <c r="BH21" s="29">
        <f t="shared" si="4"/>
        <v>79.018767132916281</v>
      </c>
      <c r="BI21" s="29">
        <f t="shared" si="4"/>
        <v>82.704064717193816</v>
      </c>
      <c r="BJ21" s="29">
        <f t="shared" si="4"/>
        <v>76.928700897141042</v>
      </c>
      <c r="BK21" s="29">
        <f t="shared" si="4"/>
        <v>98.202298538248243</v>
      </c>
      <c r="BL21" s="29">
        <f t="shared" si="4"/>
        <v>97.327269826073092</v>
      </c>
      <c r="BM21" s="29">
        <f t="shared" si="4"/>
        <v>69.45406505516479</v>
      </c>
      <c r="BN21" s="29">
        <f t="shared" si="4"/>
        <v>71.445740544361968</v>
      </c>
      <c r="BO21" s="29">
        <f t="shared" si="4"/>
        <v>128.86694711956332</v>
      </c>
      <c r="BP21" s="29">
        <f t="shared" si="4"/>
        <v>87.133239511619948</v>
      </c>
      <c r="BQ21" s="29">
        <f t="shared" si="4"/>
        <v>84.51961137099677</v>
      </c>
      <c r="BR21" s="29">
        <f t="shared" si="4"/>
        <v>73.106987761547572</v>
      </c>
      <c r="BS21" s="29">
        <f t="shared" si="4"/>
        <v>71.985306395057606</v>
      </c>
      <c r="BT21" s="29">
        <f t="shared" ref="BT21:BT69" si="6">IF(ISERROR(BB21/BB17),(BT22+BT20)/2,100*BB21/BB17)</f>
        <v>93.563819846757625</v>
      </c>
    </row>
    <row r="22" spans="1:72" x14ac:dyDescent="0.35">
      <c r="A22" t="s">
        <v>56</v>
      </c>
      <c r="B22">
        <f>T22/(cpi!B22/100)</f>
        <v>136.84366742199194</v>
      </c>
      <c r="C22">
        <f>U22/(cpi!C22/100)</f>
        <v>132.73089816564865</v>
      </c>
      <c r="D22">
        <f>V22/(cpi!D22/100)</f>
        <v>113.44183628979862</v>
      </c>
      <c r="E22">
        <f>W22/(cpi!E22/100)</f>
        <v>168.95665539272542</v>
      </c>
      <c r="F22">
        <f>X22/(cpi!F22/100)</f>
        <v>104.7387047298248</v>
      </c>
      <c r="G22">
        <f>Y22/(cpi!G22/100)</f>
        <v>189.76688491112009</v>
      </c>
      <c r="H22">
        <f>Z22/(cpi!H22/100)</f>
        <v>146.29527595915434</v>
      </c>
      <c r="I22">
        <f>AA22/(cpi!I22/100)</f>
        <v>135.81577414812122</v>
      </c>
      <c r="J22">
        <f>AB22/(cpi!J22/100)</f>
        <v>128.0725278792271</v>
      </c>
      <c r="K22">
        <f>AC22/(cpi!K22/100)</f>
        <v>109.342909994113</v>
      </c>
      <c r="L22">
        <f>AD22/(cpi!L22/100)</f>
        <v>119.68989241251302</v>
      </c>
      <c r="M22">
        <f>AE22/(cpi!M22/100)</f>
        <v>269.26711286400428</v>
      </c>
      <c r="N22">
        <f>AF22/(cpi!N22/100)</f>
        <v>151.07512125590992</v>
      </c>
      <c r="O22">
        <f>AG22/(cpi!O22/100)</f>
        <v>142.19959751167193</v>
      </c>
      <c r="P22">
        <f>AH22/(cpi!P22/100)</f>
        <v>86.327395697786145</v>
      </c>
      <c r="Q22">
        <f>AI22/(cpi!Q22/100)</f>
        <v>107.04914718304082</v>
      </c>
      <c r="R22">
        <f>AJ22/(cpi!R22/100)</f>
        <v>130.63061404864112</v>
      </c>
      <c r="T22" s="10">
        <f t="shared" si="2"/>
        <v>156.49731646311125</v>
      </c>
      <c r="U22" s="10">
        <f t="shared" si="2"/>
        <v>154.82496482689629</v>
      </c>
      <c r="V22" s="10">
        <f t="shared" si="2"/>
        <v>129.47238041658943</v>
      </c>
      <c r="W22" s="10">
        <f t="shared" si="2"/>
        <v>190.38191535615343</v>
      </c>
      <c r="X22" s="10">
        <f t="shared" si="2"/>
        <v>120.25004304562373</v>
      </c>
      <c r="Y22" s="10">
        <f t="shared" si="2"/>
        <v>218.31987801727345</v>
      </c>
      <c r="Z22" s="10">
        <f t="shared" si="2"/>
        <v>167.45455623111454</v>
      </c>
      <c r="AA22" s="10">
        <f t="shared" si="2"/>
        <v>154.56413341180462</v>
      </c>
      <c r="AB22" s="10">
        <f t="shared" si="2"/>
        <v>147.64039744476912</v>
      </c>
      <c r="AC22" s="10">
        <f t="shared" si="2"/>
        <v>126.29127634644014</v>
      </c>
      <c r="AD22" s="10">
        <f t="shared" si="2"/>
        <v>135.93662660903965</v>
      </c>
      <c r="AE22" s="10">
        <f t="shared" si="2"/>
        <v>302.48869540064101</v>
      </c>
      <c r="AF22" s="10">
        <f t="shared" si="2"/>
        <v>171.87909922058199</v>
      </c>
      <c r="AG22" s="10">
        <f t="shared" si="2"/>
        <v>163.91509098080834</v>
      </c>
      <c r="AH22" s="10">
        <f t="shared" si="2"/>
        <v>98.237345219066725</v>
      </c>
      <c r="AI22" s="10">
        <f t="shared" si="2"/>
        <v>122.66215105118003</v>
      </c>
      <c r="AJ22" s="10">
        <f t="shared" si="5"/>
        <v>149.094034349813</v>
      </c>
      <c r="AL22">
        <v>14797.6</v>
      </c>
      <c r="AM22">
        <v>1667.2</v>
      </c>
      <c r="AN22">
        <v>418.9</v>
      </c>
      <c r="AO22">
        <v>388.7</v>
      </c>
      <c r="AP22">
        <v>138.30000000000001</v>
      </c>
      <c r="AQ22">
        <v>944.8</v>
      </c>
      <c r="AR22">
        <v>684.3</v>
      </c>
      <c r="AS22">
        <v>5139.7</v>
      </c>
      <c r="AT22">
        <v>225.7</v>
      </c>
      <c r="AU22">
        <v>345.5</v>
      </c>
      <c r="AV22">
        <v>155.1</v>
      </c>
      <c r="AW22">
        <v>1131.9000000000001</v>
      </c>
      <c r="AX22">
        <v>1559.4</v>
      </c>
      <c r="AY22">
        <v>289</v>
      </c>
      <c r="AZ22">
        <v>151.19999999999999</v>
      </c>
      <c r="BA22">
        <v>1163.2</v>
      </c>
      <c r="BB22">
        <v>394.7</v>
      </c>
      <c r="BD22" s="29">
        <f t="shared" si="3"/>
        <v>84.206042550737578</v>
      </c>
      <c r="BE22" s="29">
        <f t="shared" ref="BE22:BE69" si="7">IF(ISERROR(AM22/AM18),(BE23+BE21)/2,100*AM22/AM18)</f>
        <v>91.913963608871654</v>
      </c>
      <c r="BF22" s="29">
        <f t="shared" ref="BF22:BF69" si="8">IF(ISERROR(AN22/AN18),(BF23+BF21)/2,100*AN22/AN18)</f>
        <v>80.505689794900562</v>
      </c>
      <c r="BG22" s="29">
        <f t="shared" ref="BG22:BG69" si="9">IF(ISERROR(AO22/AO18),(BG23+BG21)/2,100*AO22/AO18)</f>
        <v>96.947001577151127</v>
      </c>
      <c r="BH22" s="29">
        <f t="shared" ref="BH22:BH69" si="10">IF(ISERROR(AP22/AP18),(BH23+BH21)/2,100*AP22/AP18)</f>
        <v>75.471307414153529</v>
      </c>
      <c r="BI22" s="29">
        <f t="shared" ref="BI22:BI69" si="11">IF(ISERROR(AQ22/AQ18),(BI23+BI21)/2,100*AQ22/AQ18)</f>
        <v>73.450282479001459</v>
      </c>
      <c r="BJ22" s="29">
        <f t="shared" ref="BJ22:BJ69" si="12">IF(ISERROR(AR22/AR18),(BJ23+BJ21)/2,100*AR22/AR18)</f>
        <v>85.748346073798359</v>
      </c>
      <c r="BK22" s="29">
        <f t="shared" ref="BK22:BK69" si="13">IF(ISERROR(AS22/AS18),(BK23+BK21)/2,100*AS22/AS18)</f>
        <v>88.303261102170296</v>
      </c>
      <c r="BL22" s="29">
        <f t="shared" ref="BL22:BL69" si="14">IF(ISERROR(AT22/AT18),(BL23+BL21)/2,100*AT22/AT18)</f>
        <v>112.0313985450327</v>
      </c>
      <c r="BM22" s="29">
        <f t="shared" ref="BM22:BM69" si="15">IF(ISERROR(AU22/AU18),(BM23+BM21)/2,100*AU22/AU18)</f>
        <v>79.730256254210374</v>
      </c>
      <c r="BN22" s="29">
        <f t="shared" ref="BN22:BN69" si="16">IF(ISERROR(AV22/AV18),(BN23+BN21)/2,100*AV22/AV18)</f>
        <v>84.63721052510391</v>
      </c>
      <c r="BO22" s="29">
        <f t="shared" ref="BO22:BO69" si="17">IF(ISERROR(AW22/AW18),(BO23+BO21)/2,100*AW22/AW18)</f>
        <v>94.437179093378504</v>
      </c>
      <c r="BP22" s="29">
        <f t="shared" ref="BP22:BP69" si="18">IF(ISERROR(AX22/AX18),(BP23+BP21)/2,100*AX22/AX18)</f>
        <v>74.787842777392711</v>
      </c>
      <c r="BQ22" s="29">
        <f t="shared" ref="BQ22:BQ69" si="19">IF(ISERROR(AY22/AY18),(BQ23+BQ21)/2,100*AY22/AY18)</f>
        <v>69.625429281845143</v>
      </c>
      <c r="BR22" s="29">
        <f t="shared" ref="BR22:BR69" si="20">IF(ISERROR(AZ22/AZ18),(BR23+BR21)/2,100*AZ22/AZ18)</f>
        <v>94.663885319805047</v>
      </c>
      <c r="BS22" s="29">
        <f t="shared" ref="BS22:BS69" si="21">IF(ISERROR(BA22/BA18),(BS23+BS21)/2,100*BA22/BA18)</f>
        <v>83.051681458701012</v>
      </c>
      <c r="BT22" s="29">
        <f t="shared" si="6"/>
        <v>99.688446930402051</v>
      </c>
    </row>
    <row r="23" spans="1:72" x14ac:dyDescent="0.35">
      <c r="A23" t="s">
        <v>57</v>
      </c>
      <c r="B23">
        <f>T23/(cpi!B23/100)</f>
        <v>127.83189886751613</v>
      </c>
      <c r="C23">
        <f>U23/(cpi!C23/100)</f>
        <v>131.33962012736322</v>
      </c>
      <c r="D23">
        <f>V23/(cpi!D23/100)</f>
        <v>101.04604838641821</v>
      </c>
      <c r="E23">
        <f>W23/(cpi!E23/100)</f>
        <v>155.12904443679835</v>
      </c>
      <c r="F23">
        <f>X23/(cpi!F23/100)</f>
        <v>82.263625891189619</v>
      </c>
      <c r="G23">
        <f>Y23/(cpi!G23/100)</f>
        <v>155.09529519132874</v>
      </c>
      <c r="H23">
        <f>Z23/(cpi!H23/100)</f>
        <v>132.73599364184079</v>
      </c>
      <c r="I23">
        <f>AA23/(cpi!I23/100)</f>
        <v>130.14874730801228</v>
      </c>
      <c r="J23">
        <f>AB23/(cpi!J23/100)</f>
        <v>128.68255884374912</v>
      </c>
      <c r="K23">
        <f>AC23/(cpi!K23/100)</f>
        <v>105.71843411909188</v>
      </c>
      <c r="L23">
        <f>AD23/(cpi!L23/100)</f>
        <v>117.12417019662145</v>
      </c>
      <c r="M23">
        <f>AE23/(cpi!M23/100)</f>
        <v>212.88348989884801</v>
      </c>
      <c r="N23">
        <f>AF23/(cpi!N23/100)</f>
        <v>120.12786011084201</v>
      </c>
      <c r="O23">
        <f>AG23/(cpi!O23/100)</f>
        <v>123.74526283119491</v>
      </c>
      <c r="P23">
        <f>AH23/(cpi!P23/100)</f>
        <v>78.957247351016505</v>
      </c>
      <c r="Q23">
        <f>AI23/(cpi!Q23/100)</f>
        <v>104.30230850794713</v>
      </c>
      <c r="R23">
        <f>AJ23/(cpi!R23/100)</f>
        <v>120.08079314474855</v>
      </c>
      <c r="T23" s="10">
        <f t="shared" ref="T23:AI38" si="22">T19*BD23/100</f>
        <v>146.77254447549592</v>
      </c>
      <c r="U23" s="10">
        <f t="shared" si="22"/>
        <v>153.96202902800181</v>
      </c>
      <c r="V23" s="10">
        <f t="shared" si="22"/>
        <v>115.89869107161861</v>
      </c>
      <c r="W23" s="10">
        <f t="shared" si="22"/>
        <v>175.32314923619271</v>
      </c>
      <c r="X23" s="10">
        <f t="shared" si="22"/>
        <v>94.82166446499339</v>
      </c>
      <c r="Y23" s="10">
        <f t="shared" si="22"/>
        <v>179.14165397365829</v>
      </c>
      <c r="Z23" s="10">
        <f t="shared" si="22"/>
        <v>152.6892796703701</v>
      </c>
      <c r="AA23" s="10">
        <f t="shared" si="22"/>
        <v>148.40927844503531</v>
      </c>
      <c r="AB23" s="10">
        <f t="shared" si="22"/>
        <v>149.08166148629553</v>
      </c>
      <c r="AC23" s="10">
        <f t="shared" si="22"/>
        <v>122.83326000879896</v>
      </c>
      <c r="AD23" s="10">
        <f t="shared" si="22"/>
        <v>133.42011064106734</v>
      </c>
      <c r="AE23" s="10">
        <f t="shared" si="22"/>
        <v>240.33837934105071</v>
      </c>
      <c r="AF23" s="10">
        <f t="shared" si="22"/>
        <v>137.35016022471024</v>
      </c>
      <c r="AG23" s="10">
        <f t="shared" si="22"/>
        <v>143.35294117647061</v>
      </c>
      <c r="AH23" s="10">
        <f t="shared" si="22"/>
        <v>90.207650273224033</v>
      </c>
      <c r="AI23" s="10">
        <f t="shared" si="22"/>
        <v>120.34712950600805</v>
      </c>
      <c r="AJ23" s="10">
        <f t="shared" si="5"/>
        <v>137.87132197662962</v>
      </c>
      <c r="AL23">
        <v>34452.800000000003</v>
      </c>
      <c r="AM23">
        <v>4200.7</v>
      </c>
      <c r="AN23">
        <v>1089.0999999999999</v>
      </c>
      <c r="AO23">
        <v>895.2</v>
      </c>
      <c r="AP23">
        <v>358.9</v>
      </c>
      <c r="AQ23">
        <v>1999.4</v>
      </c>
      <c r="AR23">
        <v>2075.1999999999998</v>
      </c>
      <c r="AS23">
        <v>11330.9</v>
      </c>
      <c r="AT23">
        <v>527.6</v>
      </c>
      <c r="AU23">
        <v>837.6</v>
      </c>
      <c r="AV23">
        <v>410</v>
      </c>
      <c r="AW23">
        <v>2429.1</v>
      </c>
      <c r="AX23">
        <v>3471.8</v>
      </c>
      <c r="AY23">
        <v>731.1</v>
      </c>
      <c r="AZ23">
        <v>412.7</v>
      </c>
      <c r="BA23">
        <v>2704.2</v>
      </c>
      <c r="BB23">
        <v>979.3</v>
      </c>
      <c r="BD23" s="29">
        <f t="shared" si="3"/>
        <v>78.928402064571713</v>
      </c>
      <c r="BE23" s="29">
        <f t="shared" si="7"/>
        <v>102.42611918462889</v>
      </c>
      <c r="BF23" s="29">
        <f t="shared" si="8"/>
        <v>72.606666666666655</v>
      </c>
      <c r="BG23" s="29">
        <f t="shared" si="9"/>
        <v>96.663427275672177</v>
      </c>
      <c r="BH23" s="29">
        <f t="shared" si="10"/>
        <v>71.923847695390776</v>
      </c>
      <c r="BI23" s="29">
        <f t="shared" si="11"/>
        <v>64.196500240809115</v>
      </c>
      <c r="BJ23" s="29">
        <f t="shared" si="12"/>
        <v>94.567991250455691</v>
      </c>
      <c r="BK23" s="29">
        <f t="shared" si="13"/>
        <v>78.404223666092349</v>
      </c>
      <c r="BL23" s="29">
        <f t="shared" si="14"/>
        <v>126.73552726399231</v>
      </c>
      <c r="BM23" s="29">
        <f t="shared" si="15"/>
        <v>90.006447453255959</v>
      </c>
      <c r="BN23" s="29">
        <f t="shared" si="16"/>
        <v>97.828680505845853</v>
      </c>
      <c r="BO23" s="29">
        <f t="shared" si="17"/>
        <v>60.007411067193679</v>
      </c>
      <c r="BP23" s="29">
        <f t="shared" si="18"/>
        <v>62.442446043165468</v>
      </c>
      <c r="BQ23" s="29">
        <f t="shared" si="19"/>
        <v>54.731247192693516</v>
      </c>
      <c r="BR23" s="29">
        <f t="shared" si="20"/>
        <v>116.22078287806251</v>
      </c>
      <c r="BS23" s="29">
        <f t="shared" si="21"/>
        <v>94.118056522344432</v>
      </c>
      <c r="BT23" s="29">
        <f t="shared" si="6"/>
        <v>105.81307401404646</v>
      </c>
    </row>
    <row r="24" spans="1:72" x14ac:dyDescent="0.35">
      <c r="A24" t="s">
        <v>58</v>
      </c>
      <c r="B24">
        <f>T24/(cpi!B24/100)</f>
        <v>123.30323079184019</v>
      </c>
      <c r="C24">
        <f>U24/(cpi!C24/100)</f>
        <v>135.18577465467217</v>
      </c>
      <c r="D24">
        <f>V24/(cpi!D24/100)</f>
        <v>116.67156203677723</v>
      </c>
      <c r="E24">
        <f>W24/(cpi!E24/100)</f>
        <v>192.79876679456146</v>
      </c>
      <c r="F24">
        <f>X24/(cpi!F24/100)</f>
        <v>91.189473700144958</v>
      </c>
      <c r="G24">
        <f>Y24/(cpi!G24/100)</f>
        <v>161.72712743693964</v>
      </c>
      <c r="H24">
        <f>Z24/(cpi!H24/100)</f>
        <v>106.22391748540066</v>
      </c>
      <c r="I24">
        <f>AA24/(cpi!I24/100)</f>
        <v>127.2826082370109</v>
      </c>
      <c r="J24">
        <f>AB24/(cpi!J24/100)</f>
        <v>127.11566424794614</v>
      </c>
      <c r="K24">
        <f>AC24/(cpi!K24/100)</f>
        <v>90.52001324793585</v>
      </c>
      <c r="L24">
        <f>AD24/(cpi!L24/100)</f>
        <v>96.482343899860339</v>
      </c>
      <c r="M24">
        <f>AE24/(cpi!M24/100)</f>
        <v>173.00406575396306</v>
      </c>
      <c r="N24">
        <f>AF24/(cpi!N24/100)</f>
        <v>107.42527395214465</v>
      </c>
      <c r="O24">
        <f>AG24/(cpi!O24/100)</f>
        <v>126.72463510491706</v>
      </c>
      <c r="P24">
        <f>AH24/(cpi!P24/100)</f>
        <v>87.451499895102145</v>
      </c>
      <c r="Q24">
        <f>AI24/(cpi!Q24/100)</f>
        <v>101.05707957192327</v>
      </c>
      <c r="R24">
        <f>AJ24/(cpi!R24/100)</f>
        <v>106.01317772211418</v>
      </c>
      <c r="T24" s="10">
        <f t="shared" si="22"/>
        <v>141.85658414726541</v>
      </c>
      <c r="U24" s="10">
        <f t="shared" si="22"/>
        <v>159.10708740415166</v>
      </c>
      <c r="V24" s="10">
        <f t="shared" si="22"/>
        <v>134.22405628467052</v>
      </c>
      <c r="W24" s="10">
        <f t="shared" si="22"/>
        <v>217.89657176060425</v>
      </c>
      <c r="X24" s="10">
        <f t="shared" si="22"/>
        <v>105.53222567098776</v>
      </c>
      <c r="Y24" s="10">
        <f t="shared" si="22"/>
        <v>187.36323008167668</v>
      </c>
      <c r="Z24" s="10">
        <f t="shared" si="22"/>
        <v>122.55876846265863</v>
      </c>
      <c r="AA24" s="10">
        <f t="shared" si="22"/>
        <v>145.14100548622025</v>
      </c>
      <c r="AB24" s="10">
        <f t="shared" si="22"/>
        <v>147.41364495617802</v>
      </c>
      <c r="AC24" s="10">
        <f t="shared" si="22"/>
        <v>105.48987999283543</v>
      </c>
      <c r="AD24" s="10">
        <f t="shared" si="22"/>
        <v>110.12611953938953</v>
      </c>
      <c r="AE24" s="10">
        <f t="shared" si="22"/>
        <v>195.12032457066638</v>
      </c>
      <c r="AF24" s="10">
        <f t="shared" si="22"/>
        <v>123.07308934104749</v>
      </c>
      <c r="AG24" s="10">
        <f t="shared" si="22"/>
        <v>147.09889307870088</v>
      </c>
      <c r="AH24" s="10">
        <f t="shared" si="22"/>
        <v>100.41379310344828</v>
      </c>
      <c r="AI24" s="10">
        <f t="shared" si="22"/>
        <v>116.83635981946045</v>
      </c>
      <c r="AJ24" s="10">
        <f t="shared" si="5"/>
        <v>122.08541415532974</v>
      </c>
      <c r="AL24">
        <v>55422.8</v>
      </c>
      <c r="AM24">
        <v>6660.7</v>
      </c>
      <c r="AN24">
        <v>1984.1</v>
      </c>
      <c r="AO24">
        <v>1875</v>
      </c>
      <c r="AP24">
        <v>578</v>
      </c>
      <c r="AQ24">
        <v>3647.4</v>
      </c>
      <c r="AR24">
        <v>2945.7</v>
      </c>
      <c r="AS24">
        <v>18095.599999999999</v>
      </c>
      <c r="AT24">
        <v>857.8</v>
      </c>
      <c r="AU24">
        <v>1177.9000000000001</v>
      </c>
      <c r="AV24">
        <v>602.5</v>
      </c>
      <c r="AW24">
        <v>3510.8</v>
      </c>
      <c r="AX24">
        <v>5679.7</v>
      </c>
      <c r="AY24">
        <v>1209.3</v>
      </c>
      <c r="AZ24">
        <v>728</v>
      </c>
      <c r="BA24">
        <v>4452.3999999999996</v>
      </c>
      <c r="BB24">
        <v>1417.9</v>
      </c>
      <c r="BD24" s="29">
        <f t="shared" si="3"/>
        <v>86.158983431323477</v>
      </c>
      <c r="BE24" s="29">
        <f t="shared" si="7"/>
        <v>107.55033827969837</v>
      </c>
      <c r="BF24" s="29">
        <f t="shared" si="8"/>
        <v>86.426797926558351</v>
      </c>
      <c r="BG24" s="29">
        <f t="shared" si="9"/>
        <v>121.58744569094094</v>
      </c>
      <c r="BH24" s="29">
        <f t="shared" si="10"/>
        <v>72.667840080462668</v>
      </c>
      <c r="BI24" s="29">
        <f t="shared" si="11"/>
        <v>84.155880113518364</v>
      </c>
      <c r="BJ24" s="29">
        <f t="shared" si="12"/>
        <v>93.392726926857108</v>
      </c>
      <c r="BK24" s="29">
        <f t="shared" si="13"/>
        <v>84.428684738487362</v>
      </c>
      <c r="BL24" s="29">
        <f t="shared" si="14"/>
        <v>120.79988733981129</v>
      </c>
      <c r="BM24" s="29">
        <f t="shared" si="15"/>
        <v>89.207815813389885</v>
      </c>
      <c r="BN24" s="29">
        <f t="shared" si="16"/>
        <v>89.684429889848175</v>
      </c>
      <c r="BO24" s="29">
        <f t="shared" si="17"/>
        <v>63.165470214641687</v>
      </c>
      <c r="BP24" s="29">
        <f t="shared" si="18"/>
        <v>71.583232506553742</v>
      </c>
      <c r="BQ24" s="29">
        <f t="shared" si="19"/>
        <v>68.542764835912266</v>
      </c>
      <c r="BR24" s="29">
        <f t="shared" si="20"/>
        <v>116.68536624459048</v>
      </c>
      <c r="BS24" s="29">
        <f t="shared" si="21"/>
        <v>101.87858957051002</v>
      </c>
      <c r="BT24" s="29">
        <f t="shared" si="6"/>
        <v>87.233911652516298</v>
      </c>
    </row>
    <row r="25" spans="1:72" x14ac:dyDescent="0.35">
      <c r="A25" t="s">
        <v>59</v>
      </c>
      <c r="B25">
        <f>T25/(cpi!B25/100)</f>
        <v>124.164171543854</v>
      </c>
      <c r="C25">
        <f>U25/(cpi!C25/100)</f>
        <v>137.46082903304529</v>
      </c>
      <c r="D25">
        <f>V25/(cpi!D25/100)</f>
        <v>110.59620008064991</v>
      </c>
      <c r="E25">
        <f>W25/(cpi!E25/100)</f>
        <v>206.32979372969874</v>
      </c>
      <c r="F25">
        <f>X25/(cpi!F25/100)</f>
        <v>97.001574183634617</v>
      </c>
      <c r="G25">
        <f>Y25/(cpi!G25/100)</f>
        <v>189.11701590662949</v>
      </c>
      <c r="H25">
        <f>Z25/(cpi!H25/100)</f>
        <v>109.74021031672416</v>
      </c>
      <c r="I25">
        <f>AA25/(cpi!I25/100)</f>
        <v>126.36276866877063</v>
      </c>
      <c r="J25">
        <f>AB25/(cpi!J25/100)</f>
        <v>138.73705399344433</v>
      </c>
      <c r="K25">
        <f>AC25/(cpi!K25/100)</f>
        <v>98.842286742498302</v>
      </c>
      <c r="L25">
        <f>AD25/(cpi!L25/100)</f>
        <v>81.342720630041995</v>
      </c>
      <c r="M25">
        <f>AE25/(cpi!M25/100)</f>
        <v>154.65191020827703</v>
      </c>
      <c r="N25">
        <f>AF25/(cpi!N25/100)</f>
        <v>112.07980154537223</v>
      </c>
      <c r="O25">
        <f>AG25/(cpi!O25/100)</f>
        <v>128.69215295984807</v>
      </c>
      <c r="P25">
        <f>AH25/(cpi!P25/100)</f>
        <v>71.334841988822177</v>
      </c>
      <c r="Q25">
        <f>AI25/(cpi!Q25/100)</f>
        <v>102.74865288275815</v>
      </c>
      <c r="R25">
        <f>AJ25/(cpi!R25/100)</f>
        <v>98.923478218138541</v>
      </c>
      <c r="T25" s="10">
        <f t="shared" si="22"/>
        <v>143.55845986042601</v>
      </c>
      <c r="U25" s="10">
        <f t="shared" si="22"/>
        <v>162.59041662718343</v>
      </c>
      <c r="V25" s="10">
        <f t="shared" si="22"/>
        <v>127.74110151885876</v>
      </c>
      <c r="W25" s="10">
        <f t="shared" si="22"/>
        <v>235.04709576138143</v>
      </c>
      <c r="X25" s="10">
        <f t="shared" si="22"/>
        <v>112.9313613955252</v>
      </c>
      <c r="Y25" s="10">
        <f t="shared" si="22"/>
        <v>219.7475298006259</v>
      </c>
      <c r="Z25" s="10">
        <f t="shared" si="22"/>
        <v>127.49944763588155</v>
      </c>
      <c r="AA25" s="10">
        <f t="shared" si="22"/>
        <v>144.6661798910074</v>
      </c>
      <c r="AB25" s="10">
        <f t="shared" si="22"/>
        <v>162.65878230398599</v>
      </c>
      <c r="AC25" s="10">
        <f t="shared" si="22"/>
        <v>116.45300443526338</v>
      </c>
      <c r="AD25" s="10">
        <f t="shared" si="22"/>
        <v>93.030153237765703</v>
      </c>
      <c r="AE25" s="10">
        <f t="shared" si="22"/>
        <v>175.81468263233378</v>
      </c>
      <c r="AF25" s="10">
        <f t="shared" si="22"/>
        <v>128.78890657204732</v>
      </c>
      <c r="AG25" s="10">
        <f t="shared" si="22"/>
        <v>150.56949488279963</v>
      </c>
      <c r="AH25" s="10">
        <f t="shared" si="22"/>
        <v>82.397286091217481</v>
      </c>
      <c r="AI25" s="10">
        <f t="shared" si="22"/>
        <v>119.62111644354638</v>
      </c>
      <c r="AJ25" s="10">
        <f t="shared" si="5"/>
        <v>114.60235429227677</v>
      </c>
      <c r="AL25">
        <v>89236.800000000003</v>
      </c>
      <c r="AM25">
        <v>10294.9</v>
      </c>
      <c r="AN25">
        <v>2767</v>
      </c>
      <c r="AO25">
        <v>2994.5</v>
      </c>
      <c r="AP25">
        <v>893.4</v>
      </c>
      <c r="AQ25">
        <v>6249.4</v>
      </c>
      <c r="AR25">
        <v>4616.5</v>
      </c>
      <c r="AS25">
        <v>29917.4</v>
      </c>
      <c r="AT25">
        <v>1485.4</v>
      </c>
      <c r="AU25">
        <v>1916.7</v>
      </c>
      <c r="AV25">
        <v>941</v>
      </c>
      <c r="AW25">
        <v>5271.1</v>
      </c>
      <c r="AX25">
        <v>9872.7000000000007</v>
      </c>
      <c r="AY25">
        <v>1824.3</v>
      </c>
      <c r="AZ25">
        <v>1093</v>
      </c>
      <c r="BA25">
        <v>7103.7</v>
      </c>
      <c r="BB25">
        <v>1995.8</v>
      </c>
      <c r="BD25" s="29">
        <f t="shared" si="3"/>
        <v>94.869082562662712</v>
      </c>
      <c r="BE25" s="29">
        <f t="shared" si="7"/>
        <v>113.31132023554015</v>
      </c>
      <c r="BF25" s="29">
        <f t="shared" si="8"/>
        <v>83.622956269455102</v>
      </c>
      <c r="BG25" s="29">
        <f t="shared" si="9"/>
        <v>138.23746653125289</v>
      </c>
      <c r="BH25" s="29">
        <f t="shared" si="10"/>
        <v>79.469845223269871</v>
      </c>
      <c r="BI25" s="29">
        <f t="shared" si="11"/>
        <v>100.2100604525119</v>
      </c>
      <c r="BJ25" s="29">
        <f t="shared" si="12"/>
        <v>91.404981586346167</v>
      </c>
      <c r="BK25" s="29">
        <f t="shared" si="13"/>
        <v>94.069224867625053</v>
      </c>
      <c r="BL25" s="29">
        <f t="shared" si="14"/>
        <v>121.76407902287072</v>
      </c>
      <c r="BM25" s="29">
        <f t="shared" si="15"/>
        <v>98.534855027760642</v>
      </c>
      <c r="BN25" s="29">
        <f t="shared" si="16"/>
        <v>93.113002176924596</v>
      </c>
      <c r="BO25" s="29">
        <f t="shared" si="17"/>
        <v>71.10424647925322</v>
      </c>
      <c r="BP25" s="29">
        <f t="shared" si="18"/>
        <v>86.193590068185202</v>
      </c>
      <c r="BQ25" s="29">
        <f t="shared" si="19"/>
        <v>77.669448228882828</v>
      </c>
      <c r="BR25" s="29">
        <f t="shared" si="20"/>
        <v>118.04730532454909</v>
      </c>
      <c r="BS25" s="29">
        <f t="shared" si="21"/>
        <v>109.84876600482464</v>
      </c>
      <c r="BT25" s="29">
        <f t="shared" si="6"/>
        <v>79.726760675907798</v>
      </c>
    </row>
    <row r="26" spans="1:72" x14ac:dyDescent="0.35">
      <c r="A26" t="s">
        <v>60</v>
      </c>
      <c r="B26">
        <f>T26/(cpi!B26/100)</f>
        <v>135.35524241842711</v>
      </c>
      <c r="C26">
        <f>U26/(cpi!C26/100)</f>
        <v>137.32459058388207</v>
      </c>
      <c r="D26">
        <f>V26/(cpi!D26/100)</f>
        <v>109.23502365576694</v>
      </c>
      <c r="E26">
        <f>W26/(cpi!E26/100)</f>
        <v>217.82809027941497</v>
      </c>
      <c r="F26">
        <f>X26/(cpi!F26/100)</f>
        <v>171.16592460281612</v>
      </c>
      <c r="G26">
        <f>Y26/(cpi!G26/100)</f>
        <v>175.35568969648415</v>
      </c>
      <c r="H26">
        <f>Z26/(cpi!H26/100)</f>
        <v>173.21816126492325</v>
      </c>
      <c r="I26">
        <f>AA26/(cpi!I26/100)</f>
        <v>128.57074984424551</v>
      </c>
      <c r="J26">
        <f>AB26/(cpi!J26/100)</f>
        <v>122.54675395054197</v>
      </c>
      <c r="K26">
        <f>AC26/(cpi!K26/100)</f>
        <v>113.77916519166493</v>
      </c>
      <c r="L26">
        <f>AD26/(cpi!L26/100)</f>
        <v>153.97126222814038</v>
      </c>
      <c r="M26">
        <f>AE26/(cpi!M26/100)</f>
        <v>182.53708828290979</v>
      </c>
      <c r="N26">
        <f>AF26/(cpi!N26/100)</f>
        <v>168.25624002452034</v>
      </c>
      <c r="O26">
        <f>AG26/(cpi!O26/100)</f>
        <v>180.21753754471607</v>
      </c>
      <c r="P26">
        <f>AH26/(cpi!P26/100)</f>
        <v>75.605521794908839</v>
      </c>
      <c r="Q26">
        <f>AI26/(cpi!Q26/100)</f>
        <v>107.71990169501174</v>
      </c>
      <c r="R26">
        <f>AJ26/(cpi!R26/100)</f>
        <v>101.45710623138073</v>
      </c>
      <c r="T26" s="10">
        <f t="shared" si="22"/>
        <v>161.06291436527951</v>
      </c>
      <c r="U26" s="10">
        <f t="shared" si="22"/>
        <v>167.49178656537319</v>
      </c>
      <c r="V26" s="10">
        <f t="shared" si="22"/>
        <v>129.84327288853956</v>
      </c>
      <c r="W26" s="10">
        <f t="shared" si="22"/>
        <v>254.8874421181946</v>
      </c>
      <c r="X26" s="10">
        <f t="shared" si="22"/>
        <v>204.06858353440265</v>
      </c>
      <c r="Y26" s="10">
        <f t="shared" si="22"/>
        <v>210.32467503315232</v>
      </c>
      <c r="Z26" s="10">
        <f t="shared" si="22"/>
        <v>207.12192955431149</v>
      </c>
      <c r="AA26" s="10">
        <f t="shared" si="22"/>
        <v>151.04563941231419</v>
      </c>
      <c r="AB26" s="10">
        <f t="shared" si="22"/>
        <v>147.57498300194911</v>
      </c>
      <c r="AC26" s="10">
        <f t="shared" si="22"/>
        <v>138.09795717419706</v>
      </c>
      <c r="AD26" s="10">
        <f t="shared" si="22"/>
        <v>181.94999151538769</v>
      </c>
      <c r="AE26" s="10">
        <f t="shared" si="22"/>
        <v>212.9366485513126</v>
      </c>
      <c r="AF26" s="10">
        <f t="shared" si="22"/>
        <v>198.38732248757569</v>
      </c>
      <c r="AG26" s="10">
        <f t="shared" si="22"/>
        <v>217.00316196974833</v>
      </c>
      <c r="AH26" s="10">
        <f t="shared" si="22"/>
        <v>90.050899784144491</v>
      </c>
      <c r="AI26" s="10">
        <f t="shared" si="22"/>
        <v>128.93656472685507</v>
      </c>
      <c r="AJ26" s="10">
        <f t="shared" si="5"/>
        <v>120.72574962807258</v>
      </c>
      <c r="AL26">
        <v>15229.3</v>
      </c>
      <c r="AM26">
        <v>1803.6</v>
      </c>
      <c r="AN26">
        <v>420.1</v>
      </c>
      <c r="AO26">
        <v>520.4</v>
      </c>
      <c r="AP26">
        <v>234.7</v>
      </c>
      <c r="AQ26">
        <v>910.2</v>
      </c>
      <c r="AR26">
        <v>846.4</v>
      </c>
      <c r="AS26">
        <v>5022.7</v>
      </c>
      <c r="AT26">
        <v>225.6</v>
      </c>
      <c r="AU26">
        <v>377.8</v>
      </c>
      <c r="AV26">
        <v>207.6</v>
      </c>
      <c r="AW26">
        <v>796.8</v>
      </c>
      <c r="AX26">
        <v>1799.9</v>
      </c>
      <c r="AY26">
        <v>382.6</v>
      </c>
      <c r="AZ26">
        <v>138.6</v>
      </c>
      <c r="BA26">
        <v>1222.7</v>
      </c>
      <c r="BB26">
        <v>319.60000000000002</v>
      </c>
      <c r="BD26" s="29">
        <f t="shared" si="3"/>
        <v>102.91736497810456</v>
      </c>
      <c r="BE26" s="29">
        <f t="shared" si="7"/>
        <v>108.18138195777351</v>
      </c>
      <c r="BF26" s="29">
        <f t="shared" si="8"/>
        <v>100.28646455001194</v>
      </c>
      <c r="BG26" s="29">
        <f t="shared" si="9"/>
        <v>133.88217134036532</v>
      </c>
      <c r="BH26" s="29">
        <f t="shared" si="10"/>
        <v>169.70354302241503</v>
      </c>
      <c r="BI26" s="29">
        <f t="shared" si="11"/>
        <v>96.337849280270959</v>
      </c>
      <c r="BJ26" s="29">
        <f t="shared" si="12"/>
        <v>123.68844074236446</v>
      </c>
      <c r="BK26" s="29">
        <f t="shared" si="13"/>
        <v>97.723602544895627</v>
      </c>
      <c r="BL26" s="29">
        <f t="shared" si="14"/>
        <v>99.955693398316356</v>
      </c>
      <c r="BM26" s="29">
        <f t="shared" si="15"/>
        <v>109.34876989869754</v>
      </c>
      <c r="BN26" s="29">
        <f t="shared" si="16"/>
        <v>133.84912959381046</v>
      </c>
      <c r="BO26" s="29">
        <f t="shared" si="17"/>
        <v>70.394911211237741</v>
      </c>
      <c r="BP26" s="29">
        <f t="shared" si="18"/>
        <v>115.42259843529563</v>
      </c>
      <c r="BQ26" s="29">
        <f t="shared" si="19"/>
        <v>132.38754325259515</v>
      </c>
      <c r="BR26" s="29">
        <f t="shared" si="20"/>
        <v>91.666666666666671</v>
      </c>
      <c r="BS26" s="29">
        <f t="shared" si="21"/>
        <v>105.11519944979366</v>
      </c>
      <c r="BT26" s="29">
        <f t="shared" si="6"/>
        <v>80.972890803141638</v>
      </c>
    </row>
    <row r="27" spans="1:72" x14ac:dyDescent="0.35">
      <c r="A27" t="s">
        <v>61</v>
      </c>
      <c r="B27">
        <f>T27/(cpi!B27/100)</f>
        <v>132.94730182361383</v>
      </c>
      <c r="C27">
        <f>U27/(cpi!C27/100)</f>
        <v>125.61479924232978</v>
      </c>
      <c r="D27">
        <f>V27/(cpi!D27/100)</f>
        <v>83.675370640417881</v>
      </c>
      <c r="E27">
        <f>W27/(cpi!E27/100)</f>
        <v>221.47099625799743</v>
      </c>
      <c r="F27">
        <f>X27/(cpi!F27/100)</f>
        <v>105.49897816439208</v>
      </c>
      <c r="G27">
        <f>Y27/(cpi!G27/100)</f>
        <v>175.57823223753297</v>
      </c>
      <c r="H27">
        <f>Z27/(cpi!H27/100)</f>
        <v>137.04807951019387</v>
      </c>
      <c r="I27">
        <f>AA27/(cpi!I27/100)</f>
        <v>134.59351488050874</v>
      </c>
      <c r="J27">
        <f>AB27/(cpi!J27/100)</f>
        <v>116.23391502374193</v>
      </c>
      <c r="K27">
        <f>AC27/(cpi!K27/100)</f>
        <v>109.95728935229316</v>
      </c>
      <c r="L27">
        <f>AD27/(cpi!L27/100)</f>
        <v>124.95990466069652</v>
      </c>
      <c r="M27">
        <f>AE27/(cpi!M27/100)</f>
        <v>152.20504975687891</v>
      </c>
      <c r="N27">
        <f>AF27/(cpi!N27/100)</f>
        <v>162.15910997558464</v>
      </c>
      <c r="O27">
        <f>AG27/(cpi!O27/100)</f>
        <v>124.13760731150346</v>
      </c>
      <c r="P27">
        <f>AH27/(cpi!P27/100)</f>
        <v>65.451912522144113</v>
      </c>
      <c r="Q27">
        <f>AI27/(cpi!Q27/100)</f>
        <v>115.58617153618613</v>
      </c>
      <c r="R27">
        <f>AJ27/(cpi!R27/100)</f>
        <v>101.83813676949596</v>
      </c>
      <c r="T27" s="10">
        <f t="shared" si="22"/>
        <v>159.61292686251795</v>
      </c>
      <c r="U27" s="10">
        <f t="shared" si="22"/>
        <v>154.27356692567076</v>
      </c>
      <c r="V27" s="10">
        <f t="shared" si="22"/>
        <v>100.64914334362032</v>
      </c>
      <c r="W27" s="10">
        <f t="shared" si="22"/>
        <v>261.73129651390519</v>
      </c>
      <c r="X27" s="10">
        <f t="shared" si="22"/>
        <v>127.02774108322325</v>
      </c>
      <c r="Y27" s="10">
        <f t="shared" si="22"/>
        <v>212.68703521189863</v>
      </c>
      <c r="Z27" s="10">
        <f t="shared" si="22"/>
        <v>165.17548377602827</v>
      </c>
      <c r="AA27" s="10">
        <f t="shared" si="22"/>
        <v>159.37864281130075</v>
      </c>
      <c r="AB27" s="10">
        <f t="shared" si="22"/>
        <v>141.22633512291603</v>
      </c>
      <c r="AC27" s="10">
        <f t="shared" si="22"/>
        <v>134.65317495233904</v>
      </c>
      <c r="AD27" s="10">
        <f t="shared" si="22"/>
        <v>149.13765050439306</v>
      </c>
      <c r="AE27" s="10">
        <f t="shared" si="22"/>
        <v>179.14316810131587</v>
      </c>
      <c r="AF27" s="10">
        <f t="shared" si="22"/>
        <v>192.91055109387983</v>
      </c>
      <c r="AG27" s="10">
        <f t="shared" si="22"/>
        <v>151.41176470588235</v>
      </c>
      <c r="AH27" s="10">
        <f t="shared" si="22"/>
        <v>78.732240437158467</v>
      </c>
      <c r="AI27" s="10">
        <f t="shared" si="22"/>
        <v>139.86648865153541</v>
      </c>
      <c r="AJ27" s="10">
        <f t="shared" si="5"/>
        <v>122.38490778544279</v>
      </c>
      <c r="AL27">
        <v>37466.9</v>
      </c>
      <c r="AM27">
        <v>4209.2</v>
      </c>
      <c r="AN27">
        <v>945.8</v>
      </c>
      <c r="AO27">
        <v>1336.4</v>
      </c>
      <c r="AP27">
        <v>480.8</v>
      </c>
      <c r="AQ27">
        <v>2373.8000000000002</v>
      </c>
      <c r="AR27">
        <v>2244.9</v>
      </c>
      <c r="AS27">
        <v>12168.4</v>
      </c>
      <c r="AT27">
        <v>499.8</v>
      </c>
      <c r="AU27">
        <v>918.2</v>
      </c>
      <c r="AV27">
        <v>458.3</v>
      </c>
      <c r="AW27">
        <v>1810.6</v>
      </c>
      <c r="AX27">
        <v>4876.2</v>
      </c>
      <c r="AY27">
        <v>772.2</v>
      </c>
      <c r="AZ27">
        <v>360.2</v>
      </c>
      <c r="BA27">
        <v>3142.8</v>
      </c>
      <c r="BB27">
        <v>869.3</v>
      </c>
      <c r="BD27" s="29">
        <f t="shared" si="3"/>
        <v>108.74849068871035</v>
      </c>
      <c r="BE27" s="29">
        <f t="shared" si="7"/>
        <v>100.20234722784298</v>
      </c>
      <c r="BF27" s="29">
        <f t="shared" si="8"/>
        <v>86.842346891929125</v>
      </c>
      <c r="BG27" s="29">
        <f t="shared" si="9"/>
        <v>149.28507596067917</v>
      </c>
      <c r="BH27" s="29">
        <f t="shared" si="10"/>
        <v>133.96489272777933</v>
      </c>
      <c r="BI27" s="29">
        <f t="shared" si="11"/>
        <v>118.72561768530561</v>
      </c>
      <c r="BJ27" s="29">
        <f t="shared" si="12"/>
        <v>108.17752505782576</v>
      </c>
      <c r="BK27" s="29">
        <f t="shared" si="13"/>
        <v>107.39129283640311</v>
      </c>
      <c r="BL27" s="29">
        <f t="shared" si="14"/>
        <v>94.730856709628497</v>
      </c>
      <c r="BM27" s="29">
        <f t="shared" si="15"/>
        <v>109.62273161413562</v>
      </c>
      <c r="BN27" s="29">
        <f t="shared" si="16"/>
        <v>111.78048780487805</v>
      </c>
      <c r="BO27" s="29">
        <f t="shared" si="17"/>
        <v>74.53789469350788</v>
      </c>
      <c r="BP27" s="29">
        <f t="shared" si="18"/>
        <v>140.45163891929258</v>
      </c>
      <c r="BQ27" s="29">
        <f t="shared" si="19"/>
        <v>105.62166598276569</v>
      </c>
      <c r="BR27" s="29">
        <f t="shared" si="20"/>
        <v>87.278895081172763</v>
      </c>
      <c r="BS27" s="29">
        <f t="shared" si="21"/>
        <v>116.21921455513646</v>
      </c>
      <c r="BT27" s="29">
        <f t="shared" si="6"/>
        <v>88.767486980496273</v>
      </c>
    </row>
    <row r="28" spans="1:72" x14ac:dyDescent="0.35">
      <c r="A28" t="s">
        <v>62</v>
      </c>
      <c r="B28">
        <f>T28/(cpi!B28/100)</f>
        <v>133.02727748950167</v>
      </c>
      <c r="C28">
        <f>U28/(cpi!C28/100)</f>
        <v>127.85049490695465</v>
      </c>
      <c r="D28">
        <f>V28/(cpi!D28/100)</f>
        <v>91.234429572075058</v>
      </c>
      <c r="E28">
        <f>W28/(cpi!E28/100)</f>
        <v>226.44781673472434</v>
      </c>
      <c r="F28">
        <f>X28/(cpi!F28/100)</f>
        <v>114.716752141084</v>
      </c>
      <c r="G28">
        <f>Y28/(cpi!G28/100)</f>
        <v>166.34433905188055</v>
      </c>
      <c r="H28">
        <f>Z28/(cpi!H28/100)</f>
        <v>140.03239345054652</v>
      </c>
      <c r="I28">
        <f>AA28/(cpi!I28/100)</f>
        <v>131.90382673913612</v>
      </c>
      <c r="J28">
        <f>AB28/(cpi!J28/100)</f>
        <v>117.75213080650045</v>
      </c>
      <c r="K28">
        <f>AC28/(cpi!K28/100)</f>
        <v>112.46497071620404</v>
      </c>
      <c r="L28">
        <f>AD28/(cpi!L28/100)</f>
        <v>113.57976383989764</v>
      </c>
      <c r="M28">
        <f>AE28/(cpi!M28/100)</f>
        <v>156.82795178787603</v>
      </c>
      <c r="N28">
        <f>AF28/(cpi!N28/100)</f>
        <v>150.7658256719206</v>
      </c>
      <c r="O28">
        <f>AG28/(cpi!O28/100)</f>
        <v>143.80696910828848</v>
      </c>
      <c r="P28">
        <f>AH28/(cpi!P28/100)</f>
        <v>74.125005097306683</v>
      </c>
      <c r="Q28">
        <f>AI28/(cpi!Q28/100)</f>
        <v>117.82657981731847</v>
      </c>
      <c r="R28">
        <f>AJ28/(cpi!R28/100)</f>
        <v>101.41373704553413</v>
      </c>
      <c r="T28" s="10">
        <f t="shared" si="22"/>
        <v>159.38888547617589</v>
      </c>
      <c r="U28" s="10">
        <f t="shared" si="22"/>
        <v>157.1769820605308</v>
      </c>
      <c r="V28" s="10">
        <f t="shared" si="22"/>
        <v>109.74157759437152</v>
      </c>
      <c r="W28" s="10">
        <f t="shared" si="22"/>
        <v>266.80999418942469</v>
      </c>
      <c r="X28" s="10">
        <f t="shared" si="22"/>
        <v>137.84918751141134</v>
      </c>
      <c r="Y28" s="10">
        <f t="shared" si="22"/>
        <v>201.29963528021779</v>
      </c>
      <c r="Z28" s="10">
        <f t="shared" si="22"/>
        <v>168.09652589972961</v>
      </c>
      <c r="AA28" s="10">
        <f t="shared" si="22"/>
        <v>156.19365395104106</v>
      </c>
      <c r="AB28" s="10">
        <f t="shared" si="22"/>
        <v>142.49871111874893</v>
      </c>
      <c r="AC28" s="10">
        <f t="shared" si="22"/>
        <v>136.89772523732762</v>
      </c>
      <c r="AD28" s="10">
        <f t="shared" si="22"/>
        <v>135.14896728203257</v>
      </c>
      <c r="AE28" s="10">
        <f t="shared" si="22"/>
        <v>184.39948869004613</v>
      </c>
      <c r="AF28" s="10">
        <f t="shared" si="22"/>
        <v>178.81644239311802</v>
      </c>
      <c r="AG28" s="10">
        <f t="shared" si="22"/>
        <v>174.69894173458218</v>
      </c>
      <c r="AH28" s="10">
        <f t="shared" si="22"/>
        <v>88.896551724137936</v>
      </c>
      <c r="AI28" s="10">
        <f t="shared" si="22"/>
        <v>142.43465938910464</v>
      </c>
      <c r="AJ28" s="10">
        <f t="shared" si="5"/>
        <v>121.5085241949371</v>
      </c>
      <c r="AL28">
        <v>62272.6</v>
      </c>
      <c r="AM28">
        <v>6579.9</v>
      </c>
      <c r="AN28">
        <v>1622.2</v>
      </c>
      <c r="AO28">
        <v>2295.9</v>
      </c>
      <c r="AP28">
        <v>755</v>
      </c>
      <c r="AQ28">
        <v>3918.7</v>
      </c>
      <c r="AR28">
        <v>4040.2</v>
      </c>
      <c r="AS28">
        <v>19473.599999999999</v>
      </c>
      <c r="AT28">
        <v>829.2</v>
      </c>
      <c r="AU28">
        <v>1528.6</v>
      </c>
      <c r="AV28">
        <v>739.4</v>
      </c>
      <c r="AW28">
        <v>3317.9</v>
      </c>
      <c r="AX28">
        <v>8252.2000000000007</v>
      </c>
      <c r="AY28">
        <v>1436.2</v>
      </c>
      <c r="AZ28">
        <v>644.5</v>
      </c>
      <c r="BA28">
        <v>5427.9</v>
      </c>
      <c r="BB28">
        <v>1411.2</v>
      </c>
      <c r="BD28" s="29">
        <f t="shared" si="3"/>
        <v>112.35917348095008</v>
      </c>
      <c r="BE28" s="29">
        <f t="shared" si="7"/>
        <v>98.786914288288017</v>
      </c>
      <c r="BF28" s="29">
        <f t="shared" si="8"/>
        <v>81.759991935890326</v>
      </c>
      <c r="BG28" s="29">
        <f t="shared" si="9"/>
        <v>122.44799999999999</v>
      </c>
      <c r="BH28" s="29">
        <f t="shared" si="10"/>
        <v>130.62283737024222</v>
      </c>
      <c r="BI28" s="29">
        <f t="shared" si="11"/>
        <v>107.43817513845478</v>
      </c>
      <c r="BJ28" s="29">
        <f t="shared" si="12"/>
        <v>137.15585429609263</v>
      </c>
      <c r="BK28" s="29">
        <f t="shared" si="13"/>
        <v>107.61511085567761</v>
      </c>
      <c r="BL28" s="29">
        <f t="shared" si="14"/>
        <v>96.665889484728382</v>
      </c>
      <c r="BM28" s="29">
        <f t="shared" si="15"/>
        <v>129.77332540962729</v>
      </c>
      <c r="BN28" s="29">
        <f t="shared" si="16"/>
        <v>122.72199170124482</v>
      </c>
      <c r="BO28" s="29">
        <f t="shared" si="17"/>
        <v>94.50552580608408</v>
      </c>
      <c r="BP28" s="29">
        <f t="shared" si="18"/>
        <v>145.29288518759796</v>
      </c>
      <c r="BQ28" s="29">
        <f t="shared" si="19"/>
        <v>118.76292069792443</v>
      </c>
      <c r="BR28" s="29">
        <f t="shared" si="20"/>
        <v>88.530219780219781</v>
      </c>
      <c r="BS28" s="29">
        <f t="shared" si="21"/>
        <v>121.90953193783129</v>
      </c>
      <c r="BT28" s="29">
        <f t="shared" si="6"/>
        <v>99.527470202412005</v>
      </c>
    </row>
    <row r="29" spans="1:72" x14ac:dyDescent="0.35">
      <c r="A29" t="s">
        <v>63</v>
      </c>
      <c r="B29">
        <f>T29/(cpi!B29/100)</f>
        <v>132.87886219956434</v>
      </c>
      <c r="C29">
        <f>U29/(cpi!C29/100)</f>
        <v>133.76758555917422</v>
      </c>
      <c r="D29">
        <f>V29/(cpi!D29/100)</f>
        <v>97.043097239901499</v>
      </c>
      <c r="E29">
        <f>W29/(cpi!E29/100)</f>
        <v>229.39405518962323</v>
      </c>
      <c r="F29">
        <f>X29/(cpi!F29/100)</f>
        <v>114.65573425836602</v>
      </c>
      <c r="G29">
        <f>Y29/(cpi!G29/100)</f>
        <v>170.95688868514043</v>
      </c>
      <c r="H29">
        <f>Z29/(cpi!H29/100)</f>
        <v>148.75110222864529</v>
      </c>
      <c r="I29">
        <f>AA29/(cpi!I29/100)</f>
        <v>131.69843898136293</v>
      </c>
      <c r="J29">
        <f>AB29/(cpi!J29/100)</f>
        <v>109.13213009089877</v>
      </c>
      <c r="K29">
        <f>AC29/(cpi!K29/100)</f>
        <v>130.58039007503078</v>
      </c>
      <c r="L29">
        <f>AD29/(cpi!L29/100)</f>
        <v>89.221629781581655</v>
      </c>
      <c r="M29">
        <f>AE29/(cpi!M29/100)</f>
        <v>144.3411210090004</v>
      </c>
      <c r="N29">
        <f>AF29/(cpi!N29/100)</f>
        <v>144.5589255868137</v>
      </c>
      <c r="O29">
        <f>AG29/(cpi!O29/100)</f>
        <v>133.72774255185629</v>
      </c>
      <c r="P29">
        <f>AH29/(cpi!P29/100)</f>
        <v>69.410368092647701</v>
      </c>
      <c r="Q29">
        <f>AI29/(cpi!Q29/100)</f>
        <v>119.09876289860425</v>
      </c>
      <c r="R29">
        <f>AJ29/(cpi!R29/100)</f>
        <v>101.95244416718066</v>
      </c>
      <c r="T29" s="10">
        <f t="shared" si="22"/>
        <v>160.63824995254222</v>
      </c>
      <c r="U29" s="10">
        <f t="shared" si="22"/>
        <v>165.76171072996621</v>
      </c>
      <c r="V29" s="10">
        <f t="shared" si="22"/>
        <v>117.77387932228426</v>
      </c>
      <c r="W29" s="10">
        <f t="shared" si="22"/>
        <v>274.05023547880688</v>
      </c>
      <c r="X29" s="10">
        <f t="shared" si="22"/>
        <v>139.56516243205661</v>
      </c>
      <c r="Y29" s="10">
        <f t="shared" si="22"/>
        <v>208.31956116600446</v>
      </c>
      <c r="Z29" s="10">
        <f t="shared" si="22"/>
        <v>180.5208793636765</v>
      </c>
      <c r="AA29" s="10">
        <f t="shared" si="22"/>
        <v>157.19307746986263</v>
      </c>
      <c r="AB29" s="10">
        <f t="shared" si="22"/>
        <v>133.78230398598333</v>
      </c>
      <c r="AC29" s="10">
        <f t="shared" si="22"/>
        <v>161.32814873321587</v>
      </c>
      <c r="AD29" s="10">
        <f t="shared" si="22"/>
        <v>107.00939199209098</v>
      </c>
      <c r="AE29" s="10">
        <f t="shared" si="22"/>
        <v>171.24178646476099</v>
      </c>
      <c r="AF29" s="10">
        <f t="shared" si="22"/>
        <v>172.81953612147467</v>
      </c>
      <c r="AG29" s="10">
        <f t="shared" si="22"/>
        <v>164.22911852096405</v>
      </c>
      <c r="AH29" s="10">
        <f t="shared" si="22"/>
        <v>83.905013192612131</v>
      </c>
      <c r="AI29" s="10">
        <f t="shared" si="22"/>
        <v>145.69504083522779</v>
      </c>
      <c r="AJ29" s="10">
        <f t="shared" si="5"/>
        <v>123.25007177720356</v>
      </c>
      <c r="AL29">
        <v>99853.7</v>
      </c>
      <c r="AM29">
        <v>10495.7</v>
      </c>
      <c r="AN29">
        <v>2551.1</v>
      </c>
      <c r="AO29">
        <v>3491.4</v>
      </c>
      <c r="AP29">
        <v>1104.0999999999999</v>
      </c>
      <c r="AQ29">
        <v>5924.4</v>
      </c>
      <c r="AR29">
        <v>6536.3</v>
      </c>
      <c r="AS29">
        <v>32508</v>
      </c>
      <c r="AT29">
        <v>1221.7</v>
      </c>
      <c r="AU29">
        <v>2655.3</v>
      </c>
      <c r="AV29">
        <v>1082.4000000000001</v>
      </c>
      <c r="AW29">
        <v>5134</v>
      </c>
      <c r="AX29">
        <v>13248</v>
      </c>
      <c r="AY29">
        <v>1989.8</v>
      </c>
      <c r="AZ29">
        <v>1113</v>
      </c>
      <c r="BA29">
        <v>8652.1</v>
      </c>
      <c r="BB29">
        <v>2146.4</v>
      </c>
      <c r="BD29" s="29">
        <f t="shared" si="3"/>
        <v>111.89744589676008</v>
      </c>
      <c r="BE29" s="29">
        <f t="shared" si="7"/>
        <v>101.95048033492311</v>
      </c>
      <c r="BF29" s="29">
        <f t="shared" si="8"/>
        <v>92.197325623418863</v>
      </c>
      <c r="BG29" s="29">
        <f t="shared" si="9"/>
        <v>116.59375521789948</v>
      </c>
      <c r="BH29" s="29">
        <f t="shared" si="10"/>
        <v>123.58406089097828</v>
      </c>
      <c r="BI29" s="29">
        <f t="shared" si="11"/>
        <v>94.799500752072206</v>
      </c>
      <c r="BJ29" s="29">
        <f t="shared" si="12"/>
        <v>141.5856168092711</v>
      </c>
      <c r="BK29" s="29">
        <f t="shared" si="13"/>
        <v>108.65917492830259</v>
      </c>
      <c r="BL29" s="29">
        <f t="shared" si="14"/>
        <v>82.247206139760323</v>
      </c>
      <c r="BM29" s="29">
        <f t="shared" si="15"/>
        <v>138.53498200031302</v>
      </c>
      <c r="BN29" s="29">
        <f t="shared" si="16"/>
        <v>115.02656748140278</v>
      </c>
      <c r="BO29" s="29">
        <f t="shared" si="17"/>
        <v>97.399024871468953</v>
      </c>
      <c r="BP29" s="29">
        <f t="shared" si="18"/>
        <v>134.18821598954693</v>
      </c>
      <c r="BQ29" s="29">
        <f t="shared" si="19"/>
        <v>109.07197281148935</v>
      </c>
      <c r="BR29" s="29">
        <f t="shared" si="20"/>
        <v>101.82982616651418</v>
      </c>
      <c r="BS29" s="29">
        <f t="shared" si="21"/>
        <v>121.79709165646072</v>
      </c>
      <c r="BT29" s="29">
        <f t="shared" si="6"/>
        <v>107.54584627718208</v>
      </c>
    </row>
    <row r="30" spans="1:72" x14ac:dyDescent="0.35">
      <c r="A30" t="s">
        <v>64</v>
      </c>
      <c r="B30">
        <f>T30/(cpi!B30/100)</f>
        <v>150.54454450451161</v>
      </c>
      <c r="C30">
        <f>U30/(cpi!C30/100)</f>
        <v>149.23544476452619</v>
      </c>
      <c r="D30">
        <f>V30/(cpi!D30/100)</f>
        <v>91.604718597439998</v>
      </c>
      <c r="E30">
        <f>W30/(cpi!E30/100)</f>
        <v>237.38032078490357</v>
      </c>
      <c r="F30">
        <f>X30/(cpi!F30/100)</f>
        <v>164.61139779552946</v>
      </c>
      <c r="G30">
        <f>Y30/(cpi!G30/100)</f>
        <v>161.54392232239476</v>
      </c>
      <c r="H30">
        <f>Z30/(cpi!H30/100)</f>
        <v>293.91834748955381</v>
      </c>
      <c r="I30">
        <f>AA30/(cpi!I30/100)</f>
        <v>118.37568566947579</v>
      </c>
      <c r="J30">
        <f>AB30/(cpi!J30/100)</f>
        <v>130.36238660936516</v>
      </c>
      <c r="K30">
        <f>AC30/(cpi!K30/100)</f>
        <v>133.1764990874178</v>
      </c>
      <c r="L30">
        <f>AD30/(cpi!L30/100)</f>
        <v>130.25927119450049</v>
      </c>
      <c r="M30">
        <f>AE30/(cpi!M30/100)</f>
        <v>200.28762429573212</v>
      </c>
      <c r="N30">
        <f>AF30/(cpi!N30/100)</f>
        <v>239.64863608214532</v>
      </c>
      <c r="O30">
        <f>AG30/(cpi!O30/100)</f>
        <v>163.46778126586509</v>
      </c>
      <c r="P30">
        <f>AH30/(cpi!P30/100)</f>
        <v>108.10654810312384</v>
      </c>
      <c r="Q30">
        <f>AI30/(cpi!Q30/100)</f>
        <v>158.72963620498462</v>
      </c>
      <c r="R30">
        <f>AJ30/(cpi!R30/100)</f>
        <v>94.036141544682124</v>
      </c>
      <c r="T30" s="10">
        <f t="shared" si="22"/>
        <v>186.56976870961452</v>
      </c>
      <c r="U30" s="10">
        <f t="shared" si="22"/>
        <v>189.76087639592126</v>
      </c>
      <c r="V30" s="10">
        <f t="shared" si="22"/>
        <v>113.74035806470496</v>
      </c>
      <c r="W30" s="10">
        <f t="shared" si="22"/>
        <v>290.15242258035835</v>
      </c>
      <c r="X30" s="10">
        <f t="shared" si="22"/>
        <v>204.59027569512119</v>
      </c>
      <c r="Y30" s="10">
        <f t="shared" si="22"/>
        <v>202.39879461825763</v>
      </c>
      <c r="Z30" s="10">
        <f t="shared" si="22"/>
        <v>365.30200429900304</v>
      </c>
      <c r="AA30" s="10">
        <f t="shared" si="22"/>
        <v>144.7033284337455</v>
      </c>
      <c r="AB30" s="10">
        <f t="shared" si="22"/>
        <v>163.33986372157224</v>
      </c>
      <c r="AC30" s="10">
        <f t="shared" si="22"/>
        <v>168.83919115606568</v>
      </c>
      <c r="AD30" s="10">
        <f t="shared" si="22"/>
        <v>160.47708789242529</v>
      </c>
      <c r="AE30" s="10">
        <f t="shared" si="22"/>
        <v>242.62698697256113</v>
      </c>
      <c r="AF30" s="10">
        <f t="shared" si="22"/>
        <v>292.82493452566382</v>
      </c>
      <c r="AG30" s="10">
        <f t="shared" si="22"/>
        <v>205.99986520494664</v>
      </c>
      <c r="AH30" s="10">
        <f t="shared" si="22"/>
        <v>134.6215471520544</v>
      </c>
      <c r="AI30" s="10">
        <f t="shared" si="22"/>
        <v>198.66164577486077</v>
      </c>
      <c r="AJ30" s="10">
        <f t="shared" si="5"/>
        <v>116.3061899577082</v>
      </c>
      <c r="AL30">
        <v>17641.099999999999</v>
      </c>
      <c r="AM30">
        <v>2043.4</v>
      </c>
      <c r="AN30">
        <v>368</v>
      </c>
      <c r="AO30">
        <v>592.4</v>
      </c>
      <c r="AP30">
        <v>235.3</v>
      </c>
      <c r="AQ30">
        <v>875.9</v>
      </c>
      <c r="AR30">
        <v>1492.8</v>
      </c>
      <c r="AS30">
        <v>4811.8</v>
      </c>
      <c r="AT30">
        <v>249.7</v>
      </c>
      <c r="AU30">
        <v>461.9</v>
      </c>
      <c r="AV30">
        <v>183.1</v>
      </c>
      <c r="AW30">
        <v>907.9</v>
      </c>
      <c r="AX30">
        <v>2656.7</v>
      </c>
      <c r="AY30">
        <v>363.2</v>
      </c>
      <c r="AZ30">
        <v>207.2</v>
      </c>
      <c r="BA30">
        <v>1883.9</v>
      </c>
      <c r="BB30">
        <v>307.89999999999998</v>
      </c>
      <c r="BD30" s="29">
        <f t="shared" si="3"/>
        <v>115.83657817496535</v>
      </c>
      <c r="BE30" s="29">
        <f t="shared" si="7"/>
        <v>113.29563096030162</v>
      </c>
      <c r="BF30" s="29">
        <f t="shared" si="8"/>
        <v>87.598190906926916</v>
      </c>
      <c r="BG30" s="29">
        <f t="shared" si="9"/>
        <v>113.83551114527287</v>
      </c>
      <c r="BH30" s="29">
        <f t="shared" si="10"/>
        <v>100.25564550489987</v>
      </c>
      <c r="BI30" s="29">
        <f t="shared" si="11"/>
        <v>96.231597451109636</v>
      </c>
      <c r="BJ30" s="29">
        <f t="shared" si="12"/>
        <v>176.37051039697542</v>
      </c>
      <c r="BK30" s="29">
        <f t="shared" si="13"/>
        <v>95.801063173193711</v>
      </c>
      <c r="BL30" s="29">
        <f t="shared" si="14"/>
        <v>110.68262411347519</v>
      </c>
      <c r="BM30" s="29">
        <f t="shared" si="15"/>
        <v>122.26045526733721</v>
      </c>
      <c r="BN30" s="29">
        <f t="shared" si="16"/>
        <v>88.198458574181117</v>
      </c>
      <c r="BO30" s="29">
        <f t="shared" si="17"/>
        <v>113.94327309236948</v>
      </c>
      <c r="BP30" s="29">
        <f t="shared" si="18"/>
        <v>147.60264459136619</v>
      </c>
      <c r="BQ30" s="29">
        <f t="shared" si="19"/>
        <v>94.929430214323048</v>
      </c>
      <c r="BR30" s="29">
        <f t="shared" si="20"/>
        <v>149.49494949494951</v>
      </c>
      <c r="BS30" s="29">
        <f t="shared" si="21"/>
        <v>154.07704261061585</v>
      </c>
      <c r="BT30" s="29">
        <f t="shared" si="6"/>
        <v>96.339173967459303</v>
      </c>
    </row>
    <row r="31" spans="1:72" x14ac:dyDescent="0.35">
      <c r="A31" t="s">
        <v>65</v>
      </c>
      <c r="B31">
        <f>T31/(cpi!B31/100)</f>
        <v>141.73338098087731</v>
      </c>
      <c r="C31">
        <f>U31/(cpi!C31/100)</f>
        <v>127.75783306071115</v>
      </c>
      <c r="D31">
        <f>V31/(cpi!D31/100)</f>
        <v>81.611505411558923</v>
      </c>
      <c r="E31">
        <f>W31/(cpi!E31/100)</f>
        <v>216.44145461254439</v>
      </c>
      <c r="F31">
        <f>X31/(cpi!F31/100)</f>
        <v>91.493334078452818</v>
      </c>
      <c r="G31">
        <f>Y31/(cpi!G31/100)</f>
        <v>157.89268558998717</v>
      </c>
      <c r="H31">
        <f>Z31/(cpi!H31/100)</f>
        <v>176.69672387489115</v>
      </c>
      <c r="I31">
        <f>AA31/(cpi!I31/100)</f>
        <v>132.68719026301127</v>
      </c>
      <c r="J31">
        <f>AB31/(cpi!J31/100)</f>
        <v>119.27962429679029</v>
      </c>
      <c r="K31">
        <f>AC31/(cpi!K31/100)</f>
        <v>133.36355618652948</v>
      </c>
      <c r="L31">
        <f>AD31/(cpi!L31/100)</f>
        <v>119.16764117553821</v>
      </c>
      <c r="M31">
        <f>AE31/(cpi!M31/100)</f>
        <v>170.70728537009194</v>
      </c>
      <c r="N31">
        <f>AF31/(cpi!N31/100)</f>
        <v>197.46047110747935</v>
      </c>
      <c r="O31">
        <f>AG31/(cpi!O31/100)</f>
        <v>135.66065673303314</v>
      </c>
      <c r="P31">
        <f>AH31/(cpi!P31/100)</f>
        <v>85.027655465449499</v>
      </c>
      <c r="Q31">
        <f>AI31/(cpi!Q31/100)</f>
        <v>143.17342036480554</v>
      </c>
      <c r="R31">
        <f>AJ31/(cpi!R31/100)</f>
        <v>90.852307711442876</v>
      </c>
      <c r="T31" s="10">
        <f t="shared" si="22"/>
        <v>176.87231613386965</v>
      </c>
      <c r="U31" s="10">
        <f t="shared" si="22"/>
        <v>163.09558715730836</v>
      </c>
      <c r="V31" s="10">
        <f t="shared" si="22"/>
        <v>102.13898052569972</v>
      </c>
      <c r="W31" s="10">
        <f t="shared" si="22"/>
        <v>266.66666666666663</v>
      </c>
      <c r="X31" s="10">
        <f t="shared" si="22"/>
        <v>114.50462351387054</v>
      </c>
      <c r="Y31" s="10">
        <f t="shared" si="22"/>
        <v>198.80835050622707</v>
      </c>
      <c r="Z31" s="10">
        <f t="shared" si="22"/>
        <v>221.13898903686265</v>
      </c>
      <c r="AA31" s="10">
        <f t="shared" si="22"/>
        <v>163.1652019017931</v>
      </c>
      <c r="AB31" s="10">
        <f t="shared" si="22"/>
        <v>150.49448996891772</v>
      </c>
      <c r="AC31" s="10">
        <f t="shared" si="22"/>
        <v>170.42088282739402</v>
      </c>
      <c r="AD31" s="10">
        <f t="shared" si="22"/>
        <v>147.83599088838267</v>
      </c>
      <c r="AE31" s="10">
        <f t="shared" si="22"/>
        <v>208.43969526071032</v>
      </c>
      <c r="AF31" s="10">
        <f t="shared" si="22"/>
        <v>242.95604699924834</v>
      </c>
      <c r="AG31" s="10">
        <f t="shared" si="22"/>
        <v>172.49019607843135</v>
      </c>
      <c r="AH31" s="10">
        <f t="shared" si="22"/>
        <v>106.5136612021858</v>
      </c>
      <c r="AI31" s="10">
        <f t="shared" si="22"/>
        <v>180.79661771250557</v>
      </c>
      <c r="AJ31" s="10">
        <f t="shared" si="5"/>
        <v>113.37463043784319</v>
      </c>
      <c r="AL31">
        <v>41518.300000000003</v>
      </c>
      <c r="AM31">
        <v>4449.8999999999996</v>
      </c>
      <c r="AN31">
        <v>959.8</v>
      </c>
      <c r="AO31">
        <v>1361.6</v>
      </c>
      <c r="AP31">
        <v>433.4</v>
      </c>
      <c r="AQ31">
        <v>2218.9</v>
      </c>
      <c r="AR31">
        <v>3005.5</v>
      </c>
      <c r="AS31">
        <v>12457.5</v>
      </c>
      <c r="AT31">
        <v>532.6</v>
      </c>
      <c r="AU31">
        <v>1162.0999999999999</v>
      </c>
      <c r="AV31">
        <v>454.3</v>
      </c>
      <c r="AW31">
        <v>2106.6999999999998</v>
      </c>
      <c r="AX31">
        <v>6141.2</v>
      </c>
      <c r="AY31">
        <v>879.7</v>
      </c>
      <c r="AZ31">
        <v>487.3</v>
      </c>
      <c r="BA31">
        <v>4062.5</v>
      </c>
      <c r="BB31">
        <v>805.3</v>
      </c>
      <c r="BD31" s="29">
        <f t="shared" si="3"/>
        <v>110.81327785325182</v>
      </c>
      <c r="BE31" s="29">
        <f t="shared" si="7"/>
        <v>105.71842630428584</v>
      </c>
      <c r="BF31" s="29">
        <f t="shared" si="8"/>
        <v>101.48022837809262</v>
      </c>
      <c r="BG31" s="29">
        <f t="shared" si="9"/>
        <v>101.88566297515713</v>
      </c>
      <c r="BH31" s="29">
        <f t="shared" si="10"/>
        <v>90.141430948419298</v>
      </c>
      <c r="BI31" s="29">
        <f t="shared" si="11"/>
        <v>93.474597691465149</v>
      </c>
      <c r="BJ31" s="29">
        <f t="shared" si="12"/>
        <v>133.8812419261437</v>
      </c>
      <c r="BK31" s="29">
        <f t="shared" si="13"/>
        <v>102.37582590973341</v>
      </c>
      <c r="BL31" s="29">
        <f t="shared" si="14"/>
        <v>106.56262505002</v>
      </c>
      <c r="BM31" s="29">
        <f t="shared" si="15"/>
        <v>126.56284033979523</v>
      </c>
      <c r="BN31" s="29">
        <f t="shared" si="16"/>
        <v>99.127209251581931</v>
      </c>
      <c r="BO31" s="29">
        <f t="shared" si="17"/>
        <v>116.35369490776537</v>
      </c>
      <c r="BP31" s="29">
        <f t="shared" si="18"/>
        <v>125.94233214388254</v>
      </c>
      <c r="BQ31" s="29">
        <f t="shared" si="19"/>
        <v>113.92126392126391</v>
      </c>
      <c r="BR31" s="29">
        <f t="shared" si="20"/>
        <v>135.2859522487507</v>
      </c>
      <c r="BS31" s="29">
        <f t="shared" si="21"/>
        <v>129.26371388570701</v>
      </c>
      <c r="BT31" s="29">
        <f t="shared" si="6"/>
        <v>92.637754515127114</v>
      </c>
    </row>
    <row r="32" spans="1:72" x14ac:dyDescent="0.35">
      <c r="A32" t="s">
        <v>66</v>
      </c>
      <c r="B32">
        <f>T32/(cpi!B32/100)</f>
        <v>136.30832456917742</v>
      </c>
      <c r="C32">
        <f>U32/(cpi!C32/100)</f>
        <v>126.70863071335508</v>
      </c>
      <c r="D32">
        <f>V32/(cpi!D32/100)</f>
        <v>87.089023616324255</v>
      </c>
      <c r="E32">
        <f>W32/(cpi!E32/100)</f>
        <v>211.56948531338128</v>
      </c>
      <c r="F32">
        <f>X32/(cpi!F32/100)</f>
        <v>98.702710120286767</v>
      </c>
      <c r="G32">
        <f>Y32/(cpi!G32/100)</f>
        <v>156.58454277332442</v>
      </c>
      <c r="H32">
        <f>Z32/(cpi!H32/100)</f>
        <v>161.37971886265149</v>
      </c>
      <c r="I32">
        <f>AA32/(cpi!I32/100)</f>
        <v>131.00390955974322</v>
      </c>
      <c r="J32">
        <f>AB32/(cpi!J32/100)</f>
        <v>119.57712746089798</v>
      </c>
      <c r="K32">
        <f>AC32/(cpi!K32/100)</f>
        <v>141.72001620222443</v>
      </c>
      <c r="L32">
        <f>AD32/(cpi!L32/100)</f>
        <v>121.82316212530499</v>
      </c>
      <c r="M32">
        <f>AE32/(cpi!M32/100)</f>
        <v>150.2365787372749</v>
      </c>
      <c r="N32">
        <f>AF32/(cpi!N32/100)</f>
        <v>169.66325209580503</v>
      </c>
      <c r="O32">
        <f>AG32/(cpi!O32/100)</f>
        <v>120.82502064417714</v>
      </c>
      <c r="P32">
        <f>AH32/(cpi!P32/100)</f>
        <v>84.898196139600401</v>
      </c>
      <c r="Q32">
        <f>AI32/(cpi!Q32/100)</f>
        <v>131.46401472899012</v>
      </c>
      <c r="R32">
        <f>AJ32/(cpi!R32/100)</f>
        <v>91.958896975084897</v>
      </c>
      <c r="T32" s="10">
        <f t="shared" si="22"/>
        <v>169.59093515162687</v>
      </c>
      <c r="U32" s="10">
        <f t="shared" si="22"/>
        <v>161.59377015502952</v>
      </c>
      <c r="V32" s="10">
        <f t="shared" si="22"/>
        <v>108.66594506832632</v>
      </c>
      <c r="W32" s="10">
        <f t="shared" si="22"/>
        <v>259.36083672283547</v>
      </c>
      <c r="X32" s="10">
        <f t="shared" si="22"/>
        <v>123.27916742742376</v>
      </c>
      <c r="Y32" s="10">
        <f t="shared" si="22"/>
        <v>196.56855190835773</v>
      </c>
      <c r="Z32" s="10">
        <f t="shared" si="22"/>
        <v>201.16080715623056</v>
      </c>
      <c r="AA32" s="10">
        <f t="shared" si="22"/>
        <v>160.61150502101447</v>
      </c>
      <c r="AB32" s="10">
        <f t="shared" si="22"/>
        <v>150.26636879188862</v>
      </c>
      <c r="AC32" s="10">
        <f t="shared" si="22"/>
        <v>179.83163173920835</v>
      </c>
      <c r="AD32" s="10">
        <f t="shared" si="22"/>
        <v>150.3747029793457</v>
      </c>
      <c r="AE32" s="10">
        <f t="shared" si="22"/>
        <v>182.8933474128828</v>
      </c>
      <c r="AF32" s="10">
        <f t="shared" si="22"/>
        <v>208.75425252984903</v>
      </c>
      <c r="AG32" s="10">
        <f t="shared" si="22"/>
        <v>153.01058265417836</v>
      </c>
      <c r="AH32" s="10">
        <f t="shared" si="22"/>
        <v>106.13793103448275</v>
      </c>
      <c r="AI32" s="10">
        <f t="shared" si="22"/>
        <v>165.51117875511704</v>
      </c>
      <c r="AJ32" s="10">
        <f t="shared" si="5"/>
        <v>114.52557258481139</v>
      </c>
      <c r="AL32">
        <v>66258.5</v>
      </c>
      <c r="AM32">
        <v>6764.8</v>
      </c>
      <c r="AN32">
        <v>1606.3</v>
      </c>
      <c r="AO32">
        <v>2231.8000000000002</v>
      </c>
      <c r="AP32">
        <v>675.2</v>
      </c>
      <c r="AQ32">
        <v>3826.6</v>
      </c>
      <c r="AR32">
        <v>4834.8999999999996</v>
      </c>
      <c r="AS32">
        <v>20024.400000000001</v>
      </c>
      <c r="AT32">
        <v>874.4</v>
      </c>
      <c r="AU32">
        <v>2008</v>
      </c>
      <c r="AV32">
        <v>822.7</v>
      </c>
      <c r="AW32">
        <v>3290.8</v>
      </c>
      <c r="AX32">
        <v>9633.7999999999993</v>
      </c>
      <c r="AY32">
        <v>1257.9000000000001</v>
      </c>
      <c r="AZ32">
        <v>769.5</v>
      </c>
      <c r="BA32">
        <v>6307.3</v>
      </c>
      <c r="BB32">
        <v>1330.1</v>
      </c>
      <c r="BD32" s="29">
        <f t="shared" si="3"/>
        <v>106.40072841024785</v>
      </c>
      <c r="BE32" s="29">
        <f t="shared" si="7"/>
        <v>102.81007310141491</v>
      </c>
      <c r="BF32" s="29">
        <f t="shared" si="8"/>
        <v>99.019849586980641</v>
      </c>
      <c r="BG32" s="29">
        <f t="shared" si="9"/>
        <v>97.208066553421318</v>
      </c>
      <c r="BH32" s="29">
        <f t="shared" si="10"/>
        <v>89.430463576158942</v>
      </c>
      <c r="BI32" s="29">
        <f t="shared" si="11"/>
        <v>97.649730778064153</v>
      </c>
      <c r="BJ32" s="29">
        <f t="shared" si="12"/>
        <v>119.66981832582545</v>
      </c>
      <c r="BK32" s="29">
        <f t="shared" si="13"/>
        <v>102.82844466354452</v>
      </c>
      <c r="BL32" s="29">
        <f t="shared" si="14"/>
        <v>105.4510371442354</v>
      </c>
      <c r="BM32" s="29">
        <f t="shared" si="15"/>
        <v>131.36203061625017</v>
      </c>
      <c r="BN32" s="29">
        <f t="shared" si="16"/>
        <v>111.26589126318638</v>
      </c>
      <c r="BO32" s="29">
        <f t="shared" si="17"/>
        <v>99.183218300732392</v>
      </c>
      <c r="BP32" s="29">
        <f t="shared" si="18"/>
        <v>116.74220207944546</v>
      </c>
      <c r="BQ32" s="29">
        <f t="shared" si="19"/>
        <v>87.585294527224633</v>
      </c>
      <c r="BR32" s="29">
        <f t="shared" si="20"/>
        <v>119.39487975174553</v>
      </c>
      <c r="BS32" s="29">
        <f t="shared" si="21"/>
        <v>116.20147755117081</v>
      </c>
      <c r="BT32" s="29">
        <f t="shared" si="6"/>
        <v>94.253117913832199</v>
      </c>
    </row>
    <row r="33" spans="1:72" x14ac:dyDescent="0.35">
      <c r="A33" t="s">
        <v>67</v>
      </c>
      <c r="B33">
        <f>T33/(cpi!B33/100)</f>
        <v>128.93845489010886</v>
      </c>
      <c r="C33">
        <f>U33/(cpi!C33/100)</f>
        <v>123.94176677508763</v>
      </c>
      <c r="D33">
        <f>V33/(cpi!D33/100)</f>
        <v>83.847054163741944</v>
      </c>
      <c r="E33">
        <f>W33/(cpi!E33/100)</f>
        <v>221.87766885370834</v>
      </c>
      <c r="F33">
        <f>X33/(cpi!F33/100)</f>
        <v>97.523711997896896</v>
      </c>
      <c r="G33">
        <f>Y33/(cpi!G33/100)</f>
        <v>159.63224413300142</v>
      </c>
      <c r="H33">
        <f>Z33/(cpi!H33/100)</f>
        <v>166.14047362447803</v>
      </c>
      <c r="I33">
        <f>AA33/(cpi!I33/100)</f>
        <v>122.80272656636147</v>
      </c>
      <c r="J33">
        <f>AB33/(cpi!J33/100)</f>
        <v>108.53458540591642</v>
      </c>
      <c r="K33">
        <f>AC33/(cpi!K33/100)</f>
        <v>141.63835337888415</v>
      </c>
      <c r="L33">
        <f>AD33/(cpi!L33/100)</f>
        <v>99.672433636043365</v>
      </c>
      <c r="M33">
        <f>AE33/(cpi!M33/100)</f>
        <v>138.31022065641343</v>
      </c>
      <c r="N33">
        <f>AF33/(cpi!N33/100)</f>
        <v>148.67062099220576</v>
      </c>
      <c r="O33">
        <f>AG33/(cpi!O33/100)</f>
        <v>115.50965395791182</v>
      </c>
      <c r="P33">
        <f>AH33/(cpi!P33/100)</f>
        <v>68.187754778452671</v>
      </c>
      <c r="Q33">
        <f>AI33/(cpi!Q33/100)</f>
        <v>124.46424020579589</v>
      </c>
      <c r="R33">
        <f>AJ33/(cpi!R33/100)</f>
        <v>90.302935790940651</v>
      </c>
      <c r="T33" s="10">
        <f t="shared" si="22"/>
        <v>160.42155320251086</v>
      </c>
      <c r="U33" s="10">
        <f t="shared" si="22"/>
        <v>157.90770397043497</v>
      </c>
      <c r="V33" s="10">
        <f t="shared" si="22"/>
        <v>104.82895526522317</v>
      </c>
      <c r="W33" s="10">
        <f t="shared" si="22"/>
        <v>272.2684458398744</v>
      </c>
      <c r="X33" s="10">
        <f t="shared" si="22"/>
        <v>122.17165971432183</v>
      </c>
      <c r="Y33" s="10">
        <f t="shared" si="22"/>
        <v>199.99648370195865</v>
      </c>
      <c r="Z33" s="10">
        <f t="shared" si="22"/>
        <v>207.09511710119307</v>
      </c>
      <c r="AA33" s="10">
        <f t="shared" si="22"/>
        <v>150.55681010430217</v>
      </c>
      <c r="AB33" s="10">
        <f t="shared" si="22"/>
        <v>136.66228646517737</v>
      </c>
      <c r="AC33" s="10">
        <f t="shared" si="22"/>
        <v>180.26611580290418</v>
      </c>
      <c r="AD33" s="10">
        <f t="shared" si="22"/>
        <v>122.78793870489375</v>
      </c>
      <c r="AE33" s="10">
        <f t="shared" si="22"/>
        <v>168.20653080284177</v>
      </c>
      <c r="AF33" s="10">
        <f t="shared" si="22"/>
        <v>182.7428317983773</v>
      </c>
      <c r="AG33" s="10">
        <f t="shared" si="22"/>
        <v>145.98877517332457</v>
      </c>
      <c r="AH33" s="10">
        <f t="shared" si="22"/>
        <v>85.246890312853381</v>
      </c>
      <c r="AI33" s="10">
        <f t="shared" si="22"/>
        <v>157.01102972131011</v>
      </c>
      <c r="AJ33" s="10">
        <f t="shared" si="5"/>
        <v>112.57536606373814</v>
      </c>
      <c r="AL33">
        <v>99719</v>
      </c>
      <c r="AM33">
        <v>9998.4</v>
      </c>
      <c r="AN33">
        <v>2270.6999999999998</v>
      </c>
      <c r="AO33">
        <v>3468.7</v>
      </c>
      <c r="AP33">
        <v>966.5</v>
      </c>
      <c r="AQ33">
        <v>5687.7</v>
      </c>
      <c r="AR33">
        <v>7498.5</v>
      </c>
      <c r="AS33">
        <v>31135.599999999999</v>
      </c>
      <c r="AT33">
        <v>1248</v>
      </c>
      <c r="AU33">
        <v>2967</v>
      </c>
      <c r="AV33">
        <v>1242</v>
      </c>
      <c r="AW33">
        <v>5043</v>
      </c>
      <c r="AX33">
        <v>14008.7</v>
      </c>
      <c r="AY33">
        <v>1768.8</v>
      </c>
      <c r="AZ33">
        <v>1130.8</v>
      </c>
      <c r="BA33">
        <v>9324.1</v>
      </c>
      <c r="BB33">
        <v>1960.5</v>
      </c>
      <c r="BD33" s="29">
        <f t="shared" si="3"/>
        <v>99.865102645169884</v>
      </c>
      <c r="BE33" s="29">
        <f t="shared" si="7"/>
        <v>95.261869146412337</v>
      </c>
      <c r="BF33" s="29">
        <f t="shared" si="8"/>
        <v>89.008662929716579</v>
      </c>
      <c r="BG33" s="29">
        <f t="shared" si="9"/>
        <v>99.349831013347085</v>
      </c>
      <c r="BH33" s="29">
        <f t="shared" si="10"/>
        <v>87.537360746309218</v>
      </c>
      <c r="BI33" s="29">
        <f t="shared" si="11"/>
        <v>96.004658699615163</v>
      </c>
      <c r="BJ33" s="29">
        <f t="shared" si="12"/>
        <v>114.72086654529321</v>
      </c>
      <c r="BK33" s="29">
        <f t="shared" si="13"/>
        <v>95.778269964316479</v>
      </c>
      <c r="BL33" s="29">
        <f t="shared" si="14"/>
        <v>102.15273798804944</v>
      </c>
      <c r="BM33" s="29">
        <f t="shared" si="15"/>
        <v>111.73878657778781</v>
      </c>
      <c r="BN33" s="29">
        <f t="shared" si="16"/>
        <v>114.74501108647449</v>
      </c>
      <c r="BO33" s="29">
        <f t="shared" si="17"/>
        <v>98.227502921698488</v>
      </c>
      <c r="BP33" s="29">
        <f t="shared" si="18"/>
        <v>105.74199879227054</v>
      </c>
      <c r="BQ33" s="29">
        <f t="shared" si="19"/>
        <v>88.893356116192578</v>
      </c>
      <c r="BR33" s="29">
        <f t="shared" si="20"/>
        <v>101.59928122192274</v>
      </c>
      <c r="BS33" s="29">
        <f t="shared" si="21"/>
        <v>107.76690052126072</v>
      </c>
      <c r="BT33" s="29">
        <f t="shared" si="6"/>
        <v>91.338986209467009</v>
      </c>
    </row>
    <row r="34" spans="1:72" x14ac:dyDescent="0.35">
      <c r="A34" t="s">
        <v>68</v>
      </c>
      <c r="B34">
        <f>T34/(cpi!B34/100)</f>
        <v>143.94210599556862</v>
      </c>
      <c r="C34">
        <f>U34/(cpi!C34/100)</f>
        <v>159.71561774631925</v>
      </c>
      <c r="D34">
        <f>V34/(cpi!D34/100)</f>
        <v>121.71785962497293</v>
      </c>
      <c r="E34">
        <f>W34/(cpi!E34/100)</f>
        <v>216.13744684569895</v>
      </c>
      <c r="F34">
        <f>X34/(cpi!F34/100)</f>
        <v>113.20041623706702</v>
      </c>
      <c r="G34">
        <f>Y34/(cpi!G34/100)</f>
        <v>144.95841974718789</v>
      </c>
      <c r="H34">
        <f>Z34/(cpi!H34/100)</f>
        <v>215.2242426901783</v>
      </c>
      <c r="I34">
        <f>AA34/(cpi!I34/100)</f>
        <v>125.04883278537145</v>
      </c>
      <c r="J34">
        <f>AB34/(cpi!J34/100)</f>
        <v>104.10785635698532</v>
      </c>
      <c r="K34">
        <f>AC34/(cpi!K34/100)</f>
        <v>137.08147454156975</v>
      </c>
      <c r="L34">
        <f>AD34/(cpi!L34/100)</f>
        <v>122.44118421307115</v>
      </c>
      <c r="M34">
        <f>AE34/(cpi!M34/100)</f>
        <v>194.64921435596767</v>
      </c>
      <c r="N34">
        <f>AF34/(cpi!N34/100)</f>
        <v>207.74655939385599</v>
      </c>
      <c r="O34">
        <f>AG34/(cpi!O34/100)</f>
        <v>155.53320714771482</v>
      </c>
      <c r="P34">
        <f>AH34/(cpi!P34/100)</f>
        <v>78.082435595145654</v>
      </c>
      <c r="Q34">
        <f>AI34/(cpi!Q34/100)</f>
        <v>139.91746319425329</v>
      </c>
      <c r="R34">
        <f>AJ34/(cpi!R34/100)</f>
        <v>104.81859443256616</v>
      </c>
      <c r="T34" s="10">
        <f t="shared" si="22"/>
        <v>180.88312985857013</v>
      </c>
      <c r="U34" s="10">
        <f t="shared" si="22"/>
        <v>205.52011135940748</v>
      </c>
      <c r="V34" s="10">
        <f t="shared" si="22"/>
        <v>153.24040632739326</v>
      </c>
      <c r="W34" s="10">
        <f t="shared" si="22"/>
        <v>267.08324786135955</v>
      </c>
      <c r="X34" s="10">
        <f t="shared" si="22"/>
        <v>142.94365203688022</v>
      </c>
      <c r="Y34" s="10">
        <f t="shared" si="22"/>
        <v>183.79723854248445</v>
      </c>
      <c r="Z34" s="10">
        <f t="shared" si="22"/>
        <v>270.69739895200775</v>
      </c>
      <c r="AA34" s="10">
        <f t="shared" si="22"/>
        <v>155.15656359804365</v>
      </c>
      <c r="AB34" s="10">
        <f t="shared" si="22"/>
        <v>131.87551672514604</v>
      </c>
      <c r="AC34" s="10">
        <f t="shared" si="22"/>
        <v>176.04016986525491</v>
      </c>
      <c r="AD34" s="10">
        <f t="shared" si="22"/>
        <v>152.50143797532496</v>
      </c>
      <c r="AE34" s="10">
        <f t="shared" si="22"/>
        <v>238.85890621882933</v>
      </c>
      <c r="AF34" s="10">
        <f t="shared" si="22"/>
        <v>257.39980788112427</v>
      </c>
      <c r="AG34" s="10">
        <f t="shared" si="22"/>
        <v>198.34293188923417</v>
      </c>
      <c r="AH34" s="10">
        <f t="shared" si="22"/>
        <v>98.692147743229086</v>
      </c>
      <c r="AI34" s="10">
        <f t="shared" si="22"/>
        <v>177.91917232939383</v>
      </c>
      <c r="AJ34" s="10">
        <f t="shared" si="5"/>
        <v>131.71798778256851</v>
      </c>
      <c r="AL34">
        <v>17103.400000000001</v>
      </c>
      <c r="AM34">
        <v>2213.1</v>
      </c>
      <c r="AN34">
        <v>495.8</v>
      </c>
      <c r="AO34">
        <v>545.29999999999995</v>
      </c>
      <c r="AP34">
        <v>164.4</v>
      </c>
      <c r="AQ34">
        <v>795.4</v>
      </c>
      <c r="AR34">
        <v>1106.2</v>
      </c>
      <c r="AS34">
        <v>5159.3999999999996</v>
      </c>
      <c r="AT34">
        <v>201.6</v>
      </c>
      <c r="AU34">
        <v>481.6</v>
      </c>
      <c r="AV34">
        <v>174</v>
      </c>
      <c r="AW34">
        <v>893.8</v>
      </c>
      <c r="AX34">
        <v>2335.3000000000002</v>
      </c>
      <c r="AY34">
        <v>349.7</v>
      </c>
      <c r="AZ34">
        <v>151.9</v>
      </c>
      <c r="BA34">
        <v>1687.2</v>
      </c>
      <c r="BB34">
        <v>348.7</v>
      </c>
      <c r="BD34" s="29">
        <f t="shared" si="3"/>
        <v>96.952004126726806</v>
      </c>
      <c r="BE34" s="29">
        <f t="shared" si="7"/>
        <v>108.3047861407458</v>
      </c>
      <c r="BF34" s="29">
        <f t="shared" si="8"/>
        <v>134.72826086956522</v>
      </c>
      <c r="BG34" s="29">
        <f t="shared" si="9"/>
        <v>92.049291019581361</v>
      </c>
      <c r="BH34" s="29">
        <f t="shared" si="10"/>
        <v>69.868253293667649</v>
      </c>
      <c r="BI34" s="29">
        <f t="shared" si="11"/>
        <v>90.809453133919405</v>
      </c>
      <c r="BJ34" s="29">
        <f t="shared" si="12"/>
        <v>74.10235798499464</v>
      </c>
      <c r="BK34" s="29">
        <f t="shared" si="13"/>
        <v>107.22390789309613</v>
      </c>
      <c r="BL34" s="29">
        <f t="shared" si="14"/>
        <v>80.736884261113346</v>
      </c>
      <c r="BM34" s="29">
        <f t="shared" si="15"/>
        <v>104.2649924226023</v>
      </c>
      <c r="BN34" s="29">
        <f t="shared" si="16"/>
        <v>95.030038230475157</v>
      </c>
      <c r="BO34" s="29">
        <f t="shared" si="17"/>
        <v>98.446965524837537</v>
      </c>
      <c r="BP34" s="29">
        <f t="shared" si="18"/>
        <v>87.902284789400397</v>
      </c>
      <c r="BQ34" s="29">
        <f t="shared" si="19"/>
        <v>96.283039647577098</v>
      </c>
      <c r="BR34" s="29">
        <f t="shared" si="20"/>
        <v>73.310810810810821</v>
      </c>
      <c r="BS34" s="29">
        <f t="shared" si="21"/>
        <v>89.558893784171133</v>
      </c>
      <c r="BT34" s="29">
        <f t="shared" si="6"/>
        <v>113.25105553751219</v>
      </c>
    </row>
    <row r="35" spans="1:72" x14ac:dyDescent="0.35">
      <c r="A35" t="s">
        <v>69</v>
      </c>
      <c r="B35">
        <f>T35/(cpi!B35/100)</f>
        <v>139.261033043656</v>
      </c>
      <c r="C35">
        <f>U35/(cpi!C35/100)</f>
        <v>137.72327241537232</v>
      </c>
      <c r="D35">
        <f>V35/(cpi!D35/100)</f>
        <v>90.575622894326614</v>
      </c>
      <c r="E35">
        <f>W35/(cpi!E35/100)</f>
        <v>214.9681043584533</v>
      </c>
      <c r="F35">
        <f>X35/(cpi!F35/100)</f>
        <v>89.04691654268953</v>
      </c>
      <c r="G35">
        <f>Y35/(cpi!G35/100)</f>
        <v>137.17617918895201</v>
      </c>
      <c r="H35">
        <f>Z35/(cpi!H35/100)</f>
        <v>153.08280886955941</v>
      </c>
      <c r="I35">
        <f>AA35/(cpi!I35/100)</f>
        <v>143.7666587836984</v>
      </c>
      <c r="J35">
        <f>AB35/(cpi!J35/100)</f>
        <v>120.42911171338075</v>
      </c>
      <c r="K35">
        <f>AC35/(cpi!K35/100)</f>
        <v>124.19393370809659</v>
      </c>
      <c r="L35">
        <f>AD35/(cpi!L35/100)</f>
        <v>109.92662344435271</v>
      </c>
      <c r="M35">
        <f>AE35/(cpi!M35/100)</f>
        <v>175.76221684066269</v>
      </c>
      <c r="N35">
        <f>AF35/(cpi!N35/100)</f>
        <v>164.05438017063071</v>
      </c>
      <c r="O35">
        <f>AG35/(cpi!O35/100)</f>
        <v>109.59679427475285</v>
      </c>
      <c r="P35">
        <f>AH35/(cpi!P35/100)</f>
        <v>65.25656907660165</v>
      </c>
      <c r="Q35">
        <f>AI35/(cpi!Q35/100)</f>
        <v>128.10402703646969</v>
      </c>
      <c r="R35">
        <f>AJ35/(cpi!R35/100)</f>
        <v>122.25035196191624</v>
      </c>
      <c r="T35" s="10">
        <f t="shared" si="22"/>
        <v>174.65280144502773</v>
      </c>
      <c r="U35" s="10">
        <f t="shared" si="22"/>
        <v>176.51737281923479</v>
      </c>
      <c r="V35" s="10">
        <f t="shared" si="22"/>
        <v>114.25987017133131</v>
      </c>
      <c r="W35" s="10">
        <f t="shared" si="22"/>
        <v>265.90285938112021</v>
      </c>
      <c r="X35" s="10">
        <f t="shared" si="22"/>
        <v>112.443857331572</v>
      </c>
      <c r="Y35" s="10">
        <f t="shared" si="22"/>
        <v>173.75683182510528</v>
      </c>
      <c r="Z35" s="10">
        <f t="shared" si="22"/>
        <v>192.34787727172392</v>
      </c>
      <c r="AA35" s="10">
        <f t="shared" si="22"/>
        <v>177.84908774181721</v>
      </c>
      <c r="AB35" s="10">
        <f t="shared" si="22"/>
        <v>152.24639728736921</v>
      </c>
      <c r="AC35" s="10">
        <f t="shared" si="22"/>
        <v>159.17289925208976</v>
      </c>
      <c r="AD35" s="10">
        <f t="shared" si="22"/>
        <v>136.64171819069313</v>
      </c>
      <c r="AE35" s="10">
        <f t="shared" si="22"/>
        <v>215.68220045513004</v>
      </c>
      <c r="AF35" s="10">
        <f t="shared" si="22"/>
        <v>202.86030778969024</v>
      </c>
      <c r="AG35" s="10">
        <f t="shared" si="22"/>
        <v>139.9019607843137</v>
      </c>
      <c r="AH35" s="10">
        <f t="shared" si="22"/>
        <v>82.316939890710387</v>
      </c>
      <c r="AI35" s="10">
        <f t="shared" si="22"/>
        <v>162.89719626168224</v>
      </c>
      <c r="AJ35" s="10">
        <f t="shared" si="5"/>
        <v>153.47036463466145</v>
      </c>
      <c r="AL35">
        <v>40997.300000000003</v>
      </c>
      <c r="AM35">
        <v>4816.1000000000004</v>
      </c>
      <c r="AN35">
        <v>1073.7</v>
      </c>
      <c r="AO35">
        <v>1357.7</v>
      </c>
      <c r="AP35">
        <v>425.6</v>
      </c>
      <c r="AQ35">
        <v>1939.3</v>
      </c>
      <c r="AR35">
        <v>2614.1999999999998</v>
      </c>
      <c r="AS35">
        <v>13578.6</v>
      </c>
      <c r="AT35">
        <v>538.79999999999995</v>
      </c>
      <c r="AU35">
        <v>1085.4000000000001</v>
      </c>
      <c r="AV35">
        <v>419.9</v>
      </c>
      <c r="AW35">
        <v>2179.9</v>
      </c>
      <c r="AX35">
        <v>5127.7</v>
      </c>
      <c r="AY35">
        <v>713.5</v>
      </c>
      <c r="AZ35">
        <v>376.6</v>
      </c>
      <c r="BA35">
        <v>3660.3</v>
      </c>
      <c r="BB35">
        <v>1090.0999999999999</v>
      </c>
      <c r="BD35" s="29">
        <f t="shared" si="3"/>
        <v>98.745131664832144</v>
      </c>
      <c r="BE35" s="29">
        <f t="shared" si="7"/>
        <v>108.22939841344751</v>
      </c>
      <c r="BF35" s="29">
        <f t="shared" si="8"/>
        <v>111.86705563659096</v>
      </c>
      <c r="BG35" s="29">
        <f t="shared" si="9"/>
        <v>99.7135722679201</v>
      </c>
      <c r="BH35" s="29">
        <f t="shared" si="10"/>
        <v>98.200276880479933</v>
      </c>
      <c r="BI35" s="29">
        <f t="shared" si="11"/>
        <v>87.399161746811473</v>
      </c>
      <c r="BJ35" s="29">
        <f t="shared" si="12"/>
        <v>86.980535684578257</v>
      </c>
      <c r="BK35" s="29">
        <f t="shared" si="13"/>
        <v>108.99939795304034</v>
      </c>
      <c r="BL35" s="29">
        <f t="shared" si="14"/>
        <v>101.16410063837775</v>
      </c>
      <c r="BM35" s="29">
        <f t="shared" si="15"/>
        <v>93.399879528439911</v>
      </c>
      <c r="BN35" s="29">
        <f t="shared" si="16"/>
        <v>92.427911071978869</v>
      </c>
      <c r="BO35" s="29">
        <f t="shared" si="17"/>
        <v>103.47462856600372</v>
      </c>
      <c r="BP35" s="29">
        <f t="shared" si="18"/>
        <v>83.496710740571871</v>
      </c>
      <c r="BQ35" s="29">
        <f t="shared" si="19"/>
        <v>81.107195634875524</v>
      </c>
      <c r="BR35" s="29">
        <f t="shared" si="20"/>
        <v>77.282987892468697</v>
      </c>
      <c r="BS35" s="29">
        <f t="shared" si="21"/>
        <v>90.099692307692308</v>
      </c>
      <c r="BT35" s="29">
        <f t="shared" si="6"/>
        <v>135.3657022227741</v>
      </c>
    </row>
    <row r="36" spans="1:72" x14ac:dyDescent="0.35">
      <c r="A36" t="s">
        <v>70</v>
      </c>
      <c r="B36">
        <f>T36/(cpi!B36/100)</f>
        <v>135.78342948063533</v>
      </c>
      <c r="C36">
        <f>U36/(cpi!C36/100)</f>
        <v>136.30884777220837</v>
      </c>
      <c r="D36">
        <f>V36/(cpi!D36/100)</f>
        <v>95.265841933512874</v>
      </c>
      <c r="E36">
        <f>W36/(cpi!E36/100)</f>
        <v>217.31742637266723</v>
      </c>
      <c r="F36">
        <f>X36/(cpi!F36/100)</f>
        <v>117.6724939925378</v>
      </c>
      <c r="G36">
        <f>Y36/(cpi!G36/100)</f>
        <v>131.37624380094857</v>
      </c>
      <c r="H36">
        <f>Z36/(cpi!H36/100)</f>
        <v>137.12010743053693</v>
      </c>
      <c r="I36">
        <f>AA36/(cpi!I36/100)</f>
        <v>148.08253585527862</v>
      </c>
      <c r="J36">
        <f>AB36/(cpi!J36/100)</f>
        <v>114.63888367534339</v>
      </c>
      <c r="K36">
        <f>AC36/(cpi!K36/100)</f>
        <v>121.52839294802305</v>
      </c>
      <c r="L36">
        <f>AD36/(cpi!L36/100)</f>
        <v>96.168005139615914</v>
      </c>
      <c r="M36">
        <f>AE36/(cpi!M36/100)</f>
        <v>152.50501486566546</v>
      </c>
      <c r="N36">
        <f>AF36/(cpi!N36/100)</f>
        <v>144.19343720723558</v>
      </c>
      <c r="O36">
        <f>AG36/(cpi!O36/100)</f>
        <v>101.40499305145521</v>
      </c>
      <c r="P36">
        <f>AH36/(cpi!P36/100)</f>
        <v>69.356078222886126</v>
      </c>
      <c r="Q36">
        <f>AI36/(cpi!Q36/100)</f>
        <v>116.17723613725016</v>
      </c>
      <c r="R36">
        <f>AJ36/(cpi!R36/100)</f>
        <v>132.07453662532194</v>
      </c>
      <c r="T36" s="10">
        <f t="shared" si="22"/>
        <v>170.63266580666303</v>
      </c>
      <c r="U36" s="10">
        <f t="shared" si="22"/>
        <v>176.10778013998043</v>
      </c>
      <c r="V36" s="10">
        <f t="shared" si="22"/>
        <v>120.53849276146663</v>
      </c>
      <c r="W36" s="10">
        <f t="shared" si="22"/>
        <v>268.80883207437523</v>
      </c>
      <c r="X36" s="10">
        <f t="shared" si="22"/>
        <v>149.18751141135655</v>
      </c>
      <c r="Y36" s="10">
        <f t="shared" si="22"/>
        <v>166.7437201417784</v>
      </c>
      <c r="Z36" s="10">
        <f t="shared" si="22"/>
        <v>172.63573954649476</v>
      </c>
      <c r="AA36" s="10">
        <f t="shared" si="22"/>
        <v>183.00474830761331</v>
      </c>
      <c r="AB36" s="10">
        <f t="shared" si="22"/>
        <v>145.50610070458839</v>
      </c>
      <c r="AC36" s="10">
        <f t="shared" si="22"/>
        <v>155.44510120007169</v>
      </c>
      <c r="AD36" s="10">
        <f t="shared" si="22"/>
        <v>119.53938950831663</v>
      </c>
      <c r="AE36" s="10">
        <f t="shared" si="22"/>
        <v>187.51736786528093</v>
      </c>
      <c r="AF36" s="10">
        <f t="shared" si="22"/>
        <v>179.37550109428165</v>
      </c>
      <c r="AG36" s="10">
        <f t="shared" si="22"/>
        <v>129.31516847098894</v>
      </c>
      <c r="AH36" s="10">
        <f t="shared" si="22"/>
        <v>87.751724137931035</v>
      </c>
      <c r="AI36" s="10">
        <f t="shared" si="22"/>
        <v>148.32318673244464</v>
      </c>
      <c r="AJ36" s="10">
        <f t="shared" si="5"/>
        <v>166.13569829516095</v>
      </c>
      <c r="AL36">
        <v>66665.5</v>
      </c>
      <c r="AM36">
        <v>7372.4</v>
      </c>
      <c r="AN36">
        <v>1781.8</v>
      </c>
      <c r="AO36">
        <v>2313.1</v>
      </c>
      <c r="AP36">
        <v>817.1</v>
      </c>
      <c r="AQ36">
        <v>3246</v>
      </c>
      <c r="AR36">
        <v>4149.3</v>
      </c>
      <c r="AS36">
        <v>22816.3</v>
      </c>
      <c r="AT36">
        <v>846.7</v>
      </c>
      <c r="AU36">
        <v>1735.7</v>
      </c>
      <c r="AV36">
        <v>654</v>
      </c>
      <c r="AW36">
        <v>3374</v>
      </c>
      <c r="AX36">
        <v>8278</v>
      </c>
      <c r="AY36">
        <v>1063.0999999999999</v>
      </c>
      <c r="AZ36">
        <v>636.20000000000005</v>
      </c>
      <c r="BA36">
        <v>5652.3</v>
      </c>
      <c r="BB36">
        <v>1929.5</v>
      </c>
      <c r="BD36" s="29">
        <f t="shared" si="3"/>
        <v>100.61426081182037</v>
      </c>
      <c r="BE36" s="29">
        <f t="shared" si="7"/>
        <v>108.98178807947019</v>
      </c>
      <c r="BF36" s="29">
        <f t="shared" si="8"/>
        <v>110.92572993836768</v>
      </c>
      <c r="BG36" s="29">
        <f t="shared" si="9"/>
        <v>103.64279953400842</v>
      </c>
      <c r="BH36" s="29">
        <f t="shared" si="10"/>
        <v>121.0159952606635</v>
      </c>
      <c r="BI36" s="29">
        <f t="shared" si="11"/>
        <v>84.827261798986044</v>
      </c>
      <c r="BJ36" s="29">
        <f t="shared" si="12"/>
        <v>85.819768764607346</v>
      </c>
      <c r="BK36" s="29">
        <f t="shared" si="13"/>
        <v>113.94249016200234</v>
      </c>
      <c r="BL36" s="29">
        <f t="shared" si="14"/>
        <v>96.832113449222319</v>
      </c>
      <c r="BM36" s="29">
        <f t="shared" si="15"/>
        <v>86.439243027888452</v>
      </c>
      <c r="BN36" s="29">
        <f t="shared" si="16"/>
        <v>79.494347878935216</v>
      </c>
      <c r="BO36" s="29">
        <f t="shared" si="17"/>
        <v>102.52826060532392</v>
      </c>
      <c r="BP36" s="29">
        <f t="shared" si="18"/>
        <v>85.926633311881091</v>
      </c>
      <c r="BQ36" s="29">
        <f t="shared" si="19"/>
        <v>84.513872326894017</v>
      </c>
      <c r="BR36" s="29">
        <f t="shared" si="20"/>
        <v>82.677063027940235</v>
      </c>
      <c r="BS36" s="29">
        <f t="shared" si="21"/>
        <v>89.615207775117725</v>
      </c>
      <c r="BT36" s="29">
        <f t="shared" si="6"/>
        <v>145.06428088113677</v>
      </c>
    </row>
    <row r="37" spans="1:72" x14ac:dyDescent="0.35">
      <c r="A37" t="s">
        <v>71</v>
      </c>
      <c r="B37">
        <f>T37/(cpi!B37/100)</f>
        <v>133.74968782179127</v>
      </c>
      <c r="C37">
        <f>U37/(cpi!C37/100)</f>
        <v>142.60726852952479</v>
      </c>
      <c r="D37">
        <f>V37/(cpi!D37/100)</f>
        <v>94.834366107272857</v>
      </c>
      <c r="E37">
        <f>W37/(cpi!E37/100)</f>
        <v>221.93556181642126</v>
      </c>
      <c r="F37">
        <f>X37/(cpi!F37/100)</f>
        <v>120.29193925549812</v>
      </c>
      <c r="G37">
        <f>Y37/(cpi!G37/100)</f>
        <v>143.66666141036285</v>
      </c>
      <c r="H37">
        <f>Z37/(cpi!H37/100)</f>
        <v>147.61300573585544</v>
      </c>
      <c r="I37">
        <f>AA37/(cpi!I37/100)</f>
        <v>139.99631833225928</v>
      </c>
      <c r="J37">
        <f>AB37/(cpi!J37/100)</f>
        <v>111.29374305940821</v>
      </c>
      <c r="K37">
        <f>AC37/(cpi!K37/100)</f>
        <v>126.16347387000209</v>
      </c>
      <c r="L37">
        <f>AD37/(cpi!L37/100)</f>
        <v>80.043335334342004</v>
      </c>
      <c r="M37">
        <f>AE37/(cpi!M37/100)</f>
        <v>143.789542495581</v>
      </c>
      <c r="N37">
        <f>AF37/(cpi!N37/100)</f>
        <v>134.18520356873398</v>
      </c>
      <c r="O37">
        <f>AG37/(cpi!O37/100)</f>
        <v>96.841404385082086</v>
      </c>
      <c r="P37">
        <f>AH37/(cpi!P37/100)</f>
        <v>62.046331320393499</v>
      </c>
      <c r="Q37">
        <f>AI37/(cpi!Q37/100)</f>
        <v>118.17142381329613</v>
      </c>
      <c r="R37">
        <f>AJ37/(cpi!R37/100)</f>
        <v>147.26639041137736</v>
      </c>
      <c r="T37" s="10">
        <f t="shared" si="22"/>
        <v>167.40732875808786</v>
      </c>
      <c r="U37" s="10">
        <f t="shared" si="22"/>
        <v>182.96061151647243</v>
      </c>
      <c r="V37" s="10">
        <f t="shared" si="22"/>
        <v>119.63436591108439</v>
      </c>
      <c r="W37" s="10">
        <f t="shared" si="22"/>
        <v>274.52119309262167</v>
      </c>
      <c r="X37" s="10">
        <f t="shared" si="22"/>
        <v>152.66085197825814</v>
      </c>
      <c r="Y37" s="10">
        <f t="shared" si="22"/>
        <v>181.07528394106691</v>
      </c>
      <c r="Z37" s="10">
        <f t="shared" si="22"/>
        <v>185.29054352629248</v>
      </c>
      <c r="AA37" s="10">
        <f t="shared" si="22"/>
        <v>172.49459630662997</v>
      </c>
      <c r="AB37" s="10">
        <f t="shared" si="22"/>
        <v>141.11914148050806</v>
      </c>
      <c r="AC37" s="10">
        <f t="shared" si="22"/>
        <v>161.21271037122548</v>
      </c>
      <c r="AD37" s="10">
        <f t="shared" si="22"/>
        <v>99.001482946119651</v>
      </c>
      <c r="AE37" s="10">
        <f t="shared" si="22"/>
        <v>176.27163870451284</v>
      </c>
      <c r="AF37" s="10">
        <f t="shared" si="22"/>
        <v>166.094862897545</v>
      </c>
      <c r="AG37" s="10">
        <f t="shared" si="22"/>
        <v>123.25024760647082</v>
      </c>
      <c r="AH37" s="10">
        <f t="shared" si="22"/>
        <v>78.190727478326423</v>
      </c>
      <c r="AI37" s="10">
        <f t="shared" si="22"/>
        <v>150.56832533468048</v>
      </c>
      <c r="AJ37" s="10">
        <f t="shared" si="5"/>
        <v>184.69135802469134</v>
      </c>
      <c r="AL37">
        <v>104061.4</v>
      </c>
      <c r="AM37">
        <v>11584.7</v>
      </c>
      <c r="AN37">
        <v>2591.4</v>
      </c>
      <c r="AO37">
        <v>3497.4</v>
      </c>
      <c r="AP37">
        <v>1207.7</v>
      </c>
      <c r="AQ37">
        <v>5149.6000000000004</v>
      </c>
      <c r="AR37">
        <v>6709</v>
      </c>
      <c r="AS37">
        <v>35672.400000000001</v>
      </c>
      <c r="AT37">
        <v>1288.7</v>
      </c>
      <c r="AU37">
        <v>2653.4</v>
      </c>
      <c r="AV37">
        <v>1001.4</v>
      </c>
      <c r="AW37">
        <v>5284.8</v>
      </c>
      <c r="AX37">
        <v>12732.5</v>
      </c>
      <c r="AY37">
        <v>1493.3</v>
      </c>
      <c r="AZ37">
        <v>1037.2</v>
      </c>
      <c r="BA37">
        <v>8941.5</v>
      </c>
      <c r="BB37">
        <v>3216.4</v>
      </c>
      <c r="BD37" s="29">
        <f t="shared" si="3"/>
        <v>104.3546365286455</v>
      </c>
      <c r="BE37" s="29">
        <f t="shared" si="7"/>
        <v>115.86553848615779</v>
      </c>
      <c r="BF37" s="29">
        <f t="shared" si="8"/>
        <v>114.12339807107941</v>
      </c>
      <c r="BG37" s="29">
        <f t="shared" si="9"/>
        <v>100.82739931386399</v>
      </c>
      <c r="BH37" s="29">
        <f t="shared" si="10"/>
        <v>124.95602690118986</v>
      </c>
      <c r="BI37" s="29">
        <f t="shared" si="11"/>
        <v>90.539233785185587</v>
      </c>
      <c r="BJ37" s="29">
        <f t="shared" si="12"/>
        <v>89.47122757884911</v>
      </c>
      <c r="BK37" s="29">
        <f t="shared" si="13"/>
        <v>114.57110188979817</v>
      </c>
      <c r="BL37" s="29">
        <f t="shared" si="14"/>
        <v>103.26121794871794</v>
      </c>
      <c r="BM37" s="29">
        <f t="shared" si="15"/>
        <v>89.430401078530508</v>
      </c>
      <c r="BN37" s="29">
        <f t="shared" si="16"/>
        <v>80.628019323671495</v>
      </c>
      <c r="BO37" s="29">
        <f t="shared" si="17"/>
        <v>104.79476502082095</v>
      </c>
      <c r="BP37" s="29">
        <f t="shared" si="18"/>
        <v>90.889946961531038</v>
      </c>
      <c r="BQ37" s="29">
        <f t="shared" si="19"/>
        <v>84.42446856625962</v>
      </c>
      <c r="BR37" s="29">
        <f t="shared" si="20"/>
        <v>91.722674212946586</v>
      </c>
      <c r="BS37" s="29">
        <f t="shared" si="21"/>
        <v>95.896654905031042</v>
      </c>
      <c r="BT37" s="29">
        <f t="shared" si="6"/>
        <v>164.06018872736547</v>
      </c>
    </row>
    <row r="38" spans="1:72" x14ac:dyDescent="0.35">
      <c r="A38" t="s">
        <v>72</v>
      </c>
      <c r="B38">
        <f>T38/(cpi!B38/100)</f>
        <v>163.15855101073126</v>
      </c>
      <c r="C38">
        <f>U38/(cpi!C38/100)</f>
        <v>174.9209591905998</v>
      </c>
      <c r="D38">
        <f>V38/(cpi!D38/100)</f>
        <v>117.77995830783041</v>
      </c>
      <c r="E38">
        <f>W38/(cpi!E38/100)</f>
        <v>237.42276870634089</v>
      </c>
      <c r="F38">
        <f>X38/(cpi!F38/100)</f>
        <v>124.46447789503748</v>
      </c>
      <c r="G38">
        <f>Y38/(cpi!G38/100)</f>
        <v>216.53504027192773</v>
      </c>
      <c r="H38">
        <f>Z38/(cpi!H38/100)</f>
        <v>280.30526316569649</v>
      </c>
      <c r="I38">
        <f>AA38/(cpi!I38/100)</f>
        <v>146.76567551327719</v>
      </c>
      <c r="J38">
        <f>AB38/(cpi!J38/100)</f>
        <v>103.53580549908047</v>
      </c>
      <c r="K38">
        <f>AC38/(cpi!K38/100)</f>
        <v>108.65831328118863</v>
      </c>
      <c r="L38">
        <f>AD38/(cpi!L38/100)</f>
        <v>117.41992944625134</v>
      </c>
      <c r="M38">
        <f>AE38/(cpi!M38/100)</f>
        <v>212.23891142677732</v>
      </c>
      <c r="N38">
        <f>AF38/(cpi!N38/100)</f>
        <v>223.05539776553545</v>
      </c>
      <c r="O38">
        <f>AG38/(cpi!O38/100)</f>
        <v>113.74995267173023</v>
      </c>
      <c r="P38">
        <f>AH38/(cpi!P38/100)</f>
        <v>100.14768375602597</v>
      </c>
      <c r="Q38">
        <f>AI38/(cpi!Q38/100)</f>
        <v>152.88777964447547</v>
      </c>
      <c r="R38">
        <f>AJ38/(cpi!R38/100)</f>
        <v>142.62573120012647</v>
      </c>
      <c r="T38" s="10">
        <f t="shared" si="22"/>
        <v>206.26307390680594</v>
      </c>
      <c r="U38" s="10">
        <f t="shared" si="22"/>
        <v>226.88840814843627</v>
      </c>
      <c r="V38" s="10">
        <f t="shared" si="22"/>
        <v>149.46966619590032</v>
      </c>
      <c r="W38" s="10">
        <f t="shared" si="22"/>
        <v>295.73604448686763</v>
      </c>
      <c r="X38" s="10">
        <f t="shared" si="22"/>
        <v>159.37695509951428</v>
      </c>
      <c r="Y38" s="10">
        <f t="shared" si="22"/>
        <v>275.64964276757576</v>
      </c>
      <c r="Z38" s="10">
        <f t="shared" si="22"/>
        <v>355.73387168372233</v>
      </c>
      <c r="AA38" s="10">
        <f t="shared" si="22"/>
        <v>183.01281139059083</v>
      </c>
      <c r="AB38" s="10">
        <f t="shared" si="22"/>
        <v>132.20258893924611</v>
      </c>
      <c r="AC38" s="10">
        <f t="shared" si="22"/>
        <v>140.65668057340133</v>
      </c>
      <c r="AD38" s="10">
        <f t="shared" si="22"/>
        <v>146.97983418656321</v>
      </c>
      <c r="AE38" s="10">
        <f t="shared" si="22"/>
        <v>262.26911005052483</v>
      </c>
      <c r="AF38" s="10">
        <f t="shared" si="22"/>
        <v>278.58434223420608</v>
      </c>
      <c r="AG38" s="10">
        <f t="shared" si="22"/>
        <v>146.21906731782832</v>
      </c>
      <c r="AH38" s="10">
        <f t="shared" si="22"/>
        <v>127.21476318712479</v>
      </c>
      <c r="AI38" s="10">
        <f t="shared" ref="AI38:AI68" si="23">AI34*BS38/100</f>
        <v>196.36278496595796</v>
      </c>
      <c r="AJ38" s="10">
        <f t="shared" si="5"/>
        <v>180.48424021368294</v>
      </c>
      <c r="AL38">
        <v>19503.2</v>
      </c>
      <c r="AM38">
        <v>2443.1999999999998</v>
      </c>
      <c r="AN38">
        <v>483.6</v>
      </c>
      <c r="AO38">
        <v>603.79999999999995</v>
      </c>
      <c r="AP38">
        <v>183.3</v>
      </c>
      <c r="AQ38">
        <v>1192.9000000000001</v>
      </c>
      <c r="AR38">
        <v>1453.7</v>
      </c>
      <c r="AS38">
        <v>6085.7</v>
      </c>
      <c r="AT38">
        <v>202.1</v>
      </c>
      <c r="AU38">
        <v>384.8</v>
      </c>
      <c r="AV38">
        <v>167.7</v>
      </c>
      <c r="AW38">
        <v>981.4</v>
      </c>
      <c r="AX38">
        <v>2527.5</v>
      </c>
      <c r="AY38">
        <v>257.8</v>
      </c>
      <c r="AZ38">
        <v>195.8</v>
      </c>
      <c r="BA38">
        <v>1862.1</v>
      </c>
      <c r="BB38">
        <v>477.8</v>
      </c>
      <c r="BD38" s="29">
        <f t="shared" si="3"/>
        <v>114.03112831366862</v>
      </c>
      <c r="BE38" s="29">
        <f t="shared" si="7"/>
        <v>110.39718042564728</v>
      </c>
      <c r="BF38" s="29">
        <f t="shared" si="8"/>
        <v>97.539330375151266</v>
      </c>
      <c r="BG38" s="29">
        <f t="shared" si="9"/>
        <v>110.72803961122318</v>
      </c>
      <c r="BH38" s="29">
        <f t="shared" si="10"/>
        <v>111.4963503649635</v>
      </c>
      <c r="BI38" s="29">
        <f t="shared" si="11"/>
        <v>149.97485541865731</v>
      </c>
      <c r="BJ38" s="29">
        <f t="shared" si="12"/>
        <v>131.41384921352378</v>
      </c>
      <c r="BK38" s="29">
        <f t="shared" si="13"/>
        <v>117.95363801992481</v>
      </c>
      <c r="BL38" s="29">
        <f t="shared" si="14"/>
        <v>100.24801587301587</v>
      </c>
      <c r="BM38" s="29">
        <f t="shared" si="15"/>
        <v>79.900332225913616</v>
      </c>
      <c r="BN38" s="29">
        <f t="shared" si="16"/>
        <v>96.379310344827587</v>
      </c>
      <c r="BO38" s="29">
        <f t="shared" si="17"/>
        <v>109.800850302081</v>
      </c>
      <c r="BP38" s="29">
        <f t="shared" si="18"/>
        <v>108.23020596925447</v>
      </c>
      <c r="BQ38" s="29">
        <f t="shared" si="19"/>
        <v>73.720331712896765</v>
      </c>
      <c r="BR38" s="29">
        <f t="shared" si="20"/>
        <v>128.90059249506254</v>
      </c>
      <c r="BS38" s="29">
        <f t="shared" si="21"/>
        <v>110.36628733997155</v>
      </c>
      <c r="BT38" s="29">
        <f t="shared" si="6"/>
        <v>137.02322913679382</v>
      </c>
    </row>
    <row r="39" spans="1:72" x14ac:dyDescent="0.35">
      <c r="A39" t="s">
        <v>73</v>
      </c>
      <c r="B39">
        <f>T39/(cpi!B39/100)</f>
        <v>155.98283243893374</v>
      </c>
      <c r="C39">
        <f>U39/(cpi!C39/100)</f>
        <v>148.54569016965144</v>
      </c>
      <c r="D39">
        <f>V39/(cpi!D39/100)</f>
        <v>108.42618713312375</v>
      </c>
      <c r="E39">
        <f>W39/(cpi!E39/100)</f>
        <v>222.80304442075891</v>
      </c>
      <c r="F39">
        <f>X39/(cpi!F39/100)</f>
        <v>104.67389229780343</v>
      </c>
      <c r="G39">
        <f>Y39/(cpi!G39/100)</f>
        <v>211.61640467778955</v>
      </c>
      <c r="H39">
        <f>Z39/(cpi!H39/100)</f>
        <v>184.18114948689976</v>
      </c>
      <c r="I39">
        <f>AA39/(cpi!I39/100)</f>
        <v>165.47491390544812</v>
      </c>
      <c r="J39">
        <f>AB39/(cpi!J39/100)</f>
        <v>105.4954716133759</v>
      </c>
      <c r="K39">
        <f>AC39/(cpi!K39/100)</f>
        <v>102.76422586971897</v>
      </c>
      <c r="L39">
        <f>AD39/(cpi!L39/100)</f>
        <v>104.71800400312405</v>
      </c>
      <c r="M39">
        <f>AE39/(cpi!M39/100)</f>
        <v>186.29885115067057</v>
      </c>
      <c r="N39">
        <f>AF39/(cpi!N39/100)</f>
        <v>169.22946171411959</v>
      </c>
      <c r="O39">
        <f>AG39/(cpi!O39/100)</f>
        <v>96.553700837775594</v>
      </c>
      <c r="P39">
        <f>AH39/(cpi!P39/100)</f>
        <v>87.540320320858868</v>
      </c>
      <c r="Q39">
        <f>AI39/(cpi!Q39/100)</f>
        <v>146.85907138403954</v>
      </c>
      <c r="R39">
        <f>AJ39/(cpi!R39/100)</f>
        <v>116.51308818365888</v>
      </c>
      <c r="T39" s="10">
        <f t="shared" ref="T39:AH54" si="24">T35*BD39/100</f>
        <v>196.01552382250713</v>
      </c>
      <c r="U39" s="10">
        <f t="shared" si="24"/>
        <v>191.33924644480288</v>
      </c>
      <c r="V39" s="10">
        <f t="shared" si="24"/>
        <v>136.77769500904549</v>
      </c>
      <c r="W39" s="10">
        <f t="shared" si="24"/>
        <v>276.41989815902855</v>
      </c>
      <c r="X39" s="10">
        <f t="shared" si="24"/>
        <v>133.23645970937915</v>
      </c>
      <c r="Y39" s="10">
        <f t="shared" si="24"/>
        <v>267.5118716960846</v>
      </c>
      <c r="Z39" s="10">
        <f t="shared" si="24"/>
        <v>232.11684202781254</v>
      </c>
      <c r="AA39" s="10">
        <f t="shared" si="24"/>
        <v>205.11205123839216</v>
      </c>
      <c r="AB39" s="10">
        <f t="shared" si="24"/>
        <v>133.76660073467073</v>
      </c>
      <c r="AC39" s="10">
        <f t="shared" si="24"/>
        <v>132.23346531749525</v>
      </c>
      <c r="AD39" s="10">
        <f t="shared" si="24"/>
        <v>130.03579563944029</v>
      </c>
      <c r="AE39" s="10">
        <f t="shared" si="24"/>
        <v>229.06896210547131</v>
      </c>
      <c r="AF39" s="10">
        <f t="shared" si="24"/>
        <v>209.88645804486293</v>
      </c>
      <c r="AG39" s="10">
        <f t="shared" si="24"/>
        <v>123.37254901960783</v>
      </c>
      <c r="AH39" s="10">
        <f t="shared" si="24"/>
        <v>110.42622950819673</v>
      </c>
      <c r="AI39" s="10">
        <f t="shared" si="23"/>
        <v>187.68135291499777</v>
      </c>
      <c r="AJ39" s="10">
        <f t="shared" si="5"/>
        <v>146.85344220751799</v>
      </c>
      <c r="AL39">
        <v>46011.9</v>
      </c>
      <c r="AM39">
        <v>5220.5</v>
      </c>
      <c r="AN39">
        <v>1285.3</v>
      </c>
      <c r="AO39">
        <v>1411.4</v>
      </c>
      <c r="AP39">
        <v>504.3</v>
      </c>
      <c r="AQ39">
        <v>2985.7</v>
      </c>
      <c r="AR39">
        <v>3154.7</v>
      </c>
      <c r="AS39">
        <v>15660.1</v>
      </c>
      <c r="AT39">
        <v>473.4</v>
      </c>
      <c r="AU39">
        <v>901.7</v>
      </c>
      <c r="AV39">
        <v>399.6</v>
      </c>
      <c r="AW39">
        <v>2315.1999999999998</v>
      </c>
      <c r="AX39">
        <v>5305.3</v>
      </c>
      <c r="AY39">
        <v>629.20000000000005</v>
      </c>
      <c r="AZ39">
        <v>505.2</v>
      </c>
      <c r="BA39">
        <v>4217.2</v>
      </c>
      <c r="BB39">
        <v>1043.0999999999999</v>
      </c>
      <c r="BD39" s="29">
        <f t="shared" si="3"/>
        <v>112.23153719879113</v>
      </c>
      <c r="BE39" s="29">
        <f t="shared" si="7"/>
        <v>108.39683561387844</v>
      </c>
      <c r="BF39" s="29">
        <f t="shared" si="8"/>
        <v>119.70755332029431</v>
      </c>
      <c r="BG39" s="29">
        <f t="shared" si="9"/>
        <v>103.95521838403181</v>
      </c>
      <c r="BH39" s="29">
        <f t="shared" si="10"/>
        <v>118.49154135338345</v>
      </c>
      <c r="BI39" s="29">
        <f t="shared" si="11"/>
        <v>153.95761357190739</v>
      </c>
      <c r="BJ39" s="29">
        <f t="shared" si="12"/>
        <v>120.67554127457731</v>
      </c>
      <c r="BK39" s="29">
        <f t="shared" si="13"/>
        <v>115.32926811306025</v>
      </c>
      <c r="BL39" s="29">
        <f t="shared" si="14"/>
        <v>87.861915367483306</v>
      </c>
      <c r="BM39" s="29">
        <f t="shared" si="15"/>
        <v>83.075363921135065</v>
      </c>
      <c r="BN39" s="29">
        <f t="shared" si="16"/>
        <v>95.16551559895214</v>
      </c>
      <c r="BO39" s="29">
        <f t="shared" si="17"/>
        <v>106.20670672966648</v>
      </c>
      <c r="BP39" s="29">
        <f t="shared" si="18"/>
        <v>103.46354115880415</v>
      </c>
      <c r="BQ39" s="29">
        <f t="shared" si="19"/>
        <v>88.185003503854247</v>
      </c>
      <c r="BR39" s="29">
        <f t="shared" si="20"/>
        <v>134.14763674986722</v>
      </c>
      <c r="BS39" s="29">
        <f t="shared" si="21"/>
        <v>115.21459989618337</v>
      </c>
      <c r="BT39" s="29">
        <f t="shared" si="6"/>
        <v>95.688468947802946</v>
      </c>
    </row>
    <row r="40" spans="1:72" x14ac:dyDescent="0.35">
      <c r="A40" t="s">
        <v>74</v>
      </c>
      <c r="B40">
        <f>T40/(cpi!B40/100)</f>
        <v>153.80593416816276</v>
      </c>
      <c r="C40">
        <f>U40/(cpi!C40/100)</f>
        <v>153.41876792443782</v>
      </c>
      <c r="D40">
        <f>V40/(cpi!D40/100)</f>
        <v>117.58330821483224</v>
      </c>
      <c r="E40">
        <f>W40/(cpi!E40/100)</f>
        <v>213.59605039789633</v>
      </c>
      <c r="F40">
        <f>X40/(cpi!F40/100)</f>
        <v>117.78270325553309</v>
      </c>
      <c r="G40">
        <f>Y40/(cpi!G40/100)</f>
        <v>204.82818677291121</v>
      </c>
      <c r="H40">
        <f>Z40/(cpi!H40/100)</f>
        <v>165.5604666496406</v>
      </c>
      <c r="I40">
        <f>AA40/(cpi!I40/100)</f>
        <v>166.89681085177236</v>
      </c>
      <c r="J40">
        <f>AB40/(cpi!J40/100)</f>
        <v>108.73818435887175</v>
      </c>
      <c r="K40">
        <f>AC40/(cpi!K40/100)</f>
        <v>109.665628424901</v>
      </c>
      <c r="L40">
        <f>AD40/(cpi!L40/100)</f>
        <v>102.08940396559403</v>
      </c>
      <c r="M40">
        <f>AE40/(cpi!M40/100)</f>
        <v>160.59039903187397</v>
      </c>
      <c r="N40">
        <f>AF40/(cpi!N40/100)</f>
        <v>143.8938821605372</v>
      </c>
      <c r="O40">
        <f>AG40/(cpi!O40/100)</f>
        <v>97.737280651611414</v>
      </c>
      <c r="P40">
        <f>AH40/(cpi!P40/100)</f>
        <v>89.709015123924075</v>
      </c>
      <c r="Q40">
        <f>AI40/(cpi!Q40/100)</f>
        <v>155.84349115852325</v>
      </c>
      <c r="R40">
        <f>AJ40/(cpi!R40/100)</f>
        <v>126.06276718786518</v>
      </c>
      <c r="T40" s="10">
        <f t="shared" si="24"/>
        <v>192.69892704302072</v>
      </c>
      <c r="U40" s="10">
        <f t="shared" si="24"/>
        <v>197.41776747963598</v>
      </c>
      <c r="V40" s="10">
        <f t="shared" si="24"/>
        <v>148.03138952780404</v>
      </c>
      <c r="W40" s="10">
        <f t="shared" si="24"/>
        <v>263.67228355607193</v>
      </c>
      <c r="X40" s="10">
        <f t="shared" si="24"/>
        <v>149.77177286835857</v>
      </c>
      <c r="Y40" s="10">
        <f t="shared" si="24"/>
        <v>257.89284430061127</v>
      </c>
      <c r="Z40" s="10">
        <f t="shared" si="24"/>
        <v>207.60557520282927</v>
      </c>
      <c r="AA40" s="10">
        <f t="shared" si="24"/>
        <v>205.8391350380185</v>
      </c>
      <c r="AB40" s="10">
        <f t="shared" si="24"/>
        <v>137.05103969754251</v>
      </c>
      <c r="AC40" s="10">
        <f t="shared" si="24"/>
        <v>140.40838259000543</v>
      </c>
      <c r="AD40" s="10">
        <f t="shared" si="24"/>
        <v>126.13781758362278</v>
      </c>
      <c r="AE40" s="10">
        <f t="shared" si="24"/>
        <v>196.86544767409549</v>
      </c>
      <c r="AF40" s="10">
        <f t="shared" si="24"/>
        <v>178.10570109861544</v>
      </c>
      <c r="AG40" s="10">
        <f t="shared" si="24"/>
        <v>124.13331711470626</v>
      </c>
      <c r="AH40" s="10">
        <f t="shared" si="24"/>
        <v>113.04827586206896</v>
      </c>
      <c r="AI40" s="10">
        <f t="shared" si="23"/>
        <v>198.76403904691932</v>
      </c>
      <c r="AJ40" s="10">
        <f t="shared" si="5"/>
        <v>158.41226106423275</v>
      </c>
      <c r="AL40">
        <v>75286.7</v>
      </c>
      <c r="AM40">
        <v>8264.5</v>
      </c>
      <c r="AN40">
        <v>2188.1999999999998</v>
      </c>
      <c r="AO40">
        <v>2268.9</v>
      </c>
      <c r="AP40">
        <v>820.3</v>
      </c>
      <c r="AQ40">
        <v>5020.3999999999996</v>
      </c>
      <c r="AR40">
        <v>4989.8</v>
      </c>
      <c r="AS40">
        <v>25663.200000000001</v>
      </c>
      <c r="AT40">
        <v>797.5</v>
      </c>
      <c r="AU40">
        <v>1567.8</v>
      </c>
      <c r="AV40">
        <v>690.1</v>
      </c>
      <c r="AW40">
        <v>3542.2</v>
      </c>
      <c r="AX40">
        <v>8219.4</v>
      </c>
      <c r="AY40">
        <v>1020.5</v>
      </c>
      <c r="AZ40">
        <v>819.6</v>
      </c>
      <c r="BA40">
        <v>7574.5</v>
      </c>
      <c r="BB40">
        <v>1839.8</v>
      </c>
      <c r="BD40" s="29">
        <f t="shared" si="3"/>
        <v>112.93202631046043</v>
      </c>
      <c r="BE40" s="29">
        <f t="shared" si="7"/>
        <v>112.10053713851663</v>
      </c>
      <c r="BF40" s="29">
        <f t="shared" si="8"/>
        <v>122.80839600404084</v>
      </c>
      <c r="BG40" s="29">
        <f t="shared" si="9"/>
        <v>98.089144438199824</v>
      </c>
      <c r="BH40" s="29">
        <f t="shared" si="10"/>
        <v>100.39162893158732</v>
      </c>
      <c r="BI40" s="29">
        <f t="shared" si="11"/>
        <v>154.66420209488601</v>
      </c>
      <c r="BJ40" s="29">
        <f t="shared" si="12"/>
        <v>120.25642879521847</v>
      </c>
      <c r="BK40" s="29">
        <f t="shared" si="13"/>
        <v>112.477483202798</v>
      </c>
      <c r="BL40" s="29">
        <f t="shared" si="14"/>
        <v>94.189205149403563</v>
      </c>
      <c r="BM40" s="29">
        <f t="shared" si="15"/>
        <v>90.326669355303338</v>
      </c>
      <c r="BN40" s="29">
        <f t="shared" si="16"/>
        <v>105.51987767584097</v>
      </c>
      <c r="BO40" s="29">
        <f t="shared" si="17"/>
        <v>104.98518079430943</v>
      </c>
      <c r="BP40" s="29">
        <f t="shared" si="18"/>
        <v>99.292099540951924</v>
      </c>
      <c r="BQ40" s="29">
        <f t="shared" si="19"/>
        <v>95.992851095851762</v>
      </c>
      <c r="BR40" s="29">
        <f t="shared" si="20"/>
        <v>128.82741276328198</v>
      </c>
      <c r="BS40" s="29">
        <f t="shared" si="21"/>
        <v>134.0073952196451</v>
      </c>
      <c r="BT40" s="29">
        <f t="shared" si="6"/>
        <v>95.35112723503498</v>
      </c>
    </row>
    <row r="41" spans="1:72" x14ac:dyDescent="0.35">
      <c r="A41" t="s">
        <v>75</v>
      </c>
      <c r="B41">
        <f>T41/(cpi!B41/100)</f>
        <v>155.29947008015412</v>
      </c>
      <c r="C41">
        <f>U41/(cpi!C41/100)</f>
        <v>156.31516778328898</v>
      </c>
      <c r="D41">
        <f>V41/(cpi!D41/100)</f>
        <v>130.68131213598542</v>
      </c>
      <c r="E41">
        <f>W41/(cpi!E41/100)</f>
        <v>257.20477920533449</v>
      </c>
      <c r="F41">
        <f>X41/(cpi!F41/100)</f>
        <v>123.20802120262636</v>
      </c>
      <c r="G41">
        <f>Y41/(cpi!G41/100)</f>
        <v>234.41255560572</v>
      </c>
      <c r="H41">
        <f>Z41/(cpi!H41/100)</f>
        <v>169.38864821949863</v>
      </c>
      <c r="I41">
        <f>AA41/(cpi!I41/100)</f>
        <v>163.24130500914268</v>
      </c>
      <c r="J41">
        <f>AB41/(cpi!J41/100)</f>
        <v>109.10019715361332</v>
      </c>
      <c r="K41">
        <f>AC41/(cpi!K41/100)</f>
        <v>127.50407028533029</v>
      </c>
      <c r="L41">
        <f>AD41/(cpi!L41/100)</f>
        <v>90.955000201813206</v>
      </c>
      <c r="M41">
        <f>AE41/(cpi!M41/100)</f>
        <v>167.22692607083943</v>
      </c>
      <c r="N41">
        <f>AF41/(cpi!N41/100)</f>
        <v>137.65325422075821</v>
      </c>
      <c r="O41">
        <f>AG41/(cpi!O41/100)</f>
        <v>102.56312039831207</v>
      </c>
      <c r="P41">
        <f>AH41/(cpi!P41/100)</f>
        <v>85.103202724687321</v>
      </c>
      <c r="Q41">
        <f>AI41/(cpi!Q41/100)</f>
        <v>154.97245622296012</v>
      </c>
      <c r="R41">
        <f>AJ41/(cpi!R41/100)</f>
        <v>119.41640532935894</v>
      </c>
      <c r="T41" s="10">
        <f t="shared" si="24"/>
        <v>193.01977458390036</v>
      </c>
      <c r="U41" s="10">
        <f t="shared" si="24"/>
        <v>199.34173536751004</v>
      </c>
      <c r="V41" s="10">
        <f t="shared" si="24"/>
        <v>163.37519043442123</v>
      </c>
      <c r="W41" s="10">
        <f t="shared" si="24"/>
        <v>314.97488226059653</v>
      </c>
      <c r="X41" s="10">
        <f t="shared" si="24"/>
        <v>155.88800404500066</v>
      </c>
      <c r="Y41" s="10">
        <f t="shared" si="24"/>
        <v>291.62452969513703</v>
      </c>
      <c r="Z41" s="10">
        <f t="shared" si="24"/>
        <v>210.92355280600964</v>
      </c>
      <c r="AA41" s="10">
        <f t="shared" si="24"/>
        <v>199.92698365110755</v>
      </c>
      <c r="AB41" s="10">
        <f t="shared" si="24"/>
        <v>136.68309242225138</v>
      </c>
      <c r="AC41" s="10">
        <f t="shared" si="24"/>
        <v>162.10705389148796</v>
      </c>
      <c r="AD41" s="10">
        <f t="shared" si="24"/>
        <v>111.15175481957493</v>
      </c>
      <c r="AE41" s="10">
        <f t="shared" si="24"/>
        <v>203.5689269870918</v>
      </c>
      <c r="AF41" s="10">
        <f t="shared" si="24"/>
        <v>168.68598189360543</v>
      </c>
      <c r="AG41" s="10">
        <f t="shared" si="24"/>
        <v>128.83955100693302</v>
      </c>
      <c r="AH41" s="10">
        <f t="shared" si="24"/>
        <v>106.3905013192612</v>
      </c>
      <c r="AI41" s="10">
        <f t="shared" si="23"/>
        <v>196.07661867474951</v>
      </c>
      <c r="AJ41" s="10">
        <f t="shared" si="5"/>
        <v>149.76112546655179</v>
      </c>
      <c r="AL41">
        <v>119982.25</v>
      </c>
      <c r="AM41">
        <v>12621.92</v>
      </c>
      <c r="AN41">
        <v>3538.87</v>
      </c>
      <c r="AO41">
        <v>4012.78</v>
      </c>
      <c r="AP41">
        <v>1233.23</v>
      </c>
      <c r="AQ41">
        <v>8293.51</v>
      </c>
      <c r="AR41">
        <v>7637.12</v>
      </c>
      <c r="AS41">
        <v>41345.5</v>
      </c>
      <c r="AT41">
        <v>1248.19</v>
      </c>
      <c r="AU41">
        <v>2668.12</v>
      </c>
      <c r="AV41">
        <v>1124.3</v>
      </c>
      <c r="AW41">
        <v>6103.2</v>
      </c>
      <c r="AX41">
        <v>12931.13</v>
      </c>
      <c r="AY41">
        <v>1561.02</v>
      </c>
      <c r="AZ41">
        <v>1411.27</v>
      </c>
      <c r="BA41">
        <v>11644.01</v>
      </c>
      <c r="BB41">
        <v>2608.09</v>
      </c>
      <c r="BD41" s="29">
        <f t="shared" si="3"/>
        <v>115.29947703951706</v>
      </c>
      <c r="BE41" s="29">
        <f t="shared" si="7"/>
        <v>108.95336089842637</v>
      </c>
      <c r="BF41" s="29">
        <f t="shared" si="8"/>
        <v>136.56208998996681</v>
      </c>
      <c r="BG41" s="29">
        <f t="shared" si="9"/>
        <v>114.73608966660947</v>
      </c>
      <c r="BH41" s="29">
        <f t="shared" si="10"/>
        <v>102.11393558002815</v>
      </c>
      <c r="BI41" s="29">
        <f t="shared" si="11"/>
        <v>161.05153798353268</v>
      </c>
      <c r="BJ41" s="29">
        <f t="shared" si="12"/>
        <v>113.83395438962587</v>
      </c>
      <c r="BK41" s="29">
        <f t="shared" si="13"/>
        <v>115.9033314270977</v>
      </c>
      <c r="BL41" s="29">
        <f t="shared" si="14"/>
        <v>96.856522076511212</v>
      </c>
      <c r="BM41" s="29">
        <f t="shared" si="15"/>
        <v>100.55475993065501</v>
      </c>
      <c r="BN41" s="29">
        <f t="shared" si="16"/>
        <v>112.27281805472339</v>
      </c>
      <c r="BO41" s="29">
        <f t="shared" si="17"/>
        <v>115.48592188919164</v>
      </c>
      <c r="BP41" s="29">
        <f t="shared" si="18"/>
        <v>101.56002356175142</v>
      </c>
      <c r="BQ41" s="29">
        <f t="shared" si="19"/>
        <v>104.53492265452354</v>
      </c>
      <c r="BR41" s="29">
        <f t="shared" si="20"/>
        <v>136.06536829926725</v>
      </c>
      <c r="BS41" s="29">
        <f t="shared" si="21"/>
        <v>130.22434714533355</v>
      </c>
      <c r="BT41" s="29">
        <f t="shared" si="6"/>
        <v>81.087240392985947</v>
      </c>
    </row>
    <row r="42" spans="1:72" x14ac:dyDescent="0.35">
      <c r="A42" t="s">
        <v>76</v>
      </c>
      <c r="B42">
        <f>T42/(cpi!B42/100)</f>
        <v>192.2770108783939</v>
      </c>
      <c r="C42">
        <f>U42/(cpi!C42/100)</f>
        <v>179.66739029741058</v>
      </c>
      <c r="D42">
        <f>V42/(cpi!D42/100)</f>
        <v>155.52968868895584</v>
      </c>
      <c r="E42">
        <f>W42/(cpi!E42/100)</f>
        <v>255.54539151317678</v>
      </c>
      <c r="F42">
        <f>X42/(cpi!F42/100)</f>
        <v>203.22052559190962</v>
      </c>
      <c r="G42">
        <f>Y42/(cpi!G42/100)</f>
        <v>335.16608588112433</v>
      </c>
      <c r="H42">
        <f>Z42/(cpi!H42/100)</f>
        <v>281.74152037067455</v>
      </c>
      <c r="I42">
        <f>AA42/(cpi!I42/100)</f>
        <v>182.17543615402911</v>
      </c>
      <c r="J42">
        <f>AB42/(cpi!J42/100)</f>
        <v>155.2887523127564</v>
      </c>
      <c r="K42">
        <f>AC42/(cpi!K42/100)</f>
        <v>141.5488891144673</v>
      </c>
      <c r="L42">
        <f>AD42/(cpi!L42/100)</f>
        <v>147.735314575058</v>
      </c>
      <c r="M42">
        <f>AE42/(cpi!M42/100)</f>
        <v>245.47671247314975</v>
      </c>
      <c r="N42">
        <f>AF42/(cpi!N42/100)</f>
        <v>236.83967825585165</v>
      </c>
      <c r="O42">
        <f>AG42/(cpi!O42/100)</f>
        <v>146.88490562098238</v>
      </c>
      <c r="P42">
        <f>AH42/(cpi!P42/100)</f>
        <v>132.31533652009335</v>
      </c>
      <c r="Q42">
        <f>AI42/(cpi!Q42/100)</f>
        <v>178.346481814523</v>
      </c>
      <c r="R42">
        <f>AJ42/(cpi!R42/100)</f>
        <v>135.39271434802438</v>
      </c>
      <c r="T42" s="10">
        <f t="shared" si="24"/>
        <v>239.68701555612861</v>
      </c>
      <c r="U42" s="10">
        <f t="shared" si="24"/>
        <v>230.02725400445183</v>
      </c>
      <c r="V42" s="10">
        <f t="shared" si="24"/>
        <v>194.62582465582804</v>
      </c>
      <c r="W42" s="10">
        <f t="shared" si="24"/>
        <v>312.92772246217248</v>
      </c>
      <c r="X42" s="10">
        <f t="shared" si="24"/>
        <v>257.62897870150618</v>
      </c>
      <c r="Y42" s="10">
        <f t="shared" si="24"/>
        <v>418.61588803566121</v>
      </c>
      <c r="Z42" s="10">
        <f t="shared" si="24"/>
        <v>351.8674651537624</v>
      </c>
      <c r="AA42" s="10">
        <f t="shared" si="24"/>
        <v>224.00176285474043</v>
      </c>
      <c r="AB42" s="10">
        <f t="shared" si="24"/>
        <v>194.73879627517846</v>
      </c>
      <c r="AC42" s="10">
        <f t="shared" si="24"/>
        <v>180.31689326106775</v>
      </c>
      <c r="AD42" s="10">
        <f t="shared" si="24"/>
        <v>181.07354646955255</v>
      </c>
      <c r="AE42" s="10">
        <f t="shared" si="24"/>
        <v>299.41543804830656</v>
      </c>
      <c r="AF42" s="10">
        <f t="shared" si="24"/>
        <v>290.51028717178912</v>
      </c>
      <c r="AG42" s="10">
        <f t="shared" si="24"/>
        <v>184.5037338963908</v>
      </c>
      <c r="AH42" s="10">
        <f t="shared" si="24"/>
        <v>166.06789310842231</v>
      </c>
      <c r="AI42" s="10">
        <f t="shared" si="23"/>
        <v>225.41490206929367</v>
      </c>
      <c r="AJ42" s="10">
        <f t="shared" si="5"/>
        <v>170.47412643037904</v>
      </c>
      <c r="AL42">
        <v>22663.599999999999</v>
      </c>
      <c r="AM42">
        <v>2477</v>
      </c>
      <c r="AN42">
        <v>629.70000000000005</v>
      </c>
      <c r="AO42">
        <v>638.9</v>
      </c>
      <c r="AP42">
        <v>296.3</v>
      </c>
      <c r="AQ42">
        <v>1811.6</v>
      </c>
      <c r="AR42">
        <v>1437.9</v>
      </c>
      <c r="AS42">
        <v>7448.7</v>
      </c>
      <c r="AT42">
        <v>297.7</v>
      </c>
      <c r="AU42">
        <v>493.3</v>
      </c>
      <c r="AV42">
        <v>206.6</v>
      </c>
      <c r="AW42">
        <v>1120.4000000000001</v>
      </c>
      <c r="AX42">
        <v>2635.7</v>
      </c>
      <c r="AY42">
        <v>325.3</v>
      </c>
      <c r="AZ42">
        <v>255.6</v>
      </c>
      <c r="BA42">
        <v>2137.6</v>
      </c>
      <c r="BB42">
        <v>451.3</v>
      </c>
      <c r="BD42" s="29">
        <f t="shared" si="3"/>
        <v>116.20452028385085</v>
      </c>
      <c r="BE42" s="29">
        <f t="shared" si="7"/>
        <v>101.38343156516045</v>
      </c>
      <c r="BF42" s="29">
        <f t="shared" si="8"/>
        <v>130.21091811414394</v>
      </c>
      <c r="BG42" s="29">
        <f t="shared" si="9"/>
        <v>105.81318317323618</v>
      </c>
      <c r="BH42" s="29">
        <f t="shared" si="10"/>
        <v>161.64757228587015</v>
      </c>
      <c r="BI42" s="29">
        <f t="shared" si="11"/>
        <v>151.86520244781624</v>
      </c>
      <c r="BJ42" s="29">
        <f t="shared" si="12"/>
        <v>98.913118249982801</v>
      </c>
      <c r="BK42" s="29">
        <f t="shared" si="13"/>
        <v>122.396766189592</v>
      </c>
      <c r="BL42" s="29">
        <f t="shared" si="14"/>
        <v>147.30331519049975</v>
      </c>
      <c r="BM42" s="29">
        <f t="shared" si="15"/>
        <v>128.19646569646568</v>
      </c>
      <c r="BN42" s="29">
        <f t="shared" si="16"/>
        <v>123.19618366129995</v>
      </c>
      <c r="BO42" s="29">
        <f t="shared" si="17"/>
        <v>114.16343998369678</v>
      </c>
      <c r="BP42" s="29">
        <f t="shared" si="18"/>
        <v>104.2809099901088</v>
      </c>
      <c r="BQ42" s="29">
        <f t="shared" si="19"/>
        <v>126.18308766485647</v>
      </c>
      <c r="BR42" s="29">
        <f t="shared" si="20"/>
        <v>130.54136874361592</v>
      </c>
      <c r="BS42" s="29">
        <f t="shared" si="21"/>
        <v>114.79512378497395</v>
      </c>
      <c r="BT42" s="29">
        <f t="shared" si="6"/>
        <v>94.453746337379656</v>
      </c>
    </row>
    <row r="43" spans="1:72" x14ac:dyDescent="0.35">
      <c r="A43" t="s">
        <v>77</v>
      </c>
      <c r="B43">
        <f>T43/(cpi!B43/100)</f>
        <v>176.90386676195038</v>
      </c>
      <c r="C43">
        <f>U43/(cpi!C43/100)</f>
        <v>155.75001653743843</v>
      </c>
      <c r="D43">
        <f>V43/(cpi!D43/100)</f>
        <v>126.23738177014749</v>
      </c>
      <c r="E43">
        <f>W43/(cpi!E43/100)</f>
        <v>257.94094827809533</v>
      </c>
      <c r="F43">
        <f>X43/(cpi!F43/100)</f>
        <v>121.64567366799007</v>
      </c>
      <c r="G43">
        <f>Y43/(cpi!G43/100)</f>
        <v>290.5478870276882</v>
      </c>
      <c r="H43">
        <f>Z43/(cpi!H43/100)</f>
        <v>197.77294981115091</v>
      </c>
      <c r="I43">
        <f>AA43/(cpi!I43/100)</f>
        <v>178.07018929875565</v>
      </c>
      <c r="J43">
        <f>AB43/(cpi!J43/100)</f>
        <v>150.51626024039803</v>
      </c>
      <c r="K43">
        <f>AC43/(cpi!K43/100)</f>
        <v>137.57946146393652</v>
      </c>
      <c r="L43">
        <f>AD43/(cpi!L43/100)</f>
        <v>155.56595728630649</v>
      </c>
      <c r="M43">
        <f>AE43/(cpi!M43/100)</f>
        <v>213.47506601282183</v>
      </c>
      <c r="N43">
        <f>AF43/(cpi!N43/100)</f>
        <v>187.60083675408961</v>
      </c>
      <c r="O43">
        <f>AG43/(cpi!O43/100)</f>
        <v>115.95079426024708</v>
      </c>
      <c r="P43">
        <f>AH43/(cpi!P43/100)</f>
        <v>102.64389689160714</v>
      </c>
      <c r="Q43">
        <f>AI43/(cpi!Q43/100)</f>
        <v>182.9189193132504</v>
      </c>
      <c r="R43">
        <f>AJ43/(cpi!R43/100)</f>
        <v>119.61829292336148</v>
      </c>
      <c r="T43" s="10">
        <f t="shared" si="24"/>
        <v>220.30408629268641</v>
      </c>
      <c r="U43" s="10">
        <f t="shared" si="24"/>
        <v>198.81249083712072</v>
      </c>
      <c r="V43" s="10">
        <f t="shared" si="24"/>
        <v>158.28455890177722</v>
      </c>
      <c r="W43" s="10">
        <f t="shared" si="24"/>
        <v>316.49040344692514</v>
      </c>
      <c r="X43" s="10">
        <f t="shared" si="24"/>
        <v>154.21400264200796</v>
      </c>
      <c r="Y43" s="10">
        <f t="shared" si="24"/>
        <v>362.88863005107072</v>
      </c>
      <c r="Z43" s="10">
        <f t="shared" si="24"/>
        <v>247.24450003678911</v>
      </c>
      <c r="AA43" s="10">
        <f t="shared" si="24"/>
        <v>218.73632922500627</v>
      </c>
      <c r="AB43" s="10">
        <f t="shared" si="24"/>
        <v>188.75388527832712</v>
      </c>
      <c r="AC43" s="10">
        <f t="shared" si="24"/>
        <v>175.26030209708171</v>
      </c>
      <c r="AD43" s="10">
        <f t="shared" si="24"/>
        <v>191.05109013992842</v>
      </c>
      <c r="AE43" s="10">
        <f t="shared" si="24"/>
        <v>260.64113980409604</v>
      </c>
      <c r="AF43" s="10">
        <f t="shared" si="24"/>
        <v>229.65541796890454</v>
      </c>
      <c r="AG43" s="10">
        <f t="shared" si="24"/>
        <v>145.64705882352939</v>
      </c>
      <c r="AH43" s="10">
        <f t="shared" si="24"/>
        <v>128.69945355191257</v>
      </c>
      <c r="AI43" s="10">
        <f t="shared" si="23"/>
        <v>231.42412105028933</v>
      </c>
      <c r="AJ43" s="10">
        <f t="shared" si="5"/>
        <v>150.61241728846971</v>
      </c>
      <c r="AL43">
        <v>51713.3</v>
      </c>
      <c r="AM43">
        <v>5424.4</v>
      </c>
      <c r="AN43">
        <v>1487.4</v>
      </c>
      <c r="AO43">
        <v>1616</v>
      </c>
      <c r="AP43">
        <v>583.70000000000005</v>
      </c>
      <c r="AQ43">
        <v>4050.2</v>
      </c>
      <c r="AR43">
        <v>3360.3</v>
      </c>
      <c r="AS43">
        <v>16700.3</v>
      </c>
      <c r="AT43">
        <v>668</v>
      </c>
      <c r="AU43">
        <v>1195.0999999999999</v>
      </c>
      <c r="AV43">
        <v>587.1</v>
      </c>
      <c r="AW43">
        <v>2634.3</v>
      </c>
      <c r="AX43">
        <v>5805</v>
      </c>
      <c r="AY43">
        <v>742.8</v>
      </c>
      <c r="AZ43">
        <v>588.79999999999995</v>
      </c>
      <c r="BA43">
        <v>5200.1000000000004</v>
      </c>
      <c r="BB43">
        <v>1069.8</v>
      </c>
      <c r="BD43" s="29">
        <f t="shared" si="3"/>
        <v>112.39114229145069</v>
      </c>
      <c r="BE43" s="29">
        <f t="shared" si="7"/>
        <v>103.90575615362513</v>
      </c>
      <c r="BF43" s="29">
        <f t="shared" si="8"/>
        <v>115.72395549677118</v>
      </c>
      <c r="BG43" s="29">
        <f t="shared" si="9"/>
        <v>114.49624486325634</v>
      </c>
      <c r="BH43" s="29">
        <f t="shared" si="10"/>
        <v>115.74459647035496</v>
      </c>
      <c r="BI43" s="29">
        <f t="shared" si="11"/>
        <v>135.65328063770642</v>
      </c>
      <c r="BJ43" s="29">
        <f t="shared" si="12"/>
        <v>106.51725996132755</v>
      </c>
      <c r="BK43" s="29">
        <f t="shared" si="13"/>
        <v>106.64235860562832</v>
      </c>
      <c r="BL43" s="29">
        <f t="shared" si="14"/>
        <v>141.10688635403466</v>
      </c>
      <c r="BM43" s="29">
        <f t="shared" si="15"/>
        <v>132.53853831651324</v>
      </c>
      <c r="BN43" s="29">
        <f t="shared" si="16"/>
        <v>146.92192192192192</v>
      </c>
      <c r="BO43" s="29">
        <f t="shared" si="17"/>
        <v>113.78282653766414</v>
      </c>
      <c r="BP43" s="29">
        <f t="shared" si="18"/>
        <v>109.41888300378866</v>
      </c>
      <c r="BQ43" s="29">
        <f t="shared" si="19"/>
        <v>118.05467260012713</v>
      </c>
      <c r="BR43" s="29">
        <f t="shared" si="20"/>
        <v>116.54790182106096</v>
      </c>
      <c r="BS43" s="29">
        <f t="shared" si="21"/>
        <v>123.30693351038606</v>
      </c>
      <c r="BT43" s="29">
        <f t="shared" si="6"/>
        <v>102.55967788323268</v>
      </c>
    </row>
    <row r="44" spans="1:72" x14ac:dyDescent="0.35">
      <c r="A44" t="s">
        <v>78</v>
      </c>
      <c r="B44">
        <f>T44/(cpi!B44/100)</f>
        <v>176.71350033305649</v>
      </c>
      <c r="C44">
        <f>U44/(cpi!C44/100)</f>
        <v>164.53383596153918</v>
      </c>
      <c r="D44">
        <f>V44/(cpi!D44/100)</f>
        <v>156.42734382905888</v>
      </c>
      <c r="E44">
        <f>W44/(cpi!E44/100)</f>
        <v>242.10732671696593</v>
      </c>
      <c r="F44">
        <f>X44/(cpi!F44/100)</f>
        <v>182.79695916066518</v>
      </c>
      <c r="G44">
        <f>Y44/(cpi!G44/100)</f>
        <v>271.95245640723118</v>
      </c>
      <c r="H44">
        <f>Z44/(cpi!H44/100)</f>
        <v>176.11610408031893</v>
      </c>
      <c r="I44">
        <f>AA44/(cpi!I44/100)</f>
        <v>186.63812061274851</v>
      </c>
      <c r="J44">
        <f>AB44/(cpi!J44/100)</f>
        <v>150.14953064034734</v>
      </c>
      <c r="K44">
        <f>AC44/(cpi!K44/100)</f>
        <v>136.64571173784105</v>
      </c>
      <c r="L44">
        <f>AD44/(cpi!L44/100)</f>
        <v>127.79906298948841</v>
      </c>
      <c r="M44">
        <f>AE44/(cpi!M44/100)</f>
        <v>201.07314485599383</v>
      </c>
      <c r="N44">
        <f>AF44/(cpi!N44/100)</f>
        <v>169.10748651643522</v>
      </c>
      <c r="O44">
        <f>AG44/(cpi!O44/100)</f>
        <v>102.18707934454532</v>
      </c>
      <c r="P44">
        <f>AH44/(cpi!P44/100)</f>
        <v>106.16729148054766</v>
      </c>
      <c r="Q44">
        <f>AI44/(cpi!Q44/100)</f>
        <v>172.26902269035622</v>
      </c>
      <c r="R44">
        <f>AJ44/(cpi!R44/100)</f>
        <v>120.98137683817664</v>
      </c>
      <c r="T44" s="10">
        <f t="shared" si="24"/>
        <v>219.62600077809864</v>
      </c>
      <c r="U44" s="10">
        <f t="shared" si="24"/>
        <v>210.23576905620718</v>
      </c>
      <c r="V44" s="10">
        <f t="shared" si="24"/>
        <v>195.74482478690294</v>
      </c>
      <c r="W44" s="10">
        <f t="shared" si="24"/>
        <v>295.87449157466574</v>
      </c>
      <c r="X44" s="10">
        <f t="shared" si="24"/>
        <v>231.9700566003286</v>
      </c>
      <c r="Y44" s="10">
        <f t="shared" si="24"/>
        <v>339.32295679868491</v>
      </c>
      <c r="Z44" s="10">
        <f t="shared" si="24"/>
        <v>219.72956105679222</v>
      </c>
      <c r="AA44" s="10">
        <f t="shared" si="24"/>
        <v>228.57245981584259</v>
      </c>
      <c r="AB44" s="10">
        <f t="shared" si="24"/>
        <v>187.54081457295067</v>
      </c>
      <c r="AC44" s="10">
        <f t="shared" si="24"/>
        <v>173.37452982267604</v>
      </c>
      <c r="AD44" s="10">
        <f t="shared" si="24"/>
        <v>156.47961981356246</v>
      </c>
      <c r="AE44" s="10">
        <f t="shared" si="24"/>
        <v>244.76185183126773</v>
      </c>
      <c r="AF44" s="10">
        <f t="shared" si="24"/>
        <v>207.01640338902263</v>
      </c>
      <c r="AG44" s="10">
        <f t="shared" si="24"/>
        <v>127.84332806227954</v>
      </c>
      <c r="AH44" s="10">
        <f t="shared" si="24"/>
        <v>133.11724137931034</v>
      </c>
      <c r="AI44" s="10">
        <f t="shared" si="23"/>
        <v>217.51338301668943</v>
      </c>
      <c r="AJ44" s="10">
        <f t="shared" si="5"/>
        <v>152.0234200103323</v>
      </c>
      <c r="AL44">
        <v>85807</v>
      </c>
      <c r="AM44">
        <v>8801.1</v>
      </c>
      <c r="AN44">
        <v>2893.5</v>
      </c>
      <c r="AO44">
        <v>2546</v>
      </c>
      <c r="AP44">
        <v>1270.5</v>
      </c>
      <c r="AQ44">
        <v>6605.6</v>
      </c>
      <c r="AR44">
        <v>5281.2</v>
      </c>
      <c r="AS44">
        <v>28497.5</v>
      </c>
      <c r="AT44">
        <v>1091.3</v>
      </c>
      <c r="AU44">
        <v>1935.9</v>
      </c>
      <c r="AV44">
        <v>856.1</v>
      </c>
      <c r="AW44">
        <v>4404</v>
      </c>
      <c r="AX44">
        <v>9553.6</v>
      </c>
      <c r="AY44">
        <v>1051</v>
      </c>
      <c r="AZ44">
        <v>965.1</v>
      </c>
      <c r="BA44">
        <v>8289</v>
      </c>
      <c r="BB44">
        <v>1765.6</v>
      </c>
      <c r="BD44" s="29">
        <f t="shared" si="3"/>
        <v>113.97365006036924</v>
      </c>
      <c r="BE44" s="29">
        <f t="shared" si="7"/>
        <v>106.49283078226148</v>
      </c>
      <c r="BF44" s="29">
        <f t="shared" si="8"/>
        <v>132.23197148341103</v>
      </c>
      <c r="BG44" s="29">
        <f t="shared" si="9"/>
        <v>112.21296663581471</v>
      </c>
      <c r="BH44" s="29">
        <f t="shared" si="10"/>
        <v>154.88236011215409</v>
      </c>
      <c r="BI44" s="29">
        <f t="shared" si="11"/>
        <v>131.57517329296471</v>
      </c>
      <c r="BJ44" s="29">
        <f t="shared" si="12"/>
        <v>105.83991342338369</v>
      </c>
      <c r="BK44" s="29">
        <f t="shared" si="13"/>
        <v>111.04421895944387</v>
      </c>
      <c r="BL44" s="29">
        <f t="shared" si="14"/>
        <v>136.84012539184954</v>
      </c>
      <c r="BM44" s="29">
        <f t="shared" si="15"/>
        <v>123.47876004592423</v>
      </c>
      <c r="BN44" s="29">
        <f t="shared" si="16"/>
        <v>124.05448485726706</v>
      </c>
      <c r="BO44" s="29">
        <f t="shared" si="17"/>
        <v>124.32951273220033</v>
      </c>
      <c r="BP44" s="29">
        <f t="shared" si="18"/>
        <v>116.23232839380005</v>
      </c>
      <c r="BQ44" s="29">
        <f t="shared" si="19"/>
        <v>102.98873101420872</v>
      </c>
      <c r="BR44" s="29">
        <f t="shared" si="20"/>
        <v>117.75256222547584</v>
      </c>
      <c r="BS44" s="29">
        <f t="shared" si="21"/>
        <v>109.4329658723348</v>
      </c>
      <c r="BT44" s="29">
        <f t="shared" si="6"/>
        <v>95.966952929666277</v>
      </c>
    </row>
    <row r="45" spans="1:72" x14ac:dyDescent="0.35">
      <c r="A45" t="s">
        <v>79</v>
      </c>
      <c r="B45">
        <f>T45/(cpi!B45/100)</f>
        <v>177.89394359066148</v>
      </c>
      <c r="C45">
        <f>U45/(cpi!C45/100)</f>
        <v>169.15951068340902</v>
      </c>
      <c r="D45">
        <f>V45/(cpi!D45/100)</f>
        <v>151.92841006410978</v>
      </c>
      <c r="E45">
        <f>W45/(cpi!E45/100)</f>
        <v>249.28716774596239</v>
      </c>
      <c r="F45">
        <f>X45/(cpi!F45/100)</f>
        <v>194.53486455793845</v>
      </c>
      <c r="G45">
        <f>Y45/(cpi!G45/100)</f>
        <v>303.74466818481596</v>
      </c>
      <c r="H45">
        <f>Z45/(cpi!H45/100)</f>
        <v>188.00193183106316</v>
      </c>
      <c r="I45">
        <f>AA45/(cpi!I45/100)</f>
        <v>189.83217085801067</v>
      </c>
      <c r="J45">
        <f>AB45/(cpi!J45/100)</f>
        <v>142.1411870597905</v>
      </c>
      <c r="K45">
        <f>AC45/(cpi!K45/100)</f>
        <v>143.54062809692357</v>
      </c>
      <c r="L45">
        <f>AD45/(cpi!L45/100)</f>
        <v>107.94422212453294</v>
      </c>
      <c r="M45">
        <f>AE45/(cpi!M45/100)</f>
        <v>190.62860345654383</v>
      </c>
      <c r="N45">
        <f>AF45/(cpi!N45/100)</f>
        <v>155.02367024796797</v>
      </c>
      <c r="O45">
        <f>AG45/(cpi!O45/100)</f>
        <v>98.320474376457383</v>
      </c>
      <c r="P45">
        <f>AH45/(cpi!P45/100)</f>
        <v>86.596749424773478</v>
      </c>
      <c r="Q45">
        <f>AI45/(cpi!Q45/100)</f>
        <v>172.17733991016613</v>
      </c>
      <c r="R45">
        <f>AJ45/(cpi!R45/100)</f>
        <v>140.09208138030806</v>
      </c>
      <c r="T45" s="10">
        <f t="shared" si="24"/>
        <v>219.55161307966776</v>
      </c>
      <c r="U45" s="10">
        <f t="shared" si="24"/>
        <v>214.42401844657127</v>
      </c>
      <c r="V45" s="10">
        <f t="shared" si="24"/>
        <v>188.7909145468814</v>
      </c>
      <c r="W45" s="10">
        <f t="shared" si="24"/>
        <v>302.22135007849289</v>
      </c>
      <c r="X45" s="10">
        <f t="shared" si="24"/>
        <v>246.12564783213253</v>
      </c>
      <c r="Y45" s="10">
        <f t="shared" si="24"/>
        <v>375.98016807904639</v>
      </c>
      <c r="Z45" s="10">
        <f t="shared" si="24"/>
        <v>233.15565620857262</v>
      </c>
      <c r="AA45" s="10">
        <f t="shared" si="24"/>
        <v>231.09481003660485</v>
      </c>
      <c r="AB45" s="10">
        <f t="shared" si="24"/>
        <v>176.82873412176957</v>
      </c>
      <c r="AC45" s="10">
        <f t="shared" si="24"/>
        <v>181.21392551187805</v>
      </c>
      <c r="AD45" s="10">
        <f t="shared" si="24"/>
        <v>130.85516559565008</v>
      </c>
      <c r="AE45" s="10">
        <f t="shared" si="24"/>
        <v>231.3531903538908</v>
      </c>
      <c r="AF45" s="10">
        <f t="shared" si="24"/>
        <v>188.26476036421519</v>
      </c>
      <c r="AG45" s="10">
        <f t="shared" si="24"/>
        <v>122.02872235061081</v>
      </c>
      <c r="AH45" s="10">
        <f t="shared" si="24"/>
        <v>107.606483226536</v>
      </c>
      <c r="AI45" s="10">
        <f t="shared" si="23"/>
        <v>216.31388397743535</v>
      </c>
      <c r="AJ45" s="10">
        <f t="shared" si="5"/>
        <v>174.80907263852998</v>
      </c>
      <c r="AL45">
        <v>136474.6</v>
      </c>
      <c r="AM45">
        <v>13576.9</v>
      </c>
      <c r="AN45">
        <v>4089.4</v>
      </c>
      <c r="AO45">
        <v>3850.3</v>
      </c>
      <c r="AP45">
        <v>1947.1</v>
      </c>
      <c r="AQ45">
        <v>10692.5</v>
      </c>
      <c r="AR45">
        <v>8442.1</v>
      </c>
      <c r="AS45">
        <v>47791.1</v>
      </c>
      <c r="AT45">
        <v>1614.8</v>
      </c>
      <c r="AU45">
        <v>2982.6</v>
      </c>
      <c r="AV45">
        <v>1323.6</v>
      </c>
      <c r="AW45">
        <v>6936.2</v>
      </c>
      <c r="AX45">
        <v>14432</v>
      </c>
      <c r="AY45">
        <v>1478.5</v>
      </c>
      <c r="AZ45">
        <v>1427.4</v>
      </c>
      <c r="BA45">
        <v>12845.8</v>
      </c>
      <c r="BB45">
        <v>3044.3</v>
      </c>
      <c r="BD45" s="29">
        <f t="shared" si="3"/>
        <v>113.74565821194385</v>
      </c>
      <c r="BE45" s="29">
        <f t="shared" si="7"/>
        <v>107.56604383485238</v>
      </c>
      <c r="BF45" s="29">
        <f t="shared" si="8"/>
        <v>115.55666074198827</v>
      </c>
      <c r="BG45" s="29">
        <f t="shared" si="9"/>
        <v>95.950936757061186</v>
      </c>
      <c r="BH45" s="29">
        <f t="shared" si="10"/>
        <v>157.88620127632316</v>
      </c>
      <c r="BI45" s="29">
        <f t="shared" si="11"/>
        <v>128.92611210452509</v>
      </c>
      <c r="BJ45" s="29">
        <f t="shared" si="12"/>
        <v>110.54036076426716</v>
      </c>
      <c r="BK45" s="29">
        <f t="shared" si="13"/>
        <v>115.58960467281808</v>
      </c>
      <c r="BL45" s="29">
        <f t="shared" si="14"/>
        <v>129.37132968538444</v>
      </c>
      <c r="BM45" s="29">
        <f t="shared" si="15"/>
        <v>111.78657631590784</v>
      </c>
      <c r="BN45" s="29">
        <f t="shared" si="16"/>
        <v>117.7265854309348</v>
      </c>
      <c r="BO45" s="29">
        <f t="shared" si="17"/>
        <v>113.64857779525495</v>
      </c>
      <c r="BP45" s="29">
        <f t="shared" si="18"/>
        <v>111.60664226560247</v>
      </c>
      <c r="BQ45" s="29">
        <f t="shared" si="19"/>
        <v>94.713712828791429</v>
      </c>
      <c r="BR45" s="29">
        <f t="shared" si="20"/>
        <v>101.14294217265301</v>
      </c>
      <c r="BS45" s="29">
        <f t="shared" si="21"/>
        <v>110.32110072045627</v>
      </c>
      <c r="BT45" s="29">
        <f t="shared" si="6"/>
        <v>116.72526638267851</v>
      </c>
    </row>
    <row r="46" spans="1:72" x14ac:dyDescent="0.35">
      <c r="A46" t="s">
        <v>80</v>
      </c>
      <c r="B46">
        <f>T46/(cpi!B46/100)</f>
        <v>182.36046448421243</v>
      </c>
      <c r="C46">
        <f>U46/(cpi!C46/100)</f>
        <v>201.27523718130925</v>
      </c>
      <c r="D46">
        <f>V46/(cpi!D46/100)</f>
        <v>116.68425608165643</v>
      </c>
      <c r="E46">
        <f>W46/(cpi!E46/100)</f>
        <v>229.55525542431468</v>
      </c>
      <c r="F46">
        <f>X46/(cpi!F46/100)</f>
        <v>257.55261658677779</v>
      </c>
      <c r="G46">
        <f>Y46/(cpi!G46/100)</f>
        <v>397.56002990435121</v>
      </c>
      <c r="H46">
        <f>Z46/(cpi!H46/100)</f>
        <v>267.1253514567527</v>
      </c>
      <c r="I46">
        <f>AA46/(cpi!I46/100)</f>
        <v>149.12793698064826</v>
      </c>
      <c r="J46">
        <f>AB46/(cpi!J46/100)</f>
        <v>135.41352970656072</v>
      </c>
      <c r="K46">
        <f>AC46/(cpi!K46/100)</f>
        <v>166.30827523207824</v>
      </c>
      <c r="L46">
        <f>AD46/(cpi!L46/100)</f>
        <v>133.3595147351549</v>
      </c>
      <c r="M46">
        <f>AE46/(cpi!M46/100)</f>
        <v>244.33993530122675</v>
      </c>
      <c r="N46">
        <f>AF46/(cpi!N46/100)</f>
        <v>232.92020964822194</v>
      </c>
      <c r="O46">
        <f>AG46/(cpi!O46/100)</f>
        <v>92.681156661624868</v>
      </c>
      <c r="P46">
        <f>AH46/(cpi!P46/100)</f>
        <v>129.78284856229268</v>
      </c>
      <c r="Q46">
        <f>AI46/(cpi!Q46/100)</f>
        <v>174.06927042973066</v>
      </c>
      <c r="R46">
        <f>AJ46/(cpi!R46/100)</f>
        <v>117.34210311192854</v>
      </c>
      <c r="T46" s="10">
        <f t="shared" si="24"/>
        <v>225.27740901986675</v>
      </c>
      <c r="U46" s="10">
        <f t="shared" si="24"/>
        <v>255.37018400760684</v>
      </c>
      <c r="V46" s="10">
        <f t="shared" si="24"/>
        <v>144.98804882650299</v>
      </c>
      <c r="W46" s="10">
        <f t="shared" si="24"/>
        <v>278.00559597672424</v>
      </c>
      <c r="X46" s="10">
        <f t="shared" si="24"/>
        <v>325.18811351455724</v>
      </c>
      <c r="Y46" s="10">
        <f t="shared" si="24"/>
        <v>493.55358536949046</v>
      </c>
      <c r="Z46" s="10">
        <f t="shared" si="24"/>
        <v>332.2662523025096</v>
      </c>
      <c r="AA46" s="10">
        <f t="shared" si="24"/>
        <v>181.8971179941712</v>
      </c>
      <c r="AB46" s="10">
        <f t="shared" si="24"/>
        <v>168.11511804743321</v>
      </c>
      <c r="AC46" s="10">
        <f t="shared" si="24"/>
        <v>209.52289320341384</v>
      </c>
      <c r="AD46" s="10">
        <f t="shared" si="24"/>
        <v>162.14233347951222</v>
      </c>
      <c r="AE46" s="10">
        <f t="shared" si="24"/>
        <v>296.52924853480977</v>
      </c>
      <c r="AF46" s="10">
        <f t="shared" si="24"/>
        <v>282.84990664348948</v>
      </c>
      <c r="AG46" s="10">
        <f t="shared" si="24"/>
        <v>115.13758985849165</v>
      </c>
      <c r="AH46" s="10">
        <f t="shared" si="24"/>
        <v>161.58483965596491</v>
      </c>
      <c r="AI46" s="10">
        <f t="shared" si="23"/>
        <v>218.02269368837236</v>
      </c>
      <c r="AJ46" s="10">
        <f t="shared" si="5"/>
        <v>146.56317539327955</v>
      </c>
      <c r="AL46">
        <v>21301.1</v>
      </c>
      <c r="AM46">
        <v>2749.9</v>
      </c>
      <c r="AN46">
        <v>469.1</v>
      </c>
      <c r="AO46">
        <v>567.6</v>
      </c>
      <c r="AP46">
        <v>374</v>
      </c>
      <c r="AQ46">
        <v>2135.9</v>
      </c>
      <c r="AR46">
        <v>1357.8</v>
      </c>
      <c r="AS46">
        <v>6048.6</v>
      </c>
      <c r="AT46">
        <v>257</v>
      </c>
      <c r="AU46">
        <v>573.20000000000005</v>
      </c>
      <c r="AV46">
        <v>185</v>
      </c>
      <c r="AW46">
        <v>1109.5999999999999</v>
      </c>
      <c r="AX46">
        <v>2566.1999999999998</v>
      </c>
      <c r="AY46">
        <v>203</v>
      </c>
      <c r="AZ46">
        <v>248.7</v>
      </c>
      <c r="BA46">
        <v>2067.5</v>
      </c>
      <c r="BB46">
        <v>388</v>
      </c>
      <c r="BD46" s="29">
        <f t="shared" si="3"/>
        <v>93.988157221271123</v>
      </c>
      <c r="BE46" s="29">
        <f t="shared" si="7"/>
        <v>111.0173597093258</v>
      </c>
      <c r="BF46" s="29">
        <f t="shared" si="8"/>
        <v>74.495791646815945</v>
      </c>
      <c r="BG46" s="29">
        <f t="shared" si="9"/>
        <v>88.840194083581153</v>
      </c>
      <c r="BH46" s="29">
        <f t="shared" si="10"/>
        <v>126.2234222072224</v>
      </c>
      <c r="BI46" s="29">
        <f t="shared" si="11"/>
        <v>117.90130271583132</v>
      </c>
      <c r="BJ46" s="29">
        <f t="shared" si="12"/>
        <v>94.429376173586476</v>
      </c>
      <c r="BK46" s="29">
        <f t="shared" si="13"/>
        <v>81.203431471263443</v>
      </c>
      <c r="BL46" s="29">
        <f t="shared" si="14"/>
        <v>86.328518642929126</v>
      </c>
      <c r="BM46" s="29">
        <f t="shared" si="15"/>
        <v>116.19704034056356</v>
      </c>
      <c r="BN46" s="29">
        <f t="shared" si="16"/>
        <v>89.545014520813169</v>
      </c>
      <c r="BO46" s="29">
        <f t="shared" si="17"/>
        <v>99.036058550517652</v>
      </c>
      <c r="BP46" s="29">
        <f t="shared" si="18"/>
        <v>97.363129339454403</v>
      </c>
      <c r="BQ46" s="29">
        <f t="shared" si="19"/>
        <v>62.403934829388255</v>
      </c>
      <c r="BR46" s="29">
        <f t="shared" si="20"/>
        <v>97.300469483568079</v>
      </c>
      <c r="BS46" s="29">
        <f t="shared" si="21"/>
        <v>96.720621257485035</v>
      </c>
      <c r="BT46" s="29">
        <f t="shared" si="6"/>
        <v>85.973853312652338</v>
      </c>
    </row>
    <row r="47" spans="1:72" x14ac:dyDescent="0.35">
      <c r="A47" t="s">
        <v>81</v>
      </c>
      <c r="B47">
        <f>T47/(cpi!B47/100)</f>
        <v>170.41616968932416</v>
      </c>
      <c r="C47">
        <f>U47/(cpi!C47/100)</f>
        <v>174.75882647049787</v>
      </c>
      <c r="D47">
        <f>V47/(cpi!D47/100)</f>
        <v>100.48747453701014</v>
      </c>
      <c r="E47">
        <f>W47/(cpi!E47/100)</f>
        <v>220.75846122322034</v>
      </c>
      <c r="F47">
        <f>X47/(cpi!F47/100)</f>
        <v>150.95636580726659</v>
      </c>
      <c r="G47">
        <f>Y47/(cpi!G47/100)</f>
        <v>330.36143858645289</v>
      </c>
      <c r="H47">
        <f>Z47/(cpi!H47/100)</f>
        <v>183.45047038896973</v>
      </c>
      <c r="I47">
        <f>AA47/(cpi!I47/100)</f>
        <v>156.90947411534867</v>
      </c>
      <c r="J47">
        <f>AB47/(cpi!J47/100)</f>
        <v>138.83678909257137</v>
      </c>
      <c r="K47">
        <f>AC47/(cpi!K47/100)</f>
        <v>155.56339104859643</v>
      </c>
      <c r="L47">
        <f>AD47/(cpi!L47/100)</f>
        <v>125.661807956744</v>
      </c>
      <c r="M47">
        <f>AE47/(cpi!M47/100)</f>
        <v>210.40903672737144</v>
      </c>
      <c r="N47">
        <f>AF47/(cpi!N47/100)</f>
        <v>194.92948612389569</v>
      </c>
      <c r="O47">
        <f>AG47/(cpi!O47/100)</f>
        <v>73.3203853368788</v>
      </c>
      <c r="P47">
        <f>AH47/(cpi!P47/100)</f>
        <v>109.65844944827975</v>
      </c>
      <c r="Q47">
        <f>AI47/(cpi!Q47/100)</f>
        <v>172.70688072907879</v>
      </c>
      <c r="R47">
        <f>AJ47/(cpi!R47/100)</f>
        <v>98.688001997757667</v>
      </c>
      <c r="T47" s="10">
        <f t="shared" si="24"/>
        <v>210.3128621089225</v>
      </c>
      <c r="U47" s="10">
        <f t="shared" si="24"/>
        <v>221.06729218589658</v>
      </c>
      <c r="V47" s="10">
        <f t="shared" si="24"/>
        <v>124.98669788230289</v>
      </c>
      <c r="W47" s="10">
        <f t="shared" si="24"/>
        <v>267.35213474343908</v>
      </c>
      <c r="X47" s="10">
        <f t="shared" si="24"/>
        <v>190.40951122853369</v>
      </c>
      <c r="Y47" s="10">
        <f t="shared" si="24"/>
        <v>409.72135113341102</v>
      </c>
      <c r="Z47" s="10">
        <f t="shared" si="24"/>
        <v>227.95967919947026</v>
      </c>
      <c r="AA47" s="10">
        <f t="shared" si="24"/>
        <v>191.19831300999365</v>
      </c>
      <c r="AB47" s="10">
        <f t="shared" si="24"/>
        <v>172.36507487990949</v>
      </c>
      <c r="AC47" s="10">
        <f t="shared" si="24"/>
        <v>195.79117172605959</v>
      </c>
      <c r="AD47" s="10">
        <f t="shared" si="24"/>
        <v>152.32671656361862</v>
      </c>
      <c r="AE47" s="10">
        <f t="shared" si="24"/>
        <v>255.60502621945173</v>
      </c>
      <c r="AF47" s="10">
        <f t="shared" si="24"/>
        <v>236.47980377418207</v>
      </c>
      <c r="AG47" s="10">
        <f t="shared" si="24"/>
        <v>91.176470588235276</v>
      </c>
      <c r="AH47" s="10">
        <f t="shared" si="24"/>
        <v>136.39344262295083</v>
      </c>
      <c r="AI47" s="10">
        <f t="shared" si="23"/>
        <v>216.74677347574547</v>
      </c>
      <c r="AJ47" s="10">
        <f t="shared" si="5"/>
        <v>123.01844291144593</v>
      </c>
      <c r="AL47">
        <v>49368</v>
      </c>
      <c r="AM47">
        <v>6031.6</v>
      </c>
      <c r="AN47">
        <v>1174.5</v>
      </c>
      <c r="AO47">
        <v>1365.1</v>
      </c>
      <c r="AP47">
        <v>720.7</v>
      </c>
      <c r="AQ47">
        <v>4572.8999999999996</v>
      </c>
      <c r="AR47">
        <v>3098.2</v>
      </c>
      <c r="AS47">
        <v>14597.8</v>
      </c>
      <c r="AT47">
        <v>610</v>
      </c>
      <c r="AU47">
        <v>1335.1</v>
      </c>
      <c r="AV47">
        <v>468.1</v>
      </c>
      <c r="AW47">
        <v>2583.4</v>
      </c>
      <c r="AX47">
        <v>5977.5</v>
      </c>
      <c r="AY47">
        <v>465</v>
      </c>
      <c r="AZ47">
        <v>624</v>
      </c>
      <c r="BA47">
        <v>4870.3</v>
      </c>
      <c r="BB47">
        <v>873.8</v>
      </c>
      <c r="BD47" s="29">
        <f t="shared" si="3"/>
        <v>95.464803058400832</v>
      </c>
      <c r="BE47" s="29">
        <f t="shared" si="7"/>
        <v>111.19386475923605</v>
      </c>
      <c r="BF47" s="29">
        <f t="shared" si="8"/>
        <v>78.963291649858803</v>
      </c>
      <c r="BG47" s="29">
        <f t="shared" si="9"/>
        <v>84.474009900990097</v>
      </c>
      <c r="BH47" s="29">
        <f t="shared" si="10"/>
        <v>123.47096111015932</v>
      </c>
      <c r="BI47" s="29">
        <f t="shared" si="11"/>
        <v>112.90553552910967</v>
      </c>
      <c r="BJ47" s="29">
        <f t="shared" si="12"/>
        <v>92.200101181442122</v>
      </c>
      <c r="BK47" s="29">
        <f t="shared" si="13"/>
        <v>87.410405801093404</v>
      </c>
      <c r="BL47" s="29">
        <f t="shared" si="14"/>
        <v>91.317365269461078</v>
      </c>
      <c r="BM47" s="29">
        <f t="shared" si="15"/>
        <v>111.71450087858757</v>
      </c>
      <c r="BN47" s="29">
        <f t="shared" si="16"/>
        <v>79.730880599557139</v>
      </c>
      <c r="BO47" s="29">
        <f t="shared" si="17"/>
        <v>98.067797896974525</v>
      </c>
      <c r="BP47" s="29">
        <f t="shared" si="18"/>
        <v>102.97157622739019</v>
      </c>
      <c r="BQ47" s="29">
        <f t="shared" si="19"/>
        <v>62.600969305331184</v>
      </c>
      <c r="BR47" s="29">
        <f t="shared" si="20"/>
        <v>105.97826086956522</v>
      </c>
      <c r="BS47" s="29">
        <f t="shared" si="21"/>
        <v>93.65781427280244</v>
      </c>
      <c r="BT47" s="29">
        <f t="shared" si="6"/>
        <v>81.6788184707422</v>
      </c>
    </row>
    <row r="48" spans="1:72" x14ac:dyDescent="0.35">
      <c r="A48" t="s">
        <v>82</v>
      </c>
      <c r="B48">
        <f>T48/(cpi!B48/100)</f>
        <v>165.84973366039316</v>
      </c>
      <c r="C48">
        <f>U48/(cpi!C48/100)</f>
        <v>170.57593723907877</v>
      </c>
      <c r="D48">
        <f>V48/(cpi!D48/100)</f>
        <v>107.9082991509847</v>
      </c>
      <c r="E48">
        <f>W48/(cpi!E48/100)</f>
        <v>220.40586726344998</v>
      </c>
      <c r="F48">
        <f>X48/(cpi!F48/100)</f>
        <v>193.70696677725408</v>
      </c>
      <c r="G48">
        <f>Y48/(cpi!G48/100)</f>
        <v>294.5620122628207</v>
      </c>
      <c r="H48">
        <f>Z48/(cpi!H48/100)</f>
        <v>170.46525535219706</v>
      </c>
      <c r="I48">
        <f>AA48/(cpi!I48/100)</f>
        <v>159.03972922498087</v>
      </c>
      <c r="J48">
        <f>AB48/(cpi!J48/100)</f>
        <v>137.10360602431575</v>
      </c>
      <c r="K48">
        <f>AC48/(cpi!K48/100)</f>
        <v>149.65775769698561</v>
      </c>
      <c r="L48">
        <f>AD48/(cpi!L48/100)</f>
        <v>127.9568486406688</v>
      </c>
      <c r="M48">
        <f>AE48/(cpi!M48/100)</f>
        <v>188.8698642633708</v>
      </c>
      <c r="N48">
        <f>AF48/(cpi!N48/100)</f>
        <v>176.85518318464318</v>
      </c>
      <c r="O48">
        <f>AG48/(cpi!O48/100)</f>
        <v>73.843964896995857</v>
      </c>
      <c r="P48">
        <f>AH48/(cpi!P48/100)</f>
        <v>110.66135111410178</v>
      </c>
      <c r="Q48">
        <f>AI48/(cpi!Q48/100)</f>
        <v>162.05732202292018</v>
      </c>
      <c r="R48">
        <f>AJ48/(cpi!R48/100)</f>
        <v>102.48178182805223</v>
      </c>
      <c r="T48" s="10">
        <f t="shared" si="24"/>
        <v>204.47227511927437</v>
      </c>
      <c r="U48" s="10">
        <f t="shared" si="24"/>
        <v>215.99264266774961</v>
      </c>
      <c r="V48" s="10">
        <f t="shared" si="24"/>
        <v>134.08199161141926</v>
      </c>
      <c r="W48" s="10">
        <f t="shared" si="24"/>
        <v>266.12434631028458</v>
      </c>
      <c r="X48" s="10">
        <f t="shared" si="24"/>
        <v>244.82380865437278</v>
      </c>
      <c r="Y48" s="10">
        <f t="shared" si="24"/>
        <v>364.95607951918623</v>
      </c>
      <c r="Z48" s="10">
        <f t="shared" si="24"/>
        <v>211.1878510505513</v>
      </c>
      <c r="AA48" s="10">
        <f t="shared" si="24"/>
        <v>193.40610863357816</v>
      </c>
      <c r="AB48" s="10">
        <f t="shared" si="24"/>
        <v>169.70269805808559</v>
      </c>
      <c r="AC48" s="10">
        <f t="shared" si="24"/>
        <v>187.7933010926026</v>
      </c>
      <c r="AD48" s="10">
        <f t="shared" si="24"/>
        <v>155.10875525498085</v>
      </c>
      <c r="AE48" s="10">
        <f t="shared" si="24"/>
        <v>229.43922636580893</v>
      </c>
      <c r="AF48" s="10">
        <f t="shared" si="24"/>
        <v>214.55286138377878</v>
      </c>
      <c r="AG48" s="10">
        <f t="shared" si="24"/>
        <v>91.643352390220173</v>
      </c>
      <c r="AH48" s="10">
        <f t="shared" si="24"/>
        <v>137.91724137931035</v>
      </c>
      <c r="AI48" s="10">
        <f t="shared" si="23"/>
        <v>203.17781043350479</v>
      </c>
      <c r="AJ48" s="10">
        <f t="shared" si="5"/>
        <v>127.36352677802648</v>
      </c>
      <c r="AL48">
        <v>79886.5</v>
      </c>
      <c r="AM48">
        <v>9042.1</v>
      </c>
      <c r="AN48">
        <v>1982</v>
      </c>
      <c r="AO48">
        <v>2290</v>
      </c>
      <c r="AP48">
        <v>1340.9</v>
      </c>
      <c r="AQ48">
        <v>7104.6</v>
      </c>
      <c r="AR48">
        <v>5075.8999999999996</v>
      </c>
      <c r="AS48">
        <v>24113.1</v>
      </c>
      <c r="AT48">
        <v>987.5</v>
      </c>
      <c r="AU48">
        <v>2096.9</v>
      </c>
      <c r="AV48">
        <v>848.6</v>
      </c>
      <c r="AW48">
        <v>4128.3</v>
      </c>
      <c r="AX48">
        <v>9901.4</v>
      </c>
      <c r="AY48">
        <v>753.4</v>
      </c>
      <c r="AZ48">
        <v>999.9</v>
      </c>
      <c r="BA48">
        <v>7742.7</v>
      </c>
      <c r="BB48">
        <v>1479.2</v>
      </c>
      <c r="BD48" s="29">
        <f t="shared" si="3"/>
        <v>93.100213269313699</v>
      </c>
      <c r="BE48" s="29">
        <f t="shared" si="7"/>
        <v>102.73829407687676</v>
      </c>
      <c r="BF48" s="29">
        <f t="shared" si="8"/>
        <v>68.498358389493688</v>
      </c>
      <c r="BG48" s="29">
        <f t="shared" si="9"/>
        <v>89.945011783189315</v>
      </c>
      <c r="BH48" s="29">
        <f t="shared" si="10"/>
        <v>105.54112554112554</v>
      </c>
      <c r="BI48" s="29">
        <f t="shared" si="11"/>
        <v>107.55419643938475</v>
      </c>
      <c r="BJ48" s="29">
        <f t="shared" si="12"/>
        <v>96.112625918351881</v>
      </c>
      <c r="BK48" s="29">
        <f t="shared" si="13"/>
        <v>84.614790771120269</v>
      </c>
      <c r="BL48" s="29">
        <f t="shared" si="14"/>
        <v>90.48840832035188</v>
      </c>
      <c r="BM48" s="29">
        <f t="shared" si="15"/>
        <v>108.31654527609896</v>
      </c>
      <c r="BN48" s="29">
        <f t="shared" si="16"/>
        <v>99.123934119845813</v>
      </c>
      <c r="BO48" s="29">
        <f t="shared" si="17"/>
        <v>93.739782016348769</v>
      </c>
      <c r="BP48" s="29">
        <f t="shared" si="18"/>
        <v>103.64051247697203</v>
      </c>
      <c r="BQ48" s="29">
        <f t="shared" si="19"/>
        <v>71.684110371075164</v>
      </c>
      <c r="BR48" s="29">
        <f t="shared" si="20"/>
        <v>103.60584395399441</v>
      </c>
      <c r="BS48" s="29">
        <f t="shared" si="21"/>
        <v>93.409337676438653</v>
      </c>
      <c r="BT48" s="29">
        <f t="shared" si="6"/>
        <v>83.778885364748533</v>
      </c>
    </row>
    <row r="49" spans="1:72" x14ac:dyDescent="0.35">
      <c r="A49" t="s">
        <v>83</v>
      </c>
      <c r="B49">
        <f>T49/(cpi!B49/100)</f>
        <v>157.19059462179609</v>
      </c>
      <c r="C49">
        <f>U49/(cpi!C49/100)</f>
        <v>166.52587899388004</v>
      </c>
      <c r="D49">
        <f>V49/(cpi!D49/100)</f>
        <v>111.0673748336783</v>
      </c>
      <c r="E49">
        <f>W49/(cpi!E49/100)</f>
        <v>225.80659895348668</v>
      </c>
      <c r="F49">
        <f>X49/(cpi!F49/100)</f>
        <v>184.15187280009516</v>
      </c>
      <c r="G49">
        <f>Y49/(cpi!G49/100)</f>
        <v>296.32096578874609</v>
      </c>
      <c r="H49">
        <f>Z49/(cpi!H49/100)</f>
        <v>170.5988135853199</v>
      </c>
      <c r="I49">
        <f>AA49/(cpi!I49/100)</f>
        <v>149.19779143872935</v>
      </c>
      <c r="J49">
        <f>AB49/(cpi!J49/100)</f>
        <v>122.87546504570012</v>
      </c>
      <c r="K49">
        <f>AC49/(cpi!K49/100)</f>
        <v>150.88469422519535</v>
      </c>
      <c r="L49">
        <f>AD49/(cpi!L49/100)</f>
        <v>116.57760091896111</v>
      </c>
      <c r="M49">
        <f>AE49/(cpi!M49/100)</f>
        <v>167.62161363882959</v>
      </c>
      <c r="N49">
        <f>AF49/(cpi!N49/100)</f>
        <v>157.17064013324563</v>
      </c>
      <c r="O49">
        <f>AG49/(cpi!O49/100)</f>
        <v>73.343404617003984</v>
      </c>
      <c r="P49">
        <f>AH49/(cpi!P49/100)</f>
        <v>90.280334775442398</v>
      </c>
      <c r="Q49">
        <f>AI49/(cpi!Q49/100)</f>
        <v>157.66755285793909</v>
      </c>
      <c r="R49">
        <f>AJ49/(cpi!R49/100)</f>
        <v>98.414440908197776</v>
      </c>
      <c r="T49" s="10">
        <f t="shared" si="24"/>
        <v>194.3756977892748</v>
      </c>
      <c r="U49" s="10">
        <f t="shared" si="24"/>
        <v>211.07426008402035</v>
      </c>
      <c r="V49" s="10">
        <f t="shared" si="24"/>
        <v>138.41927888832458</v>
      </c>
      <c r="W49" s="10">
        <f t="shared" si="24"/>
        <v>274.00313971742537</v>
      </c>
      <c r="X49" s="10">
        <f t="shared" si="24"/>
        <v>234.14233345973969</v>
      </c>
      <c r="Y49" s="10">
        <f t="shared" si="24"/>
        <v>367.86455219944446</v>
      </c>
      <c r="Z49" s="10">
        <f t="shared" si="24"/>
        <v>212.19619973486516</v>
      </c>
      <c r="AA49" s="10">
        <f t="shared" si="24"/>
        <v>182.16031682325692</v>
      </c>
      <c r="AB49" s="10">
        <f t="shared" si="24"/>
        <v>153.3070521243977</v>
      </c>
      <c r="AC49" s="10">
        <f t="shared" si="24"/>
        <v>190.65556838204029</v>
      </c>
      <c r="AD49" s="10">
        <f t="shared" si="24"/>
        <v>141.31487889273365</v>
      </c>
      <c r="AE49" s="10">
        <f t="shared" si="24"/>
        <v>204.64294052900172</v>
      </c>
      <c r="AF49" s="10">
        <f t="shared" si="24"/>
        <v>191.2416186177569</v>
      </c>
      <c r="AG49" s="10">
        <f t="shared" si="24"/>
        <v>91.47408385605813</v>
      </c>
      <c r="AH49" s="10">
        <f t="shared" si="24"/>
        <v>112.74029400678477</v>
      </c>
      <c r="AI49" s="10">
        <f t="shared" si="23"/>
        <v>198.65959417361285</v>
      </c>
      <c r="AJ49" s="10">
        <f t="shared" si="5"/>
        <v>122.79643985070339</v>
      </c>
      <c r="AL49">
        <v>120825.1</v>
      </c>
      <c r="AM49">
        <v>13364.8</v>
      </c>
      <c r="AN49">
        <v>2998.3</v>
      </c>
      <c r="AO49">
        <v>3490.8</v>
      </c>
      <c r="AP49">
        <v>1852.3</v>
      </c>
      <c r="AQ49">
        <v>10461.700000000001</v>
      </c>
      <c r="AR49">
        <v>7683.2</v>
      </c>
      <c r="AS49">
        <v>37671.300000000003</v>
      </c>
      <c r="AT49">
        <v>1400</v>
      </c>
      <c r="AU49">
        <v>3138</v>
      </c>
      <c r="AV49">
        <v>1429.4</v>
      </c>
      <c r="AW49">
        <v>6135.4</v>
      </c>
      <c r="AX49">
        <v>14660.2</v>
      </c>
      <c r="AY49">
        <v>1108.3</v>
      </c>
      <c r="AZ49">
        <v>1495.5</v>
      </c>
      <c r="BA49">
        <v>11797.4</v>
      </c>
      <c r="BB49">
        <v>2138.5</v>
      </c>
      <c r="BD49" s="29">
        <f t="shared" si="3"/>
        <v>88.533031054862946</v>
      </c>
      <c r="BE49" s="29">
        <f t="shared" si="7"/>
        <v>98.437787712953622</v>
      </c>
      <c r="BF49" s="29">
        <f t="shared" si="8"/>
        <v>73.318824277400111</v>
      </c>
      <c r="BG49" s="29">
        <f t="shared" si="9"/>
        <v>90.663065215697472</v>
      </c>
      <c r="BH49" s="29">
        <f t="shared" si="10"/>
        <v>95.131220789892666</v>
      </c>
      <c r="BI49" s="29">
        <f t="shared" si="11"/>
        <v>97.841477671264911</v>
      </c>
      <c r="BJ49" s="29">
        <f t="shared" si="12"/>
        <v>91.010530555193611</v>
      </c>
      <c r="BK49" s="29">
        <f t="shared" si="13"/>
        <v>78.824927653893724</v>
      </c>
      <c r="BL49" s="29">
        <f t="shared" si="14"/>
        <v>86.698043101312862</v>
      </c>
      <c r="BM49" s="29">
        <f t="shared" si="15"/>
        <v>105.21021927177631</v>
      </c>
      <c r="BN49" s="29">
        <f t="shared" si="16"/>
        <v>107.99335146569962</v>
      </c>
      <c r="BO49" s="29">
        <f t="shared" si="17"/>
        <v>88.454773507107646</v>
      </c>
      <c r="BP49" s="29">
        <f t="shared" si="18"/>
        <v>101.58120842572062</v>
      </c>
      <c r="BQ49" s="29">
        <f t="shared" si="19"/>
        <v>74.96110923233006</v>
      </c>
      <c r="BR49" s="29">
        <f t="shared" si="20"/>
        <v>104.77091214796133</v>
      </c>
      <c r="BS49" s="29">
        <f t="shared" si="21"/>
        <v>91.838577589562348</v>
      </c>
      <c r="BT49" s="29">
        <f t="shared" si="6"/>
        <v>70.246033570935836</v>
      </c>
    </row>
    <row r="50" spans="1:72" x14ac:dyDescent="0.35">
      <c r="A50" t="s">
        <v>84</v>
      </c>
      <c r="B50">
        <f>T50/(cpi!B50/100)</f>
        <v>180.86823472508087</v>
      </c>
      <c r="C50">
        <f>U50/(cpi!C50/100)</f>
        <v>193.84641185083669</v>
      </c>
      <c r="D50">
        <f>V50/(cpi!D50/100)</f>
        <v>241.04090722278849</v>
      </c>
      <c r="E50">
        <f>W50/(cpi!E50/100)</f>
        <v>234.94965008161955</v>
      </c>
      <c r="F50">
        <f>X50/(cpi!F50/100)</f>
        <v>184.35201607277887</v>
      </c>
      <c r="G50">
        <f>Y50/(cpi!G50/100)</f>
        <v>285.05706857754262</v>
      </c>
      <c r="H50">
        <f>Z50/(cpi!H50/100)</f>
        <v>250.58401152434155</v>
      </c>
      <c r="I50">
        <f>AA50/(cpi!I50/100)</f>
        <v>140.15678524140509</v>
      </c>
      <c r="J50">
        <f>AB50/(cpi!J50/100)</f>
        <v>147.2862041145051</v>
      </c>
      <c r="K50">
        <f>AC50/(cpi!K50/100)</f>
        <v>185.31676581702141</v>
      </c>
      <c r="L50">
        <f>AD50/(cpi!L50/100)</f>
        <v>224.01135694096411</v>
      </c>
      <c r="M50">
        <f>AE50/(cpi!M50/100)</f>
        <v>267.07319037641508</v>
      </c>
      <c r="N50">
        <f>AF50/(cpi!N50/100)</f>
        <v>259.71504454307626</v>
      </c>
      <c r="O50">
        <f>AG50/(cpi!O50/100)</f>
        <v>103.85498220986723</v>
      </c>
      <c r="P50">
        <f>AH50/(cpi!P50/100)</f>
        <v>138.39445039499662</v>
      </c>
      <c r="Q50">
        <f>AI50/(cpi!Q50/100)</f>
        <v>162.43360335288492</v>
      </c>
      <c r="R50">
        <f>AJ50/(cpi!R50/100)</f>
        <v>133.06099290298098</v>
      </c>
      <c r="T50" s="10">
        <f t="shared" si="24"/>
        <v>227.92454627933566</v>
      </c>
      <c r="U50" s="10">
        <f t="shared" si="24"/>
        <v>250.88479185241303</v>
      </c>
      <c r="V50" s="10">
        <f t="shared" si="24"/>
        <v>305.52267376891535</v>
      </c>
      <c r="W50" s="10">
        <f t="shared" si="24"/>
        <v>290.54425569660469</v>
      </c>
      <c r="X50" s="10">
        <f t="shared" si="24"/>
        <v>238.15247136801395</v>
      </c>
      <c r="Y50" s="10">
        <f t="shared" si="24"/>
        <v>361.35544585458547</v>
      </c>
      <c r="Z50" s="10">
        <f t="shared" si="24"/>
        <v>317.95075977069581</v>
      </c>
      <c r="AA50" s="10">
        <f t="shared" si="24"/>
        <v>174.39099746192485</v>
      </c>
      <c r="AB50" s="10">
        <f t="shared" si="24"/>
        <v>187.08530646523698</v>
      </c>
      <c r="AC50" s="10">
        <f t="shared" si="24"/>
        <v>238.39991442300507</v>
      </c>
      <c r="AD50" s="10">
        <f t="shared" si="24"/>
        <v>277.83307952975878</v>
      </c>
      <c r="AE50" s="10">
        <f t="shared" si="24"/>
        <v>331.29714258165438</v>
      </c>
      <c r="AF50" s="10">
        <f t="shared" si="24"/>
        <v>321.08567650344844</v>
      </c>
      <c r="AG50" s="10">
        <f t="shared" si="24"/>
        <v>131.86940710393748</v>
      </c>
      <c r="AH50" s="10">
        <f t="shared" si="24"/>
        <v>175.42383074833344</v>
      </c>
      <c r="AI50" s="10">
        <f t="shared" si="23"/>
        <v>208.36326019775331</v>
      </c>
      <c r="AJ50" s="10">
        <f t="shared" si="5"/>
        <v>168.35878163088842</v>
      </c>
      <c r="AL50">
        <v>21551.4</v>
      </c>
      <c r="AM50">
        <v>2701.6</v>
      </c>
      <c r="AN50">
        <v>988.5</v>
      </c>
      <c r="AO50">
        <v>593.20000000000005</v>
      </c>
      <c r="AP50">
        <v>273.89999999999998</v>
      </c>
      <c r="AQ50">
        <v>1563.8</v>
      </c>
      <c r="AR50">
        <v>1299.3</v>
      </c>
      <c r="AS50">
        <v>5799</v>
      </c>
      <c r="AT50">
        <v>286</v>
      </c>
      <c r="AU50">
        <v>652.20000000000005</v>
      </c>
      <c r="AV50">
        <v>317</v>
      </c>
      <c r="AW50">
        <v>1239.7</v>
      </c>
      <c r="AX50">
        <v>2913.1</v>
      </c>
      <c r="AY50">
        <v>232.5</v>
      </c>
      <c r="AZ50">
        <v>270</v>
      </c>
      <c r="BA50">
        <v>1975.9</v>
      </c>
      <c r="BB50">
        <v>445.7</v>
      </c>
      <c r="BD50" s="29">
        <f t="shared" si="3"/>
        <v>101.17505668721334</v>
      </c>
      <c r="BE50" s="29">
        <f t="shared" si="7"/>
        <v>98.243572493545216</v>
      </c>
      <c r="BF50" s="29">
        <f t="shared" si="8"/>
        <v>210.72266041355786</v>
      </c>
      <c r="BG50" s="29">
        <f t="shared" si="9"/>
        <v>104.51021846370685</v>
      </c>
      <c r="BH50" s="29">
        <f t="shared" si="10"/>
        <v>73.235294117647044</v>
      </c>
      <c r="BI50" s="29">
        <f t="shared" si="11"/>
        <v>73.215038157217094</v>
      </c>
      <c r="BJ50" s="29">
        <f t="shared" si="12"/>
        <v>95.691559876270446</v>
      </c>
      <c r="BK50" s="29">
        <f t="shared" si="13"/>
        <v>95.873425255431002</v>
      </c>
      <c r="BL50" s="29">
        <f t="shared" si="14"/>
        <v>111.28404669260701</v>
      </c>
      <c r="BM50" s="29">
        <f t="shared" si="15"/>
        <v>113.78227494766224</v>
      </c>
      <c r="BN50" s="29">
        <f t="shared" si="16"/>
        <v>171.35135135135135</v>
      </c>
      <c r="BO50" s="29">
        <f t="shared" si="17"/>
        <v>111.72494592645999</v>
      </c>
      <c r="BP50" s="29">
        <f t="shared" si="18"/>
        <v>113.51804224144651</v>
      </c>
      <c r="BQ50" s="29">
        <f t="shared" si="19"/>
        <v>114.53201970443349</v>
      </c>
      <c r="BR50" s="29">
        <f t="shared" si="20"/>
        <v>108.56453558504222</v>
      </c>
      <c r="BS50" s="29">
        <f t="shared" si="21"/>
        <v>95.569528415961301</v>
      </c>
      <c r="BT50" s="29">
        <f t="shared" si="6"/>
        <v>114.87113402061856</v>
      </c>
    </row>
    <row r="51" spans="1:72" x14ac:dyDescent="0.35">
      <c r="A51" t="s">
        <v>85</v>
      </c>
      <c r="B51">
        <f>T51/(cpi!B51/100)</f>
        <v>166.85298134093813</v>
      </c>
      <c r="C51">
        <f>U51/(cpi!C51/100)</f>
        <v>167.71126550111092</v>
      </c>
      <c r="D51">
        <f>V51/(cpi!D51/100)</f>
        <v>146.64287679703176</v>
      </c>
      <c r="E51">
        <f>W51/(cpi!E51/100)</f>
        <v>237.06740983449808</v>
      </c>
      <c r="F51">
        <f>X51/(cpi!F51/100)</f>
        <v>133.08479399938628</v>
      </c>
      <c r="G51">
        <f>Y51/(cpi!G51/100)</f>
        <v>258.5020513977737</v>
      </c>
      <c r="H51">
        <f>Z51/(cpi!H51/100)</f>
        <v>180.13273639052042</v>
      </c>
      <c r="I51">
        <f>AA51/(cpi!I51/100)</f>
        <v>156.00226362141788</v>
      </c>
      <c r="J51">
        <f>AB51/(cpi!J51/100)</f>
        <v>145.45248605190255</v>
      </c>
      <c r="K51">
        <f>AC51/(cpi!K51/100)</f>
        <v>157.18649457768842</v>
      </c>
      <c r="L51">
        <f>AD51/(cpi!L51/100)</f>
        <v>176.48433476999355</v>
      </c>
      <c r="M51">
        <f>AE51/(cpi!M51/100)</f>
        <v>221.02217088012367</v>
      </c>
      <c r="N51">
        <f>AF51/(cpi!N51/100)</f>
        <v>188.19881421131578</v>
      </c>
      <c r="O51">
        <f>AG51/(cpi!O51/100)</f>
        <v>85.643216802904632</v>
      </c>
      <c r="P51">
        <f>AH51/(cpi!P51/100)</f>
        <v>103.39250192004141</v>
      </c>
      <c r="Q51">
        <f>AI51/(cpi!Q51/100)</f>
        <v>154.44836996753443</v>
      </c>
      <c r="R51">
        <f>AJ51/(cpi!R51/100)</f>
        <v>108.44016877823105</v>
      </c>
      <c r="T51" s="10">
        <f t="shared" si="24"/>
        <v>209.63593142935056</v>
      </c>
      <c r="U51" s="10">
        <f t="shared" si="24"/>
        <v>215.7674827737869</v>
      </c>
      <c r="V51" s="10">
        <f t="shared" si="24"/>
        <v>185.68692135788024</v>
      </c>
      <c r="W51" s="10">
        <f t="shared" si="24"/>
        <v>292.87113200156676</v>
      </c>
      <c r="X51" s="10">
        <f t="shared" si="24"/>
        <v>171.0700132100396</v>
      </c>
      <c r="Y51" s="10">
        <f t="shared" si="24"/>
        <v>327.04058776095337</v>
      </c>
      <c r="Z51" s="10">
        <f t="shared" si="24"/>
        <v>227.65065116621295</v>
      </c>
      <c r="AA51" s="10">
        <f t="shared" si="24"/>
        <v>193.72093937052233</v>
      </c>
      <c r="AB51" s="10">
        <f t="shared" si="24"/>
        <v>184.2045775642836</v>
      </c>
      <c r="AC51" s="10">
        <f t="shared" si="24"/>
        <v>201.4078310602728</v>
      </c>
      <c r="AD51" s="10">
        <f t="shared" si="24"/>
        <v>218.45102505694757</v>
      </c>
      <c r="AE51" s="10">
        <f t="shared" si="24"/>
        <v>273.89927772830697</v>
      </c>
      <c r="AF51" s="10">
        <f t="shared" si="24"/>
        <v>232.20714483522571</v>
      </c>
      <c r="AG51" s="10">
        <f t="shared" si="24"/>
        <v>108.74509803921566</v>
      </c>
      <c r="AH51" s="10">
        <f t="shared" si="24"/>
        <v>130.53551912568309</v>
      </c>
      <c r="AI51" s="10">
        <f t="shared" si="23"/>
        <v>197.7258566978193</v>
      </c>
      <c r="AJ51" s="10">
        <f t="shared" si="5"/>
        <v>136.66056595804596</v>
      </c>
      <c r="AL51">
        <v>49209.1</v>
      </c>
      <c r="AM51">
        <v>5887</v>
      </c>
      <c r="AN51">
        <v>1744.9</v>
      </c>
      <c r="AO51">
        <v>1495.4</v>
      </c>
      <c r="AP51">
        <v>647.5</v>
      </c>
      <c r="AQ51">
        <v>3650.1</v>
      </c>
      <c r="AR51">
        <v>3094</v>
      </c>
      <c r="AS51">
        <v>14790.4</v>
      </c>
      <c r="AT51">
        <v>651.9</v>
      </c>
      <c r="AU51">
        <v>1373.4</v>
      </c>
      <c r="AV51">
        <v>671.3</v>
      </c>
      <c r="AW51">
        <v>2768.3</v>
      </c>
      <c r="AX51">
        <v>5869.5</v>
      </c>
      <c r="AY51">
        <v>554.6</v>
      </c>
      <c r="AZ51">
        <v>597.20000000000005</v>
      </c>
      <c r="BA51">
        <v>4442.8999999999996</v>
      </c>
      <c r="BB51">
        <v>970.7</v>
      </c>
      <c r="BD51" s="29">
        <f t="shared" si="3"/>
        <v>99.678131583211794</v>
      </c>
      <c r="BE51" s="29">
        <f t="shared" si="7"/>
        <v>97.602626168844083</v>
      </c>
      <c r="BF51" s="29">
        <f t="shared" si="8"/>
        <v>148.56534695615156</v>
      </c>
      <c r="BG51" s="29">
        <f t="shared" si="9"/>
        <v>109.54508827192147</v>
      </c>
      <c r="BH51" s="29">
        <f t="shared" si="10"/>
        <v>89.843207992229765</v>
      </c>
      <c r="BI51" s="29">
        <f t="shared" si="11"/>
        <v>79.820245358525227</v>
      </c>
      <c r="BJ51" s="29">
        <f t="shared" si="12"/>
        <v>99.864437415273386</v>
      </c>
      <c r="BK51" s="29">
        <f t="shared" si="13"/>
        <v>101.31937689240846</v>
      </c>
      <c r="BL51" s="29">
        <f t="shared" si="14"/>
        <v>106.8688524590164</v>
      </c>
      <c r="BM51" s="29">
        <f t="shared" si="15"/>
        <v>102.86869897385964</v>
      </c>
      <c r="BN51" s="29">
        <f t="shared" si="16"/>
        <v>143.40952787865839</v>
      </c>
      <c r="BO51" s="29">
        <f t="shared" si="17"/>
        <v>107.15723465200898</v>
      </c>
      <c r="BP51" s="29">
        <f t="shared" si="18"/>
        <v>98.19322459222083</v>
      </c>
      <c r="BQ51" s="29">
        <f t="shared" si="19"/>
        <v>119.26881720430107</v>
      </c>
      <c r="BR51" s="29">
        <f t="shared" si="20"/>
        <v>95.705128205128219</v>
      </c>
      <c r="BS51" s="29">
        <f t="shared" si="21"/>
        <v>91.224359895694292</v>
      </c>
      <c r="BT51" s="29">
        <f t="shared" si="6"/>
        <v>111.08949416342413</v>
      </c>
    </row>
    <row r="52" spans="1:72" x14ac:dyDescent="0.35">
      <c r="A52" t="s">
        <v>86</v>
      </c>
      <c r="B52">
        <f>T52/(cpi!B52/100)</f>
        <v>163.47590851857234</v>
      </c>
      <c r="C52">
        <f>U52/(cpi!C52/100)</f>
        <v>176.65360555638031</v>
      </c>
      <c r="D52">
        <f>V52/(cpi!D52/100)</f>
        <v>138.00807245667968</v>
      </c>
      <c r="E52">
        <f>W52/(cpi!E52/100)</f>
        <v>235.07700415049231</v>
      </c>
      <c r="F52">
        <f>X52/(cpi!F52/100)</f>
        <v>144.23644902083547</v>
      </c>
      <c r="G52">
        <f>Y52/(cpi!G52/100)</f>
        <v>232.23695511956868</v>
      </c>
      <c r="H52">
        <f>Z52/(cpi!H52/100)</f>
        <v>170.33584427346995</v>
      </c>
      <c r="I52">
        <f>AA52/(cpi!I52/100)</f>
        <v>161.69741025390351</v>
      </c>
      <c r="J52">
        <f>AB52/(cpi!J52/100)</f>
        <v>137.44816433670499</v>
      </c>
      <c r="K52">
        <f>AC52/(cpi!K52/100)</f>
        <v>164.03759442104004</v>
      </c>
      <c r="L52">
        <f>AD52/(cpi!L52/100)</f>
        <v>178.63498879979718</v>
      </c>
      <c r="M52">
        <f>AE52/(cpi!M52/100)</f>
        <v>189.74823464133482</v>
      </c>
      <c r="N52">
        <f>AF52/(cpi!N52/100)</f>
        <v>159.21355908253798</v>
      </c>
      <c r="O52">
        <f>AG52/(cpi!O52/100)</f>
        <v>78.923835717919673</v>
      </c>
      <c r="P52">
        <f>AH52/(cpi!P52/100)</f>
        <v>104.75725959387876</v>
      </c>
      <c r="Q52">
        <f>AI52/(cpi!Q52/100)</f>
        <v>153.93927134967802</v>
      </c>
      <c r="R52">
        <f>AJ52/(cpi!R52/100)</f>
        <v>109.40548002773018</v>
      </c>
      <c r="T52" s="10">
        <f t="shared" si="24"/>
        <v>205.39293977926576</v>
      </c>
      <c r="U52" s="10">
        <f t="shared" si="24"/>
        <v>227.72854310488981</v>
      </c>
      <c r="V52" s="10">
        <f t="shared" si="24"/>
        <v>174.7530780679204</v>
      </c>
      <c r="W52" s="10">
        <f t="shared" si="24"/>
        <v>289.5409645554908</v>
      </c>
      <c r="X52" s="10">
        <f t="shared" si="24"/>
        <v>185.77688515610731</v>
      </c>
      <c r="Y52" s="10">
        <f t="shared" si="24"/>
        <v>293.51723429393326</v>
      </c>
      <c r="Z52" s="10">
        <f t="shared" si="24"/>
        <v>215.26939879342629</v>
      </c>
      <c r="AA52" s="10">
        <f t="shared" si="24"/>
        <v>200.19009272033105</v>
      </c>
      <c r="AB52" s="10">
        <f t="shared" si="24"/>
        <v>174.06770922838976</v>
      </c>
      <c r="AC52" s="10">
        <f t="shared" si="24"/>
        <v>209.55579437578365</v>
      </c>
      <c r="AD52" s="10">
        <f t="shared" si="24"/>
        <v>220.89197587278383</v>
      </c>
      <c r="AE52" s="10">
        <f t="shared" si="24"/>
        <v>234.90801978547213</v>
      </c>
      <c r="AF52" s="10">
        <f t="shared" si="24"/>
        <v>197.03568874731863</v>
      </c>
      <c r="AG52" s="10">
        <f t="shared" si="24"/>
        <v>100.01216397031993</v>
      </c>
      <c r="AH52" s="10">
        <f t="shared" si="24"/>
        <v>132.52413793103449</v>
      </c>
      <c r="AI52" s="10">
        <f t="shared" si="23"/>
        <v>197.07410517476649</v>
      </c>
      <c r="AJ52" s="10">
        <f t="shared" si="5"/>
        <v>137.73893576717751</v>
      </c>
      <c r="AL52">
        <v>80246.2</v>
      </c>
      <c r="AM52">
        <v>9533.4</v>
      </c>
      <c r="AN52">
        <v>2583.1999999999998</v>
      </c>
      <c r="AO52">
        <v>2491.5</v>
      </c>
      <c r="AP52">
        <v>1017.5</v>
      </c>
      <c r="AQ52">
        <v>5713.9</v>
      </c>
      <c r="AR52">
        <v>5174</v>
      </c>
      <c r="AS52">
        <v>24958.9</v>
      </c>
      <c r="AT52">
        <v>1012.9</v>
      </c>
      <c r="AU52">
        <v>2339.9</v>
      </c>
      <c r="AV52">
        <v>1208.5</v>
      </c>
      <c r="AW52">
        <v>4226.7</v>
      </c>
      <c r="AX52">
        <v>9093</v>
      </c>
      <c r="AY52">
        <v>822.2</v>
      </c>
      <c r="AZ52">
        <v>960.8</v>
      </c>
      <c r="BA52">
        <v>7510.1</v>
      </c>
      <c r="BB52">
        <v>1599.7</v>
      </c>
      <c r="BD52" s="29">
        <f t="shared" si="3"/>
        <v>100.45026381178296</v>
      </c>
      <c r="BE52" s="29">
        <f t="shared" si="7"/>
        <v>105.43347231284767</v>
      </c>
      <c r="BF52" s="29">
        <f t="shared" si="8"/>
        <v>130.33299697275478</v>
      </c>
      <c r="BG52" s="29">
        <f t="shared" si="9"/>
        <v>108.79912663755458</v>
      </c>
      <c r="BH52" s="29">
        <f t="shared" si="10"/>
        <v>75.881870385561925</v>
      </c>
      <c r="BI52" s="29">
        <f t="shared" si="11"/>
        <v>80.425358218618925</v>
      </c>
      <c r="BJ52" s="29">
        <f t="shared" si="12"/>
        <v>101.93266218798638</v>
      </c>
      <c r="BK52" s="29">
        <f t="shared" si="13"/>
        <v>103.50763692764515</v>
      </c>
      <c r="BL52" s="29">
        <f t="shared" si="14"/>
        <v>102.57215189873418</v>
      </c>
      <c r="BM52" s="29">
        <f t="shared" si="15"/>
        <v>111.58853545710333</v>
      </c>
      <c r="BN52" s="29">
        <f t="shared" si="16"/>
        <v>142.41102993165214</v>
      </c>
      <c r="BO52" s="29">
        <f t="shared" si="17"/>
        <v>102.38354770728871</v>
      </c>
      <c r="BP52" s="29">
        <f t="shared" si="18"/>
        <v>91.835498010382381</v>
      </c>
      <c r="BQ52" s="29">
        <f t="shared" si="19"/>
        <v>109.13193522697107</v>
      </c>
      <c r="BR52" s="29">
        <f t="shared" si="20"/>
        <v>96.089608960896086</v>
      </c>
      <c r="BS52" s="29">
        <f t="shared" si="21"/>
        <v>96.995879990184307</v>
      </c>
      <c r="BT52" s="29">
        <f t="shared" si="6"/>
        <v>108.14629529475391</v>
      </c>
    </row>
    <row r="53" spans="1:72" x14ac:dyDescent="0.35">
      <c r="A53" t="s">
        <v>87</v>
      </c>
      <c r="B53">
        <f>T53/(cpi!B53/100)</f>
        <v>160.45324426211985</v>
      </c>
      <c r="C53">
        <f>U53/(cpi!C53/100)</f>
        <v>171.90876760076407</v>
      </c>
      <c r="D53">
        <f>V53/(cpi!D53/100)</f>
        <v>137.35674199117349</v>
      </c>
      <c r="E53">
        <f>W53/(cpi!E53/100)</f>
        <v>244.55152098246299</v>
      </c>
      <c r="F53">
        <f>X53/(cpi!F53/100)</f>
        <v>142.94766897246257</v>
      </c>
      <c r="G53">
        <f>Y53/(cpi!G53/100)</f>
        <v>248.65970252191732</v>
      </c>
      <c r="H53">
        <f>Z53/(cpi!H53/100)</f>
        <v>171.45914279775479</v>
      </c>
      <c r="I53">
        <f>AA53/(cpi!I53/100)</f>
        <v>158.28238331565584</v>
      </c>
      <c r="J53">
        <f>AB53/(cpi!J53/100)</f>
        <v>127.24090087659158</v>
      </c>
      <c r="K53">
        <f>AC53/(cpi!K53/100)</f>
        <v>163.36491562479819</v>
      </c>
      <c r="L53">
        <f>AD53/(cpi!L53/100)</f>
        <v>139.7811662935965</v>
      </c>
      <c r="M53">
        <f>AE53/(cpi!M53/100)</f>
        <v>171.41473256307839</v>
      </c>
      <c r="N53">
        <f>AF53/(cpi!N53/100)</f>
        <v>148.52652263802236</v>
      </c>
      <c r="O53">
        <f>AG53/(cpi!O53/100)</f>
        <v>78.524344140212449</v>
      </c>
      <c r="P53">
        <f>AH53/(cpi!P53/100)</f>
        <v>85.387999383904742</v>
      </c>
      <c r="Q53">
        <f>AI53/(cpi!Q53/100)</f>
        <v>165.98583301032008</v>
      </c>
      <c r="R53">
        <f>AJ53/(cpi!R53/100)</f>
        <v>115.19110602094459</v>
      </c>
      <c r="T53" s="10">
        <f t="shared" si="24"/>
        <v>203.00077541079065</v>
      </c>
      <c r="U53" s="10">
        <f t="shared" si="24"/>
        <v>222.7154995419944</v>
      </c>
      <c r="V53" s="10">
        <f t="shared" si="24"/>
        <v>175.48589631134288</v>
      </c>
      <c r="W53" s="10">
        <f t="shared" si="24"/>
        <v>303.61067503924636</v>
      </c>
      <c r="X53" s="10">
        <f t="shared" si="24"/>
        <v>185.95626343066621</v>
      </c>
      <c r="Y53" s="10">
        <f t="shared" si="24"/>
        <v>315.83389008052325</v>
      </c>
      <c r="Z53" s="10">
        <f t="shared" si="24"/>
        <v>218.84942554131678</v>
      </c>
      <c r="AA53" s="10">
        <f t="shared" si="24"/>
        <v>197.32837531370436</v>
      </c>
      <c r="AB53" s="10">
        <f t="shared" si="24"/>
        <v>162.42882172579937</v>
      </c>
      <c r="AC53" s="10">
        <f t="shared" si="24"/>
        <v>211.4040950239991</v>
      </c>
      <c r="AD53" s="10">
        <f t="shared" si="24"/>
        <v>173.53435491843808</v>
      </c>
      <c r="AE53" s="10">
        <f t="shared" si="24"/>
        <v>213.90547346652886</v>
      </c>
      <c r="AF53" s="10">
        <f t="shared" si="24"/>
        <v>184.72436014505999</v>
      </c>
      <c r="AG53" s="10">
        <f t="shared" si="24"/>
        <v>100.00000000000001</v>
      </c>
      <c r="AH53" s="10">
        <f t="shared" si="24"/>
        <v>108.45081040331699</v>
      </c>
      <c r="AI53" s="10">
        <f t="shared" si="23"/>
        <v>214.61480171760545</v>
      </c>
      <c r="AJ53" s="10">
        <f t="shared" si="5"/>
        <v>146.03502727533731</v>
      </c>
      <c r="AL53">
        <v>126186.5</v>
      </c>
      <c r="AM53">
        <v>14101.9</v>
      </c>
      <c r="AN53">
        <v>3801.2</v>
      </c>
      <c r="AO53">
        <v>3868</v>
      </c>
      <c r="AP53">
        <v>1471.1</v>
      </c>
      <c r="AQ53">
        <v>8982</v>
      </c>
      <c r="AR53">
        <v>7924.1</v>
      </c>
      <c r="AS53">
        <v>40808.1</v>
      </c>
      <c r="AT53">
        <v>1483.3</v>
      </c>
      <c r="AU53">
        <v>3479.5</v>
      </c>
      <c r="AV53">
        <v>1755.3</v>
      </c>
      <c r="AW53">
        <v>6413.1</v>
      </c>
      <c r="AX53">
        <v>14160.6</v>
      </c>
      <c r="AY53">
        <v>1211.5999999999999</v>
      </c>
      <c r="AZ53">
        <v>1438.6</v>
      </c>
      <c r="BA53">
        <v>12744.9</v>
      </c>
      <c r="BB53">
        <v>2543.1999999999998</v>
      </c>
      <c r="BD53" s="29">
        <f t="shared" si="3"/>
        <v>104.43732303966642</v>
      </c>
      <c r="BE53" s="29">
        <f t="shared" si="7"/>
        <v>105.51523404764755</v>
      </c>
      <c r="BF53" s="29">
        <f t="shared" si="8"/>
        <v>126.77850782109861</v>
      </c>
      <c r="BG53" s="29">
        <f t="shared" si="9"/>
        <v>110.80554600664604</v>
      </c>
      <c r="BH53" s="29">
        <f t="shared" si="10"/>
        <v>79.420180316363442</v>
      </c>
      <c r="BI53" s="29">
        <f t="shared" si="11"/>
        <v>85.856027223109052</v>
      </c>
      <c r="BJ53" s="29">
        <f t="shared" si="12"/>
        <v>103.13541232819659</v>
      </c>
      <c r="BK53" s="29">
        <f t="shared" si="13"/>
        <v>108.32676334503985</v>
      </c>
      <c r="BL53" s="29">
        <f t="shared" si="14"/>
        <v>105.95</v>
      </c>
      <c r="BM53" s="29">
        <f t="shared" si="15"/>
        <v>110.88272785213512</v>
      </c>
      <c r="BN53" s="29">
        <f t="shared" si="16"/>
        <v>122.79977612984469</v>
      </c>
      <c r="BO53" s="29">
        <f t="shared" si="17"/>
        <v>104.52619226130327</v>
      </c>
      <c r="BP53" s="29">
        <f t="shared" si="18"/>
        <v>96.592133804450143</v>
      </c>
      <c r="BQ53" s="29">
        <f t="shared" si="19"/>
        <v>109.32058107010737</v>
      </c>
      <c r="BR53" s="29">
        <f t="shared" si="20"/>
        <v>96.195252423938484</v>
      </c>
      <c r="BS53" s="29">
        <f t="shared" si="21"/>
        <v>108.03143065421195</v>
      </c>
      <c r="BT53" s="29">
        <f t="shared" si="6"/>
        <v>118.92447977554359</v>
      </c>
    </row>
    <row r="54" spans="1:72" x14ac:dyDescent="0.35">
      <c r="A54" t="s">
        <v>88</v>
      </c>
      <c r="B54">
        <f>T54/(cpi!B54/100)</f>
        <v>187.18729580543123</v>
      </c>
      <c r="C54">
        <f>U54/(cpi!C54/100)</f>
        <v>215.24537027924475</v>
      </c>
      <c r="D54">
        <f>V54/(cpi!D54/100)</f>
        <v>116.18509956198028</v>
      </c>
      <c r="E54">
        <f>W54/(cpi!E54/100)</f>
        <v>243.41172480401173</v>
      </c>
      <c r="F54">
        <f>X54/(cpi!F54/100)</f>
        <v>188.93593736386057</v>
      </c>
      <c r="G54">
        <f>Y54/(cpi!G54/100)</f>
        <v>271.17522947755674</v>
      </c>
      <c r="H54">
        <f>Z54/(cpi!H54/100)</f>
        <v>245.96911567063862</v>
      </c>
      <c r="I54">
        <f>AA54/(cpi!I54/100)</f>
        <v>160.01669547348772</v>
      </c>
      <c r="J54">
        <f>AB54/(cpi!J54/100)</f>
        <v>146.56576611226043</v>
      </c>
      <c r="K54">
        <f>AC54/(cpi!K54/100)</f>
        <v>234.22901234443415</v>
      </c>
      <c r="L54">
        <f>AD54/(cpi!L54/100)</f>
        <v>243.62770939632497</v>
      </c>
      <c r="M54">
        <f>AE54/(cpi!M54/100)</f>
        <v>230.77187868840068</v>
      </c>
      <c r="N54">
        <f>AF54/(cpi!N54/100)</f>
        <v>234.61371971828339</v>
      </c>
      <c r="O54">
        <f>AG54/(cpi!O54/100)</f>
        <v>96.897506384479954</v>
      </c>
      <c r="P54">
        <f>AH54/(cpi!P54/100)</f>
        <v>120.18832627130706</v>
      </c>
      <c r="Q54">
        <f>AI54/(cpi!Q54/100)</f>
        <v>199.35418342946255</v>
      </c>
      <c r="R54">
        <f>AJ54/(cpi!R54/100)</f>
        <v>161.86716618072734</v>
      </c>
      <c r="T54" s="10">
        <f t="shared" si="24"/>
        <v>239.67432452651875</v>
      </c>
      <c r="U54" s="10">
        <f t="shared" si="24"/>
        <v>281.92964894312286</v>
      </c>
      <c r="V54" s="10">
        <f t="shared" si="24"/>
        <v>149.62420472587954</v>
      </c>
      <c r="W54" s="10">
        <f t="shared" si="24"/>
        <v>305.53187239302423</v>
      </c>
      <c r="X54" s="10">
        <f t="shared" si="24"/>
        <v>248.23851980857242</v>
      </c>
      <c r="Y54" s="10">
        <f t="shared" si="24"/>
        <v>348.92359843996934</v>
      </c>
      <c r="Z54" s="10">
        <f t="shared" si="24"/>
        <v>318.36676553657759</v>
      </c>
      <c r="AA54" s="10">
        <f t="shared" si="24"/>
        <v>202.09387500321216</v>
      </c>
      <c r="AB54" s="10">
        <f t="shared" si="24"/>
        <v>188.78608197855735</v>
      </c>
      <c r="AC54" s="10">
        <f t="shared" si="24"/>
        <v>305.84055258774663</v>
      </c>
      <c r="AD54" s="10">
        <f t="shared" si="24"/>
        <v>306.40518802398634</v>
      </c>
      <c r="AE54" s="10">
        <f t="shared" si="24"/>
        <v>290.86376541572372</v>
      </c>
      <c r="AF54" s="10">
        <f t="shared" si="24"/>
        <v>294.12554589593634</v>
      </c>
      <c r="AG54" s="10">
        <f t="shared" si="24"/>
        <v>125.00652613207666</v>
      </c>
      <c r="AH54" s="10">
        <f t="shared" si="24"/>
        <v>154.17805569103527</v>
      </c>
      <c r="AI54" s="10">
        <f t="shared" si="23"/>
        <v>259.82399757135704</v>
      </c>
      <c r="AJ54" s="10">
        <f t="shared" si="5"/>
        <v>207.26601633580543</v>
      </c>
      <c r="AL54">
        <v>22662.400000000001</v>
      </c>
      <c r="AM54">
        <v>3035.9</v>
      </c>
      <c r="AN54">
        <v>484.1</v>
      </c>
      <c r="AO54">
        <v>623.79999999999995</v>
      </c>
      <c r="AP54">
        <v>285.5</v>
      </c>
      <c r="AQ54">
        <v>1510</v>
      </c>
      <c r="AR54">
        <v>1301</v>
      </c>
      <c r="AS54">
        <v>6720.2</v>
      </c>
      <c r="AT54">
        <v>288.60000000000002</v>
      </c>
      <c r="AU54">
        <v>836.7</v>
      </c>
      <c r="AV54">
        <v>349.6</v>
      </c>
      <c r="AW54">
        <v>1088.4000000000001</v>
      </c>
      <c r="AX54">
        <v>2668.5</v>
      </c>
      <c r="AY54">
        <v>220.4</v>
      </c>
      <c r="AZ54">
        <v>237.3</v>
      </c>
      <c r="BA54">
        <v>2463.9</v>
      </c>
      <c r="BB54">
        <v>548.70000000000005</v>
      </c>
      <c r="BD54" s="29">
        <f t="shared" si="3"/>
        <v>105.15511753296769</v>
      </c>
      <c r="BE54" s="29">
        <f t="shared" si="7"/>
        <v>112.37414865265029</v>
      </c>
      <c r="BF54" s="29">
        <f t="shared" si="8"/>
        <v>48.973191704602932</v>
      </c>
      <c r="BG54" s="29">
        <f t="shared" si="9"/>
        <v>105.15846257585973</v>
      </c>
      <c r="BH54" s="29">
        <f t="shared" si="10"/>
        <v>104.23512230741147</v>
      </c>
      <c r="BI54" s="29">
        <f t="shared" si="11"/>
        <v>96.559662360915723</v>
      </c>
      <c r="BJ54" s="29">
        <f t="shared" si="12"/>
        <v>100.13083968290618</v>
      </c>
      <c r="BK54" s="29">
        <f t="shared" si="13"/>
        <v>115.88549749956888</v>
      </c>
      <c r="BL54" s="29">
        <f t="shared" si="14"/>
        <v>100.90909090909092</v>
      </c>
      <c r="BM54" s="29">
        <f t="shared" si="15"/>
        <v>128.28886844526218</v>
      </c>
      <c r="BN54" s="29">
        <f t="shared" si="16"/>
        <v>110.28391167192429</v>
      </c>
      <c r="BO54" s="29">
        <f t="shared" si="17"/>
        <v>87.795434379285325</v>
      </c>
      <c r="BP54" s="29">
        <f t="shared" si="18"/>
        <v>91.603446500291781</v>
      </c>
      <c r="BQ54" s="29">
        <f t="shared" si="19"/>
        <v>94.795698924731184</v>
      </c>
      <c r="BR54" s="29">
        <f t="shared" si="20"/>
        <v>87.888888888888886</v>
      </c>
      <c r="BS54" s="29">
        <f t="shared" si="21"/>
        <v>124.6976061541576</v>
      </c>
      <c r="BT54" s="29">
        <f t="shared" si="6"/>
        <v>123.10971505496973</v>
      </c>
    </row>
    <row r="55" spans="1:72" x14ac:dyDescent="0.35">
      <c r="A55" t="s">
        <v>89</v>
      </c>
      <c r="B55">
        <f>T55/(cpi!B55/100)</f>
        <v>181.11593522133015</v>
      </c>
      <c r="C55">
        <f>U55/(cpi!C55/100)</f>
        <v>187.19238518980765</v>
      </c>
      <c r="D55">
        <f>V55/(cpi!D55/100)</f>
        <v>90.781265050293683</v>
      </c>
      <c r="E55">
        <f>W55/(cpi!E55/100)</f>
        <v>249.9577884340429</v>
      </c>
      <c r="F55">
        <f>X55/(cpi!F55/100)</f>
        <v>152.54571139274572</v>
      </c>
      <c r="G55">
        <f>Y55/(cpi!G55/100)</f>
        <v>258.10089270210545</v>
      </c>
      <c r="H55">
        <f>Z55/(cpi!H55/100)</f>
        <v>191.06576428833424</v>
      </c>
      <c r="I55">
        <f>AA55/(cpi!I55/100)</f>
        <v>174.93118418107105</v>
      </c>
      <c r="J55">
        <f>AB55/(cpi!J55/100)</f>
        <v>137.85917233724788</v>
      </c>
      <c r="K55">
        <f>AC55/(cpi!K55/100)</f>
        <v>196.45995055217313</v>
      </c>
      <c r="L55">
        <f>AD55/(cpi!L55/100)</f>
        <v>219.78995362379058</v>
      </c>
      <c r="M55">
        <f>AE55/(cpi!M55/100)</f>
        <v>184.04136763865682</v>
      </c>
      <c r="N55">
        <f>AF55/(cpi!N55/100)</f>
        <v>209.86748773395243</v>
      </c>
      <c r="O55">
        <f>AG55/(cpi!O55/100)</f>
        <v>79.934901552069164</v>
      </c>
      <c r="P55">
        <f>AH55/(cpi!P55/100)</f>
        <v>100.83585118716222</v>
      </c>
      <c r="Q55">
        <f>AI55/(cpi!Q55/100)</f>
        <v>192.56397762333208</v>
      </c>
      <c r="R55">
        <f>AJ55/(cpi!R55/100)</f>
        <v>149.10643456909398</v>
      </c>
      <c r="T55" s="10">
        <f t="shared" ref="T55:AH68" si="25">T51*BD55/100</f>
        <v>231.6700463499422</v>
      </c>
      <c r="U55" s="10">
        <f t="shared" si="25"/>
        <v>244.21272540683194</v>
      </c>
      <c r="V55" s="10">
        <f t="shared" si="25"/>
        <v>116.79259338086628</v>
      </c>
      <c r="W55" s="10">
        <f t="shared" si="25"/>
        <v>313.74853113983545</v>
      </c>
      <c r="X55" s="10">
        <f t="shared" si="25"/>
        <v>199.63011889035664</v>
      </c>
      <c r="Y55" s="10">
        <f t="shared" si="25"/>
        <v>331.43983514022045</v>
      </c>
      <c r="Z55" s="10">
        <f t="shared" si="25"/>
        <v>247.30336251931428</v>
      </c>
      <c r="AA55" s="10">
        <f t="shared" si="25"/>
        <v>220.93020209825943</v>
      </c>
      <c r="AB55" s="10">
        <f t="shared" si="25"/>
        <v>177.39474427804453</v>
      </c>
      <c r="AC55" s="10">
        <f t="shared" si="25"/>
        <v>256.26924769027721</v>
      </c>
      <c r="AD55" s="10">
        <f t="shared" si="25"/>
        <v>276.70029287341356</v>
      </c>
      <c r="AE55" s="10">
        <f t="shared" si="25"/>
        <v>232.88809735826646</v>
      </c>
      <c r="AF55" s="10">
        <f t="shared" si="25"/>
        <v>262.57862879297386</v>
      </c>
      <c r="AG55" s="10">
        <f t="shared" si="25"/>
        <v>103.43137254901958</v>
      </c>
      <c r="AH55" s="10">
        <f t="shared" si="25"/>
        <v>129.22404371584705</v>
      </c>
      <c r="AI55" s="10">
        <f t="shared" si="23"/>
        <v>251.22385402759235</v>
      </c>
      <c r="AJ55" s="10">
        <f t="shared" si="5"/>
        <v>190.73630860199921</v>
      </c>
      <c r="AL55">
        <v>54381.3</v>
      </c>
      <c r="AM55">
        <v>6663.1</v>
      </c>
      <c r="AN55">
        <v>1097.5</v>
      </c>
      <c r="AO55">
        <v>1602</v>
      </c>
      <c r="AP55">
        <v>755.6</v>
      </c>
      <c r="AQ55">
        <v>3699.2</v>
      </c>
      <c r="AR55">
        <v>3361.1</v>
      </c>
      <c r="AS55">
        <v>16867.8</v>
      </c>
      <c r="AT55">
        <v>627.79999999999995</v>
      </c>
      <c r="AU55">
        <v>1747.5</v>
      </c>
      <c r="AV55">
        <v>850.3</v>
      </c>
      <c r="AW55">
        <v>2353.8000000000002</v>
      </c>
      <c r="AX55">
        <v>6637.2</v>
      </c>
      <c r="AY55">
        <v>527.5</v>
      </c>
      <c r="AZ55">
        <v>591.20000000000005</v>
      </c>
      <c r="BA55">
        <v>5645</v>
      </c>
      <c r="BB55">
        <v>1354.8</v>
      </c>
      <c r="BD55" s="29">
        <f t="shared" si="3"/>
        <v>110.51065758162616</v>
      </c>
      <c r="BE55" s="29">
        <f t="shared" si="7"/>
        <v>113.1832852046883</v>
      </c>
      <c r="BF55" s="29">
        <f t="shared" si="8"/>
        <v>62.897587254283913</v>
      </c>
      <c r="BG55" s="29">
        <f t="shared" si="9"/>
        <v>107.12852748428513</v>
      </c>
      <c r="BH55" s="29">
        <f t="shared" si="10"/>
        <v>116.6949806949807</v>
      </c>
      <c r="BI55" s="29">
        <f t="shared" si="11"/>
        <v>101.34516862551712</v>
      </c>
      <c r="BJ55" s="29">
        <f t="shared" si="12"/>
        <v>108.63283775048481</v>
      </c>
      <c r="BK55" s="29">
        <f t="shared" si="13"/>
        <v>114.04559714409346</v>
      </c>
      <c r="BL55" s="29">
        <f t="shared" si="14"/>
        <v>96.303113974535961</v>
      </c>
      <c r="BM55" s="29">
        <f t="shared" si="15"/>
        <v>127.23896898208824</v>
      </c>
      <c r="BN55" s="29">
        <f t="shared" si="16"/>
        <v>126.66468047072844</v>
      </c>
      <c r="BO55" s="29">
        <f t="shared" si="17"/>
        <v>85.026911823140566</v>
      </c>
      <c r="BP55" s="29">
        <f t="shared" si="18"/>
        <v>113.07947866087402</v>
      </c>
      <c r="BQ55" s="29">
        <f t="shared" si="19"/>
        <v>95.113595384060574</v>
      </c>
      <c r="BR55" s="29">
        <f t="shared" si="20"/>
        <v>98.995311453449432</v>
      </c>
      <c r="BS55" s="29">
        <f t="shared" si="21"/>
        <v>127.05665218663486</v>
      </c>
      <c r="BT55" s="29">
        <f t="shared" si="6"/>
        <v>139.56938291954259</v>
      </c>
    </row>
    <row r="56" spans="1:72" x14ac:dyDescent="0.35">
      <c r="A56" t="s">
        <v>90</v>
      </c>
      <c r="B56">
        <f>T56/(cpi!B56/100)</f>
        <v>178.00251364556189</v>
      </c>
      <c r="C56">
        <f>U56/(cpi!C56/100)</f>
        <v>191.78559090312118</v>
      </c>
      <c r="D56">
        <f>V56/(cpi!D56/100)</f>
        <v>105.56898612962758</v>
      </c>
      <c r="E56">
        <f>W56/(cpi!E56/100)</f>
        <v>252.55214010792122</v>
      </c>
      <c r="F56">
        <f>X56/(cpi!F56/100)</f>
        <v>158.10709698008199</v>
      </c>
      <c r="G56">
        <f>Y56/(cpi!G56/100)</f>
        <v>237.53810118765645</v>
      </c>
      <c r="H56">
        <f>Z56/(cpi!H56/100)</f>
        <v>180.93571115211591</v>
      </c>
      <c r="I56">
        <f>AA56/(cpi!I56/100)</f>
        <v>179.1356829828012</v>
      </c>
      <c r="J56">
        <f>AB56/(cpi!J56/100)</f>
        <v>125.60168402035666</v>
      </c>
      <c r="K56">
        <f>AC56/(cpi!K56/100)</f>
        <v>180.29990306101567</v>
      </c>
      <c r="L56">
        <f>AD56/(cpi!L56/100)</f>
        <v>183.19854785234</v>
      </c>
      <c r="M56">
        <f>AE56/(cpi!M56/100)</f>
        <v>167.09450479911612</v>
      </c>
      <c r="N56">
        <f>AF56/(cpi!N56/100)</f>
        <v>190.44070138440577</v>
      </c>
      <c r="O56">
        <f>AG56/(cpi!O56/100)</f>
        <v>82.382156382194594</v>
      </c>
      <c r="P56">
        <f>AH56/(cpi!P56/100)</f>
        <v>111.62059539202875</v>
      </c>
      <c r="Q56">
        <f>AI56/(cpi!Q56/100)</f>
        <v>187.22333474691908</v>
      </c>
      <c r="R56">
        <f>AJ56/(cpi!R56/100)</f>
        <v>136.96027831642346</v>
      </c>
      <c r="T56" s="10">
        <f t="shared" si="25"/>
        <v>228.1438765689949</v>
      </c>
      <c r="U56" s="10">
        <f t="shared" si="25"/>
        <v>251.20989895611882</v>
      </c>
      <c r="V56" s="10">
        <f t="shared" si="25"/>
        <v>136.22649167906908</v>
      </c>
      <c r="W56" s="10">
        <f t="shared" si="25"/>
        <v>316.68797210923861</v>
      </c>
      <c r="X56" s="10">
        <f t="shared" si="25"/>
        <v>208.3622421033412</v>
      </c>
      <c r="Y56" s="10">
        <f t="shared" si="25"/>
        <v>305.64545127651922</v>
      </c>
      <c r="Z56" s="10">
        <f t="shared" si="25"/>
        <v>234.89494487206161</v>
      </c>
      <c r="AA56" s="10">
        <f t="shared" si="25"/>
        <v>226.01382784176579</v>
      </c>
      <c r="AB56" s="10">
        <f t="shared" si="25"/>
        <v>162.10689121842242</v>
      </c>
      <c r="AC56" s="10">
        <f t="shared" si="25"/>
        <v>234.95432563138101</v>
      </c>
      <c r="AD56" s="10">
        <f t="shared" si="25"/>
        <v>230.6342533357705</v>
      </c>
      <c r="AE56" s="10">
        <f t="shared" si="25"/>
        <v>211.4433390763075</v>
      </c>
      <c r="AF56" s="10">
        <f t="shared" si="25"/>
        <v>239.22945242583825</v>
      </c>
      <c r="AG56" s="10">
        <f t="shared" si="25"/>
        <v>106.81182337915098</v>
      </c>
      <c r="AH56" s="10">
        <f t="shared" si="25"/>
        <v>143.47586206896551</v>
      </c>
      <c r="AI56" s="10">
        <f t="shared" si="23"/>
        <v>244.99055316468989</v>
      </c>
      <c r="AJ56" s="10">
        <f t="shared" si="5"/>
        <v>175.37454795935938</v>
      </c>
      <c r="AL56">
        <v>89134.9</v>
      </c>
      <c r="AM56">
        <v>10516.4</v>
      </c>
      <c r="AN56">
        <v>2013.7</v>
      </c>
      <c r="AO56">
        <v>2725.1</v>
      </c>
      <c r="AP56">
        <v>1141.2</v>
      </c>
      <c r="AQ56">
        <v>5950</v>
      </c>
      <c r="AR56">
        <v>5645.7</v>
      </c>
      <c r="AS56">
        <v>28178.5</v>
      </c>
      <c r="AT56">
        <v>943.3</v>
      </c>
      <c r="AU56">
        <v>2623.5</v>
      </c>
      <c r="AV56">
        <v>1261.8</v>
      </c>
      <c r="AW56">
        <v>3804.5</v>
      </c>
      <c r="AX56">
        <v>11040.2</v>
      </c>
      <c r="AY56">
        <v>878.1</v>
      </c>
      <c r="AZ56">
        <v>1040.2</v>
      </c>
      <c r="BA56">
        <v>9336.1</v>
      </c>
      <c r="BB56">
        <v>2036.8</v>
      </c>
      <c r="BD56" s="29">
        <f t="shared" si="3"/>
        <v>111.07678619049875</v>
      </c>
      <c r="BE56" s="29">
        <f t="shared" si="7"/>
        <v>110.31111670547759</v>
      </c>
      <c r="BF56" s="29">
        <f t="shared" si="8"/>
        <v>77.953700836172189</v>
      </c>
      <c r="BG56" s="29">
        <f t="shared" si="9"/>
        <v>109.37587798514951</v>
      </c>
      <c r="BH56" s="29">
        <f t="shared" si="10"/>
        <v>112.15724815724816</v>
      </c>
      <c r="BI56" s="29">
        <f t="shared" si="11"/>
        <v>104.13202891195156</v>
      </c>
      <c r="BJ56" s="29">
        <f t="shared" si="12"/>
        <v>109.11673753382296</v>
      </c>
      <c r="BK56" s="29">
        <f t="shared" si="13"/>
        <v>112.89960695383209</v>
      </c>
      <c r="BL56" s="29">
        <f t="shared" si="14"/>
        <v>93.128640537071774</v>
      </c>
      <c r="BM56" s="29">
        <f t="shared" si="15"/>
        <v>112.12017607590067</v>
      </c>
      <c r="BN56" s="29">
        <f t="shared" si="16"/>
        <v>104.41042614811749</v>
      </c>
      <c r="BO56" s="29">
        <f t="shared" si="17"/>
        <v>90.011119786121569</v>
      </c>
      <c r="BP56" s="29">
        <f t="shared" si="18"/>
        <v>121.41427471681513</v>
      </c>
      <c r="BQ56" s="29">
        <f t="shared" si="19"/>
        <v>106.7988324008757</v>
      </c>
      <c r="BR56" s="29">
        <f t="shared" si="20"/>
        <v>108.26394671107411</v>
      </c>
      <c r="BS56" s="29">
        <f t="shared" si="21"/>
        <v>124.3139239157934</v>
      </c>
      <c r="BT56" s="29">
        <f t="shared" si="6"/>
        <v>127.32387322622992</v>
      </c>
    </row>
    <row r="57" spans="1:72" x14ac:dyDescent="0.35">
      <c r="A57" t="s">
        <v>91</v>
      </c>
      <c r="B57">
        <f>T57/(cpi!B57/100)</f>
        <v>178.04156931271518</v>
      </c>
      <c r="C57">
        <f>U57/(cpi!C57/100)</f>
        <v>195.11495385907938</v>
      </c>
      <c r="D57">
        <f>V57/(cpi!D57/100)</f>
        <v>114.4813796685103</v>
      </c>
      <c r="E57">
        <f>W57/(cpi!E57/100)</f>
        <v>278.83776764990836</v>
      </c>
      <c r="F57">
        <f>X57/(cpi!F57/100)</f>
        <v>172.7300413496705</v>
      </c>
      <c r="G57">
        <f>Y57/(cpi!G57/100)</f>
        <v>276.79162181202179</v>
      </c>
      <c r="H57">
        <f>Z57/(cpi!H57/100)</f>
        <v>186.28742331443399</v>
      </c>
      <c r="I57">
        <f>AA57/(cpi!I57/100)</f>
        <v>179.37494948423819</v>
      </c>
      <c r="J57">
        <f>AB57/(cpi!J57/100)</f>
        <v>122.47070821391652</v>
      </c>
      <c r="K57">
        <f>AC57/(cpi!K57/100)</f>
        <v>178.96475745531211</v>
      </c>
      <c r="L57">
        <f>AD57/(cpi!L57/100)</f>
        <v>142.9092271925021</v>
      </c>
      <c r="M57">
        <f>AE57/(cpi!M57/100)</f>
        <v>153.18290513267863</v>
      </c>
      <c r="N57">
        <f>AF57/(cpi!N57/100)</f>
        <v>174.42954982132946</v>
      </c>
      <c r="O57">
        <f>AG57/(cpi!O57/100)</f>
        <v>91.758972950056432</v>
      </c>
      <c r="P57">
        <f>AH57/(cpi!P57/100)</f>
        <v>105.18640651886345</v>
      </c>
      <c r="Q57">
        <f>AI57/(cpi!Q57/100)</f>
        <v>189.24101095833316</v>
      </c>
      <c r="R57">
        <f>AJ57/(cpi!R57/100)</f>
        <v>128.53126188639729</v>
      </c>
      <c r="T57" s="10">
        <f t="shared" si="25"/>
        <v>228.42121858540611</v>
      </c>
      <c r="U57" s="10">
        <f t="shared" si="25"/>
        <v>255.0617517925393</v>
      </c>
      <c r="V57" s="10">
        <f t="shared" si="25"/>
        <v>147.87405936937347</v>
      </c>
      <c r="W57" s="10">
        <f t="shared" si="25"/>
        <v>350.34536891679733</v>
      </c>
      <c r="X57" s="10">
        <f t="shared" si="25"/>
        <v>228.9975982808748</v>
      </c>
      <c r="Y57" s="10">
        <f t="shared" si="25"/>
        <v>355.80013361932555</v>
      </c>
      <c r="Z57" s="10">
        <f t="shared" si="25"/>
        <v>242.32490057445864</v>
      </c>
      <c r="AA57" s="10">
        <f t="shared" si="25"/>
        <v>226.76653626881622</v>
      </c>
      <c r="AB57" s="10">
        <f t="shared" si="25"/>
        <v>158.22382829610163</v>
      </c>
      <c r="AC57" s="10">
        <f t="shared" si="25"/>
        <v>234.14545233610798</v>
      </c>
      <c r="AD57" s="10">
        <f t="shared" si="25"/>
        <v>179.55511616411283</v>
      </c>
      <c r="AE57" s="10">
        <f t="shared" si="25"/>
        <v>194.22634335078888</v>
      </c>
      <c r="AF57" s="10">
        <f t="shared" si="25"/>
        <v>218.68037256385517</v>
      </c>
      <c r="AG57" s="10">
        <f t="shared" si="25"/>
        <v>118.85110597556954</v>
      </c>
      <c r="AH57" s="10">
        <f t="shared" si="25"/>
        <v>135.20542781756504</v>
      </c>
      <c r="AI57" s="10">
        <f t="shared" si="23"/>
        <v>248.61833796413237</v>
      </c>
      <c r="AJ57" s="10">
        <f t="shared" si="5"/>
        <v>164.90956072351418</v>
      </c>
      <c r="AL57">
        <v>141988</v>
      </c>
      <c r="AM57">
        <v>16150</v>
      </c>
      <c r="AN57">
        <v>3203.1</v>
      </c>
      <c r="AO57">
        <v>4463.3999999999996</v>
      </c>
      <c r="AP57">
        <v>1811.6</v>
      </c>
      <c r="AQ57">
        <v>10118.6</v>
      </c>
      <c r="AR57">
        <v>8774.1</v>
      </c>
      <c r="AS57">
        <v>46896</v>
      </c>
      <c r="AT57">
        <v>1444.9</v>
      </c>
      <c r="AU57">
        <v>3853.8</v>
      </c>
      <c r="AV57">
        <v>1816.2</v>
      </c>
      <c r="AW57">
        <v>5823.1</v>
      </c>
      <c r="AX57">
        <v>16763.599999999999</v>
      </c>
      <c r="AY57">
        <v>1440</v>
      </c>
      <c r="AZ57">
        <v>1793.5</v>
      </c>
      <c r="BA57">
        <v>14764.2</v>
      </c>
      <c r="BB57">
        <v>2871.9</v>
      </c>
      <c r="BD57" s="29">
        <f t="shared" si="3"/>
        <v>112.52233796800768</v>
      </c>
      <c r="BE57" s="29">
        <f t="shared" si="7"/>
        <v>114.52357483743326</v>
      </c>
      <c r="BF57" s="29">
        <f t="shared" si="8"/>
        <v>84.265495106808373</v>
      </c>
      <c r="BG57" s="29">
        <f t="shared" si="9"/>
        <v>115.39296794208892</v>
      </c>
      <c r="BH57" s="29">
        <f t="shared" si="10"/>
        <v>123.14594521106656</v>
      </c>
      <c r="BI57" s="29">
        <f t="shared" si="11"/>
        <v>112.6541972834558</v>
      </c>
      <c r="BJ57" s="29">
        <f t="shared" si="12"/>
        <v>110.72677023258161</v>
      </c>
      <c r="BK57" s="29">
        <f t="shared" si="13"/>
        <v>114.91836179581995</v>
      </c>
      <c r="BL57" s="29">
        <f t="shared" si="14"/>
        <v>97.411177779275945</v>
      </c>
      <c r="BM57" s="29">
        <f t="shared" si="15"/>
        <v>110.75729271447047</v>
      </c>
      <c r="BN57" s="29">
        <f t="shared" si="16"/>
        <v>103.46949239446249</v>
      </c>
      <c r="BO57" s="29">
        <f t="shared" si="17"/>
        <v>90.80008108403112</v>
      </c>
      <c r="BP57" s="29">
        <f t="shared" si="18"/>
        <v>118.38198946372327</v>
      </c>
      <c r="BQ57" s="29">
        <f t="shared" si="19"/>
        <v>118.85110597556951</v>
      </c>
      <c r="BR57" s="29">
        <f t="shared" si="20"/>
        <v>124.66981787849299</v>
      </c>
      <c r="BS57" s="29">
        <f t="shared" si="21"/>
        <v>115.84398465268461</v>
      </c>
      <c r="BT57" s="29">
        <f t="shared" si="6"/>
        <v>112.92466184334697</v>
      </c>
    </row>
    <row r="58" spans="1:72" x14ac:dyDescent="0.35">
      <c r="A58" t="s">
        <v>92</v>
      </c>
      <c r="B58">
        <f>T58/(cpi!B58/100)</f>
        <v>229.50171797804572</v>
      </c>
      <c r="C58">
        <f>U58/(cpi!C58/100)</f>
        <v>313.27303855907468</v>
      </c>
      <c r="D58">
        <f>V58/(cpi!D58/100)</f>
        <v>139.38491870091747</v>
      </c>
      <c r="E58">
        <f>W58/(cpi!E58/100)</f>
        <v>306.2451958608662</v>
      </c>
      <c r="F58">
        <f>X58/(cpi!F58/100)</f>
        <v>258.23142761731992</v>
      </c>
      <c r="G58">
        <f>Y58/(cpi!G58/100)</f>
        <v>293.69561405085273</v>
      </c>
      <c r="H58">
        <f>Z58/(cpi!H58/100)</f>
        <v>375.43279939184566</v>
      </c>
      <c r="I58">
        <f>AA58/(cpi!I58/100)</f>
        <v>192.61839110702763</v>
      </c>
      <c r="J58">
        <f>AB58/(cpi!J58/100)</f>
        <v>129.89566192080571</v>
      </c>
      <c r="K58">
        <f>AC58/(cpi!K58/100)</f>
        <v>191.80393078420985</v>
      </c>
      <c r="L58">
        <f>AD58/(cpi!L58/100)</f>
        <v>252.02036476373414</v>
      </c>
      <c r="M58">
        <f>AE58/(cpi!M58/100)</f>
        <v>260.42339458686195</v>
      </c>
      <c r="N58">
        <f>AF58/(cpi!N58/100)</f>
        <v>290.807758475821</v>
      </c>
      <c r="O58">
        <f>AG58/(cpi!O58/100)</f>
        <v>136.61824980061849</v>
      </c>
      <c r="P58">
        <f>AH58/(cpi!P58/100)</f>
        <v>198.27320779624318</v>
      </c>
      <c r="Q58">
        <f>AI58/(cpi!Q58/100)</f>
        <v>239.62106976576248</v>
      </c>
      <c r="R58">
        <f>AJ58/(cpi!R58/100)</f>
        <v>125.99120962305625</v>
      </c>
      <c r="T58" s="10">
        <f t="shared" si="25"/>
        <v>297.39312719242918</v>
      </c>
      <c r="U58" s="10">
        <f t="shared" si="25"/>
        <v>414.03048415561085</v>
      </c>
      <c r="V58" s="10">
        <f t="shared" si="25"/>
        <v>181.11915713564431</v>
      </c>
      <c r="W58" s="10">
        <f t="shared" si="25"/>
        <v>387.86580594427045</v>
      </c>
      <c r="X58" s="10">
        <f t="shared" si="25"/>
        <v>344.05597999387783</v>
      </c>
      <c r="Y58" s="10">
        <f t="shared" si="25"/>
        <v>382.45261442251206</v>
      </c>
      <c r="Z58" s="10">
        <f t="shared" si="25"/>
        <v>492.77106515065816</v>
      </c>
      <c r="AA58" s="10">
        <f t="shared" si="25"/>
        <v>246.19534038998799</v>
      </c>
      <c r="AB58" s="10">
        <f t="shared" si="25"/>
        <v>169.1617491325535</v>
      </c>
      <c r="AC58" s="10">
        <f t="shared" si="25"/>
        <v>253.45982928689315</v>
      </c>
      <c r="AD58" s="10">
        <f t="shared" si="25"/>
        <v>320.77888677568359</v>
      </c>
      <c r="AE58" s="10">
        <f t="shared" si="25"/>
        <v>332.84713324631002</v>
      </c>
      <c r="AF58" s="10">
        <f t="shared" si="25"/>
        <v>366.39765398811005</v>
      </c>
      <c r="AG58" s="10">
        <f t="shared" si="25"/>
        <v>178.54834131750331</v>
      </c>
      <c r="AH58" s="10">
        <f t="shared" si="25"/>
        <v>256.63856720589519</v>
      </c>
      <c r="AI58" s="10">
        <f t="shared" si="23"/>
        <v>316.69443950903019</v>
      </c>
      <c r="AJ58" s="10">
        <f t="shared" si="5"/>
        <v>163.10819364643845</v>
      </c>
      <c r="AL58">
        <v>28120</v>
      </c>
      <c r="AM58">
        <v>4458.3999999999996</v>
      </c>
      <c r="AN58">
        <v>586</v>
      </c>
      <c r="AO58">
        <v>791.9</v>
      </c>
      <c r="AP58">
        <v>395.7</v>
      </c>
      <c r="AQ58">
        <v>1655.1</v>
      </c>
      <c r="AR58">
        <v>2013.7</v>
      </c>
      <c r="AS58">
        <v>8186.7</v>
      </c>
      <c r="AT58">
        <v>258.60000000000002</v>
      </c>
      <c r="AU58">
        <v>693.4</v>
      </c>
      <c r="AV58">
        <v>366</v>
      </c>
      <c r="AW58">
        <v>1245.5</v>
      </c>
      <c r="AX58">
        <v>3324.2</v>
      </c>
      <c r="AY58">
        <v>314.8</v>
      </c>
      <c r="AZ58">
        <v>395</v>
      </c>
      <c r="BA58">
        <v>3003.2</v>
      </c>
      <c r="BB58">
        <v>431.8</v>
      </c>
      <c r="BD58" s="29">
        <f t="shared" si="3"/>
        <v>124.08218017509178</v>
      </c>
      <c r="BE58" s="29">
        <f t="shared" si="7"/>
        <v>146.85595704733356</v>
      </c>
      <c r="BF58" s="29">
        <f t="shared" si="8"/>
        <v>121.04936996488328</v>
      </c>
      <c r="BG58" s="29">
        <f t="shared" si="9"/>
        <v>126.94773966014749</v>
      </c>
      <c r="BH58" s="29">
        <f t="shared" si="10"/>
        <v>138.59894921190894</v>
      </c>
      <c r="BI58" s="29">
        <f t="shared" si="11"/>
        <v>109.6092715231788</v>
      </c>
      <c r="BJ58" s="29">
        <f t="shared" si="12"/>
        <v>154.78093774019985</v>
      </c>
      <c r="BK58" s="29">
        <f t="shared" si="13"/>
        <v>121.82226719442875</v>
      </c>
      <c r="BL58" s="29">
        <f t="shared" si="14"/>
        <v>89.604989604989612</v>
      </c>
      <c r="BM58" s="29">
        <f t="shared" si="15"/>
        <v>82.873192303095493</v>
      </c>
      <c r="BN58" s="29">
        <f t="shared" si="16"/>
        <v>104.69107551487413</v>
      </c>
      <c r="BO58" s="29">
        <f t="shared" si="17"/>
        <v>114.43403160602719</v>
      </c>
      <c r="BP58" s="29">
        <f t="shared" si="18"/>
        <v>124.57185684841672</v>
      </c>
      <c r="BQ58" s="29">
        <f t="shared" si="19"/>
        <v>142.83121597096189</v>
      </c>
      <c r="BR58" s="29">
        <f t="shared" si="20"/>
        <v>166.4559629161399</v>
      </c>
      <c r="BS58" s="29">
        <f t="shared" si="21"/>
        <v>121.88806363894638</v>
      </c>
      <c r="BT58" s="29">
        <f t="shared" si="6"/>
        <v>78.695097503189345</v>
      </c>
    </row>
    <row r="59" spans="1:72" x14ac:dyDescent="0.35">
      <c r="A59" t="s">
        <v>93</v>
      </c>
      <c r="B59">
        <f>T59/(cpi!B59/100)</f>
        <v>211.49437347464939</v>
      </c>
      <c r="C59">
        <f>U59/(cpi!C59/100)</f>
        <v>269.83135994004635</v>
      </c>
      <c r="D59">
        <f>V59/(cpi!D59/100)</f>
        <v>108.62856491186794</v>
      </c>
      <c r="E59">
        <f>W59/(cpi!E59/100)</f>
        <v>282.4326773637099</v>
      </c>
      <c r="F59">
        <f>X59/(cpi!F59/100)</f>
        <v>174.11985779364397</v>
      </c>
      <c r="G59">
        <f>Y59/(cpi!G59/100)</f>
        <v>265.82776548429553</v>
      </c>
      <c r="H59">
        <f>Z59/(cpi!H59/100)</f>
        <v>256.07237125015342</v>
      </c>
      <c r="I59">
        <f>AA59/(cpi!I59/100)</f>
        <v>202.6186923709264</v>
      </c>
      <c r="J59">
        <f>AB59/(cpi!J59/100)</f>
        <v>134.87158079033193</v>
      </c>
      <c r="K59">
        <f>AC59/(cpi!K59/100)</f>
        <v>183.48324162715261</v>
      </c>
      <c r="L59">
        <f>AD59/(cpi!L59/100)</f>
        <v>204.13794285386666</v>
      </c>
      <c r="M59">
        <f>AE59/(cpi!M59/100)</f>
        <v>221.3153613847638</v>
      </c>
      <c r="N59">
        <f>AF59/(cpi!N59/100)</f>
        <v>224.27692626424604</v>
      </c>
      <c r="O59">
        <f>AG59/(cpi!O59/100)</f>
        <v>97.275601673889838</v>
      </c>
      <c r="P59">
        <f>AH59/(cpi!P59/100)</f>
        <v>181.47384705794639</v>
      </c>
      <c r="Q59">
        <f>AI59/(cpi!Q59/100)</f>
        <v>220.62359778067693</v>
      </c>
      <c r="R59">
        <f>AJ59/(cpi!R59/100)</f>
        <v>111.44562446707515</v>
      </c>
      <c r="T59" s="10">
        <f t="shared" si="25"/>
        <v>277.05550064753612</v>
      </c>
      <c r="U59" s="10">
        <f t="shared" si="25"/>
        <v>359.09324146019657</v>
      </c>
      <c r="V59" s="10">
        <f t="shared" si="25"/>
        <v>143.12014472704061</v>
      </c>
      <c r="W59" s="10">
        <f t="shared" si="25"/>
        <v>362.33842538190356</v>
      </c>
      <c r="X59" s="10">
        <f t="shared" si="25"/>
        <v>234.29326287978859</v>
      </c>
      <c r="Y59" s="10">
        <f t="shared" si="25"/>
        <v>350.64062360003589</v>
      </c>
      <c r="Z59" s="10">
        <f t="shared" si="25"/>
        <v>340.11478184092419</v>
      </c>
      <c r="AA59" s="10">
        <f t="shared" si="25"/>
        <v>261.55155928695871</v>
      </c>
      <c r="AB59" s="10">
        <f t="shared" si="25"/>
        <v>177.5642836959592</v>
      </c>
      <c r="AC59" s="10">
        <f t="shared" si="25"/>
        <v>244.87461504619452</v>
      </c>
      <c r="AD59" s="10">
        <f t="shared" si="25"/>
        <v>263.45590628050763</v>
      </c>
      <c r="AE59" s="10">
        <f t="shared" si="25"/>
        <v>285.39626001780931</v>
      </c>
      <c r="AF59" s="10">
        <f t="shared" si="25"/>
        <v>286.2285872532342</v>
      </c>
      <c r="AG59" s="10">
        <f t="shared" si="25"/>
        <v>129.15686274509801</v>
      </c>
      <c r="AH59" s="10">
        <f t="shared" si="25"/>
        <v>238.86338797814213</v>
      </c>
      <c r="AI59" s="10">
        <f t="shared" si="23"/>
        <v>295.35825545171338</v>
      </c>
      <c r="AJ59" s="10">
        <f t="shared" si="5"/>
        <v>145.71307898071242</v>
      </c>
      <c r="AL59">
        <v>65034.9</v>
      </c>
      <c r="AM59">
        <v>9797.5</v>
      </c>
      <c r="AN59">
        <v>1344.9</v>
      </c>
      <c r="AO59">
        <v>1850.1</v>
      </c>
      <c r="AP59">
        <v>886.8</v>
      </c>
      <c r="AQ59">
        <v>3913.5</v>
      </c>
      <c r="AR59">
        <v>4622.5</v>
      </c>
      <c r="AS59">
        <v>19969.2</v>
      </c>
      <c r="AT59">
        <v>628.4</v>
      </c>
      <c r="AU59">
        <v>1669.8</v>
      </c>
      <c r="AV59">
        <v>809.6</v>
      </c>
      <c r="AW59">
        <v>2884.5</v>
      </c>
      <c r="AX59">
        <v>7235</v>
      </c>
      <c r="AY59">
        <v>658.7</v>
      </c>
      <c r="AZ59">
        <v>1092.8</v>
      </c>
      <c r="BA59">
        <v>6636.7</v>
      </c>
      <c r="BB59">
        <v>1035</v>
      </c>
      <c r="BD59" s="29">
        <f t="shared" si="3"/>
        <v>119.59055778364988</v>
      </c>
      <c r="BE59" s="29">
        <f t="shared" si="7"/>
        <v>147.04116702435803</v>
      </c>
      <c r="BF59" s="29">
        <f t="shared" si="8"/>
        <v>122.54214123006834</v>
      </c>
      <c r="BG59" s="29">
        <f t="shared" si="9"/>
        <v>115.48689138576779</v>
      </c>
      <c r="BH59" s="29">
        <f t="shared" si="10"/>
        <v>117.36368448914769</v>
      </c>
      <c r="BI59" s="29">
        <f t="shared" si="11"/>
        <v>105.79314446366783</v>
      </c>
      <c r="BJ59" s="29">
        <f t="shared" si="12"/>
        <v>137.52938026241409</v>
      </c>
      <c r="BK59" s="29">
        <f t="shared" si="13"/>
        <v>118.3865115782734</v>
      </c>
      <c r="BL59" s="29">
        <f t="shared" si="14"/>
        <v>100.09557183816503</v>
      </c>
      <c r="BM59" s="29">
        <f t="shared" si="15"/>
        <v>95.553648068669531</v>
      </c>
      <c r="BN59" s="29">
        <f t="shared" si="16"/>
        <v>95.213454075032345</v>
      </c>
      <c r="BO59" s="29">
        <f t="shared" si="17"/>
        <v>122.54652052001019</v>
      </c>
      <c r="BP59" s="29">
        <f t="shared" si="18"/>
        <v>109.00681010064486</v>
      </c>
      <c r="BQ59" s="29">
        <f t="shared" si="19"/>
        <v>124.87203791469194</v>
      </c>
      <c r="BR59" s="29">
        <f t="shared" si="20"/>
        <v>184.84438430311229</v>
      </c>
      <c r="BS59" s="29">
        <f t="shared" si="21"/>
        <v>117.56775907883082</v>
      </c>
      <c r="BT59" s="29">
        <f t="shared" si="6"/>
        <v>76.395039858281663</v>
      </c>
    </row>
    <row r="60" spans="1:72" x14ac:dyDescent="0.35">
      <c r="A60" t="s">
        <v>94</v>
      </c>
      <c r="B60">
        <f>T60/(cpi!B60/100)</f>
        <v>201.74232064046794</v>
      </c>
      <c r="C60">
        <f>U60/(cpi!C60/100)</f>
        <v>252.64563837609975</v>
      </c>
      <c r="D60">
        <f>V60/(cpi!D60/100)</f>
        <v>115.51644571313354</v>
      </c>
      <c r="E60">
        <f>W60/(cpi!E60/100)</f>
        <v>278.18112502477504</v>
      </c>
      <c r="F60">
        <f>X60/(cpi!F60/100)</f>
        <v>188.49180648295658</v>
      </c>
      <c r="G60">
        <f>Y60/(cpi!G60/100)</f>
        <v>252.73758614526628</v>
      </c>
      <c r="H60">
        <f>Z60/(cpi!H60/100)</f>
        <v>233.8979726614831</v>
      </c>
      <c r="I60">
        <f>AA60/(cpi!I60/100)</f>
        <v>202.1940025292966</v>
      </c>
      <c r="J60">
        <f>AB60/(cpi!J60/100)</f>
        <v>133.32709873445904</v>
      </c>
      <c r="K60">
        <f>AC60/(cpi!K60/100)</f>
        <v>190.8512282859844</v>
      </c>
      <c r="L60">
        <f>AD60/(cpi!L60/100)</f>
        <v>190.16801611646636</v>
      </c>
      <c r="M60">
        <f>AE60/(cpi!M60/100)</f>
        <v>194.66437082724306</v>
      </c>
      <c r="N60">
        <f>AF60/(cpi!N60/100)</f>
        <v>196.71135130567484</v>
      </c>
      <c r="O60">
        <f>AG60/(cpi!O60/100)</f>
        <v>94.666370757420694</v>
      </c>
      <c r="P60">
        <f>AH60/(cpi!P60/100)</f>
        <v>178.49454348850819</v>
      </c>
      <c r="Q60">
        <f>AI60/(cpi!Q60/100)</f>
        <v>201.91520228912151</v>
      </c>
      <c r="R60">
        <f>AJ60/(cpi!R60/100)</f>
        <v>109.2560807489829</v>
      </c>
      <c r="T60" s="10">
        <f t="shared" si="25"/>
        <v>265.60445973339898</v>
      </c>
      <c r="U60" s="10">
        <f t="shared" si="25"/>
        <v>338.58538566275718</v>
      </c>
      <c r="V60" s="10">
        <f t="shared" si="25"/>
        <v>153.11189284264643</v>
      </c>
      <c r="W60" s="10">
        <f t="shared" si="25"/>
        <v>357.95467751307365</v>
      </c>
      <c r="X60" s="10">
        <f t="shared" si="25"/>
        <v>255.66916194997256</v>
      </c>
      <c r="Y60" s="10">
        <f t="shared" si="25"/>
        <v>334.37612369651208</v>
      </c>
      <c r="Z60" s="10">
        <f t="shared" si="25"/>
        <v>312.83960890368218</v>
      </c>
      <c r="AA60" s="10">
        <f t="shared" si="25"/>
        <v>261.52587506817662</v>
      </c>
      <c r="AB60" s="10">
        <f t="shared" si="25"/>
        <v>176.2330297301942</v>
      </c>
      <c r="AC60" s="10">
        <f t="shared" si="25"/>
        <v>255.47196847572991</v>
      </c>
      <c r="AD60" s="10">
        <f t="shared" si="25"/>
        <v>246.40833485651626</v>
      </c>
      <c r="AE60" s="10">
        <f t="shared" si="25"/>
        <v>251.53115100316793</v>
      </c>
      <c r="AF60" s="10">
        <f t="shared" si="25"/>
        <v>253.0650718325426</v>
      </c>
      <c r="AG60" s="10">
        <f t="shared" si="25"/>
        <v>126.3228317722905</v>
      </c>
      <c r="AH60" s="10">
        <f t="shared" si="25"/>
        <v>236.59310344827583</v>
      </c>
      <c r="AI60" s="10">
        <f t="shared" si="23"/>
        <v>271.93765088695295</v>
      </c>
      <c r="AJ60" s="10">
        <f t="shared" si="5"/>
        <v>143.85224728775614</v>
      </c>
      <c r="AL60">
        <v>103770.6</v>
      </c>
      <c r="AM60">
        <v>14174.2</v>
      </c>
      <c r="AN60">
        <v>2263.3000000000002</v>
      </c>
      <c r="AO60">
        <v>3080.2</v>
      </c>
      <c r="AP60">
        <v>1400.3</v>
      </c>
      <c r="AQ60">
        <v>6509.3</v>
      </c>
      <c r="AR60">
        <v>7519.1</v>
      </c>
      <c r="AS60">
        <v>32606</v>
      </c>
      <c r="AT60">
        <v>1025.5</v>
      </c>
      <c r="AU60">
        <v>2852.6</v>
      </c>
      <c r="AV60">
        <v>1348.1</v>
      </c>
      <c r="AW60">
        <v>4525.8</v>
      </c>
      <c r="AX60">
        <v>11678.7</v>
      </c>
      <c r="AY60">
        <v>1038.5</v>
      </c>
      <c r="AZ60">
        <v>1715.3</v>
      </c>
      <c r="BA60">
        <v>10363</v>
      </c>
      <c r="BB60">
        <v>1670.7</v>
      </c>
      <c r="BD60" s="29">
        <f t="shared" si="3"/>
        <v>116.41971887554708</v>
      </c>
      <c r="BE60" s="29">
        <f t="shared" si="7"/>
        <v>134.78186451637444</v>
      </c>
      <c r="BF60" s="29">
        <f t="shared" si="8"/>
        <v>112.39509360877987</v>
      </c>
      <c r="BG60" s="29">
        <f t="shared" si="9"/>
        <v>113.0307144691938</v>
      </c>
      <c r="BH60" s="29">
        <f t="shared" si="10"/>
        <v>122.70417104801962</v>
      </c>
      <c r="BI60" s="29">
        <f t="shared" si="11"/>
        <v>109.4</v>
      </c>
      <c r="BJ60" s="29">
        <f t="shared" si="12"/>
        <v>133.18277627220718</v>
      </c>
      <c r="BK60" s="29">
        <f t="shared" si="13"/>
        <v>115.71233387156875</v>
      </c>
      <c r="BL60" s="29">
        <f t="shared" si="14"/>
        <v>108.71408883706138</v>
      </c>
      <c r="BM60" s="29">
        <f t="shared" si="15"/>
        <v>108.7326091099676</v>
      </c>
      <c r="BN60" s="29">
        <f t="shared" si="16"/>
        <v>106.83943572673958</v>
      </c>
      <c r="BO60" s="29">
        <f t="shared" si="17"/>
        <v>118.95912734919175</v>
      </c>
      <c r="BP60" s="29">
        <f t="shared" si="18"/>
        <v>105.78340972083838</v>
      </c>
      <c r="BQ60" s="29">
        <f t="shared" si="19"/>
        <v>118.26671221956497</v>
      </c>
      <c r="BR60" s="29">
        <f t="shared" si="20"/>
        <v>164.90098058065755</v>
      </c>
      <c r="BS60" s="29">
        <f t="shared" si="21"/>
        <v>110.99923951114491</v>
      </c>
      <c r="BT60" s="29">
        <f t="shared" si="6"/>
        <v>82.025726630007853</v>
      </c>
    </row>
    <row r="61" spans="1:72" x14ac:dyDescent="0.35">
      <c r="A61" t="s">
        <v>95</v>
      </c>
      <c r="B61">
        <f>T61/(cpi!B61/100)</f>
        <v>194.63029665381441</v>
      </c>
      <c r="C61">
        <f>U61/(cpi!C61/100)</f>
        <v>247.90998632496655</v>
      </c>
      <c r="D61">
        <f>V61/(cpi!D61/100)</f>
        <v>127.45346605458832</v>
      </c>
      <c r="E61">
        <f>W61/(cpi!E61/100)</f>
        <v>291.26842211202245</v>
      </c>
      <c r="F61">
        <f>X61/(cpi!F61/100)</f>
        <v>194.88596939432281</v>
      </c>
      <c r="G61">
        <f>Y61/(cpi!G61/100)</f>
        <v>247.33836959901831</v>
      </c>
      <c r="H61">
        <f>Z61/(cpi!H61/100)</f>
        <v>230.16566853107582</v>
      </c>
      <c r="I61">
        <f>AA61/(cpi!I61/100)</f>
        <v>190.25246423292225</v>
      </c>
      <c r="J61">
        <f>AB61/(cpi!J61/100)</f>
        <v>130.47720924287293</v>
      </c>
      <c r="K61">
        <f>AC61/(cpi!K61/100)</f>
        <v>191.39453792421446</v>
      </c>
      <c r="L61">
        <f>AD61/(cpi!L61/100)</f>
        <v>140.83183448296305</v>
      </c>
      <c r="M61">
        <f>AE61/(cpi!M61/100)</f>
        <v>185.15127539400112</v>
      </c>
      <c r="N61">
        <f>AF61/(cpi!N61/100)</f>
        <v>196.4557559077376</v>
      </c>
      <c r="O61">
        <f>AG61/(cpi!O61/100)</f>
        <v>99.526379891111972</v>
      </c>
      <c r="P61">
        <f>AH61/(cpi!P61/100)</f>
        <v>137.57310001088226</v>
      </c>
      <c r="Q61">
        <f>AI61/(cpi!Q61/100)</f>
        <v>194.74240144810307</v>
      </c>
      <c r="R61">
        <f>AJ61/(cpi!R61/100)</f>
        <v>116.47767602617591</v>
      </c>
      <c r="T61" s="10">
        <f t="shared" si="25"/>
        <v>256.75154358226905</v>
      </c>
      <c r="U61" s="10">
        <f t="shared" si="25"/>
        <v>332.23885782873759</v>
      </c>
      <c r="V61" s="10">
        <f t="shared" si="25"/>
        <v>169.43816074973449</v>
      </c>
      <c r="W61" s="10">
        <f t="shared" si="25"/>
        <v>375.5416012558868</v>
      </c>
      <c r="X61" s="10">
        <f t="shared" si="25"/>
        <v>264.60624446972582</v>
      </c>
      <c r="Y61" s="10">
        <f t="shared" si="25"/>
        <v>328.20774288828716</v>
      </c>
      <c r="Z61" s="10">
        <f t="shared" si="25"/>
        <v>309.07534246575341</v>
      </c>
      <c r="AA61" s="10">
        <f t="shared" si="25"/>
        <v>246.57040758596347</v>
      </c>
      <c r="AB61" s="10">
        <f t="shared" si="25"/>
        <v>173.49978098992554</v>
      </c>
      <c r="AC61" s="10">
        <f t="shared" si="25"/>
        <v>256.71061425359994</v>
      </c>
      <c r="AD61" s="10">
        <f t="shared" si="25"/>
        <v>182.48146317350481</v>
      </c>
      <c r="AE61" s="10">
        <f t="shared" si="25"/>
        <v>239.95530502651684</v>
      </c>
      <c r="AF61" s="10">
        <f t="shared" si="25"/>
        <v>252.23329593780184</v>
      </c>
      <c r="AG61" s="10">
        <f t="shared" si="25"/>
        <v>132.93991416309018</v>
      </c>
      <c r="AH61" s="10">
        <f t="shared" si="25"/>
        <v>182.35205427817567</v>
      </c>
      <c r="AI61" s="10">
        <f t="shared" si="23"/>
        <v>262.80037046392187</v>
      </c>
      <c r="AJ61" s="10">
        <f t="shared" si="5"/>
        <v>153.66637955785237</v>
      </c>
      <c r="AL61">
        <v>159598.29999999999</v>
      </c>
      <c r="AM61">
        <v>21036.7</v>
      </c>
      <c r="AN61">
        <v>3670.2</v>
      </c>
      <c r="AO61">
        <v>4784.3999999999996</v>
      </c>
      <c r="AP61">
        <v>2093.3000000000002</v>
      </c>
      <c r="AQ61">
        <v>9333.9</v>
      </c>
      <c r="AR61">
        <v>11191</v>
      </c>
      <c r="AS61">
        <v>50991.5</v>
      </c>
      <c r="AT61">
        <v>1584.4</v>
      </c>
      <c r="AU61">
        <v>4225.2</v>
      </c>
      <c r="AV61">
        <v>1845.8</v>
      </c>
      <c r="AW61">
        <v>7194.1</v>
      </c>
      <c r="AX61">
        <v>19335.7</v>
      </c>
      <c r="AY61">
        <v>1610.7</v>
      </c>
      <c r="AZ61">
        <v>2418.9</v>
      </c>
      <c r="BA61">
        <v>15606.4</v>
      </c>
      <c r="BB61">
        <v>2676.1</v>
      </c>
      <c r="BD61" s="29">
        <f t="shared" si="3"/>
        <v>112.4026678310843</v>
      </c>
      <c r="BE61" s="29">
        <f t="shared" si="7"/>
        <v>130.25820433436533</v>
      </c>
      <c r="BF61" s="29">
        <f t="shared" si="8"/>
        <v>114.58274796291093</v>
      </c>
      <c r="BG61" s="29">
        <f t="shared" si="9"/>
        <v>107.19182685844871</v>
      </c>
      <c r="BH61" s="29">
        <f t="shared" si="10"/>
        <v>115.54979024067126</v>
      </c>
      <c r="BI61" s="29">
        <f t="shared" si="11"/>
        <v>92.244974601229416</v>
      </c>
      <c r="BJ61" s="29">
        <f t="shared" si="12"/>
        <v>127.54584515790793</v>
      </c>
      <c r="BK61" s="29">
        <f t="shared" si="13"/>
        <v>108.73315421357898</v>
      </c>
      <c r="BL61" s="29">
        <f t="shared" si="14"/>
        <v>109.65464738044155</v>
      </c>
      <c r="BM61" s="29">
        <f t="shared" si="15"/>
        <v>109.63724116456484</v>
      </c>
      <c r="BN61" s="29">
        <f t="shared" si="16"/>
        <v>101.62977645633741</v>
      </c>
      <c r="BO61" s="29">
        <f t="shared" si="17"/>
        <v>123.5441603269736</v>
      </c>
      <c r="BP61" s="29">
        <f t="shared" si="18"/>
        <v>115.34336300078743</v>
      </c>
      <c r="BQ61" s="29">
        <f t="shared" si="19"/>
        <v>111.85416666666667</v>
      </c>
      <c r="BR61" s="29">
        <f t="shared" si="20"/>
        <v>134.87036520769445</v>
      </c>
      <c r="BS61" s="29">
        <f t="shared" si="21"/>
        <v>105.7043388737622</v>
      </c>
      <c r="BT61" s="29">
        <f t="shared" si="6"/>
        <v>93.182213865385279</v>
      </c>
    </row>
    <row r="62" spans="1:72" x14ac:dyDescent="0.35">
      <c r="A62" t="s">
        <v>96</v>
      </c>
      <c r="B62">
        <f>T62/(cpi!B62/100)</f>
        <v>230.67635262806581</v>
      </c>
      <c r="C62">
        <f>U62/(cpi!C62/100)</f>
        <v>401.16083220722896</v>
      </c>
      <c r="D62">
        <f>V62/(cpi!D62/100)</f>
        <v>135.06951840931106</v>
      </c>
      <c r="E62">
        <f>W62/(cpi!E62/100)</f>
        <v>393.27971536874196</v>
      </c>
      <c r="F62">
        <f>X62/(cpi!F62/100)</f>
        <v>235.07112619932641</v>
      </c>
      <c r="G62">
        <f>Y62/(cpi!G62/100)</f>
        <v>196.6622649989481</v>
      </c>
      <c r="H62">
        <f>Z62/(cpi!H62/100)</f>
        <v>403.17683814609643</v>
      </c>
      <c r="I62">
        <f>AA62/(cpi!I62/100)</f>
        <v>189.42294741358668</v>
      </c>
      <c r="J62">
        <f>AB62/(cpi!J62/100)</f>
        <v>110.03704550439734</v>
      </c>
      <c r="K62">
        <f>AC62/(cpi!K62/100)</f>
        <v>185.06939726060395</v>
      </c>
      <c r="L62">
        <f>AD62/(cpi!L62/100)</f>
        <v>192.02660152801005</v>
      </c>
      <c r="M62">
        <f>AE62/(cpi!M62/100)</f>
        <v>273.98890606641919</v>
      </c>
      <c r="N62">
        <f>AF62/(cpi!N62/100)</f>
        <v>273.88854330948448</v>
      </c>
      <c r="O62">
        <f>AG62/(cpi!O62/100)</f>
        <v>132.58851824031385</v>
      </c>
      <c r="P62">
        <f>AH62/(cpi!P62/100)</f>
        <v>155.52796787042152</v>
      </c>
      <c r="Q62">
        <f>AI62/(cpi!Q62/100)</f>
        <v>211.24224390165571</v>
      </c>
      <c r="R62">
        <f>AJ62/(cpi!R62/100)</f>
        <v>140.41246077244148</v>
      </c>
      <c r="T62" s="10">
        <f t="shared" si="25"/>
        <v>312.87301055912752</v>
      </c>
      <c r="U62" s="10">
        <f t="shared" si="25"/>
        <v>551.66608898403172</v>
      </c>
      <c r="V62" s="10">
        <f t="shared" si="25"/>
        <v>184.61172791317466</v>
      </c>
      <c r="W62" s="10">
        <f t="shared" si="25"/>
        <v>520.8441697703463</v>
      </c>
      <c r="X62" s="10">
        <f t="shared" si="25"/>
        <v>325.88370306218201</v>
      </c>
      <c r="Y62" s="10">
        <f t="shared" si="25"/>
        <v>269.11021373721076</v>
      </c>
      <c r="Z62" s="10">
        <f t="shared" si="25"/>
        <v>559.38092954655087</v>
      </c>
      <c r="AA62" s="10">
        <f t="shared" si="25"/>
        <v>251.67156053791288</v>
      </c>
      <c r="AB62" s="10">
        <f t="shared" si="25"/>
        <v>150.58404737166981</v>
      </c>
      <c r="AC62" s="10">
        <f t="shared" si="25"/>
        <v>255.47025481483939</v>
      </c>
      <c r="AD62" s="10">
        <f t="shared" si="25"/>
        <v>255.83430887929518</v>
      </c>
      <c r="AE62" s="10">
        <f t="shared" si="25"/>
        <v>364.00729040128368</v>
      </c>
      <c r="AF62" s="10">
        <f t="shared" si="25"/>
        <v>361.18418637676371</v>
      </c>
      <c r="AG62" s="10">
        <f t="shared" si="25"/>
        <v>182.80219315956583</v>
      </c>
      <c r="AH62" s="10">
        <f t="shared" si="25"/>
        <v>211.743060892155</v>
      </c>
      <c r="AI62" s="10">
        <f t="shared" si="23"/>
        <v>292.7989413761232</v>
      </c>
      <c r="AJ62" s="10">
        <f t="shared" si="5"/>
        <v>190.2677099113271</v>
      </c>
      <c r="AL62">
        <v>29583.7</v>
      </c>
      <c r="AM62">
        <v>5940.5</v>
      </c>
      <c r="AN62">
        <v>597.29999999999995</v>
      </c>
      <c r="AO62">
        <v>1063.4000000000001</v>
      </c>
      <c r="AP62">
        <v>374.8</v>
      </c>
      <c r="AQ62">
        <v>1164.5999999999999</v>
      </c>
      <c r="AR62">
        <v>2285.9</v>
      </c>
      <c r="AS62">
        <v>8368.7999999999993</v>
      </c>
      <c r="AT62">
        <v>230.2</v>
      </c>
      <c r="AU62">
        <v>698.9</v>
      </c>
      <c r="AV62">
        <v>291.89999999999998</v>
      </c>
      <c r="AW62">
        <v>1362.1</v>
      </c>
      <c r="AX62">
        <v>3276.9</v>
      </c>
      <c r="AY62">
        <v>322.3</v>
      </c>
      <c r="AZ62">
        <v>325.89999999999998</v>
      </c>
      <c r="BA62">
        <v>2776.6</v>
      </c>
      <c r="BB62">
        <v>503.7</v>
      </c>
      <c r="BD62" s="29">
        <f t="shared" si="3"/>
        <v>105.2051920341394</v>
      </c>
      <c r="BE62" s="29">
        <f t="shared" si="7"/>
        <v>133.2428673963754</v>
      </c>
      <c r="BF62" s="29">
        <f t="shared" si="8"/>
        <v>101.92832764505118</v>
      </c>
      <c r="BG62" s="29">
        <f t="shared" si="9"/>
        <v>134.28463189796693</v>
      </c>
      <c r="BH62" s="29">
        <f t="shared" si="10"/>
        <v>94.718220874399805</v>
      </c>
      <c r="BI62" s="29">
        <f t="shared" si="11"/>
        <v>70.364328439369217</v>
      </c>
      <c r="BJ62" s="29">
        <f t="shared" si="12"/>
        <v>113.51740577047227</v>
      </c>
      <c r="BK62" s="29">
        <f t="shared" si="13"/>
        <v>102.22433947744511</v>
      </c>
      <c r="BL62" s="29">
        <f t="shared" si="14"/>
        <v>89.017788089713832</v>
      </c>
      <c r="BM62" s="29">
        <f t="shared" si="15"/>
        <v>100.79319296221517</v>
      </c>
      <c r="BN62" s="29">
        <f t="shared" si="16"/>
        <v>79.754098360655732</v>
      </c>
      <c r="BO62" s="29">
        <f t="shared" si="17"/>
        <v>109.36170212765957</v>
      </c>
      <c r="BP62" s="29">
        <f t="shared" si="18"/>
        <v>98.577101257445406</v>
      </c>
      <c r="BQ62" s="29">
        <f t="shared" si="19"/>
        <v>102.38246505717916</v>
      </c>
      <c r="BR62" s="29">
        <f t="shared" si="20"/>
        <v>82.506329113924039</v>
      </c>
      <c r="BS62" s="29">
        <f t="shared" si="21"/>
        <v>92.454714970697921</v>
      </c>
      <c r="BT62" s="29">
        <f t="shared" si="6"/>
        <v>116.65122742010189</v>
      </c>
    </row>
    <row r="63" spans="1:72" x14ac:dyDescent="0.35">
      <c r="A63" t="s">
        <v>97</v>
      </c>
      <c r="B63">
        <f>T63/(cpi!B63/100)</f>
        <v>193.70803426952813</v>
      </c>
      <c r="C63">
        <f>U63/(cpi!C63/100)</f>
        <v>294.65425163597388</v>
      </c>
      <c r="D63">
        <f>V63/(cpi!D63/100)</f>
        <v>111.35754772572997</v>
      </c>
      <c r="E63">
        <f>W63/(cpi!E63/100)</f>
        <v>302.4890002192181</v>
      </c>
      <c r="F63">
        <f>X63/(cpi!F63/100)</f>
        <v>158.37922057391404</v>
      </c>
      <c r="G63">
        <f>Y63/(cpi!G63/100)</f>
        <v>170.02478534751592</v>
      </c>
      <c r="H63">
        <f>Z63/(cpi!H63/100)</f>
        <v>246.91984072733632</v>
      </c>
      <c r="I63">
        <f>AA63/(cpi!I63/100)</f>
        <v>184.78530990008497</v>
      </c>
      <c r="J63">
        <f>AB63/(cpi!J63/100)</f>
        <v>103.05028403216329</v>
      </c>
      <c r="K63">
        <f>AC63/(cpi!K63/100)</f>
        <v>173.01609971398466</v>
      </c>
      <c r="L63">
        <f>AD63/(cpi!L63/100)</f>
        <v>157.06520589619905</v>
      </c>
      <c r="M63">
        <f>AE63/(cpi!M63/100)</f>
        <v>218.55531445893769</v>
      </c>
      <c r="N63">
        <f>AF63/(cpi!N63/100)</f>
        <v>190.48673897241747</v>
      </c>
      <c r="O63">
        <f>AG63/(cpi!O63/100)</f>
        <v>102.05603975283198</v>
      </c>
      <c r="P63">
        <f>AH63/(cpi!P63/100)</f>
        <v>91.410928187872088</v>
      </c>
      <c r="Q63">
        <f>AI63/(cpi!Q63/100)</f>
        <v>187.39366059880069</v>
      </c>
      <c r="R63">
        <f>AJ63/(cpi!R63/100)</f>
        <v>105.71545341535341</v>
      </c>
      <c r="T63" s="10">
        <f t="shared" si="25"/>
        <v>261.94831640651637</v>
      </c>
      <c r="U63" s="10">
        <f t="shared" si="25"/>
        <v>403.99501539363746</v>
      </c>
      <c r="V63" s="10">
        <f t="shared" si="25"/>
        <v>151.89954240715127</v>
      </c>
      <c r="W63" s="10">
        <f t="shared" si="25"/>
        <v>398.6094790442616</v>
      </c>
      <c r="X63" s="10">
        <f t="shared" si="25"/>
        <v>219.1281373844121</v>
      </c>
      <c r="Y63" s="10">
        <f t="shared" si="25"/>
        <v>232.89131798225972</v>
      </c>
      <c r="Z63" s="10">
        <f t="shared" si="25"/>
        <v>340.54153483923187</v>
      </c>
      <c r="AA63" s="10">
        <f t="shared" si="25"/>
        <v>245.99798294673158</v>
      </c>
      <c r="AB63" s="10">
        <f t="shared" si="25"/>
        <v>140.18084204577556</v>
      </c>
      <c r="AC63" s="10">
        <f t="shared" si="25"/>
        <v>237.64481595541875</v>
      </c>
      <c r="AD63" s="10">
        <f t="shared" si="25"/>
        <v>208.00520663846405</v>
      </c>
      <c r="AE63" s="10">
        <f t="shared" si="25"/>
        <v>290.65004452359739</v>
      </c>
      <c r="AF63" s="10">
        <f t="shared" si="25"/>
        <v>251.44993472326624</v>
      </c>
      <c r="AG63" s="10">
        <f t="shared" si="25"/>
        <v>139.7254901960784</v>
      </c>
      <c r="AH63" s="10">
        <f t="shared" si="25"/>
        <v>123.95628415300548</v>
      </c>
      <c r="AI63" s="10">
        <f t="shared" si="23"/>
        <v>258.96751223854028</v>
      </c>
      <c r="AJ63" s="10">
        <f t="shared" si="5"/>
        <v>143.10854568492189</v>
      </c>
      <c r="AL63">
        <v>61488.7</v>
      </c>
      <c r="AM63">
        <v>11022.6</v>
      </c>
      <c r="AN63">
        <v>1427.4</v>
      </c>
      <c r="AO63">
        <v>2035.3</v>
      </c>
      <c r="AP63">
        <v>829.4</v>
      </c>
      <c r="AQ63">
        <v>2599.3000000000002</v>
      </c>
      <c r="AR63">
        <v>4628.3</v>
      </c>
      <c r="AS63">
        <v>18781.7</v>
      </c>
      <c r="AT63">
        <v>496.1</v>
      </c>
      <c r="AU63">
        <v>1620.5</v>
      </c>
      <c r="AV63">
        <v>639.20000000000005</v>
      </c>
      <c r="AW63">
        <v>2937.6</v>
      </c>
      <c r="AX63">
        <v>6355.9</v>
      </c>
      <c r="AY63">
        <v>712.6</v>
      </c>
      <c r="AZ63">
        <v>567.1</v>
      </c>
      <c r="BA63">
        <v>5819</v>
      </c>
      <c r="BB63">
        <v>1016.5</v>
      </c>
      <c r="BD63" s="29">
        <f t="shared" si="3"/>
        <v>94.547235407450458</v>
      </c>
      <c r="BE63" s="29">
        <f t="shared" si="7"/>
        <v>112.50421025771881</v>
      </c>
      <c r="BF63" s="29">
        <f t="shared" si="8"/>
        <v>106.13428507695738</v>
      </c>
      <c r="BG63" s="29">
        <f t="shared" si="9"/>
        <v>110.01026971515054</v>
      </c>
      <c r="BH63" s="29">
        <f t="shared" si="10"/>
        <v>93.527289129454218</v>
      </c>
      <c r="BI63" s="29">
        <f t="shared" si="11"/>
        <v>66.418806694774503</v>
      </c>
      <c r="BJ63" s="29">
        <f t="shared" si="12"/>
        <v>100.12547322877231</v>
      </c>
      <c r="BK63" s="29">
        <f t="shared" si="13"/>
        <v>94.053342146906232</v>
      </c>
      <c r="BL63" s="29">
        <f t="shared" si="14"/>
        <v>78.946530872056016</v>
      </c>
      <c r="BM63" s="29">
        <f t="shared" si="15"/>
        <v>97.047550604862863</v>
      </c>
      <c r="BN63" s="29">
        <f t="shared" si="16"/>
        <v>78.952569169960483</v>
      </c>
      <c r="BO63" s="29">
        <f t="shared" si="17"/>
        <v>101.8408736349454</v>
      </c>
      <c r="BP63" s="29">
        <f t="shared" si="18"/>
        <v>87.849343469246719</v>
      </c>
      <c r="BQ63" s="29">
        <f t="shared" si="19"/>
        <v>108.18278427205101</v>
      </c>
      <c r="BR63" s="29">
        <f t="shared" si="20"/>
        <v>51.894216691068813</v>
      </c>
      <c r="BS63" s="29">
        <f t="shared" si="21"/>
        <v>87.679117633763767</v>
      </c>
      <c r="BT63" s="29">
        <f t="shared" si="6"/>
        <v>98.212560386473427</v>
      </c>
    </row>
    <row r="64" spans="1:72" x14ac:dyDescent="0.35">
      <c r="A64" t="s">
        <v>98</v>
      </c>
      <c r="B64">
        <f>T64/(cpi!B64/100)</f>
        <v>183.24966499331759</v>
      </c>
      <c r="C64">
        <f>U64/(cpi!C64/100)</f>
        <v>259.93951011555208</v>
      </c>
      <c r="D64">
        <f>V64/(cpi!D64/100)</f>
        <v>127.49436227002897</v>
      </c>
      <c r="E64">
        <f>W64/(cpi!E64/100)</f>
        <v>274.04521726297332</v>
      </c>
      <c r="F64">
        <f>X64/(cpi!F64/100)</f>
        <v>151.43451333813317</v>
      </c>
      <c r="G64">
        <f>Y64/(cpi!G64/100)</f>
        <v>156.95910047819297</v>
      </c>
      <c r="H64">
        <f>Z64/(cpi!H64/100)</f>
        <v>221.28378652812273</v>
      </c>
      <c r="I64">
        <f>AA64/(cpi!I64/100)</f>
        <v>188.83877962642345</v>
      </c>
      <c r="J64">
        <f>AB64/(cpi!J64/100)</f>
        <v>106.16402072072013</v>
      </c>
      <c r="K64">
        <f>AC64/(cpi!K64/100)</f>
        <v>158.3475799816446</v>
      </c>
      <c r="L64">
        <f>AD64/(cpi!L64/100)</f>
        <v>136.57419505924094</v>
      </c>
      <c r="M64">
        <f>AE64/(cpi!M64/100)</f>
        <v>192.77829977368881</v>
      </c>
      <c r="N64">
        <f>AF64/(cpi!N64/100)</f>
        <v>161.33243061173215</v>
      </c>
      <c r="O64">
        <f>AG64/(cpi!O64/100)</f>
        <v>96.70524840117271</v>
      </c>
      <c r="P64">
        <f>AH64/(cpi!P64/100)</f>
        <v>90.442089084932832</v>
      </c>
      <c r="Q64">
        <f>AI64/(cpi!Q64/100)</f>
        <v>170.74115014649246</v>
      </c>
      <c r="R64">
        <f>AJ64/(cpi!R64/100)</f>
        <v>161.2537957808166</v>
      </c>
      <c r="T64" s="10">
        <f t="shared" si="25"/>
        <v>248.55053545467584</v>
      </c>
      <c r="U64" s="10">
        <f t="shared" si="25"/>
        <v>358.18742087284721</v>
      </c>
      <c r="V64" s="10">
        <f t="shared" si="25"/>
        <v>174.43512379921521</v>
      </c>
      <c r="W64" s="10">
        <f t="shared" si="25"/>
        <v>361.12725159790801</v>
      </c>
      <c r="X64" s="10">
        <f t="shared" si="25"/>
        <v>210.57148073763008</v>
      </c>
      <c r="Y64" s="10">
        <f t="shared" si="25"/>
        <v>214.9946062567422</v>
      </c>
      <c r="Z64" s="10">
        <f t="shared" si="25"/>
        <v>306.40732265446229</v>
      </c>
      <c r="AA64" s="10">
        <f t="shared" si="25"/>
        <v>251.64586608489194</v>
      </c>
      <c r="AB64" s="10">
        <f t="shared" si="25"/>
        <v>144.56092112046744</v>
      </c>
      <c r="AC64" s="10">
        <f t="shared" si="25"/>
        <v>217.71449041733834</v>
      </c>
      <c r="AD64" s="10">
        <f t="shared" si="25"/>
        <v>181.41107658563342</v>
      </c>
      <c r="AE64" s="10">
        <f t="shared" si="25"/>
        <v>256.88323236814324</v>
      </c>
      <c r="AF64" s="10">
        <f t="shared" si="25"/>
        <v>214.46185182777543</v>
      </c>
      <c r="AG64" s="10">
        <f t="shared" si="25"/>
        <v>133.32927867656005</v>
      </c>
      <c r="AH64" s="10">
        <f t="shared" si="25"/>
        <v>123.62758620689654</v>
      </c>
      <c r="AI64" s="10">
        <f t="shared" si="23"/>
        <v>236.90038836989615</v>
      </c>
      <c r="AJ64" s="10">
        <f t="shared" si="5"/>
        <v>219.16652316170138</v>
      </c>
      <c r="AL64">
        <v>97107.7</v>
      </c>
      <c r="AM64">
        <v>14994.8</v>
      </c>
      <c r="AN64">
        <v>2578.5</v>
      </c>
      <c r="AO64">
        <v>3107.5</v>
      </c>
      <c r="AP64">
        <v>1153.3</v>
      </c>
      <c r="AQ64">
        <v>4185.3</v>
      </c>
      <c r="AR64">
        <v>7364.5</v>
      </c>
      <c r="AS64">
        <v>31374.2</v>
      </c>
      <c r="AT64">
        <v>841.2</v>
      </c>
      <c r="AU64">
        <v>2431</v>
      </c>
      <c r="AV64">
        <v>992.5</v>
      </c>
      <c r="AW64">
        <v>4622.1000000000004</v>
      </c>
      <c r="AX64">
        <v>9897.2000000000007</v>
      </c>
      <c r="AY64">
        <v>1096.0999999999999</v>
      </c>
      <c r="AZ64">
        <v>896.3</v>
      </c>
      <c r="BA64">
        <v>9027.7999999999993</v>
      </c>
      <c r="BB64">
        <v>2545.4</v>
      </c>
      <c r="BD64" s="29">
        <f t="shared" si="3"/>
        <v>93.579202587245319</v>
      </c>
      <c r="BE64" s="29">
        <f t="shared" si="7"/>
        <v>105.78939199390442</v>
      </c>
      <c r="BF64" s="29">
        <f t="shared" si="8"/>
        <v>113.92656740158175</v>
      </c>
      <c r="BG64" s="29">
        <f t="shared" si="9"/>
        <v>100.88630608402052</v>
      </c>
      <c r="BH64" s="29">
        <f t="shared" si="10"/>
        <v>82.36092265943013</v>
      </c>
      <c r="BI64" s="29">
        <f t="shared" si="11"/>
        <v>64.297236261963647</v>
      </c>
      <c r="BJ64" s="29">
        <f t="shared" si="12"/>
        <v>97.943902860714715</v>
      </c>
      <c r="BK64" s="29">
        <f t="shared" si="13"/>
        <v>96.222167699196461</v>
      </c>
      <c r="BL64" s="29">
        <f t="shared" si="14"/>
        <v>82.028278888347145</v>
      </c>
      <c r="BM64" s="29">
        <f t="shared" si="15"/>
        <v>85.220500595947556</v>
      </c>
      <c r="BN64" s="29">
        <f t="shared" si="16"/>
        <v>73.622134856464655</v>
      </c>
      <c r="BO64" s="29">
        <f t="shared" si="17"/>
        <v>102.12780060983694</v>
      </c>
      <c r="BP64" s="29">
        <f t="shared" si="18"/>
        <v>84.745733686112331</v>
      </c>
      <c r="BQ64" s="29">
        <f t="shared" si="19"/>
        <v>105.54646124217621</v>
      </c>
      <c r="BR64" s="29">
        <f t="shared" si="20"/>
        <v>52.253250160321812</v>
      </c>
      <c r="BS64" s="29">
        <f t="shared" si="21"/>
        <v>87.115700086847426</v>
      </c>
      <c r="BT64" s="29">
        <f t="shared" si="6"/>
        <v>152.35530017357993</v>
      </c>
    </row>
    <row r="65" spans="1:72" x14ac:dyDescent="0.35">
      <c r="A65" t="s">
        <v>100</v>
      </c>
      <c r="B65">
        <f>T65/(cpi!B65/100)</f>
        <v>177.70842178748993</v>
      </c>
      <c r="C65">
        <f>U65/(cpi!C65/100)</f>
        <v>237.11537016288651</v>
      </c>
      <c r="D65">
        <f>V65/(cpi!D65/100)</f>
        <v>136.08434180902745</v>
      </c>
      <c r="E65">
        <f>W65/(cpi!E65/100)</f>
        <v>275.08396358233517</v>
      </c>
      <c r="F65">
        <f>X65/(cpi!F65/100)</f>
        <v>149.48761629512461</v>
      </c>
      <c r="G65">
        <f>Y65/(cpi!G65/100)</f>
        <v>162.79048842216636</v>
      </c>
      <c r="H65">
        <f>Z65/(cpi!H65/100)</f>
        <v>220.55536829459973</v>
      </c>
      <c r="I65">
        <f>AA65/(cpi!I65/100)</f>
        <v>187.68842624880958</v>
      </c>
      <c r="J65">
        <f>AB65/(cpi!J65/100)</f>
        <v>105.18796962087508</v>
      </c>
      <c r="K65">
        <f>AC65/(cpi!K65/100)</f>
        <v>155.93646855561684</v>
      </c>
      <c r="L65">
        <f>AD65/(cpi!L65/100)</f>
        <v>112.73846343292493</v>
      </c>
      <c r="M65">
        <f>AE65/(cpi!M65/100)</f>
        <v>184.00615764553271</v>
      </c>
      <c r="N65">
        <f>AF65/(cpi!N65/100)</f>
        <v>148.58414690944244</v>
      </c>
      <c r="O65">
        <f>AG65/(cpi!O65/100)</f>
        <v>99.09654893333412</v>
      </c>
      <c r="P65">
        <f>AH65/(cpi!P65/100)</f>
        <v>76.592747575133743</v>
      </c>
      <c r="Q65">
        <f>AI65/(cpi!Q65/100)</f>
        <v>165.88429122728684</v>
      </c>
      <c r="R65">
        <f>AJ65/(cpi!R65/100)</f>
        <v>175.68267287569714</v>
      </c>
      <c r="T65" s="10">
        <f t="shared" si="25"/>
        <v>241.0346746974771</v>
      </c>
      <c r="U65" s="10">
        <f t="shared" si="25"/>
        <v>326.4111311159545</v>
      </c>
      <c r="V65" s="10">
        <f t="shared" si="25"/>
        <v>186.00249295969709</v>
      </c>
      <c r="W65" s="10">
        <f t="shared" si="25"/>
        <v>362.49607535321803</v>
      </c>
      <c r="X65" s="10">
        <f t="shared" si="25"/>
        <v>208.27961066868923</v>
      </c>
      <c r="Y65" s="10">
        <f t="shared" si="25"/>
        <v>222.09641689229574</v>
      </c>
      <c r="Z65" s="10">
        <f t="shared" si="25"/>
        <v>306.9211224038886</v>
      </c>
      <c r="AA65" s="10">
        <f t="shared" si="25"/>
        <v>250.11290938719461</v>
      </c>
      <c r="AB65" s="10">
        <f t="shared" si="25"/>
        <v>143.37494524748138</v>
      </c>
      <c r="AC65" s="10">
        <f t="shared" si="25"/>
        <v>214.39941673248686</v>
      </c>
      <c r="AD65" s="10">
        <f t="shared" si="25"/>
        <v>149.15472071181424</v>
      </c>
      <c r="AE65" s="10">
        <f t="shared" si="25"/>
        <v>245.43877789266537</v>
      </c>
      <c r="AF65" s="10">
        <f t="shared" si="25"/>
        <v>197.12228338855709</v>
      </c>
      <c r="AG65" s="10">
        <f t="shared" si="25"/>
        <v>135.81214922416643</v>
      </c>
      <c r="AH65" s="10">
        <f t="shared" si="25"/>
        <v>104.69656992084433</v>
      </c>
      <c r="AI65" s="10">
        <f t="shared" si="23"/>
        <v>230.62052706912519</v>
      </c>
      <c r="AJ65" s="10">
        <f t="shared" si="5"/>
        <v>239.25351708297435</v>
      </c>
      <c r="AL65">
        <v>149828.6</v>
      </c>
      <c r="AM65">
        <v>20667.7</v>
      </c>
      <c r="AN65">
        <v>4029</v>
      </c>
      <c r="AO65">
        <v>4618.2</v>
      </c>
      <c r="AP65">
        <v>1647.7</v>
      </c>
      <c r="AQ65">
        <v>6316.2</v>
      </c>
      <c r="AR65">
        <v>11113</v>
      </c>
      <c r="AS65">
        <v>51724.1</v>
      </c>
      <c r="AT65">
        <v>1309.3</v>
      </c>
      <c r="AU65">
        <v>3528.8</v>
      </c>
      <c r="AV65">
        <v>1508.7</v>
      </c>
      <c r="AW65">
        <v>7358.5</v>
      </c>
      <c r="AX65">
        <v>15111</v>
      </c>
      <c r="AY65">
        <v>1645.5</v>
      </c>
      <c r="AZ65">
        <v>1388.8</v>
      </c>
      <c r="BA65">
        <v>13695.4</v>
      </c>
      <c r="BB65">
        <v>4166.6000000000004</v>
      </c>
      <c r="BD65" s="29">
        <f t="shared" si="3"/>
        <v>93.878568881999371</v>
      </c>
      <c r="BE65" s="29">
        <f t="shared" si="7"/>
        <v>98.24592260192901</v>
      </c>
      <c r="BF65" s="29">
        <f t="shared" si="8"/>
        <v>109.77603400359654</v>
      </c>
      <c r="BG65" s="29">
        <f t="shared" si="9"/>
        <v>96.52621018309506</v>
      </c>
      <c r="BH65" s="29">
        <f t="shared" si="10"/>
        <v>78.713036831796671</v>
      </c>
      <c r="BI65" s="29">
        <f t="shared" si="11"/>
        <v>67.66946292546524</v>
      </c>
      <c r="BJ65" s="29">
        <f t="shared" si="12"/>
        <v>99.303011348404965</v>
      </c>
      <c r="BK65" s="29">
        <f t="shared" si="13"/>
        <v>101.43671003990862</v>
      </c>
      <c r="BL65" s="29">
        <f t="shared" si="14"/>
        <v>82.63696036354456</v>
      </c>
      <c r="BM65" s="29">
        <f t="shared" si="15"/>
        <v>83.517939979172581</v>
      </c>
      <c r="BN65" s="29">
        <f t="shared" si="16"/>
        <v>81.736916242279776</v>
      </c>
      <c r="BO65" s="29">
        <f t="shared" si="17"/>
        <v>102.28520593263924</v>
      </c>
      <c r="BP65" s="29">
        <f t="shared" si="18"/>
        <v>78.15077809440568</v>
      </c>
      <c r="BQ65" s="29">
        <f t="shared" si="19"/>
        <v>102.16055131309368</v>
      </c>
      <c r="BR65" s="29">
        <f t="shared" si="20"/>
        <v>57.414527264459046</v>
      </c>
      <c r="BS65" s="29">
        <f t="shared" si="21"/>
        <v>87.755023580069718</v>
      </c>
      <c r="BT65" s="29">
        <f t="shared" si="6"/>
        <v>155.6967228429431</v>
      </c>
    </row>
    <row r="66" spans="1:72" x14ac:dyDescent="0.35">
      <c r="A66" t="s">
        <v>101</v>
      </c>
      <c r="B66">
        <f>T66/(cpi!B66/100)</f>
        <v>236.19210081696411</v>
      </c>
      <c r="C66">
        <f>U66/(cpi!C66/100)</f>
        <v>289.98614208949664</v>
      </c>
      <c r="D66">
        <f>V66/(cpi!D66/100)</f>
        <v>168.62075519353078</v>
      </c>
      <c r="E66">
        <f>W66/(cpi!E66/100)</f>
        <v>337.31348805696086</v>
      </c>
      <c r="F66">
        <f>X66/(cpi!F66/100)</f>
        <v>208.50929422943636</v>
      </c>
      <c r="G66">
        <f>Y66/(cpi!G66/100)</f>
        <v>196.6253073569751</v>
      </c>
      <c r="H66">
        <f>Z66/(cpi!H66/100)</f>
        <v>428.14087805159028</v>
      </c>
      <c r="I66">
        <f>AA66/(cpi!I66/100)</f>
        <v>230.02448106398103</v>
      </c>
      <c r="J66">
        <f>AB66/(cpi!J66/100)</f>
        <v>130.78223924330933</v>
      </c>
      <c r="K66">
        <f>AC66/(cpi!K66/100)</f>
        <v>159.4385762245395</v>
      </c>
      <c r="L66">
        <f>AD66/(cpi!L66/100)</f>
        <v>175.67219757818887</v>
      </c>
      <c r="M66">
        <f>AE66/(cpi!M66/100)</f>
        <v>308.62168905253623</v>
      </c>
      <c r="N66">
        <f>AF66/(cpi!N66/100)</f>
        <v>233.09729783257455</v>
      </c>
      <c r="O66">
        <f>AG66/(cpi!O66/100)</f>
        <v>141.02911690657729</v>
      </c>
      <c r="P66">
        <f>AH66/(cpi!P66/100)</f>
        <v>119.34335826060887</v>
      </c>
      <c r="Q66">
        <f>AI66/(cpi!Q66/100)</f>
        <v>245.43134163150103</v>
      </c>
      <c r="R66">
        <f>AJ66/(cpi!R66/100)</f>
        <v>262.51335634291115</v>
      </c>
      <c r="T66" s="10">
        <f t="shared" si="25"/>
        <v>329.70448857928227</v>
      </c>
      <c r="U66" s="10">
        <f t="shared" si="25"/>
        <v>410.42731198953408</v>
      </c>
      <c r="V66" s="10">
        <f t="shared" si="25"/>
        <v>236.72212022216726</v>
      </c>
      <c r="W66" s="10">
        <f t="shared" si="25"/>
        <v>457.02435096173599</v>
      </c>
      <c r="X66" s="10">
        <f t="shared" si="25"/>
        <v>298.66876201136478</v>
      </c>
      <c r="Y66" s="10">
        <f t="shared" si="25"/>
        <v>277.17473929055836</v>
      </c>
      <c r="Z66" s="10">
        <f t="shared" si="25"/>
        <v>614.97887661027903</v>
      </c>
      <c r="AA66" s="10">
        <f t="shared" si="25"/>
        <v>314.86010405696732</v>
      </c>
      <c r="AB66" s="10">
        <f t="shared" si="25"/>
        <v>183.81458432423639</v>
      </c>
      <c r="AC66" s="10">
        <f t="shared" si="25"/>
        <v>224.94833998147402</v>
      </c>
      <c r="AD66" s="10">
        <f t="shared" si="25"/>
        <v>240.14594255884509</v>
      </c>
      <c r="AE66" s="10">
        <f t="shared" si="25"/>
        <v>421.99832044098605</v>
      </c>
      <c r="AF66" s="10">
        <f t="shared" si="25"/>
        <v>317.31610795570964</v>
      </c>
      <c r="AG66" s="10">
        <f t="shared" si="25"/>
        <v>199.30713830676831</v>
      </c>
      <c r="AH66" s="10">
        <f t="shared" si="25"/>
        <v>167.88710320507164</v>
      </c>
      <c r="AI66" s="10">
        <f t="shared" si="23"/>
        <v>350.1228283357359</v>
      </c>
      <c r="AJ66" s="10">
        <f t="shared" si="5"/>
        <v>367.20119278300785</v>
      </c>
      <c r="AL66">
        <v>31175.200000000001</v>
      </c>
      <c r="AM66">
        <v>4419.6000000000004</v>
      </c>
      <c r="AN66">
        <v>765.9</v>
      </c>
      <c r="AO66">
        <v>933.1</v>
      </c>
      <c r="AP66">
        <v>343.5</v>
      </c>
      <c r="AQ66">
        <v>1199.5</v>
      </c>
      <c r="AR66">
        <v>2513.1</v>
      </c>
      <c r="AS66">
        <v>10470</v>
      </c>
      <c r="AT66">
        <v>281</v>
      </c>
      <c r="AU66">
        <v>615.4</v>
      </c>
      <c r="AV66">
        <v>274</v>
      </c>
      <c r="AW66">
        <v>1579.1</v>
      </c>
      <c r="AX66">
        <v>2878.9</v>
      </c>
      <c r="AY66">
        <v>351.4</v>
      </c>
      <c r="AZ66">
        <v>258.39999999999998</v>
      </c>
      <c r="BA66">
        <v>3320.2</v>
      </c>
      <c r="BB66">
        <v>972.1</v>
      </c>
      <c r="BD66" s="29">
        <f t="shared" si="3"/>
        <v>105.37965163248681</v>
      </c>
      <c r="BE66" s="29">
        <f t="shared" si="7"/>
        <v>74.397777964817791</v>
      </c>
      <c r="BF66" s="29">
        <f t="shared" si="8"/>
        <v>128.22702159718736</v>
      </c>
      <c r="BG66" s="29">
        <f t="shared" si="9"/>
        <v>87.746849727289813</v>
      </c>
      <c r="BH66" s="29">
        <f t="shared" si="10"/>
        <v>91.648879402347916</v>
      </c>
      <c r="BI66" s="29">
        <f t="shared" si="11"/>
        <v>102.99673707710802</v>
      </c>
      <c r="BJ66" s="29">
        <f t="shared" si="12"/>
        <v>109.93919244061419</v>
      </c>
      <c r="BK66" s="29">
        <f t="shared" si="13"/>
        <v>125.10754229997133</v>
      </c>
      <c r="BL66" s="29">
        <f t="shared" si="14"/>
        <v>122.06776715899218</v>
      </c>
      <c r="BM66" s="29">
        <f t="shared" si="15"/>
        <v>88.052654170839901</v>
      </c>
      <c r="BN66" s="29">
        <f t="shared" si="16"/>
        <v>93.867762932511141</v>
      </c>
      <c r="BO66" s="29">
        <f t="shared" si="17"/>
        <v>115.93128257837164</v>
      </c>
      <c r="BP66" s="29">
        <f t="shared" si="18"/>
        <v>87.854374561323198</v>
      </c>
      <c r="BQ66" s="29">
        <f t="shared" si="19"/>
        <v>109.02885510394043</v>
      </c>
      <c r="BR66" s="29">
        <f t="shared" si="20"/>
        <v>79.288125191776615</v>
      </c>
      <c r="BS66" s="29">
        <f t="shared" si="21"/>
        <v>119.57790103003674</v>
      </c>
      <c r="BT66" s="29">
        <f t="shared" si="6"/>
        <v>192.99186023426643</v>
      </c>
    </row>
    <row r="67" spans="1:72" x14ac:dyDescent="0.35">
      <c r="A67" t="s">
        <v>102</v>
      </c>
      <c r="B67">
        <f>T67/(cpi!B67/100)</f>
        <v>203.77261874523981</v>
      </c>
      <c r="C67">
        <f>U67/(cpi!C67/100)</f>
        <v>234.4816119288397</v>
      </c>
      <c r="D67">
        <f>V67/(cpi!D67/100)</f>
        <v>144.07931198210841</v>
      </c>
      <c r="E67">
        <f>W67/(cpi!E67/100)</f>
        <v>288.28215720483809</v>
      </c>
      <c r="F67">
        <f>X67/(cpi!F67/100)</f>
        <v>149.93869421839474</v>
      </c>
      <c r="G67">
        <f>Y67/(cpi!G67/100)</f>
        <v>199.166658865004</v>
      </c>
      <c r="H67">
        <f>Z67/(cpi!H67/100)</f>
        <v>257.80417767413309</v>
      </c>
      <c r="I67">
        <f>AA67/(cpi!I67/100)</f>
        <v>220.5531728330113</v>
      </c>
      <c r="J67">
        <f>AB67/(cpi!J67/100)</f>
        <v>109.31665413176886</v>
      </c>
      <c r="K67">
        <f>AC67/(cpi!K67/100)</f>
        <v>135.03197136262224</v>
      </c>
      <c r="L67">
        <f>AD67/(cpi!L67/100)</f>
        <v>161.80667149807135</v>
      </c>
      <c r="M67">
        <f>AE67/(cpi!M67/100)</f>
        <v>238.60891224047074</v>
      </c>
      <c r="N67">
        <f>AF67/(cpi!N67/100)</f>
        <v>179.03234432815566</v>
      </c>
      <c r="O67">
        <f>AG67/(cpi!O67/100)</f>
        <v>86.905423896762301</v>
      </c>
      <c r="P67">
        <f>AH67/(cpi!P67/100)</f>
        <v>98.142666378580714</v>
      </c>
      <c r="Q67">
        <f>AI67/(cpi!Q67/100)</f>
        <v>217.08934359873447</v>
      </c>
      <c r="R67">
        <f>AJ67/(cpi!R67/100)</f>
        <v>160.9478520432171</v>
      </c>
      <c r="T67" s="10">
        <f t="shared" si="25"/>
        <v>288.12538340944729</v>
      </c>
      <c r="U67" s="10">
        <f t="shared" si="25"/>
        <v>334.50373845477208</v>
      </c>
      <c r="V67" s="10">
        <f t="shared" si="25"/>
        <v>205.08672980738538</v>
      </c>
      <c r="W67" s="10">
        <f t="shared" si="25"/>
        <v>395.26047786917349</v>
      </c>
      <c r="X67" s="10">
        <f t="shared" si="25"/>
        <v>217.33157199471592</v>
      </c>
      <c r="Y67" s="10">
        <f t="shared" si="25"/>
        <v>284.94758534181534</v>
      </c>
      <c r="Z67" s="10">
        <f t="shared" si="25"/>
        <v>375.46170259730701</v>
      </c>
      <c r="AA67" s="10">
        <f t="shared" si="25"/>
        <v>306.09700192536917</v>
      </c>
      <c r="AB67" s="10">
        <f t="shared" si="25"/>
        <v>155.32636337948566</v>
      </c>
      <c r="AC67" s="10">
        <f t="shared" si="25"/>
        <v>192.97550960551405</v>
      </c>
      <c r="AD67" s="10">
        <f t="shared" si="25"/>
        <v>224.27595183859418</v>
      </c>
      <c r="AE67" s="10">
        <f t="shared" si="25"/>
        <v>330.81032947462148</v>
      </c>
      <c r="AF67" s="10">
        <f t="shared" si="25"/>
        <v>246.62736875420345</v>
      </c>
      <c r="AG67" s="10">
        <f t="shared" si="25"/>
        <v>125.01960784313722</v>
      </c>
      <c r="AH67" s="10">
        <f t="shared" si="25"/>
        <v>139.84699453551914</v>
      </c>
      <c r="AI67" s="10">
        <f t="shared" si="23"/>
        <v>314.00534045393857</v>
      </c>
      <c r="AJ67" s="10">
        <f t="shared" si="5"/>
        <v>228.04448824440385</v>
      </c>
      <c r="AL67">
        <v>67633.399999999994</v>
      </c>
      <c r="AM67">
        <v>9126.6</v>
      </c>
      <c r="AN67">
        <v>1927.2</v>
      </c>
      <c r="AO67">
        <v>2018.2</v>
      </c>
      <c r="AP67">
        <v>822.6</v>
      </c>
      <c r="AQ67">
        <v>3180.3</v>
      </c>
      <c r="AR67">
        <v>5102.8999999999996</v>
      </c>
      <c r="AS67">
        <v>23370.2</v>
      </c>
      <c r="AT67">
        <v>549.70000000000005</v>
      </c>
      <c r="AU67">
        <v>1315.9</v>
      </c>
      <c r="AV67">
        <v>689.2</v>
      </c>
      <c r="AW67">
        <v>3343.5</v>
      </c>
      <c r="AX67">
        <v>6234</v>
      </c>
      <c r="AY67">
        <v>637.6</v>
      </c>
      <c r="AZ67">
        <v>639.79999999999995</v>
      </c>
      <c r="BA67">
        <v>7055.7</v>
      </c>
      <c r="BB67">
        <v>1619.8</v>
      </c>
      <c r="BD67" s="29">
        <f t="shared" si="3"/>
        <v>109.99321826612044</v>
      </c>
      <c r="BE67" s="29">
        <f t="shared" si="7"/>
        <v>82.798976647977781</v>
      </c>
      <c r="BF67" s="29">
        <f t="shared" si="8"/>
        <v>135.01471206389238</v>
      </c>
      <c r="BG67" s="29">
        <f t="shared" si="9"/>
        <v>99.159829017835207</v>
      </c>
      <c r="BH67" s="29">
        <f t="shared" si="10"/>
        <v>99.180130214612973</v>
      </c>
      <c r="BI67" s="29">
        <f t="shared" si="11"/>
        <v>122.35217173854498</v>
      </c>
      <c r="BJ67" s="29">
        <f t="shared" si="12"/>
        <v>110.25430503640644</v>
      </c>
      <c r="BK67" s="29">
        <f t="shared" si="13"/>
        <v>124.43069583690507</v>
      </c>
      <c r="BL67" s="29">
        <f t="shared" si="14"/>
        <v>110.80427333198953</v>
      </c>
      <c r="BM67" s="29">
        <f t="shared" si="15"/>
        <v>81.203332304844182</v>
      </c>
      <c r="BN67" s="29">
        <f t="shared" si="16"/>
        <v>107.82227784730912</v>
      </c>
      <c r="BO67" s="29">
        <f t="shared" si="17"/>
        <v>113.81740196078432</v>
      </c>
      <c r="BP67" s="29">
        <f t="shared" si="18"/>
        <v>98.082096949291213</v>
      </c>
      <c r="BQ67" s="29">
        <f t="shared" si="19"/>
        <v>89.475161380858822</v>
      </c>
      <c r="BR67" s="29">
        <f t="shared" si="20"/>
        <v>112.81960853464996</v>
      </c>
      <c r="BS67" s="29">
        <f t="shared" si="21"/>
        <v>121.25279257604399</v>
      </c>
      <c r="BT67" s="29">
        <f t="shared" si="6"/>
        <v>159.35071323167733</v>
      </c>
    </row>
    <row r="68" spans="1:72" x14ac:dyDescent="0.35">
      <c r="A68" t="s">
        <v>103</v>
      </c>
      <c r="B68">
        <f>T68/(cpi!B68/100)</f>
        <v>193.52419852646918</v>
      </c>
      <c r="C68">
        <f>U68/(cpi!C68/100)</f>
        <v>232.11683220138352</v>
      </c>
      <c r="D68">
        <f>V68/(cpi!D68/100)</f>
        <v>145.69966127235563</v>
      </c>
      <c r="E68">
        <f>W68/(cpi!E68/100)</f>
        <v>276.28605834702137</v>
      </c>
      <c r="F68">
        <f>X68/(cpi!F68/100)</f>
        <v>180.89731643513716</v>
      </c>
      <c r="G68">
        <f>Y68/(cpi!G68/100)</f>
        <v>157.96676471974189</v>
      </c>
      <c r="H68">
        <f>Z68/(cpi!H68/100)</f>
        <v>233.17665854577024</v>
      </c>
      <c r="I68">
        <f>AA68/(cpi!I68/100)</f>
        <v>219.7034179788495</v>
      </c>
      <c r="J68">
        <f>AB68/(cpi!J68/100)</f>
        <v>112.79173292841311</v>
      </c>
      <c r="K68">
        <f>AC68/(cpi!K68/100)</f>
        <v>124.52138750405182</v>
      </c>
      <c r="L68">
        <f>AD68/(cpi!L68/100)</f>
        <v>150.59327362250613</v>
      </c>
      <c r="M68">
        <f>AE68/(cpi!M68/100)</f>
        <v>218.51587639786663</v>
      </c>
      <c r="N68">
        <f>AF68/(cpi!N68/100)</f>
        <v>154.77251114081307</v>
      </c>
      <c r="O68">
        <f>AG68/(cpi!O68/100)</f>
        <v>88.43391409019948</v>
      </c>
      <c r="P68">
        <f>AH68/(cpi!P68/100)</f>
        <v>102.86696582084949</v>
      </c>
      <c r="Q68">
        <f>AI68/(cpi!Q68/100)</f>
        <v>197.28783819098777</v>
      </c>
      <c r="R68">
        <f>AJ68/(cpi!R68/100)</f>
        <v>150.49301793103757</v>
      </c>
      <c r="T68" s="10">
        <f t="shared" si="25"/>
        <v>276.92477015377693</v>
      </c>
      <c r="U68" s="10">
        <f t="shared" si="25"/>
        <v>334.78728232568142</v>
      </c>
      <c r="V68" s="10">
        <f t="shared" si="25"/>
        <v>210.10012176971989</v>
      </c>
      <c r="W68" s="10">
        <f t="shared" si="25"/>
        <v>383.35851249273657</v>
      </c>
      <c r="X68" s="10">
        <f t="shared" si="25"/>
        <v>265.36425050209965</v>
      </c>
      <c r="Y68" s="10">
        <f t="shared" si="25"/>
        <v>228.72039862331127</v>
      </c>
      <c r="Z68" s="10">
        <f t="shared" si="25"/>
        <v>343.67380902850016</v>
      </c>
      <c r="AA68" s="10">
        <f t="shared" si="25"/>
        <v>307.66466681638792</v>
      </c>
      <c r="AB68" s="10">
        <f t="shared" si="25"/>
        <v>162.34748238528957</v>
      </c>
      <c r="AC68" s="10">
        <f t="shared" si="25"/>
        <v>179.91223356618306</v>
      </c>
      <c r="AD68" s="10">
        <f t="shared" si="25"/>
        <v>210.82069091573766</v>
      </c>
      <c r="AE68" s="10">
        <f t="shared" si="25"/>
        <v>305.98566109042412</v>
      </c>
      <c r="AF68" s="10">
        <f t="shared" si="25"/>
        <v>216.63307980671323</v>
      </c>
      <c r="AG68" s="10">
        <f t="shared" si="25"/>
        <v>128.87726553947212</v>
      </c>
      <c r="AH68" s="10">
        <f t="shared" si="25"/>
        <v>148.34482758620689</v>
      </c>
      <c r="AI68" s="10">
        <f t="shared" si="23"/>
        <v>288.79500367376937</v>
      </c>
      <c r="AJ68" s="10">
        <f t="shared" si="5"/>
        <v>215.15412433270191</v>
      </c>
      <c r="AL68">
        <v>108193.4</v>
      </c>
      <c r="AM68">
        <v>14015.2</v>
      </c>
      <c r="AN68">
        <v>3105.7</v>
      </c>
      <c r="AO68">
        <v>3298.8</v>
      </c>
      <c r="AP68">
        <v>1453.4</v>
      </c>
      <c r="AQ68">
        <v>4452.5</v>
      </c>
      <c r="AR68">
        <v>8260.2000000000007</v>
      </c>
      <c r="AS68">
        <v>38358.400000000001</v>
      </c>
      <c r="AT68">
        <v>944.7</v>
      </c>
      <c r="AU68">
        <v>2008.9</v>
      </c>
      <c r="AV68">
        <v>1153.4000000000001</v>
      </c>
      <c r="AW68">
        <v>5505.6</v>
      </c>
      <c r="AX68">
        <v>9997.4</v>
      </c>
      <c r="AY68">
        <v>1059.5</v>
      </c>
      <c r="AZ68">
        <v>1075.5</v>
      </c>
      <c r="BA68">
        <v>11005.4</v>
      </c>
      <c r="BB68">
        <v>2498.8000000000002</v>
      </c>
      <c r="BD68" s="29">
        <f t="shared" si="3"/>
        <v>111.41588154183448</v>
      </c>
      <c r="BE68" s="29">
        <f t="shared" si="7"/>
        <v>93.467068583775713</v>
      </c>
      <c r="BF68" s="29">
        <f t="shared" si="8"/>
        <v>120.44599573395385</v>
      </c>
      <c r="BG68" s="29">
        <f t="shared" si="9"/>
        <v>106.15607401448109</v>
      </c>
      <c r="BH68" s="29">
        <f t="shared" si="10"/>
        <v>126.0209832654123</v>
      </c>
      <c r="BI68" s="29">
        <f t="shared" si="11"/>
        <v>106.38424963562946</v>
      </c>
      <c r="BJ68" s="29">
        <f t="shared" si="12"/>
        <v>112.16240070609004</v>
      </c>
      <c r="BK68" s="29">
        <f t="shared" si="13"/>
        <v>122.26096601666337</v>
      </c>
      <c r="BL68" s="29">
        <f t="shared" si="14"/>
        <v>112.30385164051354</v>
      </c>
      <c r="BM68" s="29">
        <f t="shared" si="15"/>
        <v>82.636774989716173</v>
      </c>
      <c r="BN68" s="29">
        <f t="shared" si="16"/>
        <v>116.21158690176324</v>
      </c>
      <c r="BO68" s="29">
        <f t="shared" si="17"/>
        <v>119.11468812877263</v>
      </c>
      <c r="BP68" s="29">
        <f t="shared" si="18"/>
        <v>101.01240754960999</v>
      </c>
      <c r="BQ68" s="29">
        <f t="shared" si="19"/>
        <v>96.660888605054296</v>
      </c>
      <c r="BR68" s="29">
        <f t="shared" si="20"/>
        <v>119.99330581278591</v>
      </c>
      <c r="BS68" s="29">
        <f t="shared" si="21"/>
        <v>121.90566915527593</v>
      </c>
      <c r="BT68" s="29">
        <f t="shared" si="6"/>
        <v>98.169246483853229</v>
      </c>
    </row>
    <row r="69" spans="1:72" x14ac:dyDescent="0.35"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 s="29">
        <f t="shared" si="3"/>
        <v>0</v>
      </c>
      <c r="BE69" s="29">
        <f t="shared" si="7"/>
        <v>0</v>
      </c>
      <c r="BF69" s="29">
        <f t="shared" si="8"/>
        <v>0</v>
      </c>
      <c r="BG69" s="29">
        <f t="shared" si="9"/>
        <v>0</v>
      </c>
      <c r="BH69" s="29">
        <f t="shared" si="10"/>
        <v>0</v>
      </c>
      <c r="BI69" s="29">
        <f t="shared" si="11"/>
        <v>0</v>
      </c>
      <c r="BJ69" s="29">
        <f t="shared" si="12"/>
        <v>0</v>
      </c>
      <c r="BK69" s="29">
        <f t="shared" si="13"/>
        <v>0</v>
      </c>
      <c r="BL69" s="29">
        <f t="shared" si="14"/>
        <v>0</v>
      </c>
      <c r="BM69" s="29">
        <f t="shared" si="15"/>
        <v>0</v>
      </c>
      <c r="BN69" s="29">
        <f t="shared" si="16"/>
        <v>0</v>
      </c>
      <c r="BO69" s="29">
        <f t="shared" si="17"/>
        <v>0</v>
      </c>
      <c r="BP69" s="29">
        <f t="shared" si="18"/>
        <v>0</v>
      </c>
      <c r="BQ69" s="29">
        <f t="shared" si="19"/>
        <v>0</v>
      </c>
      <c r="BR69" s="29">
        <f t="shared" si="20"/>
        <v>0</v>
      </c>
      <c r="BS69" s="29">
        <f t="shared" si="21"/>
        <v>0</v>
      </c>
      <c r="BT69" s="29">
        <f t="shared" si="6"/>
        <v>0</v>
      </c>
    </row>
    <row r="74" spans="1:72" x14ac:dyDescent="0.35">
      <c r="BD74">
        <f>AVERAGE(BD88:BD119)</f>
        <v>4.7311834958718419</v>
      </c>
      <c r="BE74">
        <f t="shared" ref="BE74:BT74" si="26">AVERAGE(BE88:BE119)</f>
        <v>5.0501252411607407</v>
      </c>
      <c r="BF74">
        <f t="shared" si="26"/>
        <v>16.115361376049322</v>
      </c>
      <c r="BG74">
        <f t="shared" si="26"/>
        <v>8.5591934511952523</v>
      </c>
      <c r="BH74">
        <f t="shared" si="26"/>
        <v>17.430289172491818</v>
      </c>
      <c r="BI74">
        <f t="shared" si="26"/>
        <v>9.6893272658854599</v>
      </c>
      <c r="BJ74">
        <f t="shared" si="26"/>
        <v>12.577766668603964</v>
      </c>
      <c r="BK74">
        <f t="shared" si="26"/>
        <v>6.9958208813586342</v>
      </c>
      <c r="BL74">
        <f t="shared" si="26"/>
        <v>11.476582422786521</v>
      </c>
      <c r="BM74">
        <f t="shared" si="26"/>
        <v>8.9085606956868304</v>
      </c>
      <c r="BN74">
        <f t="shared" si="26"/>
        <v>14.214089954475304</v>
      </c>
      <c r="BO74">
        <f t="shared" si="26"/>
        <v>10.574240462365189</v>
      </c>
      <c r="BP74">
        <f t="shared" si="26"/>
        <v>9.3691650153277699</v>
      </c>
      <c r="BQ74">
        <f t="shared" si="26"/>
        <v>15.377269849408167</v>
      </c>
      <c r="BR74">
        <f t="shared" si="26"/>
        <v>11.576497062316884</v>
      </c>
      <c r="BS74">
        <f t="shared" si="26"/>
        <v>9.2263277972434743</v>
      </c>
      <c r="BT74">
        <f t="shared" si="26"/>
        <v>12.979206155888669</v>
      </c>
    </row>
    <row r="76" spans="1:72" x14ac:dyDescent="0.35">
      <c r="BC76" t="s">
        <v>40</v>
      </c>
      <c r="BD76">
        <f t="shared" ref="BD76:BD90" si="27">ABS(BD7-BD6)</f>
        <v>0</v>
      </c>
      <c r="BE76">
        <f t="shared" ref="BE76:BT91" si="28">ABS(BE7-BE6)</f>
        <v>0</v>
      </c>
      <c r="BF76">
        <f t="shared" si="28"/>
        <v>0</v>
      </c>
      <c r="BG76">
        <f t="shared" si="28"/>
        <v>0</v>
      </c>
      <c r="BH76">
        <f t="shared" si="28"/>
        <v>0</v>
      </c>
      <c r="BI76">
        <f t="shared" si="28"/>
        <v>0</v>
      </c>
      <c r="BJ76">
        <f t="shared" si="28"/>
        <v>0</v>
      </c>
      <c r="BK76">
        <f t="shared" si="28"/>
        <v>0</v>
      </c>
      <c r="BL76">
        <f t="shared" si="28"/>
        <v>0</v>
      </c>
      <c r="BM76">
        <f t="shared" si="28"/>
        <v>0</v>
      </c>
      <c r="BN76">
        <f t="shared" si="28"/>
        <v>0</v>
      </c>
      <c r="BO76">
        <f t="shared" si="28"/>
        <v>0</v>
      </c>
      <c r="BP76">
        <f t="shared" si="28"/>
        <v>0</v>
      </c>
      <c r="BQ76">
        <f t="shared" si="28"/>
        <v>0</v>
      </c>
      <c r="BR76">
        <f t="shared" si="28"/>
        <v>0</v>
      </c>
      <c r="BS76">
        <f t="shared" si="28"/>
        <v>0</v>
      </c>
      <c r="BT76">
        <f t="shared" si="28"/>
        <v>0</v>
      </c>
    </row>
    <row r="77" spans="1:72" x14ac:dyDescent="0.35">
      <c r="BC77" t="s">
        <v>41</v>
      </c>
      <c r="BD77">
        <f t="shared" si="27"/>
        <v>6.0642093003652064</v>
      </c>
      <c r="BE77">
        <f t="shared" si="28"/>
        <v>16.797727221048262</v>
      </c>
      <c r="BF77">
        <f t="shared" si="28"/>
        <v>7.3858238437214681</v>
      </c>
      <c r="BG77">
        <f t="shared" si="28"/>
        <v>4.5064732266308454</v>
      </c>
      <c r="BH77">
        <f t="shared" si="28"/>
        <v>18.663342730944748</v>
      </c>
      <c r="BI77">
        <f t="shared" si="28"/>
        <v>19.091120904126129</v>
      </c>
      <c r="BJ77">
        <f t="shared" si="28"/>
        <v>6.9274673426566267</v>
      </c>
      <c r="BK77">
        <f t="shared" si="28"/>
        <v>8.5209600478115561</v>
      </c>
      <c r="BL77">
        <f t="shared" si="28"/>
        <v>0.72162296723504937</v>
      </c>
      <c r="BM77">
        <f t="shared" si="28"/>
        <v>1.3398216681130606</v>
      </c>
      <c r="BN77">
        <f t="shared" si="28"/>
        <v>0.65069300407918718</v>
      </c>
      <c r="BO77">
        <f t="shared" si="28"/>
        <v>9.0200122953832249</v>
      </c>
      <c r="BP77">
        <f t="shared" si="28"/>
        <v>1.6949072250600352</v>
      </c>
      <c r="BQ77">
        <f t="shared" si="28"/>
        <v>3.3130004221613376</v>
      </c>
      <c r="BR77">
        <f t="shared" si="28"/>
        <v>0.31279442246088252</v>
      </c>
      <c r="BS77">
        <f t="shared" si="28"/>
        <v>2.2970083059558135</v>
      </c>
      <c r="BT77">
        <f t="shared" si="28"/>
        <v>13.557644423231366</v>
      </c>
    </row>
    <row r="78" spans="1:72" x14ac:dyDescent="0.35">
      <c r="BC78" t="s">
        <v>42</v>
      </c>
      <c r="BD78">
        <f t="shared" si="27"/>
        <v>1.9067967329876438</v>
      </c>
      <c r="BE78">
        <f t="shared" si="28"/>
        <v>8.5151339238602617</v>
      </c>
      <c r="BF78">
        <f t="shared" si="28"/>
        <v>1.7128281001057388</v>
      </c>
      <c r="BG78">
        <f t="shared" si="28"/>
        <v>3.1710233818642592</v>
      </c>
      <c r="BH78">
        <f t="shared" si="28"/>
        <v>3.2703058332420056</v>
      </c>
      <c r="BI78">
        <f t="shared" si="28"/>
        <v>6.2055424447148937</v>
      </c>
      <c r="BJ78">
        <f t="shared" si="28"/>
        <v>16.043285283898371</v>
      </c>
      <c r="BK78">
        <f t="shared" si="28"/>
        <v>1.3360026324638739</v>
      </c>
      <c r="BL78">
        <f t="shared" si="28"/>
        <v>6.8026602930557374</v>
      </c>
      <c r="BM78">
        <f t="shared" si="28"/>
        <v>2.6669491547649784</v>
      </c>
      <c r="BN78">
        <f t="shared" si="28"/>
        <v>16.254847719512924</v>
      </c>
      <c r="BO78">
        <f t="shared" si="28"/>
        <v>9.8391809616291539</v>
      </c>
      <c r="BP78">
        <f t="shared" si="28"/>
        <v>2.083964765842552</v>
      </c>
      <c r="BQ78">
        <f t="shared" si="28"/>
        <v>5.9830720823869825</v>
      </c>
      <c r="BR78">
        <f t="shared" si="28"/>
        <v>18.388967596864973</v>
      </c>
      <c r="BS78">
        <f t="shared" si="28"/>
        <v>3.1286042224604529</v>
      </c>
      <c r="BT78">
        <f t="shared" si="28"/>
        <v>0.92632467443408473</v>
      </c>
    </row>
    <row r="79" spans="1:72" x14ac:dyDescent="0.35">
      <c r="BC79" t="s">
        <v>43</v>
      </c>
      <c r="BD79">
        <f t="shared" si="27"/>
        <v>9.9423114221011417</v>
      </c>
      <c r="BE79">
        <f t="shared" si="28"/>
        <v>25.205226770053613</v>
      </c>
      <c r="BF79">
        <f t="shared" si="28"/>
        <v>19.17518017375572</v>
      </c>
      <c r="BG79">
        <f t="shared" si="28"/>
        <v>7.0004452404393192</v>
      </c>
      <c r="BH79">
        <f t="shared" si="28"/>
        <v>5.7458274293011158</v>
      </c>
      <c r="BI79">
        <f t="shared" si="28"/>
        <v>25.021365854263905</v>
      </c>
      <c r="BJ79">
        <f t="shared" si="28"/>
        <v>1.0110794430956105</v>
      </c>
      <c r="BK79">
        <f t="shared" si="28"/>
        <v>10.364184070817032</v>
      </c>
      <c r="BL79">
        <f t="shared" si="28"/>
        <v>18.849025062965396</v>
      </c>
      <c r="BM79">
        <f t="shared" si="28"/>
        <v>5.6905245821831585</v>
      </c>
      <c r="BN79">
        <f t="shared" si="28"/>
        <v>11.91569271457756</v>
      </c>
      <c r="BO79">
        <f t="shared" si="28"/>
        <v>1.7755273691522007</v>
      </c>
      <c r="BP79">
        <f t="shared" si="28"/>
        <v>7.6278063122681772</v>
      </c>
      <c r="BQ79">
        <f t="shared" si="28"/>
        <v>19.023632389650331</v>
      </c>
      <c r="BR79">
        <f t="shared" si="28"/>
        <v>10.725974606099811</v>
      </c>
      <c r="BS79">
        <f t="shared" si="28"/>
        <v>3.5129875729820554</v>
      </c>
      <c r="BT79">
        <f t="shared" si="28"/>
        <v>5.2968754345120885</v>
      </c>
    </row>
    <row r="80" spans="1:72" x14ac:dyDescent="0.35">
      <c r="BC80" t="s">
        <v>44</v>
      </c>
      <c r="BD80">
        <f t="shared" si="27"/>
        <v>9.9423114221011417</v>
      </c>
      <c r="BE80">
        <f t="shared" si="28"/>
        <v>25.205226770053599</v>
      </c>
      <c r="BF80">
        <f t="shared" si="28"/>
        <v>19.175180173755734</v>
      </c>
      <c r="BG80">
        <f t="shared" si="28"/>
        <v>7.0004452404393192</v>
      </c>
      <c r="BH80">
        <f t="shared" si="28"/>
        <v>5.7458274293011158</v>
      </c>
      <c r="BI80">
        <f t="shared" si="28"/>
        <v>25.021365854263934</v>
      </c>
      <c r="BJ80">
        <f t="shared" si="28"/>
        <v>1.0110794430956389</v>
      </c>
      <c r="BK80">
        <f t="shared" si="28"/>
        <v>10.364184070817032</v>
      </c>
      <c r="BL80">
        <f t="shared" si="28"/>
        <v>18.849025062965396</v>
      </c>
      <c r="BM80">
        <f t="shared" si="28"/>
        <v>5.6905245821831585</v>
      </c>
      <c r="BN80">
        <f t="shared" si="28"/>
        <v>11.91569271457756</v>
      </c>
      <c r="BO80">
        <f t="shared" si="28"/>
        <v>1.7755273691522149</v>
      </c>
      <c r="BP80">
        <f t="shared" si="28"/>
        <v>7.6278063122681488</v>
      </c>
      <c r="BQ80">
        <f t="shared" si="28"/>
        <v>19.023632389650317</v>
      </c>
      <c r="BR80">
        <f t="shared" si="28"/>
        <v>10.725974606099825</v>
      </c>
      <c r="BS80">
        <f t="shared" si="28"/>
        <v>3.5129875729820697</v>
      </c>
      <c r="BT80">
        <f t="shared" si="28"/>
        <v>5.2968754345120885</v>
      </c>
    </row>
    <row r="81" spans="55:72" x14ac:dyDescent="0.35">
      <c r="BC81" t="s">
        <v>45</v>
      </c>
      <c r="BD81">
        <f t="shared" si="27"/>
        <v>3.2410031795897964</v>
      </c>
      <c r="BE81">
        <f t="shared" si="28"/>
        <v>21.291503636821517</v>
      </c>
      <c r="BF81">
        <f t="shared" si="28"/>
        <v>0.12898762171548128</v>
      </c>
      <c r="BG81">
        <f t="shared" si="28"/>
        <v>4.5055812187122228</v>
      </c>
      <c r="BH81">
        <f t="shared" si="28"/>
        <v>2.3701164497479681</v>
      </c>
      <c r="BI81">
        <f t="shared" si="28"/>
        <v>37.33990730563076</v>
      </c>
      <c r="BJ81">
        <f t="shared" si="28"/>
        <v>7.4404767267122338</v>
      </c>
      <c r="BK81">
        <f t="shared" si="28"/>
        <v>3.5630762814631964</v>
      </c>
      <c r="BL81">
        <f t="shared" si="28"/>
        <v>0.74970491155357877</v>
      </c>
      <c r="BM81">
        <f t="shared" si="28"/>
        <v>3.3849952680095186</v>
      </c>
      <c r="BN81">
        <f t="shared" si="28"/>
        <v>14.755481642855671</v>
      </c>
      <c r="BO81">
        <f t="shared" si="28"/>
        <v>4.6558849695243225</v>
      </c>
      <c r="BP81">
        <f t="shared" si="28"/>
        <v>5.6811433495551569</v>
      </c>
      <c r="BQ81">
        <f t="shared" si="28"/>
        <v>29.195353898871616</v>
      </c>
      <c r="BR81">
        <f t="shared" si="28"/>
        <v>0.71676530214089951</v>
      </c>
      <c r="BS81">
        <f t="shared" si="28"/>
        <v>6.584365863444873</v>
      </c>
      <c r="BT81">
        <f t="shared" si="28"/>
        <v>12.851544349433084</v>
      </c>
    </row>
    <row r="82" spans="55:72" x14ac:dyDescent="0.35">
      <c r="BC82" t="s">
        <v>46</v>
      </c>
      <c r="BD82">
        <f t="shared" si="27"/>
        <v>4.1917190544814105</v>
      </c>
      <c r="BE82">
        <f t="shared" si="28"/>
        <v>15.454376013398758</v>
      </c>
      <c r="BF82">
        <f t="shared" si="28"/>
        <v>3.8838357068999869</v>
      </c>
      <c r="BG82">
        <f t="shared" si="28"/>
        <v>6.5891055726687142</v>
      </c>
      <c r="BH82">
        <f t="shared" si="28"/>
        <v>31.537716523711197</v>
      </c>
      <c r="BI82">
        <f t="shared" si="28"/>
        <v>21.819683882356941</v>
      </c>
      <c r="BJ82">
        <f t="shared" si="28"/>
        <v>21.917034140669927</v>
      </c>
      <c r="BK82">
        <f t="shared" si="28"/>
        <v>5.3203641302239078</v>
      </c>
      <c r="BL82">
        <f t="shared" si="28"/>
        <v>13.458112771324608</v>
      </c>
      <c r="BM82">
        <f t="shared" si="28"/>
        <v>5.2664594691912612</v>
      </c>
      <c r="BN82">
        <f t="shared" si="28"/>
        <v>9.4870139976985115</v>
      </c>
      <c r="BO82">
        <f t="shared" si="28"/>
        <v>13.772077117457854</v>
      </c>
      <c r="BP82">
        <f t="shared" si="28"/>
        <v>11.910821962787566</v>
      </c>
      <c r="BQ82">
        <f t="shared" si="28"/>
        <v>6.5080822043430828</v>
      </c>
      <c r="BR82">
        <f t="shared" si="28"/>
        <v>7.4100643572804188</v>
      </c>
      <c r="BS82">
        <f t="shared" si="28"/>
        <v>3.374143039319307</v>
      </c>
      <c r="BT82">
        <f t="shared" si="28"/>
        <v>8.6345660907750386</v>
      </c>
    </row>
    <row r="83" spans="55:72" x14ac:dyDescent="0.35">
      <c r="BC83" t="s">
        <v>47</v>
      </c>
      <c r="BD83">
        <f t="shared" si="27"/>
        <v>4.2082485051977443</v>
      </c>
      <c r="BE83">
        <f t="shared" si="28"/>
        <v>14.44830890643324</v>
      </c>
      <c r="BF83">
        <f t="shared" si="28"/>
        <v>10.261914852307797</v>
      </c>
      <c r="BG83">
        <f t="shared" si="28"/>
        <v>25.40752180902102</v>
      </c>
      <c r="BH83">
        <f t="shared" si="28"/>
        <v>10.627664111414106</v>
      </c>
      <c r="BI83">
        <f t="shared" si="28"/>
        <v>10.622513553934141</v>
      </c>
      <c r="BJ83">
        <f t="shared" si="28"/>
        <v>0.44445936239151251</v>
      </c>
      <c r="BK83">
        <f t="shared" si="28"/>
        <v>4.2028579158250352</v>
      </c>
      <c r="BL83">
        <f t="shared" si="28"/>
        <v>16.908106199838826</v>
      </c>
      <c r="BM83">
        <f t="shared" si="28"/>
        <v>1.2133422722669707</v>
      </c>
      <c r="BN83">
        <f t="shared" si="28"/>
        <v>16.141704004242669</v>
      </c>
      <c r="BO83">
        <f t="shared" si="28"/>
        <v>12.646611132158299</v>
      </c>
      <c r="BP83">
        <f t="shared" si="28"/>
        <v>12.498714471459678</v>
      </c>
      <c r="BQ83">
        <f t="shared" si="28"/>
        <v>2.6492265808189188</v>
      </c>
      <c r="BR83">
        <f t="shared" si="28"/>
        <v>0.2853363881318387</v>
      </c>
      <c r="BS83">
        <f t="shared" si="28"/>
        <v>5.9724953373090273</v>
      </c>
      <c r="BT83">
        <f t="shared" si="28"/>
        <v>0.50813768901245737</v>
      </c>
    </row>
    <row r="84" spans="55:72" x14ac:dyDescent="0.35">
      <c r="BC84" t="s">
        <v>48</v>
      </c>
      <c r="BD84">
        <f t="shared" si="27"/>
        <v>4.2082485051977443</v>
      </c>
      <c r="BE84">
        <f t="shared" si="28"/>
        <v>14.44830890643324</v>
      </c>
      <c r="BF84">
        <f t="shared" si="28"/>
        <v>10.261914852307825</v>
      </c>
      <c r="BG84">
        <f t="shared" si="28"/>
        <v>25.407521809021034</v>
      </c>
      <c r="BH84">
        <f t="shared" si="28"/>
        <v>10.627664111414106</v>
      </c>
      <c r="BI84">
        <f t="shared" si="28"/>
        <v>10.622513553934112</v>
      </c>
      <c r="BJ84">
        <f t="shared" si="28"/>
        <v>0.44445936239151251</v>
      </c>
      <c r="BK84">
        <f t="shared" si="28"/>
        <v>4.202857915825021</v>
      </c>
      <c r="BL84">
        <f t="shared" si="28"/>
        <v>16.908106199838826</v>
      </c>
      <c r="BM84">
        <f t="shared" si="28"/>
        <v>1.2133422722669707</v>
      </c>
      <c r="BN84">
        <f t="shared" si="28"/>
        <v>16.141704004242669</v>
      </c>
      <c r="BO84">
        <f t="shared" si="28"/>
        <v>12.646611132158284</v>
      </c>
      <c r="BP84">
        <f t="shared" si="28"/>
        <v>12.498714471459678</v>
      </c>
      <c r="BQ84">
        <f t="shared" si="28"/>
        <v>2.6492265808188904</v>
      </c>
      <c r="BR84">
        <f t="shared" si="28"/>
        <v>0.2853363881318387</v>
      </c>
      <c r="BS84">
        <f t="shared" si="28"/>
        <v>5.9724953373090273</v>
      </c>
      <c r="BT84">
        <f t="shared" si="28"/>
        <v>0.50813768901247158</v>
      </c>
    </row>
    <row r="85" spans="55:72" x14ac:dyDescent="0.35">
      <c r="BC85" t="s">
        <v>49</v>
      </c>
      <c r="BD85">
        <f t="shared" si="27"/>
        <v>11.250159471858012</v>
      </c>
      <c r="BE85">
        <f t="shared" si="28"/>
        <v>11.295943220239778</v>
      </c>
      <c r="BF85">
        <f t="shared" si="28"/>
        <v>9.9078594216484248</v>
      </c>
      <c r="BG85">
        <f t="shared" si="28"/>
        <v>5.7302591584895879</v>
      </c>
      <c r="BH85">
        <f t="shared" si="28"/>
        <v>25.13595124763134</v>
      </c>
      <c r="BI85">
        <f t="shared" si="28"/>
        <v>15.140073852046783</v>
      </c>
      <c r="BJ85">
        <f t="shared" si="28"/>
        <v>16.966148364372827</v>
      </c>
      <c r="BK85">
        <f t="shared" si="28"/>
        <v>14.645766767265016</v>
      </c>
      <c r="BL85">
        <f t="shared" si="28"/>
        <v>3.9951514804281487</v>
      </c>
      <c r="BM85">
        <f t="shared" si="28"/>
        <v>2.5423606913795567</v>
      </c>
      <c r="BN85">
        <f t="shared" si="28"/>
        <v>1.3656532438173343</v>
      </c>
      <c r="BO85">
        <f t="shared" si="28"/>
        <v>4.0248125494542819E-2</v>
      </c>
      <c r="BP85">
        <f t="shared" si="28"/>
        <v>10.824875249373207</v>
      </c>
      <c r="BQ85">
        <f t="shared" si="28"/>
        <v>20.835506001155494</v>
      </c>
      <c r="BR85">
        <f t="shared" si="28"/>
        <v>5.1152795566379723</v>
      </c>
      <c r="BS85">
        <f t="shared" si="28"/>
        <v>4.9294769659834401</v>
      </c>
      <c r="BT85">
        <f t="shared" si="28"/>
        <v>3.3714473554306892</v>
      </c>
    </row>
    <row r="86" spans="55:72" x14ac:dyDescent="0.35">
      <c r="BC86" t="s">
        <v>50</v>
      </c>
      <c r="BD86">
        <f t="shared" si="27"/>
        <v>2.0063326282335083</v>
      </c>
      <c r="BE86">
        <f t="shared" si="28"/>
        <v>0.28692359741000928</v>
      </c>
      <c r="BF86">
        <f t="shared" si="28"/>
        <v>11.861768333258169</v>
      </c>
      <c r="BG86">
        <f t="shared" si="28"/>
        <v>11.483787468118607</v>
      </c>
      <c r="BH86">
        <f t="shared" si="28"/>
        <v>36.754746175017758</v>
      </c>
      <c r="BI86">
        <f t="shared" si="28"/>
        <v>28.497710944654642</v>
      </c>
      <c r="BJ86">
        <f t="shared" si="28"/>
        <v>3.0126027707224523</v>
      </c>
      <c r="BK86">
        <f t="shared" si="28"/>
        <v>1.8908491300735051</v>
      </c>
      <c r="BL86">
        <f t="shared" si="28"/>
        <v>4.7784637643260908</v>
      </c>
      <c r="BM86">
        <f t="shared" si="28"/>
        <v>4.8426285790398396</v>
      </c>
      <c r="BN86">
        <f t="shared" si="28"/>
        <v>4.4290023822396591</v>
      </c>
      <c r="BO86">
        <f t="shared" si="28"/>
        <v>10.232266721074097</v>
      </c>
      <c r="BP86">
        <f t="shared" si="28"/>
        <v>0.64822726339765779</v>
      </c>
      <c r="BQ86">
        <f t="shared" si="28"/>
        <v>26.851609343373184</v>
      </c>
      <c r="BR86">
        <f t="shared" si="28"/>
        <v>4.1379123379392695</v>
      </c>
      <c r="BS86">
        <f t="shared" si="28"/>
        <v>3.6683291855309079</v>
      </c>
      <c r="BT86">
        <f t="shared" si="28"/>
        <v>1.9026494487826398</v>
      </c>
    </row>
    <row r="87" spans="55:72" x14ac:dyDescent="0.35">
      <c r="BC87" t="s">
        <v>51</v>
      </c>
      <c r="BD87">
        <f t="shared" si="27"/>
        <v>4.8423081105023869</v>
      </c>
      <c r="BE87">
        <f t="shared" si="28"/>
        <v>11.91441187540498</v>
      </c>
      <c r="BF87">
        <f t="shared" si="28"/>
        <v>8.3789154767655276</v>
      </c>
      <c r="BG87">
        <f t="shared" si="28"/>
        <v>20.500059197618569</v>
      </c>
      <c r="BH87">
        <f t="shared" si="28"/>
        <v>16.003329850782634</v>
      </c>
      <c r="BI87">
        <f t="shared" si="28"/>
        <v>12.425953064460572</v>
      </c>
      <c r="BJ87">
        <f t="shared" si="28"/>
        <v>16.885273210560371</v>
      </c>
      <c r="BK87">
        <f t="shared" si="28"/>
        <v>3.429070817983856</v>
      </c>
      <c r="BL87">
        <f t="shared" si="28"/>
        <v>10.737698570058939</v>
      </c>
      <c r="BM87">
        <f t="shared" si="28"/>
        <v>19.39962301111288</v>
      </c>
      <c r="BN87">
        <f t="shared" si="28"/>
        <v>8.4350246340388537</v>
      </c>
      <c r="BO87">
        <f t="shared" si="28"/>
        <v>27.474572174269895</v>
      </c>
      <c r="BP87">
        <f t="shared" si="28"/>
        <v>1.4162601879777554</v>
      </c>
      <c r="BQ87">
        <f t="shared" si="28"/>
        <v>10.201451053993452</v>
      </c>
      <c r="BR87">
        <f t="shared" si="28"/>
        <v>12.144574269655195</v>
      </c>
      <c r="BS87">
        <f t="shared" si="28"/>
        <v>20.218619867630636</v>
      </c>
      <c r="BT87">
        <f t="shared" si="28"/>
        <v>15.976195608062923</v>
      </c>
    </row>
    <row r="88" spans="55:72" x14ac:dyDescent="0.35">
      <c r="BC88" t="s">
        <v>52</v>
      </c>
      <c r="BD88">
        <f t="shared" si="27"/>
        <v>4.8423081105023726</v>
      </c>
      <c r="BE88">
        <f t="shared" si="28"/>
        <v>11.914411875404966</v>
      </c>
      <c r="BF88">
        <f t="shared" si="28"/>
        <v>8.3789154767655276</v>
      </c>
      <c r="BG88">
        <f t="shared" si="28"/>
        <v>20.500059197618569</v>
      </c>
      <c r="BH88">
        <f t="shared" si="28"/>
        <v>16.00332985078262</v>
      </c>
      <c r="BI88">
        <f t="shared" si="28"/>
        <v>12.425953064460558</v>
      </c>
      <c r="BJ88">
        <f t="shared" si="28"/>
        <v>16.885273210560371</v>
      </c>
      <c r="BK88">
        <f t="shared" si="28"/>
        <v>3.4290708179838418</v>
      </c>
      <c r="BL88">
        <f t="shared" si="28"/>
        <v>10.737698570058953</v>
      </c>
      <c r="BM88">
        <f t="shared" si="28"/>
        <v>19.399623011112865</v>
      </c>
      <c r="BN88">
        <f t="shared" si="28"/>
        <v>8.4350246340388679</v>
      </c>
      <c r="BO88">
        <f t="shared" si="28"/>
        <v>27.474572174269923</v>
      </c>
      <c r="BP88">
        <f t="shared" si="28"/>
        <v>1.4162601879777554</v>
      </c>
      <c r="BQ88">
        <f t="shared" si="28"/>
        <v>10.20145105399348</v>
      </c>
      <c r="BR88">
        <f t="shared" si="28"/>
        <v>12.144574269655195</v>
      </c>
      <c r="BS88">
        <f t="shared" si="28"/>
        <v>20.218619867630622</v>
      </c>
      <c r="BT88">
        <f t="shared" si="28"/>
        <v>15.976195608062937</v>
      </c>
    </row>
    <row r="89" spans="55:72" x14ac:dyDescent="0.35">
      <c r="BC89" t="s">
        <v>53</v>
      </c>
      <c r="BD89">
        <f t="shared" si="27"/>
        <v>5.330792904494146</v>
      </c>
      <c r="BE89">
        <f t="shared" si="28"/>
        <v>5.1820557694595095</v>
      </c>
      <c r="BF89">
        <f t="shared" si="28"/>
        <v>2.0692628619552664</v>
      </c>
      <c r="BG89">
        <f t="shared" si="28"/>
        <v>2.0661101389823244</v>
      </c>
      <c r="BH89">
        <f t="shared" si="28"/>
        <v>8.6921606155254523</v>
      </c>
      <c r="BI89">
        <f t="shared" si="28"/>
        <v>4.6476440621666342</v>
      </c>
      <c r="BJ89">
        <f t="shared" si="28"/>
        <v>4.11015786409898</v>
      </c>
      <c r="BK89">
        <f t="shared" si="28"/>
        <v>8.2489607651701817</v>
      </c>
      <c r="BL89">
        <f t="shared" si="28"/>
        <v>7.2331965054477081</v>
      </c>
      <c r="BM89">
        <f t="shared" si="28"/>
        <v>12.773935805434689</v>
      </c>
      <c r="BN89">
        <f t="shared" si="28"/>
        <v>2.164724881285025</v>
      </c>
      <c r="BO89">
        <f t="shared" si="28"/>
        <v>40.065897092721656</v>
      </c>
      <c r="BP89">
        <f t="shared" si="28"/>
        <v>8.4440249688069855</v>
      </c>
      <c r="BQ89">
        <f t="shared" si="28"/>
        <v>28.622951041210001</v>
      </c>
      <c r="BR89">
        <f t="shared" si="28"/>
        <v>9.654815051952923</v>
      </c>
      <c r="BS89">
        <f t="shared" si="28"/>
        <v>2.575547031696928</v>
      </c>
      <c r="BT89">
        <f t="shared" si="28"/>
        <v>7.077495469670481</v>
      </c>
    </row>
    <row r="90" spans="55:72" x14ac:dyDescent="0.35">
      <c r="BC90" t="s">
        <v>54</v>
      </c>
      <c r="BD90">
        <f t="shared" si="27"/>
        <v>4.6697640932447229</v>
      </c>
      <c r="BE90">
        <f t="shared" si="28"/>
        <v>0.12646321231623858</v>
      </c>
      <c r="BF90">
        <f t="shared" si="28"/>
        <v>15.675624384749639</v>
      </c>
      <c r="BG90">
        <f t="shared" si="28"/>
        <v>6.6495184292176788</v>
      </c>
      <c r="BH90">
        <f t="shared" si="28"/>
        <v>0.76987387172592037</v>
      </c>
      <c r="BI90">
        <f t="shared" si="28"/>
        <v>3.0301796478897955</v>
      </c>
      <c r="BJ90">
        <f t="shared" si="28"/>
        <v>5.2836890854019885</v>
      </c>
      <c r="BK90">
        <f t="shared" si="28"/>
        <v>6.6999597504642168</v>
      </c>
      <c r="BL90">
        <f t="shared" si="28"/>
        <v>10.005577745404139</v>
      </c>
      <c r="BM90">
        <f t="shared" si="28"/>
        <v>2.0425777865072945</v>
      </c>
      <c r="BN90">
        <f t="shared" si="28"/>
        <v>7.561668605349908</v>
      </c>
      <c r="BO90">
        <f t="shared" si="28"/>
        <v>25.907356018750846</v>
      </c>
      <c r="BP90">
        <f t="shared" si="28"/>
        <v>4.0321805014785355</v>
      </c>
      <c r="BQ90">
        <f t="shared" si="28"/>
        <v>30.291347176540157</v>
      </c>
      <c r="BR90">
        <f t="shared" si="28"/>
        <v>3.961470749467324</v>
      </c>
      <c r="BS90">
        <f t="shared" si="28"/>
        <v>6.0292957934855735</v>
      </c>
      <c r="BT90">
        <f t="shared" si="28"/>
        <v>6.8665721403356059</v>
      </c>
    </row>
    <row r="91" spans="55:72" x14ac:dyDescent="0.35">
      <c r="BC91" t="s">
        <v>55</v>
      </c>
      <c r="BD91">
        <f t="shared" ref="BD91:BS106" si="29">ABS(BD22-BD21)</f>
        <v>5.2776404861658506</v>
      </c>
      <c r="BE91">
        <f t="shared" si="29"/>
        <v>10.512155575757234</v>
      </c>
      <c r="BF91">
        <f t="shared" si="29"/>
        <v>7.8990231282339067</v>
      </c>
      <c r="BG91">
        <f t="shared" si="29"/>
        <v>0.28357430147895002</v>
      </c>
      <c r="BH91">
        <f t="shared" si="29"/>
        <v>3.5474597187627523</v>
      </c>
      <c r="BI91">
        <f t="shared" si="29"/>
        <v>9.2537822381923576</v>
      </c>
      <c r="BJ91">
        <f t="shared" si="29"/>
        <v>8.8196451766573176</v>
      </c>
      <c r="BK91">
        <f t="shared" si="29"/>
        <v>9.8990374360779469</v>
      </c>
      <c r="BL91">
        <f t="shared" si="29"/>
        <v>14.704128718959609</v>
      </c>
      <c r="BM91">
        <f t="shared" si="29"/>
        <v>10.276191199045584</v>
      </c>
      <c r="BN91">
        <f t="shared" si="29"/>
        <v>13.191469980741942</v>
      </c>
      <c r="BO91">
        <f t="shared" si="29"/>
        <v>34.429768026184817</v>
      </c>
      <c r="BP91">
        <f t="shared" si="29"/>
        <v>12.345396734227236</v>
      </c>
      <c r="BQ91">
        <f t="shared" si="29"/>
        <v>14.894182089151627</v>
      </c>
      <c r="BR91">
        <f t="shared" si="29"/>
        <v>21.556897558257475</v>
      </c>
      <c r="BS91">
        <f t="shared" si="29"/>
        <v>11.066375063643406</v>
      </c>
      <c r="BT91">
        <f t="shared" si="28"/>
        <v>6.1246270836444268</v>
      </c>
    </row>
    <row r="92" spans="55:72" x14ac:dyDescent="0.35">
      <c r="BC92" t="s">
        <v>56</v>
      </c>
      <c r="BD92">
        <f t="shared" si="29"/>
        <v>5.2776404861658648</v>
      </c>
      <c r="BE92">
        <f t="shared" si="29"/>
        <v>10.512155575757234</v>
      </c>
      <c r="BF92">
        <f t="shared" si="29"/>
        <v>7.8990231282339067</v>
      </c>
      <c r="BG92">
        <f t="shared" si="29"/>
        <v>0.28357430147895002</v>
      </c>
      <c r="BH92">
        <f t="shared" si="29"/>
        <v>3.5474597187627523</v>
      </c>
      <c r="BI92">
        <f t="shared" si="29"/>
        <v>9.2537822381923434</v>
      </c>
      <c r="BJ92">
        <f t="shared" si="29"/>
        <v>8.8196451766573318</v>
      </c>
      <c r="BK92">
        <f t="shared" si="29"/>
        <v>9.8990374360779469</v>
      </c>
      <c r="BL92">
        <f t="shared" si="29"/>
        <v>14.704128718959609</v>
      </c>
      <c r="BM92">
        <f t="shared" si="29"/>
        <v>10.276191199045584</v>
      </c>
      <c r="BN92">
        <f t="shared" si="29"/>
        <v>13.191469980741942</v>
      </c>
      <c r="BO92">
        <f t="shared" si="29"/>
        <v>34.429768026184824</v>
      </c>
      <c r="BP92">
        <f t="shared" si="29"/>
        <v>12.345396734227243</v>
      </c>
      <c r="BQ92">
        <f t="shared" si="29"/>
        <v>14.894182089151627</v>
      </c>
      <c r="BR92">
        <f t="shared" si="29"/>
        <v>21.556897558257461</v>
      </c>
      <c r="BS92">
        <f t="shared" si="29"/>
        <v>11.06637506364342</v>
      </c>
      <c r="BT92">
        <f t="shared" ref="BT92:BT105" si="30">ABS(BT23-BT22)</f>
        <v>6.1246270836444126</v>
      </c>
    </row>
    <row r="93" spans="55:72" x14ac:dyDescent="0.35">
      <c r="BC93" t="s">
        <v>57</v>
      </c>
      <c r="BD93">
        <f t="shared" si="29"/>
        <v>7.230581366751764</v>
      </c>
      <c r="BE93">
        <f t="shared" si="29"/>
        <v>5.1242190950694777</v>
      </c>
      <c r="BF93">
        <f t="shared" si="29"/>
        <v>13.820131259891696</v>
      </c>
      <c r="BG93">
        <f t="shared" si="29"/>
        <v>24.924018415268762</v>
      </c>
      <c r="BH93">
        <f t="shared" si="29"/>
        <v>0.74399238507189125</v>
      </c>
      <c r="BI93">
        <f t="shared" si="29"/>
        <v>19.959379872709249</v>
      </c>
      <c r="BJ93">
        <f t="shared" si="29"/>
        <v>1.1752643235985829</v>
      </c>
      <c r="BK93">
        <f t="shared" si="29"/>
        <v>6.0244610723950132</v>
      </c>
      <c r="BL93">
        <f t="shared" si="29"/>
        <v>5.935639924181018</v>
      </c>
      <c r="BM93">
        <f t="shared" si="29"/>
        <v>0.79863163986607333</v>
      </c>
      <c r="BN93">
        <f t="shared" si="29"/>
        <v>8.1442506159976773</v>
      </c>
      <c r="BO93">
        <f t="shared" si="29"/>
        <v>3.1580591474480073</v>
      </c>
      <c r="BP93">
        <f t="shared" si="29"/>
        <v>9.1407864633882738</v>
      </c>
      <c r="BQ93">
        <f t="shared" si="29"/>
        <v>13.81151764321875</v>
      </c>
      <c r="BR93">
        <f t="shared" si="29"/>
        <v>0.46458336652797527</v>
      </c>
      <c r="BS93">
        <f t="shared" si="29"/>
        <v>7.7605330481655841</v>
      </c>
      <c r="BT93">
        <f t="shared" si="30"/>
        <v>18.579162361530166</v>
      </c>
    </row>
    <row r="94" spans="55:72" x14ac:dyDescent="0.35">
      <c r="BC94" t="s">
        <v>58</v>
      </c>
      <c r="BD94">
        <f t="shared" si="29"/>
        <v>8.7100991313392342</v>
      </c>
      <c r="BE94">
        <f t="shared" si="29"/>
        <v>5.7609819558417854</v>
      </c>
      <c r="BF94">
        <f t="shared" si="29"/>
        <v>2.8038416571032485</v>
      </c>
      <c r="BG94">
        <f t="shared" si="29"/>
        <v>16.650020840311953</v>
      </c>
      <c r="BH94">
        <f t="shared" si="29"/>
        <v>6.8020051428072037</v>
      </c>
      <c r="BI94">
        <f t="shared" si="29"/>
        <v>16.054180338993532</v>
      </c>
      <c r="BJ94">
        <f t="shared" si="29"/>
        <v>1.9877453405109407</v>
      </c>
      <c r="BK94">
        <f t="shared" si="29"/>
        <v>9.6405401291376904</v>
      </c>
      <c r="BL94">
        <f t="shared" si="29"/>
        <v>0.96419168305942549</v>
      </c>
      <c r="BM94">
        <f t="shared" si="29"/>
        <v>9.3270392143707568</v>
      </c>
      <c r="BN94">
        <f t="shared" si="29"/>
        <v>3.4285722870764204</v>
      </c>
      <c r="BO94">
        <f t="shared" si="29"/>
        <v>7.9387762646115334</v>
      </c>
      <c r="BP94">
        <f t="shared" si="29"/>
        <v>14.61035756163146</v>
      </c>
      <c r="BQ94">
        <f t="shared" si="29"/>
        <v>9.1266833929705626</v>
      </c>
      <c r="BR94">
        <f t="shared" si="29"/>
        <v>1.3619390799586029</v>
      </c>
      <c r="BS94">
        <f t="shared" si="29"/>
        <v>7.9701764343146237</v>
      </c>
      <c r="BT94">
        <f t="shared" si="30"/>
        <v>7.5071509766085001</v>
      </c>
    </row>
    <row r="95" spans="55:72" x14ac:dyDescent="0.35">
      <c r="BC95" t="s">
        <v>59</v>
      </c>
      <c r="BD95">
        <f t="shared" si="29"/>
        <v>8.0482824154418466</v>
      </c>
      <c r="BE95">
        <f t="shared" si="29"/>
        <v>5.1299382777666409</v>
      </c>
      <c r="BF95">
        <f t="shared" si="29"/>
        <v>16.66350828055684</v>
      </c>
      <c r="BG95">
        <f t="shared" si="29"/>
        <v>4.3552951908875741</v>
      </c>
      <c r="BH95">
        <f t="shared" si="29"/>
        <v>90.233697799145162</v>
      </c>
      <c r="BI95">
        <f t="shared" si="29"/>
        <v>3.872211172240938</v>
      </c>
      <c r="BJ95">
        <f t="shared" si="29"/>
        <v>32.283459156018296</v>
      </c>
      <c r="BK95">
        <f t="shared" si="29"/>
        <v>3.6543776772705741</v>
      </c>
      <c r="BL95">
        <f t="shared" si="29"/>
        <v>21.808385624554361</v>
      </c>
      <c r="BM95">
        <f t="shared" si="29"/>
        <v>10.813914870936898</v>
      </c>
      <c r="BN95">
        <f t="shared" si="29"/>
        <v>40.736127416885864</v>
      </c>
      <c r="BO95">
        <f t="shared" si="29"/>
        <v>0.70933526801547941</v>
      </c>
      <c r="BP95">
        <f t="shared" si="29"/>
        <v>29.229008367110424</v>
      </c>
      <c r="BQ95">
        <f t="shared" si="29"/>
        <v>54.718095023712323</v>
      </c>
      <c r="BR95">
        <f t="shared" si="29"/>
        <v>26.380638657882415</v>
      </c>
      <c r="BS95">
        <f t="shared" si="29"/>
        <v>4.7335665550309756</v>
      </c>
      <c r="BT95">
        <f t="shared" si="30"/>
        <v>1.2461301272338403</v>
      </c>
    </row>
    <row r="96" spans="55:72" x14ac:dyDescent="0.35">
      <c r="BC96" t="s">
        <v>60</v>
      </c>
      <c r="BD96">
        <f t="shared" si="29"/>
        <v>5.8311257106057894</v>
      </c>
      <c r="BE96">
        <f t="shared" si="29"/>
        <v>7.9790347299305324</v>
      </c>
      <c r="BF96">
        <f t="shared" si="29"/>
        <v>13.444117658082817</v>
      </c>
      <c r="BG96">
        <f t="shared" si="29"/>
        <v>15.402904620313848</v>
      </c>
      <c r="BH96">
        <f t="shared" si="29"/>
        <v>35.738650294635704</v>
      </c>
      <c r="BI96">
        <f t="shared" si="29"/>
        <v>22.387768405034649</v>
      </c>
      <c r="BJ96">
        <f t="shared" si="29"/>
        <v>15.510915684538702</v>
      </c>
      <c r="BK96">
        <f t="shared" si="29"/>
        <v>9.6676902915074834</v>
      </c>
      <c r="BL96">
        <f t="shared" si="29"/>
        <v>5.2248366886878586</v>
      </c>
      <c r="BM96">
        <f t="shared" si="29"/>
        <v>0.27396171543807668</v>
      </c>
      <c r="BN96">
        <f t="shared" si="29"/>
        <v>22.06864178893241</v>
      </c>
      <c r="BO96">
        <f t="shared" si="29"/>
        <v>4.1429834822701395</v>
      </c>
      <c r="BP96">
        <f t="shared" si="29"/>
        <v>25.029040483996951</v>
      </c>
      <c r="BQ96">
        <f t="shared" si="29"/>
        <v>26.76587726982946</v>
      </c>
      <c r="BR96">
        <f t="shared" si="29"/>
        <v>4.3877715854939083</v>
      </c>
      <c r="BS96">
        <f t="shared" si="29"/>
        <v>11.104015105342796</v>
      </c>
      <c r="BT96">
        <f t="shared" si="30"/>
        <v>7.7945961773546344</v>
      </c>
    </row>
    <row r="97" spans="55:72" x14ac:dyDescent="0.35">
      <c r="BC97" t="s">
        <v>61</v>
      </c>
      <c r="BD97">
        <f t="shared" si="29"/>
        <v>3.6106827922397287</v>
      </c>
      <c r="BE97">
        <f t="shared" si="29"/>
        <v>1.415432939554961</v>
      </c>
      <c r="BF97">
        <f t="shared" si="29"/>
        <v>5.0823549560387988</v>
      </c>
      <c r="BG97">
        <f t="shared" si="29"/>
        <v>26.837075960679172</v>
      </c>
      <c r="BH97">
        <f t="shared" si="29"/>
        <v>3.3420553575371059</v>
      </c>
      <c r="BI97">
        <f t="shared" si="29"/>
        <v>11.287442546850826</v>
      </c>
      <c r="BJ97">
        <f t="shared" si="29"/>
        <v>28.978329238266866</v>
      </c>
      <c r="BK97">
        <f t="shared" si="29"/>
        <v>0.2238180192745034</v>
      </c>
      <c r="BL97">
        <f t="shared" si="29"/>
        <v>1.9350327750998844</v>
      </c>
      <c r="BM97">
        <f t="shared" si="29"/>
        <v>20.150593795491673</v>
      </c>
      <c r="BN97">
        <f t="shared" si="29"/>
        <v>10.941503896366768</v>
      </c>
      <c r="BO97">
        <f t="shared" si="29"/>
        <v>19.9676311125762</v>
      </c>
      <c r="BP97">
        <f t="shared" si="29"/>
        <v>4.8412462683053832</v>
      </c>
      <c r="BQ97">
        <f t="shared" si="29"/>
        <v>13.141254715158738</v>
      </c>
      <c r="BR97">
        <f t="shared" si="29"/>
        <v>1.2513246990470179</v>
      </c>
      <c r="BS97">
        <f t="shared" si="29"/>
        <v>5.690317382694829</v>
      </c>
      <c r="BT97">
        <f t="shared" si="30"/>
        <v>10.759983221915732</v>
      </c>
    </row>
    <row r="98" spans="55:72" x14ac:dyDescent="0.35">
      <c r="BC98" t="s">
        <v>62</v>
      </c>
      <c r="BD98">
        <f t="shared" si="29"/>
        <v>0.46172758419000104</v>
      </c>
      <c r="BE98">
        <f t="shared" si="29"/>
        <v>3.163566046635097</v>
      </c>
      <c r="BF98">
        <f t="shared" si="29"/>
        <v>10.437333687528536</v>
      </c>
      <c r="BG98">
        <f t="shared" si="29"/>
        <v>5.8542447821005084</v>
      </c>
      <c r="BH98">
        <f t="shared" si="29"/>
        <v>7.0387764792639445</v>
      </c>
      <c r="BI98">
        <f t="shared" si="29"/>
        <v>12.638674386382576</v>
      </c>
      <c r="BJ98">
        <f t="shared" si="29"/>
        <v>4.4297625131784741</v>
      </c>
      <c r="BK98">
        <f t="shared" si="29"/>
        <v>1.0440640726249768</v>
      </c>
      <c r="BL98">
        <f t="shared" si="29"/>
        <v>14.418683344968059</v>
      </c>
      <c r="BM98">
        <f t="shared" si="29"/>
        <v>8.7616565906857318</v>
      </c>
      <c r="BN98">
        <f t="shared" si="29"/>
        <v>7.6954242198420388</v>
      </c>
      <c r="BO98">
        <f t="shared" si="29"/>
        <v>2.8934990653848729</v>
      </c>
      <c r="BP98">
        <f t="shared" si="29"/>
        <v>11.104669198051027</v>
      </c>
      <c r="BQ98">
        <f t="shared" si="29"/>
        <v>9.6909478864350831</v>
      </c>
      <c r="BR98">
        <f t="shared" si="29"/>
        <v>13.2996063862944</v>
      </c>
      <c r="BS98">
        <f t="shared" si="29"/>
        <v>0.11244028137056716</v>
      </c>
      <c r="BT98">
        <f t="shared" si="30"/>
        <v>8.0183760747700745</v>
      </c>
    </row>
    <row r="99" spans="55:72" x14ac:dyDescent="0.35">
      <c r="BC99" t="s">
        <v>63</v>
      </c>
      <c r="BD99">
        <f t="shared" si="29"/>
        <v>3.9391322782052782</v>
      </c>
      <c r="BE99">
        <f t="shared" si="29"/>
        <v>11.345150625378508</v>
      </c>
      <c r="BF99">
        <f t="shared" si="29"/>
        <v>4.5991347164919461</v>
      </c>
      <c r="BG99">
        <f t="shared" si="29"/>
        <v>2.75824407262661</v>
      </c>
      <c r="BH99">
        <f t="shared" si="29"/>
        <v>23.328415386078404</v>
      </c>
      <c r="BI99">
        <f t="shared" si="29"/>
        <v>1.4320966990374302</v>
      </c>
      <c r="BJ99">
        <f t="shared" si="29"/>
        <v>34.784893587704317</v>
      </c>
      <c r="BK99">
        <f t="shared" si="29"/>
        <v>12.858111755108879</v>
      </c>
      <c r="BL99">
        <f t="shared" si="29"/>
        <v>28.435417973714863</v>
      </c>
      <c r="BM99">
        <f t="shared" si="29"/>
        <v>16.274526732975815</v>
      </c>
      <c r="BN99">
        <f t="shared" si="29"/>
        <v>26.828108907221662</v>
      </c>
      <c r="BO99">
        <f t="shared" si="29"/>
        <v>16.544248220900528</v>
      </c>
      <c r="BP99">
        <f t="shared" si="29"/>
        <v>13.414428601819253</v>
      </c>
      <c r="BQ99">
        <f t="shared" si="29"/>
        <v>14.142542597166297</v>
      </c>
      <c r="BR99">
        <f t="shared" si="29"/>
        <v>47.665123328435328</v>
      </c>
      <c r="BS99">
        <f t="shared" si="29"/>
        <v>32.279950954155126</v>
      </c>
      <c r="BT99">
        <f t="shared" si="30"/>
        <v>11.206672309722777</v>
      </c>
    </row>
    <row r="100" spans="55:72" x14ac:dyDescent="0.35">
      <c r="BC100" t="s">
        <v>64</v>
      </c>
      <c r="BD100">
        <f t="shared" si="29"/>
        <v>5.0233003217135348</v>
      </c>
      <c r="BE100">
        <f t="shared" si="29"/>
        <v>7.5772046560157804</v>
      </c>
      <c r="BF100">
        <f t="shared" si="29"/>
        <v>13.882037471165702</v>
      </c>
      <c r="BG100">
        <f t="shared" si="29"/>
        <v>11.949848170115743</v>
      </c>
      <c r="BH100">
        <f t="shared" si="29"/>
        <v>10.114214556480576</v>
      </c>
      <c r="BI100">
        <f t="shared" si="29"/>
        <v>2.7569997596444864</v>
      </c>
      <c r="BJ100">
        <f t="shared" si="29"/>
        <v>42.489268470831718</v>
      </c>
      <c r="BK100">
        <f t="shared" si="29"/>
        <v>6.5747627365396966</v>
      </c>
      <c r="BL100">
        <f t="shared" si="29"/>
        <v>4.1199990634551824</v>
      </c>
      <c r="BM100">
        <f t="shared" si="29"/>
        <v>4.3023850724580228</v>
      </c>
      <c r="BN100">
        <f t="shared" si="29"/>
        <v>10.928750677400814</v>
      </c>
      <c r="BO100">
        <f t="shared" si="29"/>
        <v>2.4104218153958925</v>
      </c>
      <c r="BP100">
        <f t="shared" si="29"/>
        <v>21.660312447483648</v>
      </c>
      <c r="BQ100">
        <f t="shared" si="29"/>
        <v>18.991833706940866</v>
      </c>
      <c r="BR100">
        <f t="shared" si="29"/>
        <v>14.208997246198805</v>
      </c>
      <c r="BS100">
        <f t="shared" si="29"/>
        <v>24.813328724908843</v>
      </c>
      <c r="BT100">
        <f t="shared" si="30"/>
        <v>3.7014194523321891</v>
      </c>
    </row>
    <row r="101" spans="55:72" x14ac:dyDescent="0.35">
      <c r="BC101" t="s">
        <v>65</v>
      </c>
      <c r="BD101">
        <f t="shared" si="29"/>
        <v>4.412549443003968</v>
      </c>
      <c r="BE101">
        <f t="shared" si="29"/>
        <v>2.9083532028709271</v>
      </c>
      <c r="BF101">
        <f t="shared" si="29"/>
        <v>2.4603787911119781</v>
      </c>
      <c r="BG101">
        <f t="shared" si="29"/>
        <v>4.6775964217358137</v>
      </c>
      <c r="BH101">
        <f t="shared" si="29"/>
        <v>0.710967372260356</v>
      </c>
      <c r="BI101">
        <f t="shared" si="29"/>
        <v>4.1751330865990042</v>
      </c>
      <c r="BJ101">
        <f t="shared" si="29"/>
        <v>14.211423600318255</v>
      </c>
      <c r="BK101">
        <f t="shared" si="29"/>
        <v>0.45261875381110883</v>
      </c>
      <c r="BL101">
        <f t="shared" si="29"/>
        <v>1.111587905784603</v>
      </c>
      <c r="BM101">
        <f t="shared" si="29"/>
        <v>4.7991902764549366</v>
      </c>
      <c r="BN101">
        <f t="shared" si="29"/>
        <v>12.138682011604445</v>
      </c>
      <c r="BO101">
        <f t="shared" si="29"/>
        <v>17.170476607032981</v>
      </c>
      <c r="BP101">
        <f t="shared" si="29"/>
        <v>9.2001300644370758</v>
      </c>
      <c r="BQ101">
        <f t="shared" si="29"/>
        <v>26.335969394039282</v>
      </c>
      <c r="BR101">
        <f t="shared" si="29"/>
        <v>15.891072497005169</v>
      </c>
      <c r="BS101">
        <f t="shared" si="29"/>
        <v>13.062236334536195</v>
      </c>
      <c r="BT101">
        <f t="shared" si="30"/>
        <v>1.6153633987050853</v>
      </c>
    </row>
    <row r="102" spans="55:72" x14ac:dyDescent="0.35">
      <c r="BC102" t="s">
        <v>66</v>
      </c>
      <c r="BD102">
        <f t="shared" si="29"/>
        <v>6.5356257650779668</v>
      </c>
      <c r="BE102">
        <f t="shared" si="29"/>
        <v>7.5482039550025775</v>
      </c>
      <c r="BF102">
        <f t="shared" si="29"/>
        <v>10.011186657264062</v>
      </c>
      <c r="BG102">
        <f t="shared" si="29"/>
        <v>2.141764459925767</v>
      </c>
      <c r="BH102">
        <f t="shared" si="29"/>
        <v>1.8931028298497239</v>
      </c>
      <c r="BI102">
        <f t="shared" si="29"/>
        <v>1.6450720784489903</v>
      </c>
      <c r="BJ102">
        <f t="shared" si="29"/>
        <v>4.9489517805322407</v>
      </c>
      <c r="BK102">
        <f t="shared" si="29"/>
        <v>7.0501746992280374</v>
      </c>
      <c r="BL102">
        <f t="shared" si="29"/>
        <v>3.298299156185962</v>
      </c>
      <c r="BM102">
        <f t="shared" si="29"/>
        <v>19.62324403846236</v>
      </c>
      <c r="BN102">
        <f t="shared" si="29"/>
        <v>3.4791198232881158</v>
      </c>
      <c r="BO102">
        <f t="shared" si="29"/>
        <v>0.95571537903390436</v>
      </c>
      <c r="BP102">
        <f t="shared" si="29"/>
        <v>11.000203287174926</v>
      </c>
      <c r="BQ102">
        <f t="shared" si="29"/>
        <v>1.308061588967945</v>
      </c>
      <c r="BR102">
        <f t="shared" si="29"/>
        <v>17.795598529822797</v>
      </c>
      <c r="BS102">
        <f t="shared" si="29"/>
        <v>8.4345770299100877</v>
      </c>
      <c r="BT102">
        <f t="shared" si="30"/>
        <v>2.9141317043651895</v>
      </c>
    </row>
    <row r="103" spans="55:72" x14ac:dyDescent="0.35">
      <c r="BC103" t="s">
        <v>67</v>
      </c>
      <c r="BD103">
        <f t="shared" si="29"/>
        <v>2.9130985184430784</v>
      </c>
      <c r="BE103">
        <f t="shared" si="29"/>
        <v>13.042916994333467</v>
      </c>
      <c r="BF103">
        <f t="shared" si="29"/>
        <v>45.71959793984864</v>
      </c>
      <c r="BG103">
        <f t="shared" si="29"/>
        <v>7.3005399937657245</v>
      </c>
      <c r="BH103">
        <f t="shared" si="29"/>
        <v>17.669107452641569</v>
      </c>
      <c r="BI103">
        <f t="shared" si="29"/>
        <v>5.1952055656957583</v>
      </c>
      <c r="BJ103">
        <f t="shared" si="29"/>
        <v>40.618508560298565</v>
      </c>
      <c r="BK103">
        <f t="shared" si="29"/>
        <v>11.445637928779647</v>
      </c>
      <c r="BL103">
        <f t="shared" si="29"/>
        <v>21.415853726936092</v>
      </c>
      <c r="BM103">
        <f t="shared" si="29"/>
        <v>7.4737941551855016</v>
      </c>
      <c r="BN103">
        <f t="shared" si="29"/>
        <v>19.714972855999335</v>
      </c>
      <c r="BO103">
        <f t="shared" si="29"/>
        <v>0.21946260313904986</v>
      </c>
      <c r="BP103">
        <f t="shared" si="29"/>
        <v>17.839714002870139</v>
      </c>
      <c r="BQ103">
        <f t="shared" si="29"/>
        <v>7.3896835313845202</v>
      </c>
      <c r="BR103">
        <f t="shared" si="29"/>
        <v>28.288470411111916</v>
      </c>
      <c r="BS103">
        <f t="shared" si="29"/>
        <v>18.20800673708959</v>
      </c>
      <c r="BT103">
        <f t="shared" si="30"/>
        <v>21.912069328045177</v>
      </c>
    </row>
    <row r="104" spans="55:72" x14ac:dyDescent="0.35">
      <c r="BC104" t="s">
        <v>68</v>
      </c>
      <c r="BD104">
        <f t="shared" si="29"/>
        <v>1.7931275381053382</v>
      </c>
      <c r="BE104">
        <f t="shared" si="29"/>
        <v>7.5387727298291907E-2</v>
      </c>
      <c r="BF104">
        <f t="shared" si="29"/>
        <v>22.861205232974257</v>
      </c>
      <c r="BG104">
        <f t="shared" si="29"/>
        <v>7.6642812483387388</v>
      </c>
      <c r="BH104">
        <f t="shared" si="29"/>
        <v>28.332023586812284</v>
      </c>
      <c r="BI104">
        <f t="shared" si="29"/>
        <v>3.4102913871079323</v>
      </c>
      <c r="BJ104">
        <f t="shared" si="29"/>
        <v>12.878177699583617</v>
      </c>
      <c r="BK104">
        <f t="shared" si="29"/>
        <v>1.775490059944218</v>
      </c>
      <c r="BL104">
        <f t="shared" si="29"/>
        <v>20.427216377264401</v>
      </c>
      <c r="BM104">
        <f t="shared" si="29"/>
        <v>10.865112894162394</v>
      </c>
      <c r="BN104">
        <f t="shared" si="29"/>
        <v>2.6021271584962875</v>
      </c>
      <c r="BO104">
        <f t="shared" si="29"/>
        <v>5.0276630411661785</v>
      </c>
      <c r="BP104">
        <f t="shared" si="29"/>
        <v>4.4055740488285267</v>
      </c>
      <c r="BQ104">
        <f t="shared" si="29"/>
        <v>15.175844012701575</v>
      </c>
      <c r="BR104">
        <f t="shared" si="29"/>
        <v>3.9721770816578754</v>
      </c>
      <c r="BS104">
        <f t="shared" si="29"/>
        <v>0.54079852352117541</v>
      </c>
      <c r="BT104">
        <f t="shared" si="30"/>
        <v>22.114646685261917</v>
      </c>
    </row>
    <row r="105" spans="55:72" x14ac:dyDescent="0.35">
      <c r="BC105" t="s">
        <v>69</v>
      </c>
      <c r="BD105">
        <f t="shared" si="29"/>
        <v>1.8691291469882287</v>
      </c>
      <c r="BE105">
        <f t="shared" si="29"/>
        <v>0.75238966602267965</v>
      </c>
      <c r="BF105">
        <f t="shared" si="29"/>
        <v>0.94132569822328094</v>
      </c>
      <c r="BG105">
        <f t="shared" si="29"/>
        <v>3.9292272660883185</v>
      </c>
      <c r="BH105">
        <f t="shared" si="29"/>
        <v>22.815718380183569</v>
      </c>
      <c r="BI105">
        <f t="shared" si="29"/>
        <v>2.571899947825429</v>
      </c>
      <c r="BJ105">
        <f t="shared" si="29"/>
        <v>1.1607669199709107</v>
      </c>
      <c r="BK105">
        <f t="shared" si="29"/>
        <v>4.9430922089619997</v>
      </c>
      <c r="BL105">
        <f t="shared" si="29"/>
        <v>4.3319871891554271</v>
      </c>
      <c r="BM105">
        <f t="shared" si="29"/>
        <v>6.960636500551459</v>
      </c>
      <c r="BN105">
        <f t="shared" si="29"/>
        <v>12.933563193043653</v>
      </c>
      <c r="BO105">
        <f t="shared" si="29"/>
        <v>0.9463679606797939</v>
      </c>
      <c r="BP105">
        <f t="shared" si="29"/>
        <v>2.4299225713092198</v>
      </c>
      <c r="BQ105">
        <f t="shared" si="29"/>
        <v>3.4066766920184932</v>
      </c>
      <c r="BR105">
        <f t="shared" si="29"/>
        <v>5.3940751354715388</v>
      </c>
      <c r="BS105">
        <f t="shared" si="29"/>
        <v>0.48448453257458368</v>
      </c>
      <c r="BT105">
        <f t="shared" si="30"/>
        <v>9.6985786583626634</v>
      </c>
    </row>
    <row r="106" spans="55:72" x14ac:dyDescent="0.35">
      <c r="BC106" t="s">
        <v>70</v>
      </c>
      <c r="BD106">
        <f t="shared" si="29"/>
        <v>3.7403757168251275</v>
      </c>
      <c r="BE106">
        <f t="shared" si="29"/>
        <v>6.8837504066875965</v>
      </c>
      <c r="BF106">
        <f t="shared" si="29"/>
        <v>3.1976681327117262</v>
      </c>
      <c r="BG106">
        <f t="shared" si="29"/>
        <v>2.8154002201444257</v>
      </c>
      <c r="BH106">
        <f t="shared" si="29"/>
        <v>3.9400316405263567</v>
      </c>
      <c r="BI106">
        <f t="shared" si="29"/>
        <v>5.7119719861995435</v>
      </c>
      <c r="BJ106">
        <f t="shared" si="29"/>
        <v>3.6514588142417637</v>
      </c>
      <c r="BK106">
        <f t="shared" si="29"/>
        <v>0.6286117277958283</v>
      </c>
      <c r="BL106">
        <f t="shared" si="29"/>
        <v>6.4291044994956223</v>
      </c>
      <c r="BM106">
        <f t="shared" si="29"/>
        <v>2.9911580506420563</v>
      </c>
      <c r="BN106">
        <f t="shared" si="29"/>
        <v>1.1336714447362795</v>
      </c>
      <c r="BO106">
        <f t="shared" si="29"/>
        <v>2.2665044154970246</v>
      </c>
      <c r="BP106">
        <f t="shared" si="29"/>
        <v>4.9633136496499475</v>
      </c>
      <c r="BQ106">
        <f t="shared" si="29"/>
        <v>8.9403760634397145E-2</v>
      </c>
      <c r="BR106">
        <f t="shared" si="29"/>
        <v>9.0456111850063508</v>
      </c>
      <c r="BS106">
        <f t="shared" ref="BS106:BT106" si="31">ABS(BS37-BS36)</f>
        <v>6.2814471299133174</v>
      </c>
      <c r="BT106">
        <f t="shared" si="31"/>
        <v>18.995907846228704</v>
      </c>
    </row>
    <row r="107" spans="55:72" x14ac:dyDescent="0.35">
      <c r="BC107" t="s">
        <v>71</v>
      </c>
      <c r="BD107">
        <f t="shared" ref="BD107:BT121" si="32">ABS(BD38-BD37)</f>
        <v>9.6764917850231171</v>
      </c>
      <c r="BE107">
        <f t="shared" si="32"/>
        <v>5.4683580605105107</v>
      </c>
      <c r="BF107">
        <f t="shared" si="32"/>
        <v>16.584067695928141</v>
      </c>
      <c r="BG107">
        <f t="shared" si="32"/>
        <v>9.9006402973591889</v>
      </c>
      <c r="BH107">
        <f t="shared" si="32"/>
        <v>13.459676536226354</v>
      </c>
      <c r="BI107">
        <f t="shared" si="32"/>
        <v>59.435621633471726</v>
      </c>
      <c r="BJ107">
        <f t="shared" si="32"/>
        <v>41.942621634674666</v>
      </c>
      <c r="BK107">
        <f t="shared" si="32"/>
        <v>3.3825361301266383</v>
      </c>
      <c r="BL107">
        <f t="shared" si="32"/>
        <v>3.0132020757020683</v>
      </c>
      <c r="BM107">
        <f t="shared" si="32"/>
        <v>9.5300688526168926</v>
      </c>
      <c r="BN107">
        <f t="shared" si="32"/>
        <v>15.751291021156092</v>
      </c>
      <c r="BO107">
        <f t="shared" si="32"/>
        <v>5.0060852812600558</v>
      </c>
      <c r="BP107">
        <f t="shared" si="32"/>
        <v>17.340259007723432</v>
      </c>
      <c r="BQ107">
        <f t="shared" si="32"/>
        <v>10.704136853362854</v>
      </c>
      <c r="BR107">
        <f t="shared" si="32"/>
        <v>37.177918282115954</v>
      </c>
      <c r="BS107">
        <f t="shared" si="32"/>
        <v>14.469632434940507</v>
      </c>
      <c r="BT107">
        <f t="shared" si="32"/>
        <v>27.036959590571655</v>
      </c>
    </row>
    <row r="108" spans="55:72" x14ac:dyDescent="0.35">
      <c r="BC108" t="s">
        <v>72</v>
      </c>
      <c r="BD108">
        <f t="shared" si="32"/>
        <v>1.7995911148774866</v>
      </c>
      <c r="BE108">
        <f t="shared" si="32"/>
        <v>2.0003448117688407</v>
      </c>
      <c r="BF108">
        <f t="shared" si="32"/>
        <v>22.168222945143043</v>
      </c>
      <c r="BG108">
        <f t="shared" si="32"/>
        <v>6.7728212271913719</v>
      </c>
      <c r="BH108">
        <f t="shared" si="32"/>
        <v>6.9951909884199495</v>
      </c>
      <c r="BI108">
        <f t="shared" si="32"/>
        <v>3.9827581532500744</v>
      </c>
      <c r="BJ108">
        <f t="shared" si="32"/>
        <v>10.738307938946463</v>
      </c>
      <c r="BK108">
        <f t="shared" si="32"/>
        <v>2.6243699068645583</v>
      </c>
      <c r="BL108">
        <f t="shared" si="32"/>
        <v>12.386100505532568</v>
      </c>
      <c r="BM108">
        <f t="shared" si="32"/>
        <v>3.175031695221449</v>
      </c>
      <c r="BN108">
        <f t="shared" si="32"/>
        <v>1.2137947458754468</v>
      </c>
      <c r="BO108">
        <f t="shared" si="32"/>
        <v>3.5941435724145236</v>
      </c>
      <c r="BP108">
        <f t="shared" si="32"/>
        <v>4.7666648104503224</v>
      </c>
      <c r="BQ108">
        <f t="shared" si="32"/>
        <v>14.464671790957482</v>
      </c>
      <c r="BR108">
        <f t="shared" si="32"/>
        <v>5.2470442548046776</v>
      </c>
      <c r="BS108">
        <f t="shared" si="32"/>
        <v>4.8483125562118232</v>
      </c>
      <c r="BT108">
        <f t="shared" si="32"/>
        <v>41.33476018899087</v>
      </c>
    </row>
    <row r="109" spans="55:72" x14ac:dyDescent="0.35">
      <c r="BC109" t="s">
        <v>73</v>
      </c>
      <c r="BD109">
        <f t="shared" si="32"/>
        <v>0.70048911166929884</v>
      </c>
      <c r="BE109">
        <f t="shared" si="32"/>
        <v>3.7037015246381912</v>
      </c>
      <c r="BF109">
        <f t="shared" si="32"/>
        <v>3.100842683746535</v>
      </c>
      <c r="BG109">
        <f t="shared" si="32"/>
        <v>5.8660739458319853</v>
      </c>
      <c r="BH109">
        <f t="shared" si="32"/>
        <v>18.099912421796134</v>
      </c>
      <c r="BI109">
        <f t="shared" si="32"/>
        <v>0.7065885229786204</v>
      </c>
      <c r="BJ109">
        <f t="shared" si="32"/>
        <v>0.41911247935884433</v>
      </c>
      <c r="BK109">
        <f t="shared" si="32"/>
        <v>2.8517849102622534</v>
      </c>
      <c r="BL109">
        <f t="shared" si="32"/>
        <v>6.3272897819202569</v>
      </c>
      <c r="BM109">
        <f t="shared" si="32"/>
        <v>7.2513054341682732</v>
      </c>
      <c r="BN109">
        <f t="shared" si="32"/>
        <v>10.354362076888833</v>
      </c>
      <c r="BO109">
        <f t="shared" si="32"/>
        <v>1.2215259353570502</v>
      </c>
      <c r="BP109">
        <f t="shared" si="32"/>
        <v>4.1714416178522242</v>
      </c>
      <c r="BQ109">
        <f t="shared" si="32"/>
        <v>7.8078475919975148</v>
      </c>
      <c r="BR109">
        <f t="shared" si="32"/>
        <v>5.3202239865852334</v>
      </c>
      <c r="BS109">
        <f t="shared" si="32"/>
        <v>18.792795323461732</v>
      </c>
      <c r="BT109">
        <f t="shared" si="32"/>
        <v>0.33734171276796587</v>
      </c>
    </row>
    <row r="110" spans="55:72" x14ac:dyDescent="0.35">
      <c r="BC110" t="s">
        <v>74</v>
      </c>
      <c r="BD110">
        <f t="shared" si="32"/>
        <v>2.3674507290566282</v>
      </c>
      <c r="BE110">
        <f t="shared" si="32"/>
        <v>3.1471762400902605</v>
      </c>
      <c r="BF110">
        <f t="shared" si="32"/>
        <v>13.753693985925963</v>
      </c>
      <c r="BG110">
        <f t="shared" si="32"/>
        <v>16.646945228409649</v>
      </c>
      <c r="BH110">
        <f t="shared" si="32"/>
        <v>1.7223066484408349</v>
      </c>
      <c r="BI110">
        <f t="shared" si="32"/>
        <v>6.3873358886466747</v>
      </c>
      <c r="BJ110">
        <f t="shared" si="32"/>
        <v>6.4224744055925953</v>
      </c>
      <c r="BK110">
        <f t="shared" si="32"/>
        <v>3.425848224299699</v>
      </c>
      <c r="BL110">
        <f t="shared" si="32"/>
        <v>2.6673169271076489</v>
      </c>
      <c r="BM110">
        <f t="shared" si="32"/>
        <v>10.228090575351672</v>
      </c>
      <c r="BN110">
        <f t="shared" si="32"/>
        <v>6.7529403788824141</v>
      </c>
      <c r="BO110">
        <f t="shared" si="32"/>
        <v>10.500741094882216</v>
      </c>
      <c r="BP110">
        <f t="shared" si="32"/>
        <v>2.267924020799498</v>
      </c>
      <c r="BQ110">
        <f t="shared" si="32"/>
        <v>8.542071558671779</v>
      </c>
      <c r="BR110">
        <f t="shared" si="32"/>
        <v>7.2379555359852645</v>
      </c>
      <c r="BS110">
        <f t="shared" si="32"/>
        <v>3.7830480743115515</v>
      </c>
      <c r="BT110">
        <f t="shared" si="32"/>
        <v>14.263886842049033</v>
      </c>
    </row>
    <row r="111" spans="55:72" x14ac:dyDescent="0.35">
      <c r="BC111" t="s">
        <v>75</v>
      </c>
      <c r="BD111">
        <f t="shared" si="32"/>
        <v>0.90504324433379679</v>
      </c>
      <c r="BE111">
        <f t="shared" si="32"/>
        <v>7.5699293332659181</v>
      </c>
      <c r="BF111">
        <f t="shared" si="32"/>
        <v>6.351171875822871</v>
      </c>
      <c r="BG111">
        <f t="shared" si="32"/>
        <v>8.92290649337329</v>
      </c>
      <c r="BH111">
        <f t="shared" si="32"/>
        <v>59.533636705842</v>
      </c>
      <c r="BI111">
        <f t="shared" si="32"/>
        <v>9.186335535716438</v>
      </c>
      <c r="BJ111">
        <f t="shared" si="32"/>
        <v>14.920836139643072</v>
      </c>
      <c r="BK111">
        <f t="shared" si="32"/>
        <v>6.493434762494303</v>
      </c>
      <c r="BL111">
        <f t="shared" si="32"/>
        <v>50.446793113988534</v>
      </c>
      <c r="BM111">
        <f t="shared" si="32"/>
        <v>27.64170576581067</v>
      </c>
      <c r="BN111">
        <f t="shared" si="32"/>
        <v>10.923365606576567</v>
      </c>
      <c r="BO111">
        <f t="shared" si="32"/>
        <v>1.3224819054948682</v>
      </c>
      <c r="BP111">
        <f t="shared" si="32"/>
        <v>2.7208864283573746</v>
      </c>
      <c r="BQ111">
        <f t="shared" si="32"/>
        <v>21.648165010332932</v>
      </c>
      <c r="BR111">
        <f t="shared" si="32"/>
        <v>5.5239995556513293</v>
      </c>
      <c r="BS111">
        <f t="shared" si="32"/>
        <v>15.4292233603596</v>
      </c>
      <c r="BT111">
        <f t="shared" si="32"/>
        <v>13.366505944393708</v>
      </c>
    </row>
    <row r="112" spans="55:72" x14ac:dyDescent="0.35">
      <c r="BC112" t="s">
        <v>76</v>
      </c>
      <c r="BD112">
        <f t="shared" si="32"/>
        <v>3.813377992400163</v>
      </c>
      <c r="BE112">
        <f t="shared" si="32"/>
        <v>2.5223245884646843</v>
      </c>
      <c r="BF112">
        <f t="shared" si="32"/>
        <v>14.486962617372754</v>
      </c>
      <c r="BG112">
        <f t="shared" si="32"/>
        <v>8.6830616900201534</v>
      </c>
      <c r="BH112">
        <f t="shared" si="32"/>
        <v>45.902975815515191</v>
      </c>
      <c r="BI112">
        <f t="shared" si="32"/>
        <v>16.211921810109828</v>
      </c>
      <c r="BJ112">
        <f t="shared" si="32"/>
        <v>7.6041417113447523</v>
      </c>
      <c r="BK112">
        <f t="shared" si="32"/>
        <v>15.754407583963683</v>
      </c>
      <c r="BL112">
        <f t="shared" si="32"/>
        <v>6.1964288364650884</v>
      </c>
      <c r="BM112">
        <f t="shared" si="32"/>
        <v>4.3420726200475599</v>
      </c>
      <c r="BN112">
        <f t="shared" si="32"/>
        <v>23.725738260621966</v>
      </c>
      <c r="BO112">
        <f t="shared" si="32"/>
        <v>0.38061344603264047</v>
      </c>
      <c r="BP112">
        <f t="shared" si="32"/>
        <v>5.1379730136798685</v>
      </c>
      <c r="BQ112">
        <f t="shared" si="32"/>
        <v>8.1284150647293387</v>
      </c>
      <c r="BR112">
        <f t="shared" si="32"/>
        <v>13.993466922554958</v>
      </c>
      <c r="BS112">
        <f t="shared" si="32"/>
        <v>8.5118097254121068</v>
      </c>
      <c r="BT112">
        <f t="shared" si="32"/>
        <v>8.105931545853025</v>
      </c>
    </row>
    <row r="113" spans="55:72" x14ac:dyDescent="0.35">
      <c r="BC113" t="s">
        <v>77</v>
      </c>
      <c r="BD113">
        <f t="shared" si="32"/>
        <v>1.5825077689185463</v>
      </c>
      <c r="BE113">
        <f t="shared" si="32"/>
        <v>2.5870746286363442</v>
      </c>
      <c r="BF113">
        <f t="shared" si="32"/>
        <v>16.508015986639847</v>
      </c>
      <c r="BG113">
        <f t="shared" si="32"/>
        <v>2.2832782274416275</v>
      </c>
      <c r="BH113">
        <f t="shared" si="32"/>
        <v>39.137763641799125</v>
      </c>
      <c r="BI113">
        <f t="shared" si="32"/>
        <v>4.07810734474171</v>
      </c>
      <c r="BJ113">
        <f t="shared" si="32"/>
        <v>0.6773465379438619</v>
      </c>
      <c r="BK113">
        <f t="shared" si="32"/>
        <v>4.4018603538155503</v>
      </c>
      <c r="BL113">
        <f t="shared" si="32"/>
        <v>4.266760962185117</v>
      </c>
      <c r="BM113">
        <f t="shared" si="32"/>
        <v>9.0597782705890069</v>
      </c>
      <c r="BN113">
        <f t="shared" si="32"/>
        <v>22.867437064654865</v>
      </c>
      <c r="BO113">
        <f t="shared" si="32"/>
        <v>10.546686194536193</v>
      </c>
      <c r="BP113">
        <f t="shared" si="32"/>
        <v>6.8134453900113812</v>
      </c>
      <c r="BQ113">
        <f t="shared" si="32"/>
        <v>15.065941585918409</v>
      </c>
      <c r="BR113">
        <f t="shared" si="32"/>
        <v>1.2046604044148808</v>
      </c>
      <c r="BS113">
        <f t="shared" si="32"/>
        <v>13.873967638051255</v>
      </c>
      <c r="BT113">
        <f t="shared" si="32"/>
        <v>6.5927249535664032</v>
      </c>
    </row>
    <row r="114" spans="55:72" x14ac:dyDescent="0.35">
      <c r="BC114" t="s">
        <v>78</v>
      </c>
      <c r="BD114">
        <f t="shared" si="32"/>
        <v>0.22799184842538978</v>
      </c>
      <c r="BE114">
        <f t="shared" si="32"/>
        <v>1.0732130525909014</v>
      </c>
      <c r="BF114">
        <f t="shared" si="32"/>
        <v>16.675310741422763</v>
      </c>
      <c r="BG114">
        <f t="shared" si="32"/>
        <v>16.262029878753523</v>
      </c>
      <c r="BH114">
        <f t="shared" si="32"/>
        <v>3.0038411641690743</v>
      </c>
      <c r="BI114">
        <f t="shared" si="32"/>
        <v>2.6490611884396174</v>
      </c>
      <c r="BJ114">
        <f t="shared" si="32"/>
        <v>4.7004473408834713</v>
      </c>
      <c r="BK114">
        <f t="shared" si="32"/>
        <v>4.5453857133742162</v>
      </c>
      <c r="BL114">
        <f t="shared" si="32"/>
        <v>7.4687957064651016</v>
      </c>
      <c r="BM114">
        <f t="shared" si="32"/>
        <v>11.692183730016396</v>
      </c>
      <c r="BN114">
        <f t="shared" si="32"/>
        <v>6.3278994263322517</v>
      </c>
      <c r="BO114">
        <f t="shared" si="32"/>
        <v>10.680934936945377</v>
      </c>
      <c r="BP114">
        <f t="shared" si="32"/>
        <v>4.6256861281975716</v>
      </c>
      <c r="BQ114">
        <f t="shared" si="32"/>
        <v>8.2750181854172951</v>
      </c>
      <c r="BR114">
        <f t="shared" si="32"/>
        <v>16.609620052822834</v>
      </c>
      <c r="BS114">
        <f t="shared" si="32"/>
        <v>0.88813484812146726</v>
      </c>
      <c r="BT114">
        <f t="shared" si="32"/>
        <v>20.758313453012235</v>
      </c>
    </row>
    <row r="115" spans="55:72" x14ac:dyDescent="0.35">
      <c r="BC115" t="s">
        <v>79</v>
      </c>
      <c r="BD115">
        <f t="shared" si="32"/>
        <v>19.757500990672725</v>
      </c>
      <c r="BE115">
        <f t="shared" si="32"/>
        <v>3.4513158744734227</v>
      </c>
      <c r="BF115">
        <f t="shared" si="32"/>
        <v>41.060869095172322</v>
      </c>
      <c r="BG115">
        <f t="shared" si="32"/>
        <v>7.1107426734800327</v>
      </c>
      <c r="BH115">
        <f t="shared" si="32"/>
        <v>31.662779069100765</v>
      </c>
      <c r="BI115">
        <f t="shared" si="32"/>
        <v>11.024809388693768</v>
      </c>
      <c r="BJ115">
        <f t="shared" si="32"/>
        <v>16.110984590680687</v>
      </c>
      <c r="BK115">
        <f t="shared" si="32"/>
        <v>34.386173201554641</v>
      </c>
      <c r="BL115">
        <f t="shared" si="32"/>
        <v>43.042811042455313</v>
      </c>
      <c r="BM115">
        <f t="shared" si="32"/>
        <v>4.4104640246557238</v>
      </c>
      <c r="BN115">
        <f t="shared" si="32"/>
        <v>28.181570910121636</v>
      </c>
      <c r="BO115">
        <f t="shared" si="32"/>
        <v>14.6125192447373</v>
      </c>
      <c r="BP115">
        <f t="shared" si="32"/>
        <v>14.243512926148071</v>
      </c>
      <c r="BQ115">
        <f t="shared" si="32"/>
        <v>32.309777999403174</v>
      </c>
      <c r="BR115">
        <f t="shared" si="32"/>
        <v>3.8424726890849286</v>
      </c>
      <c r="BS115">
        <f t="shared" si="32"/>
        <v>13.600479462971236</v>
      </c>
      <c r="BT115">
        <f t="shared" si="32"/>
        <v>30.751413070026175</v>
      </c>
    </row>
    <row r="116" spans="55:72" x14ac:dyDescent="0.35">
      <c r="BC116" t="s">
        <v>80</v>
      </c>
      <c r="BD116">
        <f t="shared" si="32"/>
        <v>1.4766458371297091</v>
      </c>
      <c r="BE116">
        <f t="shared" si="32"/>
        <v>0.17650504991024718</v>
      </c>
      <c r="BF116">
        <f t="shared" si="32"/>
        <v>4.4675000030428578</v>
      </c>
      <c r="BG116">
        <f t="shared" si="32"/>
        <v>4.3661841825910557</v>
      </c>
      <c r="BH116">
        <f t="shared" si="32"/>
        <v>2.7524610970630761</v>
      </c>
      <c r="BI116">
        <f t="shared" si="32"/>
        <v>4.9957671867216504</v>
      </c>
      <c r="BJ116">
        <f t="shared" si="32"/>
        <v>2.2292749921443544</v>
      </c>
      <c r="BK116">
        <f t="shared" si="32"/>
        <v>6.2069743298299613</v>
      </c>
      <c r="BL116">
        <f t="shared" si="32"/>
        <v>4.9888466265319522</v>
      </c>
      <c r="BM116">
        <f t="shared" si="32"/>
        <v>4.4825394619759891</v>
      </c>
      <c r="BN116">
        <f t="shared" si="32"/>
        <v>9.8141339212560297</v>
      </c>
      <c r="BO116">
        <f t="shared" si="32"/>
        <v>0.96826065354312618</v>
      </c>
      <c r="BP116">
        <f t="shared" si="32"/>
        <v>5.6084468879357843</v>
      </c>
      <c r="BQ116">
        <f t="shared" si="32"/>
        <v>0.19703447594292811</v>
      </c>
      <c r="BR116">
        <f t="shared" si="32"/>
        <v>8.6777913859971392</v>
      </c>
      <c r="BS116">
        <f t="shared" si="32"/>
        <v>3.0628069846825952</v>
      </c>
      <c r="BT116">
        <f t="shared" si="32"/>
        <v>4.2950348419101374</v>
      </c>
    </row>
    <row r="117" spans="55:72" x14ac:dyDescent="0.35">
      <c r="BC117" t="s">
        <v>81</v>
      </c>
      <c r="BD117">
        <f t="shared" si="32"/>
        <v>2.3645897890871339</v>
      </c>
      <c r="BE117">
        <f t="shared" si="32"/>
        <v>8.4555706823592942</v>
      </c>
      <c r="BF117">
        <f t="shared" si="32"/>
        <v>10.464933260365115</v>
      </c>
      <c r="BG117">
        <f t="shared" si="32"/>
        <v>5.4710018821992179</v>
      </c>
      <c r="BH117">
        <f t="shared" si="32"/>
        <v>17.929835569033784</v>
      </c>
      <c r="BI117">
        <f t="shared" si="32"/>
        <v>5.3513390897249167</v>
      </c>
      <c r="BJ117">
        <f t="shared" si="32"/>
        <v>3.9125247369097593</v>
      </c>
      <c r="BK117">
        <f t="shared" si="32"/>
        <v>2.7956150299731348</v>
      </c>
      <c r="BL117">
        <f t="shared" si="32"/>
        <v>0.82895694910919815</v>
      </c>
      <c r="BM117">
        <f t="shared" si="32"/>
        <v>3.397955602488608</v>
      </c>
      <c r="BN117">
        <f t="shared" si="32"/>
        <v>19.393053520288674</v>
      </c>
      <c r="BO117">
        <f t="shared" si="32"/>
        <v>4.328015880625756</v>
      </c>
      <c r="BP117">
        <f t="shared" si="32"/>
        <v>0.66893624958184716</v>
      </c>
      <c r="BQ117">
        <f t="shared" si="32"/>
        <v>9.0831410657439804</v>
      </c>
      <c r="BR117">
        <f t="shared" si="32"/>
        <v>2.3724169155708097</v>
      </c>
      <c r="BS117">
        <f t="shared" si="32"/>
        <v>0.24847659636378694</v>
      </c>
      <c r="BT117">
        <f t="shared" si="32"/>
        <v>2.1000668940063321</v>
      </c>
    </row>
    <row r="118" spans="55:72" x14ac:dyDescent="0.35">
      <c r="BC118" t="s">
        <v>82</v>
      </c>
      <c r="BD118">
        <f t="shared" si="32"/>
        <v>4.567182214450753</v>
      </c>
      <c r="BE118">
        <f t="shared" si="32"/>
        <v>4.3005063639231338</v>
      </c>
      <c r="BF118">
        <f t="shared" si="32"/>
        <v>4.8204658879064226</v>
      </c>
      <c r="BG118">
        <f t="shared" si="32"/>
        <v>0.71805343250815667</v>
      </c>
      <c r="BH118">
        <f t="shared" si="32"/>
        <v>10.409904751232872</v>
      </c>
      <c r="BI118">
        <f t="shared" si="32"/>
        <v>9.7127187681198421</v>
      </c>
      <c r="BJ118">
        <f t="shared" si="32"/>
        <v>5.1020953631582699</v>
      </c>
      <c r="BK118">
        <f t="shared" si="32"/>
        <v>5.7898631172265453</v>
      </c>
      <c r="BL118">
        <f t="shared" si="32"/>
        <v>3.7903652190390176</v>
      </c>
      <c r="BM118">
        <f t="shared" si="32"/>
        <v>3.1063260043226535</v>
      </c>
      <c r="BN118">
        <f t="shared" si="32"/>
        <v>8.8694173458538046</v>
      </c>
      <c r="BO118">
        <f t="shared" si="32"/>
        <v>5.2850085092411234</v>
      </c>
      <c r="BP118">
        <f t="shared" si="32"/>
        <v>2.0593040512514165</v>
      </c>
      <c r="BQ118">
        <f t="shared" si="32"/>
        <v>3.2769988612548957</v>
      </c>
      <c r="BR118">
        <f t="shared" si="32"/>
        <v>1.165068193966917</v>
      </c>
      <c r="BS118">
        <f t="shared" si="32"/>
        <v>1.5707600868763052</v>
      </c>
      <c r="BT118">
        <f t="shared" si="32"/>
        <v>13.532851793812696</v>
      </c>
    </row>
    <row r="119" spans="55:72" x14ac:dyDescent="0.35">
      <c r="BC119" t="s">
        <v>83</v>
      </c>
      <c r="BD119">
        <f t="shared" si="32"/>
        <v>12.642025632350396</v>
      </c>
      <c r="BE119">
        <f t="shared" si="32"/>
        <v>0.19421521940840591</v>
      </c>
      <c r="BF119">
        <f t="shared" si="32"/>
        <v>137.40383613615774</v>
      </c>
      <c r="BG119">
        <f t="shared" si="32"/>
        <v>13.847153248009377</v>
      </c>
      <c r="BH119">
        <f t="shared" si="32"/>
        <v>21.895926672245622</v>
      </c>
      <c r="BI119">
        <f t="shared" si="32"/>
        <v>24.626439514047817</v>
      </c>
      <c r="BJ119">
        <f t="shared" si="32"/>
        <v>4.681029321076835</v>
      </c>
      <c r="BK119">
        <f t="shared" si="32"/>
        <v>17.048497601537278</v>
      </c>
      <c r="BL119">
        <f t="shared" si="32"/>
        <v>24.586003591294144</v>
      </c>
      <c r="BM119">
        <f t="shared" si="32"/>
        <v>8.5720556758859345</v>
      </c>
      <c r="BN119">
        <f t="shared" si="32"/>
        <v>63.357999885651736</v>
      </c>
      <c r="BO119">
        <f t="shared" si="32"/>
        <v>23.270172419352349</v>
      </c>
      <c r="BP119">
        <f t="shared" si="32"/>
        <v>11.93683381572589</v>
      </c>
      <c r="BQ119">
        <f t="shared" si="32"/>
        <v>39.570910472103435</v>
      </c>
      <c r="BR119">
        <f t="shared" si="32"/>
        <v>3.7936234370808961</v>
      </c>
      <c r="BS119">
        <f t="shared" si="32"/>
        <v>3.7309508263989528</v>
      </c>
      <c r="BT119">
        <f t="shared" si="32"/>
        <v>44.625100449682719</v>
      </c>
    </row>
    <row r="120" spans="55:72" x14ac:dyDescent="0.35">
      <c r="BC120" t="s">
        <v>84</v>
      </c>
      <c r="BD120">
        <f t="shared" si="32"/>
        <v>1.4969251040015479</v>
      </c>
      <c r="BE120">
        <f t="shared" si="32"/>
        <v>0.64094632470113311</v>
      </c>
      <c r="BF120">
        <f t="shared" si="32"/>
        <v>62.157313457406303</v>
      </c>
      <c r="BG120">
        <f t="shared" si="32"/>
        <v>5.0348698082146228</v>
      </c>
      <c r="BH120">
        <f t="shared" si="32"/>
        <v>16.607913874582721</v>
      </c>
      <c r="BI120">
        <f t="shared" si="32"/>
        <v>6.6052072013081329</v>
      </c>
      <c r="BJ120">
        <f t="shared" si="32"/>
        <v>4.1728775390029398</v>
      </c>
      <c r="BK120">
        <f t="shared" si="32"/>
        <v>5.4459516369774548</v>
      </c>
      <c r="BL120">
        <f t="shared" si="32"/>
        <v>4.4151942335906114</v>
      </c>
      <c r="BM120">
        <f t="shared" si="32"/>
        <v>10.913575973802608</v>
      </c>
      <c r="BN120">
        <f t="shared" si="32"/>
        <v>27.94182347269296</v>
      </c>
      <c r="BO120">
        <f t="shared" si="32"/>
        <v>4.567711274451014</v>
      </c>
      <c r="BP120">
        <f t="shared" si="32"/>
        <v>15.324817649225679</v>
      </c>
      <c r="BQ120">
        <f t="shared" si="32"/>
        <v>4.7367974998675777</v>
      </c>
      <c r="BR120">
        <f t="shared" si="32"/>
        <v>12.859407379914003</v>
      </c>
      <c r="BS120">
        <f t="shared" si="32"/>
        <v>4.3451685202670092</v>
      </c>
      <c r="BT120">
        <f t="shared" si="32"/>
        <v>3.7816398571944205</v>
      </c>
    </row>
    <row r="121" spans="55:72" x14ac:dyDescent="0.35">
      <c r="BC121" t="s">
        <v>85</v>
      </c>
      <c r="BD121">
        <f t="shared" si="32"/>
        <v>0.77213222857116648</v>
      </c>
      <c r="BE121">
        <f t="shared" si="32"/>
        <v>7.830846144003587</v>
      </c>
      <c r="BF121">
        <f t="shared" si="32"/>
        <v>18.232349983396773</v>
      </c>
      <c r="BG121">
        <f t="shared" si="32"/>
        <v>0.74596163436689267</v>
      </c>
      <c r="BH121">
        <f t="shared" si="32"/>
        <v>13.96133760666784</v>
      </c>
      <c r="BI121">
        <f t="shared" si="32"/>
        <v>0.60511286009369769</v>
      </c>
      <c r="BJ121">
        <f t="shared" si="32"/>
        <v>2.0682247727129948</v>
      </c>
      <c r="BK121">
        <f t="shared" si="32"/>
        <v>2.188260035236695</v>
      </c>
      <c r="BL121">
        <f t="shared" si="32"/>
        <v>4.2967005602822184</v>
      </c>
      <c r="BM121">
        <f t="shared" si="32"/>
        <v>8.7198364832436965</v>
      </c>
      <c r="BN121">
        <f t="shared" si="32"/>
        <v>0.99849794700625694</v>
      </c>
      <c r="BO121">
        <f t="shared" si="32"/>
        <v>4.7736869447202679</v>
      </c>
      <c r="BP121">
        <f t="shared" si="32"/>
        <v>6.357726581838449</v>
      </c>
      <c r="BQ121">
        <f t="shared" si="32"/>
        <v>10.136881977330006</v>
      </c>
      <c r="BR121">
        <f t="shared" si="32"/>
        <v>0.38448075576786778</v>
      </c>
      <c r="BS121">
        <f t="shared" si="32"/>
        <v>5.7715200944900147</v>
      </c>
      <c r="BT121">
        <f t="shared" si="32"/>
        <v>2.9431988686702226</v>
      </c>
    </row>
    <row r="122" spans="55:72" x14ac:dyDescent="0.35">
      <c r="BC122" t="s">
        <v>86</v>
      </c>
      <c r="BD122">
        <f t="shared" ref="BD122:BT136" si="33">ABS(BD53-BD52)</f>
        <v>3.9870592278834636</v>
      </c>
      <c r="BE122">
        <f t="shared" si="33"/>
        <v>8.1761734799883357E-2</v>
      </c>
      <c r="BF122">
        <f t="shared" si="33"/>
        <v>3.5544891516561705</v>
      </c>
      <c r="BG122">
        <f t="shared" si="33"/>
        <v>2.0064193690914607</v>
      </c>
      <c r="BH122">
        <f t="shared" si="33"/>
        <v>3.5383099308015176</v>
      </c>
      <c r="BI122">
        <f t="shared" si="33"/>
        <v>5.4306690044901273</v>
      </c>
      <c r="BJ122">
        <f t="shared" si="33"/>
        <v>1.2027501402102132</v>
      </c>
      <c r="BK122">
        <f t="shared" si="33"/>
        <v>4.819126417394699</v>
      </c>
      <c r="BL122">
        <f t="shared" si="33"/>
        <v>3.3778481012658261</v>
      </c>
      <c r="BM122">
        <f t="shared" si="33"/>
        <v>0.70580760496821426</v>
      </c>
      <c r="BN122">
        <f t="shared" si="33"/>
        <v>19.61125380180745</v>
      </c>
      <c r="BO122">
        <f t="shared" si="33"/>
        <v>2.1426445540145522</v>
      </c>
      <c r="BP122">
        <f t="shared" si="33"/>
        <v>4.7566357940677619</v>
      </c>
      <c r="BQ122">
        <f t="shared" si="33"/>
        <v>0.18864584313629962</v>
      </c>
      <c r="BR122">
        <f t="shared" si="33"/>
        <v>0.10564346304239791</v>
      </c>
      <c r="BS122">
        <f t="shared" si="33"/>
        <v>11.035550664027639</v>
      </c>
      <c r="BT122">
        <f t="shared" si="33"/>
        <v>10.778184480789676</v>
      </c>
    </row>
    <row r="123" spans="55:72" x14ac:dyDescent="0.35">
      <c r="BC123" t="s">
        <v>87</v>
      </c>
      <c r="BD123">
        <f t="shared" si="33"/>
        <v>0.71779449330126965</v>
      </c>
      <c r="BE123">
        <f t="shared" si="33"/>
        <v>6.8589146050027381</v>
      </c>
      <c r="BF123">
        <f t="shared" si="33"/>
        <v>77.805316116495675</v>
      </c>
      <c r="BG123">
        <f t="shared" si="33"/>
        <v>5.64708343078631</v>
      </c>
      <c r="BH123">
        <f t="shared" si="33"/>
        <v>24.81494199104803</v>
      </c>
      <c r="BI123">
        <f t="shared" si="33"/>
        <v>10.703635137806671</v>
      </c>
      <c r="BJ123">
        <f t="shared" si="33"/>
        <v>3.0045726452904091</v>
      </c>
      <c r="BK123">
        <f t="shared" si="33"/>
        <v>7.5587341545290343</v>
      </c>
      <c r="BL123">
        <f t="shared" si="33"/>
        <v>5.0409090909090821</v>
      </c>
      <c r="BM123">
        <f t="shared" si="33"/>
        <v>17.406140593127063</v>
      </c>
      <c r="BN123">
        <f t="shared" si="33"/>
        <v>12.515864457920401</v>
      </c>
      <c r="BO123">
        <f t="shared" si="33"/>
        <v>16.73075788201794</v>
      </c>
      <c r="BP123">
        <f t="shared" si="33"/>
        <v>4.9886873041583613</v>
      </c>
      <c r="BQ123">
        <f t="shared" si="33"/>
        <v>14.524882145376182</v>
      </c>
      <c r="BR123">
        <f t="shared" si="33"/>
        <v>8.3063635350495986</v>
      </c>
      <c r="BS123">
        <f t="shared" si="33"/>
        <v>16.666175499945652</v>
      </c>
      <c r="BT123">
        <f t="shared" si="33"/>
        <v>4.1852352794261378</v>
      </c>
    </row>
    <row r="124" spans="55:72" x14ac:dyDescent="0.35">
      <c r="BC124" t="s">
        <v>88</v>
      </c>
      <c r="BD124">
        <f t="shared" si="33"/>
        <v>5.3555400486584688</v>
      </c>
      <c r="BE124">
        <f t="shared" si="33"/>
        <v>0.80913655203801227</v>
      </c>
      <c r="BF124">
        <f t="shared" si="33"/>
        <v>13.92439554968098</v>
      </c>
      <c r="BG124">
        <f t="shared" si="33"/>
        <v>1.9700649084253996</v>
      </c>
      <c r="BH124">
        <f t="shared" si="33"/>
        <v>12.459858387569227</v>
      </c>
      <c r="BI124">
        <f t="shared" si="33"/>
        <v>4.7855062646013948</v>
      </c>
      <c r="BJ124">
        <f t="shared" si="33"/>
        <v>8.5019980675786258</v>
      </c>
      <c r="BK124">
        <f t="shared" si="33"/>
        <v>1.8399003554754216</v>
      </c>
      <c r="BL124">
        <f t="shared" si="33"/>
        <v>4.6059769345549597</v>
      </c>
      <c r="BM124">
        <f t="shared" si="33"/>
        <v>1.0498994631739436</v>
      </c>
      <c r="BN124">
        <f t="shared" si="33"/>
        <v>16.380768798804155</v>
      </c>
      <c r="BO124">
        <f t="shared" si="33"/>
        <v>2.7685225561447595</v>
      </c>
      <c r="BP124">
        <f t="shared" si="33"/>
        <v>21.476032160582236</v>
      </c>
      <c r="BQ124">
        <f t="shared" si="33"/>
        <v>0.31789645932938981</v>
      </c>
      <c r="BR124">
        <f t="shared" si="33"/>
        <v>11.106422564560546</v>
      </c>
      <c r="BS124">
        <f t="shared" si="33"/>
        <v>2.3590460324772664</v>
      </c>
      <c r="BT124">
        <f t="shared" si="33"/>
        <v>16.459667864572864</v>
      </c>
    </row>
    <row r="125" spans="55:72" x14ac:dyDescent="0.35">
      <c r="BC125" t="s">
        <v>89</v>
      </c>
      <c r="BD125">
        <f t="shared" si="33"/>
        <v>0.56612860887258876</v>
      </c>
      <c r="BE125">
        <f t="shared" si="33"/>
        <v>2.8721684992107157</v>
      </c>
      <c r="BF125">
        <f t="shared" si="33"/>
        <v>15.056113581888276</v>
      </c>
      <c r="BG125">
        <f t="shared" si="33"/>
        <v>2.2473505008643855</v>
      </c>
      <c r="BH125">
        <f t="shared" si="33"/>
        <v>4.5377325377325377</v>
      </c>
      <c r="BI125">
        <f t="shared" si="33"/>
        <v>2.7868602864344467</v>
      </c>
      <c r="BJ125">
        <f t="shared" si="33"/>
        <v>0.48389978333814554</v>
      </c>
      <c r="BK125">
        <f t="shared" si="33"/>
        <v>1.1459901902613723</v>
      </c>
      <c r="BL125">
        <f t="shared" si="33"/>
        <v>3.1744734374641865</v>
      </c>
      <c r="BM125">
        <f t="shared" si="33"/>
        <v>15.118792906187565</v>
      </c>
      <c r="BN125">
        <f t="shared" si="33"/>
        <v>22.254254322610947</v>
      </c>
      <c r="BO125">
        <f t="shared" si="33"/>
        <v>4.984207962981003</v>
      </c>
      <c r="BP125">
        <f t="shared" si="33"/>
        <v>8.3347960559411121</v>
      </c>
      <c r="BQ125">
        <f t="shared" si="33"/>
        <v>11.685237016815123</v>
      </c>
      <c r="BR125">
        <f t="shared" si="33"/>
        <v>9.2686352576246804</v>
      </c>
      <c r="BS125">
        <f t="shared" si="33"/>
        <v>2.742728270841468</v>
      </c>
      <c r="BT125">
        <f t="shared" si="33"/>
        <v>12.24550969331267</v>
      </c>
    </row>
    <row r="126" spans="55:72" x14ac:dyDescent="0.35">
      <c r="BC126" t="s">
        <v>90</v>
      </c>
      <c r="BD126">
        <f t="shared" si="33"/>
        <v>1.4455517775089248</v>
      </c>
      <c r="BE126">
        <f t="shared" si="33"/>
        <v>4.2124581319556711</v>
      </c>
      <c r="BF126">
        <f t="shared" si="33"/>
        <v>6.3117942706361845</v>
      </c>
      <c r="BG126">
        <f t="shared" si="33"/>
        <v>6.017089956939401</v>
      </c>
      <c r="BH126">
        <f t="shared" si="33"/>
        <v>10.988697053818399</v>
      </c>
      <c r="BI126">
        <f t="shared" si="33"/>
        <v>8.522168371504236</v>
      </c>
      <c r="BJ126">
        <f t="shared" si="33"/>
        <v>1.6100326987586584</v>
      </c>
      <c r="BK126">
        <f t="shared" si="33"/>
        <v>2.0187548419878567</v>
      </c>
      <c r="BL126">
        <f t="shared" si="33"/>
        <v>4.282537242204171</v>
      </c>
      <c r="BM126">
        <f t="shared" si="33"/>
        <v>1.3628833614302067</v>
      </c>
      <c r="BN126">
        <f t="shared" si="33"/>
        <v>0.94093375365500265</v>
      </c>
      <c r="BO126">
        <f t="shared" si="33"/>
        <v>0.78896129790955172</v>
      </c>
      <c r="BP126">
        <f t="shared" si="33"/>
        <v>3.0322852530918567</v>
      </c>
      <c r="BQ126">
        <f t="shared" si="33"/>
        <v>12.052273574693814</v>
      </c>
      <c r="BR126">
        <f t="shared" si="33"/>
        <v>16.40587116741888</v>
      </c>
      <c r="BS126">
        <f t="shared" si="33"/>
        <v>8.4699392631087846</v>
      </c>
      <c r="BT126">
        <f t="shared" si="33"/>
        <v>14.399211382882953</v>
      </c>
    </row>
    <row r="127" spans="55:72" x14ac:dyDescent="0.35">
      <c r="BC127" t="s">
        <v>91</v>
      </c>
      <c r="BD127">
        <f t="shared" si="33"/>
        <v>11.559842207084102</v>
      </c>
      <c r="BE127">
        <f t="shared" si="33"/>
        <v>32.332382209900302</v>
      </c>
      <c r="BF127">
        <f t="shared" si="33"/>
        <v>36.78387485807491</v>
      </c>
      <c r="BG127">
        <f t="shared" si="33"/>
        <v>11.554771718058575</v>
      </c>
      <c r="BH127">
        <f t="shared" si="33"/>
        <v>15.453004000842384</v>
      </c>
      <c r="BI127">
        <f t="shared" si="33"/>
        <v>3.0449257602769961</v>
      </c>
      <c r="BJ127">
        <f t="shared" si="33"/>
        <v>44.054167507618232</v>
      </c>
      <c r="BK127">
        <f t="shared" si="33"/>
        <v>6.9039053986087993</v>
      </c>
      <c r="BL127">
        <f t="shared" si="33"/>
        <v>7.8061881742863335</v>
      </c>
      <c r="BM127">
        <f t="shared" si="33"/>
        <v>27.884100411374973</v>
      </c>
      <c r="BN127">
        <f t="shared" si="33"/>
        <v>1.221583120411637</v>
      </c>
      <c r="BO127">
        <f t="shared" si="33"/>
        <v>23.63395052199607</v>
      </c>
      <c r="BP127">
        <f t="shared" si="33"/>
        <v>6.1898673846934429</v>
      </c>
      <c r="BQ127">
        <f t="shared" si="33"/>
        <v>23.980109995392382</v>
      </c>
      <c r="BR127">
        <f t="shared" si="33"/>
        <v>41.786145037646904</v>
      </c>
      <c r="BS127">
        <f t="shared" si="33"/>
        <v>6.0440789862617663</v>
      </c>
      <c r="BT127">
        <f t="shared" si="33"/>
        <v>34.229564340157623</v>
      </c>
    </row>
    <row r="128" spans="55:72" x14ac:dyDescent="0.35">
      <c r="BC128" t="s">
        <v>92</v>
      </c>
      <c r="BD128">
        <f t="shared" si="33"/>
        <v>4.4916223914418936</v>
      </c>
      <c r="BE128">
        <f t="shared" si="33"/>
        <v>0.18520997702447062</v>
      </c>
      <c r="BF128">
        <f t="shared" si="33"/>
        <v>1.4927712651850555</v>
      </c>
      <c r="BG128">
        <f t="shared" si="33"/>
        <v>11.4608482743797</v>
      </c>
      <c r="BH128">
        <f t="shared" si="33"/>
        <v>21.235264722761258</v>
      </c>
      <c r="BI128">
        <f t="shared" si="33"/>
        <v>3.8161270595109755</v>
      </c>
      <c r="BJ128">
        <f t="shared" si="33"/>
        <v>17.251557477785752</v>
      </c>
      <c r="BK128">
        <f t="shared" si="33"/>
        <v>3.4357556161553475</v>
      </c>
      <c r="BL128">
        <f t="shared" si="33"/>
        <v>10.490582233175417</v>
      </c>
      <c r="BM128">
        <f t="shared" si="33"/>
        <v>12.680455765574038</v>
      </c>
      <c r="BN128">
        <f t="shared" si="33"/>
        <v>9.4776214398417835</v>
      </c>
      <c r="BO128">
        <f t="shared" si="33"/>
        <v>8.1124889139830003</v>
      </c>
      <c r="BP128">
        <f t="shared" si="33"/>
        <v>15.565046747771859</v>
      </c>
      <c r="BQ128">
        <f t="shared" si="33"/>
        <v>17.959178056269948</v>
      </c>
      <c r="BR128">
        <f t="shared" si="33"/>
        <v>18.388421386972396</v>
      </c>
      <c r="BS128">
        <f t="shared" si="33"/>
        <v>4.3203045601155594</v>
      </c>
      <c r="BT128">
        <f t="shared" si="33"/>
        <v>2.3000576449076817</v>
      </c>
    </row>
    <row r="129" spans="55:72" x14ac:dyDescent="0.35">
      <c r="BC129" t="s">
        <v>93</v>
      </c>
      <c r="BD129">
        <f t="shared" si="33"/>
        <v>3.1708389081028088</v>
      </c>
      <c r="BE129">
        <f t="shared" si="33"/>
        <v>12.259302507983591</v>
      </c>
      <c r="BF129">
        <f t="shared" si="33"/>
        <v>10.147047621288465</v>
      </c>
      <c r="BG129">
        <f t="shared" si="33"/>
        <v>2.4561769165739946</v>
      </c>
      <c r="BH129">
        <f t="shared" si="33"/>
        <v>5.3404865588719304</v>
      </c>
      <c r="BI129">
        <f t="shared" si="33"/>
        <v>3.6068555363321764</v>
      </c>
      <c r="BJ129">
        <f t="shared" si="33"/>
        <v>4.3466039902069156</v>
      </c>
      <c r="BK129">
        <f t="shared" si="33"/>
        <v>2.6741777067046542</v>
      </c>
      <c r="BL129">
        <f t="shared" si="33"/>
        <v>8.6185169988963537</v>
      </c>
      <c r="BM129">
        <f t="shared" si="33"/>
        <v>13.178961041298066</v>
      </c>
      <c r="BN129">
        <f t="shared" si="33"/>
        <v>11.625981651707235</v>
      </c>
      <c r="BO129">
        <f t="shared" si="33"/>
        <v>3.5873931708184443</v>
      </c>
      <c r="BP129">
        <f t="shared" si="33"/>
        <v>3.2234003798064776</v>
      </c>
      <c r="BQ129">
        <f t="shared" si="33"/>
        <v>6.6053256951269788</v>
      </c>
      <c r="BR129">
        <f t="shared" si="33"/>
        <v>19.943403722454747</v>
      </c>
      <c r="BS129">
        <f t="shared" si="33"/>
        <v>6.5685195676859109</v>
      </c>
      <c r="BT129">
        <f t="shared" si="33"/>
        <v>5.6306867717261895</v>
      </c>
    </row>
    <row r="130" spans="55:72" x14ac:dyDescent="0.35">
      <c r="BC130" t="s">
        <v>94</v>
      </c>
      <c r="BD130">
        <f t="shared" si="33"/>
        <v>4.0170510444627752</v>
      </c>
      <c r="BE130">
        <f t="shared" si="33"/>
        <v>4.5236601820091096</v>
      </c>
      <c r="BF130">
        <f t="shared" si="33"/>
        <v>2.1876543541310554</v>
      </c>
      <c r="BG130">
        <f t="shared" si="33"/>
        <v>5.8388876107450898</v>
      </c>
      <c r="BH130">
        <f t="shared" si="33"/>
        <v>7.1543808073483603</v>
      </c>
      <c r="BI130">
        <f t="shared" si="33"/>
        <v>17.15502539877059</v>
      </c>
      <c r="BJ130">
        <f t="shared" si="33"/>
        <v>5.6369311142992444</v>
      </c>
      <c r="BK130">
        <f t="shared" si="33"/>
        <v>6.9791796579897607</v>
      </c>
      <c r="BL130">
        <f t="shared" si="33"/>
        <v>0.94055854338016331</v>
      </c>
      <c r="BM130">
        <f t="shared" si="33"/>
        <v>0.9046320545972435</v>
      </c>
      <c r="BN130">
        <f t="shared" si="33"/>
        <v>5.2096592704021703</v>
      </c>
      <c r="BO130">
        <f t="shared" si="33"/>
        <v>4.5850329777818501</v>
      </c>
      <c r="BP130">
        <f t="shared" si="33"/>
        <v>9.5599532799490561</v>
      </c>
      <c r="BQ130">
        <f t="shared" si="33"/>
        <v>6.412545552898294</v>
      </c>
      <c r="BR130">
        <f t="shared" si="33"/>
        <v>30.030615372963098</v>
      </c>
      <c r="BS130">
        <f t="shared" si="33"/>
        <v>5.2949006373827103</v>
      </c>
      <c r="BT130">
        <f t="shared" si="33"/>
        <v>11.156487235377426</v>
      </c>
    </row>
    <row r="131" spans="55:72" x14ac:dyDescent="0.35">
      <c r="BC131" t="s">
        <v>95</v>
      </c>
      <c r="BD131">
        <f t="shared" si="33"/>
        <v>7.1974757969449001</v>
      </c>
      <c r="BE131">
        <f t="shared" si="33"/>
        <v>2.9846630620100711</v>
      </c>
      <c r="BF131">
        <f t="shared" si="33"/>
        <v>12.654420317859746</v>
      </c>
      <c r="BG131">
        <f t="shared" si="33"/>
        <v>27.092805039518225</v>
      </c>
      <c r="BH131">
        <f t="shared" si="33"/>
        <v>20.831569366271452</v>
      </c>
      <c r="BI131">
        <f t="shared" si="33"/>
        <v>21.880646161860199</v>
      </c>
      <c r="BJ131">
        <f t="shared" si="33"/>
        <v>14.028439387435668</v>
      </c>
      <c r="BK131">
        <f t="shared" si="33"/>
        <v>6.5088147361338713</v>
      </c>
      <c r="BL131">
        <f t="shared" si="33"/>
        <v>20.636859290727713</v>
      </c>
      <c r="BM131">
        <f t="shared" si="33"/>
        <v>8.8440482023496685</v>
      </c>
      <c r="BN131">
        <f t="shared" si="33"/>
        <v>21.875678095681678</v>
      </c>
      <c r="BO131">
        <f t="shared" si="33"/>
        <v>14.182458199314027</v>
      </c>
      <c r="BP131">
        <f t="shared" si="33"/>
        <v>16.766261743342028</v>
      </c>
      <c r="BQ131">
        <f t="shared" si="33"/>
        <v>9.4717016094875106</v>
      </c>
      <c r="BR131">
        <f t="shared" si="33"/>
        <v>52.364036093770409</v>
      </c>
      <c r="BS131">
        <f t="shared" si="33"/>
        <v>13.249623903064276</v>
      </c>
      <c r="BT131">
        <f t="shared" si="33"/>
        <v>23.469013554716611</v>
      </c>
    </row>
    <row r="132" spans="55:72" x14ac:dyDescent="0.35">
      <c r="BC132" t="s">
        <v>96</v>
      </c>
      <c r="BD132">
        <f t="shared" si="33"/>
        <v>10.657956626688943</v>
      </c>
      <c r="BE132">
        <f t="shared" si="33"/>
        <v>20.738657138656592</v>
      </c>
      <c r="BF132">
        <f t="shared" si="33"/>
        <v>4.2059574319061994</v>
      </c>
      <c r="BG132">
        <f t="shared" si="33"/>
        <v>24.27436218281639</v>
      </c>
      <c r="BH132">
        <f t="shared" si="33"/>
        <v>1.190931744945587</v>
      </c>
      <c r="BI132">
        <f t="shared" si="33"/>
        <v>3.9455217445947142</v>
      </c>
      <c r="BJ132">
        <f t="shared" si="33"/>
        <v>13.391932541699958</v>
      </c>
      <c r="BK132">
        <f t="shared" si="33"/>
        <v>8.1709973305388814</v>
      </c>
      <c r="BL132">
        <f t="shared" si="33"/>
        <v>10.071257217657816</v>
      </c>
      <c r="BM132">
        <f t="shared" si="33"/>
        <v>3.7456423573523097</v>
      </c>
      <c r="BN132">
        <f t="shared" si="33"/>
        <v>0.80152919069524842</v>
      </c>
      <c r="BO132">
        <f t="shared" si="33"/>
        <v>7.5208284927141733</v>
      </c>
      <c r="BP132">
        <f t="shared" si="33"/>
        <v>10.727757788198687</v>
      </c>
      <c r="BQ132">
        <f t="shared" si="33"/>
        <v>5.8003192148718483</v>
      </c>
      <c r="BR132">
        <f t="shared" si="33"/>
        <v>30.612112422855226</v>
      </c>
      <c r="BS132">
        <f t="shared" si="33"/>
        <v>4.7755973369341547</v>
      </c>
      <c r="BT132">
        <f t="shared" si="33"/>
        <v>18.438667033628462</v>
      </c>
    </row>
    <row r="133" spans="55:72" x14ac:dyDescent="0.35">
      <c r="BC133" t="s">
        <v>97</v>
      </c>
      <c r="BD133">
        <f t="shared" si="33"/>
        <v>0.96803282020513848</v>
      </c>
      <c r="BE133">
        <f t="shared" si="33"/>
        <v>6.7148182638143936</v>
      </c>
      <c r="BF133">
        <f t="shared" si="33"/>
        <v>7.7922823246243667</v>
      </c>
      <c r="BG133">
        <f t="shared" si="33"/>
        <v>9.1239636311300245</v>
      </c>
      <c r="BH133">
        <f t="shared" si="33"/>
        <v>11.166366470024087</v>
      </c>
      <c r="BI133">
        <f t="shared" si="33"/>
        <v>2.1215704328108558</v>
      </c>
      <c r="BJ133">
        <f t="shared" si="33"/>
        <v>2.1815703680575922</v>
      </c>
      <c r="BK133">
        <f t="shared" si="33"/>
        <v>2.1688255522902296</v>
      </c>
      <c r="BL133">
        <f t="shared" si="33"/>
        <v>3.0817480162911295</v>
      </c>
      <c r="BM133">
        <f t="shared" si="33"/>
        <v>11.827050008915307</v>
      </c>
      <c r="BN133">
        <f t="shared" si="33"/>
        <v>5.3304343134958287</v>
      </c>
      <c r="BO133">
        <f t="shared" si="33"/>
        <v>0.28692697489154284</v>
      </c>
      <c r="BP133">
        <f t="shared" si="33"/>
        <v>3.1036097831343881</v>
      </c>
      <c r="BQ133">
        <f t="shared" si="33"/>
        <v>2.6363230298748022</v>
      </c>
      <c r="BR133">
        <f t="shared" si="33"/>
        <v>0.35903346925299928</v>
      </c>
      <c r="BS133">
        <f t="shared" si="33"/>
        <v>0.56341754691634094</v>
      </c>
      <c r="BT133">
        <f t="shared" si="33"/>
        <v>54.142739787106507</v>
      </c>
    </row>
    <row r="134" spans="55:72" x14ac:dyDescent="0.35">
      <c r="BC134" t="s">
        <v>98</v>
      </c>
      <c r="BD134">
        <f t="shared" si="33"/>
        <v>0.29936629475405141</v>
      </c>
      <c r="BE134">
        <f t="shared" si="33"/>
        <v>7.5434693919754068</v>
      </c>
      <c r="BF134">
        <f t="shared" si="33"/>
        <v>4.1505333979852139</v>
      </c>
      <c r="BG134">
        <f t="shared" si="33"/>
        <v>4.3600959009254581</v>
      </c>
      <c r="BH134">
        <f t="shared" si="33"/>
        <v>3.6478858276334591</v>
      </c>
      <c r="BI134">
        <f t="shared" si="33"/>
        <v>3.3722266635015927</v>
      </c>
      <c r="BJ134">
        <f t="shared" si="33"/>
        <v>1.3591084876902499</v>
      </c>
      <c r="BK134">
        <f t="shared" si="33"/>
        <v>5.2145423407121569</v>
      </c>
      <c r="BL134">
        <f t="shared" si="33"/>
        <v>0.60868147519741456</v>
      </c>
      <c r="BM134">
        <f t="shared" si="33"/>
        <v>1.7025606167749743</v>
      </c>
      <c r="BN134">
        <f t="shared" si="33"/>
        <v>8.114781385815121</v>
      </c>
      <c r="BO134">
        <f t="shared" si="33"/>
        <v>0.15740532280230468</v>
      </c>
      <c r="BP134">
        <f t="shared" si="33"/>
        <v>6.5949555917066505</v>
      </c>
      <c r="BQ134">
        <f t="shared" si="33"/>
        <v>3.3859099290825299</v>
      </c>
      <c r="BR134">
        <f t="shared" si="33"/>
        <v>5.1612771041372341</v>
      </c>
      <c r="BS134">
        <f t="shared" si="33"/>
        <v>0.63932349322229243</v>
      </c>
      <c r="BT134">
        <f t="shared" si="33"/>
        <v>3.341422669363169</v>
      </c>
    </row>
    <row r="135" spans="55:72" x14ac:dyDescent="0.35">
      <c r="BC135" t="s">
        <v>100</v>
      </c>
      <c r="BD135">
        <f t="shared" si="33"/>
        <v>11.501082750487441</v>
      </c>
      <c r="BE135">
        <f t="shared" si="33"/>
        <v>23.848144637111218</v>
      </c>
      <c r="BF135">
        <f t="shared" si="33"/>
        <v>18.450987593590824</v>
      </c>
      <c r="BG135">
        <f t="shared" si="33"/>
        <v>8.7793604558052465</v>
      </c>
      <c r="BH135">
        <f t="shared" si="33"/>
        <v>12.935842570551245</v>
      </c>
      <c r="BI135">
        <f t="shared" si="33"/>
        <v>35.327274151642783</v>
      </c>
      <c r="BJ135">
        <f t="shared" si="33"/>
        <v>10.636181092209227</v>
      </c>
      <c r="BK135">
        <f t="shared" si="33"/>
        <v>23.67083226006271</v>
      </c>
      <c r="BL135">
        <f t="shared" si="33"/>
        <v>39.430806795447623</v>
      </c>
      <c r="BM135">
        <f t="shared" si="33"/>
        <v>4.5347141916673195</v>
      </c>
      <c r="BN135">
        <f t="shared" si="33"/>
        <v>12.130846690231365</v>
      </c>
      <c r="BO135">
        <f t="shared" si="33"/>
        <v>13.646076645732393</v>
      </c>
      <c r="BP135">
        <f t="shared" si="33"/>
        <v>9.7035964669175172</v>
      </c>
      <c r="BQ135">
        <f t="shared" si="33"/>
        <v>6.8683037908467526</v>
      </c>
      <c r="BR135">
        <f t="shared" si="33"/>
        <v>21.873597927317569</v>
      </c>
      <c r="BS135">
        <f t="shared" si="33"/>
        <v>31.822877449967024</v>
      </c>
      <c r="BT135">
        <f t="shared" si="33"/>
        <v>37.295137391323323</v>
      </c>
    </row>
    <row r="136" spans="55:72" x14ac:dyDescent="0.35">
      <c r="BC136" t="s">
        <v>101</v>
      </c>
      <c r="BD136">
        <f t="shared" si="33"/>
        <v>4.6135666336336243</v>
      </c>
      <c r="BE136">
        <f t="shared" si="33"/>
        <v>8.4011986831599899</v>
      </c>
      <c r="BF136">
        <f t="shared" si="33"/>
        <v>6.7876904667050155</v>
      </c>
      <c r="BG136">
        <f t="shared" si="33"/>
        <v>11.412979290545394</v>
      </c>
      <c r="BH136">
        <f t="shared" si="33"/>
        <v>7.531250812265057</v>
      </c>
      <c r="BI136">
        <f t="shared" si="33"/>
        <v>19.355434661436959</v>
      </c>
      <c r="BJ136">
        <f t="shared" si="33"/>
        <v>0.31511259579224316</v>
      </c>
      <c r="BK136">
        <f t="shared" si="33"/>
        <v>0.67684646306625496</v>
      </c>
      <c r="BL136">
        <f t="shared" si="33"/>
        <v>11.263493827002648</v>
      </c>
      <c r="BM136">
        <f t="shared" si="33"/>
        <v>6.8493218659957193</v>
      </c>
      <c r="BN136">
        <f t="shared" si="33"/>
        <v>13.954514914797983</v>
      </c>
      <c r="BO136">
        <f t="shared" si="33"/>
        <v>2.1138806175873128</v>
      </c>
      <c r="BP136">
        <f t="shared" si="33"/>
        <v>10.227722387968015</v>
      </c>
      <c r="BQ136">
        <f t="shared" si="33"/>
        <v>19.553693723081608</v>
      </c>
      <c r="BR136">
        <f t="shared" si="33"/>
        <v>33.531483342873344</v>
      </c>
      <c r="BS136">
        <f t="shared" si="33"/>
        <v>1.6748915460072453</v>
      </c>
      <c r="BT136">
        <f t="shared" si="33"/>
        <v>33.641147002589094</v>
      </c>
    </row>
    <row r="137" spans="55:72" x14ac:dyDescent="0.35">
      <c r="BC137" t="s">
        <v>102</v>
      </c>
      <c r="BD137">
        <f t="shared" ref="BD137:BT138" si="34">ABS(BD68-BD67)</f>
        <v>1.4226632757140436</v>
      </c>
      <c r="BE137">
        <f t="shared" si="34"/>
        <v>10.668091935797932</v>
      </c>
      <c r="BF137">
        <f t="shared" si="34"/>
        <v>14.568716329938525</v>
      </c>
      <c r="BG137">
        <f t="shared" si="34"/>
        <v>6.9962449966458848</v>
      </c>
      <c r="BH137">
        <f t="shared" si="34"/>
        <v>26.840853050799325</v>
      </c>
      <c r="BI137">
        <f t="shared" si="34"/>
        <v>15.967922102915523</v>
      </c>
      <c r="BJ137">
        <f t="shared" si="34"/>
        <v>1.908095669683604</v>
      </c>
      <c r="BK137">
        <f t="shared" si="34"/>
        <v>2.1697298202416988</v>
      </c>
      <c r="BL137">
        <f t="shared" si="34"/>
        <v>1.4995783085240078</v>
      </c>
      <c r="BM137">
        <f t="shared" si="34"/>
        <v>1.4334426848719914</v>
      </c>
      <c r="BN137">
        <f t="shared" si="34"/>
        <v>8.3893090544541167</v>
      </c>
      <c r="BO137">
        <f t="shared" si="34"/>
        <v>5.2972861679883039</v>
      </c>
      <c r="BP137">
        <f t="shared" si="34"/>
        <v>2.9303106003187764</v>
      </c>
      <c r="BQ137">
        <f t="shared" si="34"/>
        <v>7.1857272241954746</v>
      </c>
      <c r="BR137">
        <f t="shared" si="34"/>
        <v>7.1736972781359469</v>
      </c>
      <c r="BS137">
        <f t="shared" si="34"/>
        <v>0.65287657923194331</v>
      </c>
      <c r="BT137">
        <f t="shared" si="34"/>
        <v>61.181466747824103</v>
      </c>
    </row>
    <row r="138" spans="55:72" x14ac:dyDescent="0.35">
      <c r="BC138" t="s">
        <v>103</v>
      </c>
      <c r="BD138">
        <f t="shared" si="34"/>
        <v>111.41588154183448</v>
      </c>
      <c r="BE138">
        <f t="shared" si="34"/>
        <v>93.467068583775713</v>
      </c>
      <c r="BF138">
        <f t="shared" si="34"/>
        <v>120.44599573395385</v>
      </c>
      <c r="BG138">
        <f t="shared" si="34"/>
        <v>106.15607401448109</v>
      </c>
      <c r="BH138">
        <f t="shared" si="34"/>
        <v>126.0209832654123</v>
      </c>
      <c r="BI138">
        <f t="shared" si="34"/>
        <v>106.38424963562946</v>
      </c>
      <c r="BJ138">
        <f t="shared" si="34"/>
        <v>112.16240070609004</v>
      </c>
      <c r="BK138">
        <f t="shared" si="34"/>
        <v>122.26096601666337</v>
      </c>
      <c r="BL138">
        <f t="shared" si="34"/>
        <v>112.30385164051354</v>
      </c>
      <c r="BM138">
        <f t="shared" si="34"/>
        <v>82.636774989716173</v>
      </c>
      <c r="BN138">
        <f t="shared" si="34"/>
        <v>116.21158690176324</v>
      </c>
      <c r="BO138">
        <f t="shared" si="34"/>
        <v>119.11468812877263</v>
      </c>
      <c r="BP138">
        <f t="shared" si="34"/>
        <v>101.01240754960999</v>
      </c>
      <c r="BQ138">
        <f t="shared" si="34"/>
        <v>96.660888605054296</v>
      </c>
      <c r="BR138">
        <f t="shared" si="34"/>
        <v>119.99330581278591</v>
      </c>
      <c r="BS138">
        <f t="shared" si="34"/>
        <v>121.90566915527593</v>
      </c>
      <c r="BT138">
        <f t="shared" si="34"/>
        <v>98.169246483853229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A3A0-98D0-4E32-9654-A4CB1E9A98A4}">
  <dimension ref="A1:CL138"/>
  <sheetViews>
    <sheetView zoomScale="58" zoomScaleNormal="58" workbookViewId="0">
      <pane ySplit="1" topLeftCell="A2" activePane="bottomLeft" state="frozen"/>
      <selection activeCell="X1" sqref="X1"/>
      <selection pane="bottomLeft"/>
    </sheetView>
  </sheetViews>
  <sheetFormatPr defaultRowHeight="14.5" x14ac:dyDescent="0.35"/>
  <sheetData>
    <row r="1" spans="1:9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10</v>
      </c>
      <c r="CG1" t="s">
        <v>11</v>
      </c>
      <c r="CH1" t="s">
        <v>12</v>
      </c>
      <c r="CI1" t="s">
        <v>13</v>
      </c>
      <c r="CJ1" t="s">
        <v>14</v>
      </c>
      <c r="CK1" t="s">
        <v>15</v>
      </c>
      <c r="CL1" t="s">
        <v>16</v>
      </c>
    </row>
    <row r="2" spans="1:90" x14ac:dyDescent="0.35">
      <c r="A2" t="s">
        <v>36</v>
      </c>
      <c r="C2">
        <f>U2/(cpi!C2/100)</f>
        <v>100</v>
      </c>
      <c r="D2">
        <f>V2/(cpi!D2/100)</f>
        <v>100</v>
      </c>
      <c r="E2">
        <f>W2/(cpi!E2/100)</f>
        <v>100</v>
      </c>
      <c r="F2">
        <f>X2/(cpi!F2/100)</f>
        <v>100</v>
      </c>
      <c r="G2">
        <f>Y2/(cpi!G2/100)</f>
        <v>100</v>
      </c>
      <c r="H2">
        <f>Z2/(cpi!H2/100)</f>
        <v>100</v>
      </c>
      <c r="I2">
        <f>AA2/(cpi!I2/100)</f>
        <v>100</v>
      </c>
      <c r="J2">
        <f>AB2/(cpi!J2/100)</f>
        <v>100</v>
      </c>
      <c r="K2">
        <f>AC2/(cpi!K2/100)</f>
        <v>100</v>
      </c>
      <c r="L2">
        <f>AD2/(cpi!L2/100)</f>
        <v>100</v>
      </c>
      <c r="M2">
        <f>AE2/(cpi!M2/100)</f>
        <v>100</v>
      </c>
      <c r="N2">
        <f>AF2/(cpi!N2/100)</f>
        <v>100</v>
      </c>
      <c r="O2">
        <f>AG2/(cpi!O2/100)</f>
        <v>100</v>
      </c>
      <c r="P2">
        <f>AH2/(cpi!P2/100)</f>
        <v>100</v>
      </c>
      <c r="Q2">
        <f>AI2/(cpi!Q2/100)</f>
        <v>100</v>
      </c>
      <c r="R2">
        <f>AJ2/(cpi!R2/100)</f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L2">
        <v>0</v>
      </c>
      <c r="AM2">
        <v>2507.77</v>
      </c>
      <c r="AN2">
        <v>2264.36</v>
      </c>
      <c r="AO2">
        <v>2266.83</v>
      </c>
      <c r="AP2">
        <v>2241.1799999999998</v>
      </c>
      <c r="AQ2">
        <v>2263.81</v>
      </c>
      <c r="AR2">
        <v>2409.59</v>
      </c>
      <c r="AS2">
        <v>3306.56</v>
      </c>
      <c r="AT2">
        <v>2385.3000000000002</v>
      </c>
      <c r="AU2">
        <v>2169.87</v>
      </c>
      <c r="AV2">
        <v>2324.1999999999998</v>
      </c>
      <c r="AW2">
        <v>2592.0700000000002</v>
      </c>
      <c r="AX2">
        <v>2636.98</v>
      </c>
      <c r="AY2">
        <v>2282.48</v>
      </c>
      <c r="AZ2">
        <v>2206.4299999999998</v>
      </c>
      <c r="BA2">
        <v>2340.92</v>
      </c>
      <c r="BB2">
        <v>2416.9499999999998</v>
      </c>
    </row>
    <row r="3" spans="1:90" x14ac:dyDescent="0.35">
      <c r="A3" t="s">
        <v>37</v>
      </c>
      <c r="C3">
        <f>U3/(cpi!C3/100)</f>
        <v>100</v>
      </c>
      <c r="D3">
        <f>V3/(cpi!D3/100)</f>
        <v>100</v>
      </c>
      <c r="E3">
        <f>W3/(cpi!E3/100)</f>
        <v>100</v>
      </c>
      <c r="F3">
        <f>X3/(cpi!F3/100)</f>
        <v>100</v>
      </c>
      <c r="G3">
        <f>Y3/(cpi!G3/100)</f>
        <v>100</v>
      </c>
      <c r="H3">
        <f>Z3/(cpi!H3/100)</f>
        <v>100</v>
      </c>
      <c r="I3">
        <f>AA3/(cpi!I3/100)</f>
        <v>100</v>
      </c>
      <c r="J3">
        <f>AB3/(cpi!J3/100)</f>
        <v>100</v>
      </c>
      <c r="K3">
        <f>AC3/(cpi!K3/100)</f>
        <v>100</v>
      </c>
      <c r="L3">
        <f>AD3/(cpi!L3/100)</f>
        <v>100</v>
      </c>
      <c r="M3">
        <f>AE3/(cpi!M3/100)</f>
        <v>100</v>
      </c>
      <c r="N3">
        <f>AF3/(cpi!N3/100)</f>
        <v>100</v>
      </c>
      <c r="O3">
        <f>AG3/(cpi!O3/100)</f>
        <v>100</v>
      </c>
      <c r="P3">
        <f>AH3/(cpi!P3/100)</f>
        <v>100</v>
      </c>
      <c r="Q3">
        <f>AI3/(cpi!Q3/100)</f>
        <v>100</v>
      </c>
      <c r="R3">
        <f>AJ3/(cpi!R3/100)</f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L3">
        <v>0</v>
      </c>
      <c r="AM3">
        <v>2459.48</v>
      </c>
      <c r="AN3">
        <v>2120.65</v>
      </c>
      <c r="AO3">
        <v>2118.9</v>
      </c>
      <c r="AP3">
        <v>2104.3200000000002</v>
      </c>
      <c r="AQ3">
        <v>2148.9499999999998</v>
      </c>
      <c r="AR3">
        <v>2270.96</v>
      </c>
      <c r="AS3">
        <v>3188.47</v>
      </c>
      <c r="AT3">
        <v>2208.2600000000002</v>
      </c>
      <c r="AU3">
        <v>2019.63</v>
      </c>
      <c r="AV3">
        <v>2119.88</v>
      </c>
      <c r="AW3">
        <v>2486.46</v>
      </c>
      <c r="AX3">
        <v>2486.0700000000002</v>
      </c>
      <c r="AY3">
        <v>2128.0300000000002</v>
      </c>
      <c r="AZ3">
        <v>2069.4499999999998</v>
      </c>
      <c r="BA3">
        <v>2267.21</v>
      </c>
      <c r="BB3">
        <v>2260.87</v>
      </c>
    </row>
    <row r="4" spans="1:90" x14ac:dyDescent="0.35">
      <c r="A4" t="s">
        <v>38</v>
      </c>
      <c r="C4">
        <f>U4/(cpi!C4/100)</f>
        <v>100</v>
      </c>
      <c r="D4">
        <f>V4/(cpi!D4/100)</f>
        <v>100</v>
      </c>
      <c r="E4">
        <f>W4/(cpi!E4/100)</f>
        <v>100</v>
      </c>
      <c r="F4">
        <f>X4/(cpi!F4/100)</f>
        <v>100</v>
      </c>
      <c r="G4">
        <f>Y4/(cpi!G4/100)</f>
        <v>100</v>
      </c>
      <c r="H4">
        <f>Z4/(cpi!H4/100)</f>
        <v>100</v>
      </c>
      <c r="I4">
        <f>AA4/(cpi!I4/100)</f>
        <v>100</v>
      </c>
      <c r="J4">
        <f>AB4/(cpi!J4/100)</f>
        <v>100</v>
      </c>
      <c r="K4">
        <f>AC4/(cpi!K4/100)</f>
        <v>100</v>
      </c>
      <c r="L4">
        <f>AD4/(cpi!L4/100)</f>
        <v>100</v>
      </c>
      <c r="M4">
        <f>AE4/(cpi!M4/100)</f>
        <v>100</v>
      </c>
      <c r="N4">
        <f>AF4/(cpi!N4/100)</f>
        <v>100</v>
      </c>
      <c r="O4">
        <f>AG4/(cpi!O4/100)</f>
        <v>100</v>
      </c>
      <c r="P4">
        <f>AH4/(cpi!P4/100)</f>
        <v>100</v>
      </c>
      <c r="Q4">
        <f>AI4/(cpi!Q4/100)</f>
        <v>100</v>
      </c>
      <c r="R4">
        <f>AJ4/(cpi!R4/100)</f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L4">
        <v>0</v>
      </c>
      <c r="AM4">
        <v>2424.58</v>
      </c>
      <c r="AN4">
        <v>2174.4699999999998</v>
      </c>
      <c r="AO4">
        <v>2198.67</v>
      </c>
      <c r="AP4">
        <v>2161.06</v>
      </c>
      <c r="AQ4">
        <v>2183.73</v>
      </c>
      <c r="AR4">
        <v>2323.69</v>
      </c>
      <c r="AS4">
        <v>3148.05</v>
      </c>
      <c r="AT4">
        <v>2270.75</v>
      </c>
      <c r="AU4">
        <v>2091.06</v>
      </c>
      <c r="AV4">
        <v>2204.7199999999998</v>
      </c>
      <c r="AW4">
        <v>2543.27</v>
      </c>
      <c r="AX4">
        <v>2580.96</v>
      </c>
      <c r="AY4">
        <v>2171.09</v>
      </c>
      <c r="AZ4">
        <v>2135.33</v>
      </c>
      <c r="BA4">
        <v>2285.44</v>
      </c>
      <c r="BB4">
        <v>2291.4899999999998</v>
      </c>
    </row>
    <row r="5" spans="1:90" x14ac:dyDescent="0.35">
      <c r="A5" t="s">
        <v>39</v>
      </c>
      <c r="C5">
        <f>U5/(cpi!C5/100)</f>
        <v>100</v>
      </c>
      <c r="D5">
        <f>V5/(cpi!D5/100)</f>
        <v>100</v>
      </c>
      <c r="E5">
        <f>W5/(cpi!E5/100)</f>
        <v>100</v>
      </c>
      <c r="F5">
        <f>X5/(cpi!F5/100)</f>
        <v>100</v>
      </c>
      <c r="G5">
        <f>Y5/(cpi!G5/100)</f>
        <v>100</v>
      </c>
      <c r="H5">
        <f>Z5/(cpi!H5/100)</f>
        <v>100</v>
      </c>
      <c r="I5">
        <f>AA5/(cpi!I5/100)</f>
        <v>100</v>
      </c>
      <c r="J5">
        <f>AB5/(cpi!J5/100)</f>
        <v>100</v>
      </c>
      <c r="K5">
        <f>AC5/(cpi!K5/100)</f>
        <v>100</v>
      </c>
      <c r="L5">
        <f>AD5/(cpi!L5/100)</f>
        <v>100</v>
      </c>
      <c r="M5">
        <f>AE5/(cpi!M5/100)</f>
        <v>100</v>
      </c>
      <c r="N5">
        <f>AF5/(cpi!N5/100)</f>
        <v>100</v>
      </c>
      <c r="O5">
        <f>AG5/(cpi!O5/100)</f>
        <v>100</v>
      </c>
      <c r="P5">
        <f>AH5/(cpi!P5/100)</f>
        <v>100</v>
      </c>
      <c r="Q5">
        <f>AI5/(cpi!Q5/100)</f>
        <v>100</v>
      </c>
      <c r="R5">
        <f>AJ5/(cpi!R5/100)</f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L5">
        <v>0</v>
      </c>
      <c r="AM5">
        <v>2578.6999999999998</v>
      </c>
      <c r="AN5">
        <v>2198.58</v>
      </c>
      <c r="AO5">
        <v>2160.06</v>
      </c>
      <c r="AP5">
        <v>2238.77</v>
      </c>
      <c r="AQ5">
        <v>2301.7800000000002</v>
      </c>
      <c r="AR5">
        <v>2371.63</v>
      </c>
      <c r="AS5">
        <v>3316.45</v>
      </c>
      <c r="AT5">
        <v>2191.04</v>
      </c>
      <c r="AU5">
        <v>2153.1799999999998</v>
      </c>
      <c r="AV5">
        <v>2265.4899999999998</v>
      </c>
      <c r="AW5">
        <v>2593.37</v>
      </c>
      <c r="AX5">
        <v>2785.98</v>
      </c>
      <c r="AY5">
        <v>2209.58</v>
      </c>
      <c r="AZ5">
        <v>2181.48</v>
      </c>
      <c r="BA5">
        <v>2327.4499999999998</v>
      </c>
      <c r="BB5">
        <v>2335.41</v>
      </c>
    </row>
    <row r="6" spans="1:90" x14ac:dyDescent="0.35">
      <c r="A6" t="s">
        <v>40</v>
      </c>
      <c r="C6">
        <f>U6/(cpi!C6/100)</f>
        <v>103.03103633378645</v>
      </c>
      <c r="D6">
        <f>V6/(cpi!D6/100)</f>
        <v>103.94002800602857</v>
      </c>
      <c r="E6">
        <f>W6/(cpi!E6/100)</f>
        <v>103.55060494372502</v>
      </c>
      <c r="F6">
        <f>X6/(cpi!F6/100)</f>
        <v>104.30464462624175</v>
      </c>
      <c r="G6">
        <f>Y6/(cpi!G6/100)</f>
        <v>102.84931344647904</v>
      </c>
      <c r="H6">
        <f>Z6/(cpi!H6/100)</f>
        <v>103.87303255670648</v>
      </c>
      <c r="I6">
        <f>AA6/(cpi!I6/100)</f>
        <v>104.30692495105315</v>
      </c>
      <c r="J6">
        <f>AB6/(cpi!J6/100)</f>
        <v>103.8153937914408</v>
      </c>
      <c r="K6">
        <f>AC6/(cpi!K6/100)</f>
        <v>102.37447443429556</v>
      </c>
      <c r="L6">
        <f>AD6/(cpi!L6/100)</f>
        <v>103.21086957735845</v>
      </c>
      <c r="M6">
        <f>AE6/(cpi!M6/100)</f>
        <v>104.36037657244725</v>
      </c>
      <c r="N6">
        <f>AF6/(cpi!N6/100)</f>
        <v>103.86947400536975</v>
      </c>
      <c r="O6">
        <f>AG6/(cpi!O6/100)</f>
        <v>101.77459683065941</v>
      </c>
      <c r="P6">
        <f>AH6/(cpi!P6/100)</f>
        <v>103.58160030132082</v>
      </c>
      <c r="Q6">
        <f>AI6/(cpi!Q6/100)</f>
        <v>104.03219610829626</v>
      </c>
      <c r="R6">
        <f>AJ6/(cpi!R6/100)</f>
        <v>103.55922669835357</v>
      </c>
      <c r="T6" s="10"/>
      <c r="U6" s="10">
        <f t="shared" ref="U6:AJ21" si="0">U2*BE6/100</f>
        <v>103.85362293990278</v>
      </c>
      <c r="V6" s="10">
        <f t="shared" si="0"/>
        <v>104.66666077832147</v>
      </c>
      <c r="W6" s="10">
        <f t="shared" si="0"/>
        <v>104.17190525976804</v>
      </c>
      <c r="X6" s="10">
        <f t="shared" si="0"/>
        <v>104.61453341543294</v>
      </c>
      <c r="Y6" s="10">
        <f t="shared" si="0"/>
        <v>103.77505179321587</v>
      </c>
      <c r="Z6" s="10">
        <f t="shared" si="0"/>
        <v>104.70494980473855</v>
      </c>
      <c r="AA6" s="10">
        <f t="shared" si="0"/>
        <v>105.24714506919578</v>
      </c>
      <c r="AB6" s="10">
        <f t="shared" si="0"/>
        <v>104.54324403638954</v>
      </c>
      <c r="AC6" s="10">
        <f t="shared" si="0"/>
        <v>103.29789342218658</v>
      </c>
      <c r="AD6" s="10">
        <f t="shared" si="0"/>
        <v>104.14120987866792</v>
      </c>
      <c r="AE6" s="10">
        <f t="shared" si="0"/>
        <v>104.77687716766906</v>
      </c>
      <c r="AF6" s="10">
        <f t="shared" si="0"/>
        <v>104.49112242034447</v>
      </c>
      <c r="AG6" s="10">
        <f t="shared" si="0"/>
        <v>102.79345273562089</v>
      </c>
      <c r="AH6" s="10">
        <f t="shared" si="0"/>
        <v>104.20090372230256</v>
      </c>
      <c r="AI6" s="10">
        <f t="shared" si="0"/>
        <v>104.44696956752047</v>
      </c>
      <c r="AJ6" s="10">
        <f t="shared" si="0"/>
        <v>104.18047539254017</v>
      </c>
      <c r="AL6">
        <v>0</v>
      </c>
      <c r="AM6">
        <v>2604.41</v>
      </c>
      <c r="AN6">
        <v>2370.0300000000002</v>
      </c>
      <c r="AO6">
        <v>2361.4</v>
      </c>
      <c r="AP6">
        <v>2344.6</v>
      </c>
      <c r="AQ6">
        <v>2349.27</v>
      </c>
      <c r="AR6">
        <v>2522.96</v>
      </c>
      <c r="AS6">
        <v>3480.06</v>
      </c>
      <c r="AT6">
        <v>2493.67</v>
      </c>
      <c r="AU6">
        <v>2241.4299999999998</v>
      </c>
      <c r="AV6">
        <v>2420.4499999999998</v>
      </c>
      <c r="AW6">
        <v>2715.89</v>
      </c>
      <c r="AX6">
        <v>2755.41</v>
      </c>
      <c r="AY6">
        <v>2346.2399999999998</v>
      </c>
      <c r="AZ6">
        <v>2299.12</v>
      </c>
      <c r="BA6">
        <v>2445.02</v>
      </c>
      <c r="BB6">
        <v>2517.9899999999998</v>
      </c>
      <c r="BD6" s="29" t="e">
        <f>100*AL6/AL2</f>
        <v>#DIV/0!</v>
      </c>
      <c r="BE6" s="29">
        <f t="shared" ref="BE6:BT6" si="1">100*AM6/AM2</f>
        <v>103.85362293990278</v>
      </c>
      <c r="BF6" s="29">
        <f t="shared" si="1"/>
        <v>104.66666077832147</v>
      </c>
      <c r="BG6" s="29">
        <f t="shared" si="1"/>
        <v>104.17190525976805</v>
      </c>
      <c r="BH6" s="29">
        <f t="shared" si="1"/>
        <v>104.61453341543294</v>
      </c>
      <c r="BI6" s="29">
        <f t="shared" si="1"/>
        <v>103.77505179321587</v>
      </c>
      <c r="BJ6" s="29">
        <f t="shared" si="1"/>
        <v>104.70494980473856</v>
      </c>
      <c r="BK6" s="29">
        <f t="shared" si="1"/>
        <v>105.24714506919578</v>
      </c>
      <c r="BL6" s="29">
        <f t="shared" si="1"/>
        <v>104.54324403638954</v>
      </c>
      <c r="BM6" s="29">
        <f t="shared" si="1"/>
        <v>103.29789342218658</v>
      </c>
      <c r="BN6" s="29">
        <f t="shared" si="1"/>
        <v>104.14120987866792</v>
      </c>
      <c r="BO6" s="29">
        <f t="shared" si="1"/>
        <v>104.77687716766907</v>
      </c>
      <c r="BP6" s="29">
        <f t="shared" si="1"/>
        <v>104.49112242034448</v>
      </c>
      <c r="BQ6" s="29">
        <f t="shared" si="1"/>
        <v>102.79345273562089</v>
      </c>
      <c r="BR6" s="29">
        <f t="shared" si="1"/>
        <v>104.20090372230256</v>
      </c>
      <c r="BS6" s="29">
        <f t="shared" si="1"/>
        <v>104.44696956752045</v>
      </c>
      <c r="BT6" s="29">
        <f t="shared" si="1"/>
        <v>104.18047539254017</v>
      </c>
    </row>
    <row r="7" spans="1:90" x14ac:dyDescent="0.35">
      <c r="A7" t="s">
        <v>41</v>
      </c>
      <c r="C7">
        <f>U7/(cpi!C7/100)</f>
        <v>104.61406311377036</v>
      </c>
      <c r="D7">
        <f>V7/(cpi!D7/100)</f>
        <v>104.27181443122957</v>
      </c>
      <c r="E7">
        <f>W7/(cpi!E7/100)</f>
        <v>103.65756377722988</v>
      </c>
      <c r="F7">
        <f>X7/(cpi!F7/100)</f>
        <v>104.06258969477068</v>
      </c>
      <c r="G7">
        <f>Y7/(cpi!G7/100)</f>
        <v>104.00101217548266</v>
      </c>
      <c r="H7">
        <f>Z7/(cpi!H7/100)</f>
        <v>103.62266369380822</v>
      </c>
      <c r="I7">
        <f>AA7/(cpi!I7/100)</f>
        <v>103.79460550874367</v>
      </c>
      <c r="J7">
        <f>AB7/(cpi!J7/100)</f>
        <v>104.04763294477841</v>
      </c>
      <c r="K7">
        <f>AC7/(cpi!K7/100)</f>
        <v>103.87721662305417</v>
      </c>
      <c r="L7">
        <f>AD7/(cpi!L7/100)</f>
        <v>103.33241568571117</v>
      </c>
      <c r="M7">
        <f>AE7/(cpi!M7/100)</f>
        <v>104.153815010271</v>
      </c>
      <c r="N7">
        <f>AF7/(cpi!N7/100)</f>
        <v>103.2322298677139</v>
      </c>
      <c r="O7">
        <f>AG7/(cpi!O7/100)</f>
        <v>102.9986717709927</v>
      </c>
      <c r="P7">
        <f>AH7/(cpi!P7/100)</f>
        <v>102.5405117098266</v>
      </c>
      <c r="Q7">
        <f>AI7/(cpi!Q7/100)</f>
        <v>103.94561865521733</v>
      </c>
      <c r="R7">
        <f>AJ7/(cpi!R7/100)</f>
        <v>102.6274404854655</v>
      </c>
      <c r="T7" s="10"/>
      <c r="U7" s="10">
        <f t="shared" si="0"/>
        <v>105.65851318164815</v>
      </c>
      <c r="V7" s="10">
        <f t="shared" si="0"/>
        <v>105.20972343385283</v>
      </c>
      <c r="W7" s="10">
        <f t="shared" si="0"/>
        <v>104.48723394213977</v>
      </c>
      <c r="X7" s="10">
        <f t="shared" si="0"/>
        <v>104.78634428223842</v>
      </c>
      <c r="Y7" s="10">
        <f t="shared" si="0"/>
        <v>105.04153191093326</v>
      </c>
      <c r="Z7" s="10">
        <f t="shared" si="0"/>
        <v>104.76406453658365</v>
      </c>
      <c r="AA7" s="10">
        <f t="shared" si="0"/>
        <v>104.93841874002266</v>
      </c>
      <c r="AB7" s="10">
        <f t="shared" si="0"/>
        <v>105.1941347486256</v>
      </c>
      <c r="AC7" s="10">
        <f t="shared" si="0"/>
        <v>105.33513564365748</v>
      </c>
      <c r="AD7" s="10">
        <f t="shared" si="0"/>
        <v>104.36770005849385</v>
      </c>
      <c r="AE7" s="10">
        <f t="shared" si="0"/>
        <v>104.88163895658889</v>
      </c>
      <c r="AF7" s="10">
        <f t="shared" si="0"/>
        <v>104.3667314275141</v>
      </c>
      <c r="AG7" s="10">
        <f t="shared" si="0"/>
        <v>103.92616645442027</v>
      </c>
      <c r="AH7" s="10">
        <f t="shared" si="0"/>
        <v>103.05105221194037</v>
      </c>
      <c r="AI7" s="10">
        <f t="shared" si="0"/>
        <v>104.56772861799304</v>
      </c>
      <c r="AJ7" s="10">
        <f t="shared" si="0"/>
        <v>103.55128777859851</v>
      </c>
      <c r="AL7">
        <v>0</v>
      </c>
      <c r="AM7">
        <v>2598.65</v>
      </c>
      <c r="AN7">
        <v>2231.13</v>
      </c>
      <c r="AO7">
        <v>2213.98</v>
      </c>
      <c r="AP7">
        <v>2205.04</v>
      </c>
      <c r="AQ7">
        <v>2257.29</v>
      </c>
      <c r="AR7">
        <v>2379.15</v>
      </c>
      <c r="AS7">
        <v>3345.93</v>
      </c>
      <c r="AT7">
        <v>2322.96</v>
      </c>
      <c r="AU7">
        <v>2127.38</v>
      </c>
      <c r="AV7">
        <v>2212.4699999999998</v>
      </c>
      <c r="AW7">
        <v>2607.84</v>
      </c>
      <c r="AX7">
        <v>2594.63</v>
      </c>
      <c r="AY7">
        <v>2211.58</v>
      </c>
      <c r="AZ7">
        <v>2132.59</v>
      </c>
      <c r="BA7">
        <v>2370.77</v>
      </c>
      <c r="BB7">
        <v>2341.16</v>
      </c>
      <c r="BD7" s="29" t="e">
        <f t="shared" ref="BD7:BD69" si="2">100*AL7/AL3</f>
        <v>#DIV/0!</v>
      </c>
      <c r="BE7" s="29">
        <f t="shared" ref="BE7:BE69" si="3">100*AM7/AM3</f>
        <v>105.65851318164815</v>
      </c>
      <c r="BF7" s="29">
        <f t="shared" ref="BF7:BF69" si="4">100*AN7/AN3</f>
        <v>105.20972343385283</v>
      </c>
      <c r="BG7" s="29">
        <f t="shared" ref="BG7:BG69" si="5">100*AO7/AO3</f>
        <v>104.48723394213978</v>
      </c>
      <c r="BH7" s="29">
        <f t="shared" ref="BH7:BH69" si="6">100*AP7/AP3</f>
        <v>104.78634428223843</v>
      </c>
      <c r="BI7" s="29">
        <f t="shared" ref="BI7:BI69" si="7">100*AQ7/AQ3</f>
        <v>105.04153191093326</v>
      </c>
      <c r="BJ7" s="29">
        <f t="shared" ref="BJ7:BJ69" si="8">100*AR7/AR3</f>
        <v>104.76406453658365</v>
      </c>
      <c r="BK7" s="29">
        <f t="shared" ref="BK7:BK69" si="9">100*AS7/AS3</f>
        <v>104.93841874002266</v>
      </c>
      <c r="BL7" s="29">
        <f t="shared" ref="BL7:BL69" si="10">100*AT7/AT3</f>
        <v>105.1941347486256</v>
      </c>
      <c r="BM7" s="29">
        <f t="shared" ref="BM7:BM69" si="11">100*AU7/AU3</f>
        <v>105.33513564365749</v>
      </c>
      <c r="BN7" s="29">
        <f t="shared" ref="BN7:BN69" si="12">100*AV7/AV3</f>
        <v>104.36770005849385</v>
      </c>
      <c r="BO7" s="29">
        <f t="shared" ref="BO7:BO69" si="13">100*AW7/AW3</f>
        <v>104.88163895658889</v>
      </c>
      <c r="BP7" s="29">
        <f t="shared" ref="BP7:BP69" si="14">100*AX7/AX3</f>
        <v>104.3667314275141</v>
      </c>
      <c r="BQ7" s="29">
        <f t="shared" ref="BQ7:BQ69" si="15">100*AY7/AY3</f>
        <v>103.92616645442027</v>
      </c>
      <c r="BR7" s="29">
        <f t="shared" ref="BR7:BR69" si="16">100*AZ7/AZ3</f>
        <v>103.05105221194037</v>
      </c>
      <c r="BS7" s="29">
        <f t="shared" ref="BS7:BS69" si="17">100*BA7/BA3</f>
        <v>104.56772861799304</v>
      </c>
      <c r="BT7" s="29">
        <f t="shared" ref="BT7:BT69" si="18">100*BB7/BB3</f>
        <v>103.55128777859851</v>
      </c>
    </row>
    <row r="8" spans="1:90" x14ac:dyDescent="0.35">
      <c r="A8" t="s">
        <v>42</v>
      </c>
      <c r="C8">
        <f>U8/(cpi!C8/100)</f>
        <v>105.13760416432943</v>
      </c>
      <c r="D8">
        <f>V8/(cpi!D8/100)</f>
        <v>103.6567709526831</v>
      </c>
      <c r="E8">
        <f>W8/(cpi!E8/100)</f>
        <v>103.20289317604561</v>
      </c>
      <c r="F8">
        <f>X8/(cpi!F8/100)</f>
        <v>102.84546402667419</v>
      </c>
      <c r="G8">
        <f>Y8/(cpi!G8/100)</f>
        <v>102.11395763851743</v>
      </c>
      <c r="H8">
        <f>Z8/(cpi!H8/100)</f>
        <v>104.19844733787104</v>
      </c>
      <c r="I8">
        <f>AA8/(cpi!I8/100)</f>
        <v>104.21015699437025</v>
      </c>
      <c r="J8">
        <f>AB8/(cpi!J8/100)</f>
        <v>104.6323422104651</v>
      </c>
      <c r="K8">
        <f>AC8/(cpi!K8/100)</f>
        <v>102.96178493627251</v>
      </c>
      <c r="L8">
        <f>AD8/(cpi!L8/100)</f>
        <v>103.17969552719754</v>
      </c>
      <c r="M8">
        <f>AE8/(cpi!M8/100)</f>
        <v>103.98627953842663</v>
      </c>
      <c r="N8">
        <f>AF8/(cpi!N8/100)</f>
        <v>103.666173967109</v>
      </c>
      <c r="O8">
        <f>AG8/(cpi!O8/100)</f>
        <v>102.83716489620546</v>
      </c>
      <c r="P8">
        <f>AH8/(cpi!P8/100)</f>
        <v>102.53282548772418</v>
      </c>
      <c r="Q8">
        <f>AI8/(cpi!Q8/100)</f>
        <v>104.09086974425253</v>
      </c>
      <c r="R8">
        <f>AJ8/(cpi!R8/100)</f>
        <v>102.64785973490604</v>
      </c>
      <c r="T8" s="10"/>
      <c r="U8" s="10">
        <f t="shared" si="0"/>
        <v>107.14680480743056</v>
      </c>
      <c r="V8" s="10">
        <f t="shared" si="0"/>
        <v>105.21920284023234</v>
      </c>
      <c r="W8" s="10">
        <f t="shared" si="0"/>
        <v>104.13295310346707</v>
      </c>
      <c r="X8" s="10">
        <f t="shared" si="0"/>
        <v>104.60052011512869</v>
      </c>
      <c r="Y8" s="10">
        <f t="shared" si="0"/>
        <v>103.85899355689577</v>
      </c>
      <c r="Z8" s="10">
        <f t="shared" si="0"/>
        <v>105.66254534813163</v>
      </c>
      <c r="AA8" s="10">
        <f t="shared" si="0"/>
        <v>105.67494163053317</v>
      </c>
      <c r="AB8" s="10">
        <f t="shared" si="0"/>
        <v>106.31421336562809</v>
      </c>
      <c r="AC8" s="10">
        <f t="shared" si="0"/>
        <v>104.40685585301235</v>
      </c>
      <c r="AD8" s="10">
        <f t="shared" si="0"/>
        <v>104.42187670089626</v>
      </c>
      <c r="AE8" s="10">
        <f t="shared" si="0"/>
        <v>105.02738600305905</v>
      </c>
      <c r="AF8" s="10">
        <f t="shared" si="0"/>
        <v>105.22634988531399</v>
      </c>
      <c r="AG8" s="10">
        <f t="shared" si="0"/>
        <v>104.38765781243522</v>
      </c>
      <c r="AH8" s="10">
        <f t="shared" si="0"/>
        <v>103.66407065886773</v>
      </c>
      <c r="AI8" s="10">
        <f t="shared" si="0"/>
        <v>105.34339120694483</v>
      </c>
      <c r="AJ8" s="10">
        <f t="shared" si="0"/>
        <v>104.09078808984549</v>
      </c>
      <c r="AL8">
        <v>0</v>
      </c>
      <c r="AM8">
        <v>2597.86</v>
      </c>
      <c r="AN8">
        <v>2287.96</v>
      </c>
      <c r="AO8">
        <v>2289.54</v>
      </c>
      <c r="AP8">
        <v>2260.48</v>
      </c>
      <c r="AQ8">
        <v>2268</v>
      </c>
      <c r="AR8">
        <v>2455.27</v>
      </c>
      <c r="AS8">
        <v>3326.7</v>
      </c>
      <c r="AT8">
        <v>2414.13</v>
      </c>
      <c r="AU8">
        <v>2183.21</v>
      </c>
      <c r="AV8">
        <v>2302.21</v>
      </c>
      <c r="AW8">
        <v>2671.13</v>
      </c>
      <c r="AX8">
        <v>2715.85</v>
      </c>
      <c r="AY8">
        <v>2266.35</v>
      </c>
      <c r="AZ8">
        <v>2213.5700000000002</v>
      </c>
      <c r="BA8">
        <v>2407.56</v>
      </c>
      <c r="BB8">
        <v>2385.23</v>
      </c>
      <c r="BD8" s="29" t="e">
        <f t="shared" si="2"/>
        <v>#DIV/0!</v>
      </c>
      <c r="BE8" s="29">
        <f t="shared" si="3"/>
        <v>107.14680480743057</v>
      </c>
      <c r="BF8" s="29">
        <f t="shared" si="4"/>
        <v>105.21920284023234</v>
      </c>
      <c r="BG8" s="29">
        <f t="shared" si="5"/>
        <v>104.13295310346709</v>
      </c>
      <c r="BH8" s="29">
        <f t="shared" si="6"/>
        <v>104.60052011512869</v>
      </c>
      <c r="BI8" s="29">
        <f t="shared" si="7"/>
        <v>103.85899355689577</v>
      </c>
      <c r="BJ8" s="29">
        <f t="shared" si="8"/>
        <v>105.66254534813163</v>
      </c>
      <c r="BK8" s="29">
        <f t="shared" si="9"/>
        <v>105.67494163053318</v>
      </c>
      <c r="BL8" s="29">
        <f t="shared" si="10"/>
        <v>106.31421336562809</v>
      </c>
      <c r="BM8" s="29">
        <f t="shared" si="11"/>
        <v>104.40685585301235</v>
      </c>
      <c r="BN8" s="29">
        <f t="shared" si="12"/>
        <v>104.42187670089626</v>
      </c>
      <c r="BO8" s="29">
        <f t="shared" si="13"/>
        <v>105.02738600305905</v>
      </c>
      <c r="BP8" s="29">
        <f t="shared" si="14"/>
        <v>105.22634988531399</v>
      </c>
      <c r="BQ8" s="29">
        <f t="shared" si="15"/>
        <v>104.38765781243522</v>
      </c>
      <c r="BR8" s="29">
        <f t="shared" si="16"/>
        <v>103.66407065886773</v>
      </c>
      <c r="BS8" s="29">
        <f t="shared" si="17"/>
        <v>105.34339120694483</v>
      </c>
      <c r="BT8" s="29">
        <f t="shared" si="18"/>
        <v>104.09078808984547</v>
      </c>
    </row>
    <row r="9" spans="1:90" x14ac:dyDescent="0.35">
      <c r="A9" t="s">
        <v>43</v>
      </c>
      <c r="C9">
        <f>U9/(cpi!C9/100)</f>
        <v>108.5640776333926</v>
      </c>
      <c r="D9">
        <f>V9/(cpi!D9/100)</f>
        <v>108.11087491665391</v>
      </c>
      <c r="E9">
        <f>W9/(cpi!E9/100)</f>
        <v>111.66875695763292</v>
      </c>
      <c r="F9">
        <f>X9/(cpi!F9/100)</f>
        <v>106.07320915511632</v>
      </c>
      <c r="G9">
        <f>Y9/(cpi!G9/100)</f>
        <v>106.0687528861789</v>
      </c>
      <c r="H9">
        <f>Z9/(cpi!H9/100)</f>
        <v>109.17871826995911</v>
      </c>
      <c r="I9">
        <f>AA9/(cpi!I9/100)</f>
        <v>106.3298533238287</v>
      </c>
      <c r="J9">
        <f>AB9/(cpi!J9/100)</f>
        <v>113.77515352854174</v>
      </c>
      <c r="K9">
        <f>AC9/(cpi!K9/100)</f>
        <v>106.42809211565393</v>
      </c>
      <c r="L9">
        <f>AD9/(cpi!L9/100)</f>
        <v>110.9943440711761</v>
      </c>
      <c r="M9">
        <f>AE9/(cpi!M9/100)</f>
        <v>108.59865343342041</v>
      </c>
      <c r="N9">
        <f>AF9/(cpi!N9/100)</f>
        <v>107.55635542803597</v>
      </c>
      <c r="O9">
        <f>AG9/(cpi!O9/100)</f>
        <v>108.76973141488236</v>
      </c>
      <c r="P9">
        <f>AH9/(cpi!P9/100)</f>
        <v>106.93169184249747</v>
      </c>
      <c r="Q9">
        <f>AI9/(cpi!Q9/100)</f>
        <v>109.83004534832823</v>
      </c>
      <c r="R9">
        <f>AJ9/(cpi!R9/100)</f>
        <v>108.50543332633094</v>
      </c>
      <c r="T9" s="10"/>
      <c r="U9" s="10">
        <f t="shared" si="0"/>
        <v>110.52856090278048</v>
      </c>
      <c r="V9" s="10">
        <f t="shared" si="0"/>
        <v>109.52205514468429</v>
      </c>
      <c r="W9" s="10">
        <f t="shared" si="0"/>
        <v>112.67511087654971</v>
      </c>
      <c r="X9" s="10">
        <f t="shared" si="0"/>
        <v>107.88334665910298</v>
      </c>
      <c r="Y9" s="10">
        <f t="shared" si="0"/>
        <v>107.66710980197934</v>
      </c>
      <c r="Z9" s="10">
        <f t="shared" si="0"/>
        <v>110.60241268663326</v>
      </c>
      <c r="AA9" s="10">
        <f t="shared" si="0"/>
        <v>107.60964284098962</v>
      </c>
      <c r="AB9" s="10">
        <f t="shared" si="0"/>
        <v>115.71947568278078</v>
      </c>
      <c r="AC9" s="10">
        <f t="shared" si="0"/>
        <v>108.02951912984517</v>
      </c>
      <c r="AD9" s="10">
        <f t="shared" si="0"/>
        <v>111.88396329270931</v>
      </c>
      <c r="AE9" s="10">
        <f t="shared" si="0"/>
        <v>109.90487281028159</v>
      </c>
      <c r="AF9" s="10">
        <f t="shared" si="0"/>
        <v>108.74055090129865</v>
      </c>
      <c r="AG9" s="10">
        <f t="shared" si="0"/>
        <v>110.4096706161352</v>
      </c>
      <c r="AH9" s="10">
        <f t="shared" si="0"/>
        <v>107.78874892274969</v>
      </c>
      <c r="AI9" s="10">
        <f t="shared" si="0"/>
        <v>110.92998775483899</v>
      </c>
      <c r="AJ9" s="10">
        <f t="shared" si="0"/>
        <v>110.1404036122137</v>
      </c>
      <c r="AL9">
        <v>0</v>
      </c>
      <c r="AM9">
        <v>2850.2</v>
      </c>
      <c r="AN9">
        <v>2407.9299999999998</v>
      </c>
      <c r="AO9">
        <v>2433.85</v>
      </c>
      <c r="AP9">
        <v>2415.2600000000002</v>
      </c>
      <c r="AQ9">
        <v>2478.2600000000002</v>
      </c>
      <c r="AR9">
        <v>2623.08</v>
      </c>
      <c r="AS9">
        <v>3568.82</v>
      </c>
      <c r="AT9">
        <v>2535.46</v>
      </c>
      <c r="AU9">
        <v>2326.0700000000002</v>
      </c>
      <c r="AV9">
        <v>2534.7199999999998</v>
      </c>
      <c r="AW9">
        <v>2850.24</v>
      </c>
      <c r="AX9">
        <v>3029.49</v>
      </c>
      <c r="AY9">
        <v>2439.59</v>
      </c>
      <c r="AZ9">
        <v>2351.39</v>
      </c>
      <c r="BA9">
        <v>2581.84</v>
      </c>
      <c r="BB9">
        <v>2572.23</v>
      </c>
      <c r="BD9" s="29" t="e">
        <f t="shared" si="2"/>
        <v>#DIV/0!</v>
      </c>
      <c r="BE9" s="29">
        <f t="shared" si="3"/>
        <v>110.52856090278048</v>
      </c>
      <c r="BF9" s="29">
        <f t="shared" si="4"/>
        <v>109.52205514468429</v>
      </c>
      <c r="BG9" s="29">
        <f t="shared" si="5"/>
        <v>112.67511087654972</v>
      </c>
      <c r="BH9" s="29">
        <f t="shared" si="6"/>
        <v>107.883346659103</v>
      </c>
      <c r="BI9" s="29">
        <f t="shared" si="7"/>
        <v>107.66710980197934</v>
      </c>
      <c r="BJ9" s="29">
        <f t="shared" si="8"/>
        <v>110.60241268663324</v>
      </c>
      <c r="BK9" s="29">
        <f t="shared" si="9"/>
        <v>107.60964284098962</v>
      </c>
      <c r="BL9" s="29">
        <f t="shared" si="10"/>
        <v>115.71947568278078</v>
      </c>
      <c r="BM9" s="29">
        <f t="shared" si="11"/>
        <v>108.02951912984518</v>
      </c>
      <c r="BN9" s="29">
        <f t="shared" si="12"/>
        <v>111.8839632927093</v>
      </c>
      <c r="BO9" s="29">
        <f t="shared" si="13"/>
        <v>109.9048728102816</v>
      </c>
      <c r="BP9" s="29">
        <f t="shared" si="14"/>
        <v>108.74055090129865</v>
      </c>
      <c r="BQ9" s="29">
        <f t="shared" si="15"/>
        <v>110.4096706161352</v>
      </c>
      <c r="BR9" s="29">
        <f t="shared" si="16"/>
        <v>107.78874892274969</v>
      </c>
      <c r="BS9" s="29">
        <f t="shared" si="17"/>
        <v>110.92998775483899</v>
      </c>
      <c r="BT9" s="29">
        <f t="shared" si="18"/>
        <v>110.1404036122137</v>
      </c>
    </row>
    <row r="10" spans="1:90" x14ac:dyDescent="0.35">
      <c r="A10" t="s">
        <v>44</v>
      </c>
      <c r="C10">
        <f>U10/(cpi!C10/100)</f>
        <v>109.78363307478274</v>
      </c>
      <c r="D10">
        <f>V10/(cpi!D10/100)</f>
        <v>109.72849682893181</v>
      </c>
      <c r="E10">
        <f>W10/(cpi!E10/100)</f>
        <v>110.23087388911274</v>
      </c>
      <c r="F10">
        <f>X10/(cpi!F10/100)</f>
        <v>108.11313341444249</v>
      </c>
      <c r="G10">
        <f>Y10/(cpi!G10/100)</f>
        <v>108.2967341929468</v>
      </c>
      <c r="H10">
        <f>Z10/(cpi!H10/100)</f>
        <v>108.93680887953019</v>
      </c>
      <c r="I10">
        <f>AA10/(cpi!I10/100)</f>
        <v>109.61790056957497</v>
      </c>
      <c r="J10">
        <f>AB10/(cpi!J10/100)</f>
        <v>108.92315901184895</v>
      </c>
      <c r="K10">
        <f>AC10/(cpi!K10/100)</f>
        <v>108.21885098037711</v>
      </c>
      <c r="L10">
        <f>AD10/(cpi!L10/100)</f>
        <v>109.95723339296357</v>
      </c>
      <c r="M10">
        <f>AE10/(cpi!M10/100)</f>
        <v>111.79327338572728</v>
      </c>
      <c r="N10">
        <f>AF10/(cpi!N10/100)</f>
        <v>108.87523422506681</v>
      </c>
      <c r="O10">
        <f>AG10/(cpi!O10/100)</f>
        <v>107.29481807119893</v>
      </c>
      <c r="P10">
        <f>AH10/(cpi!P10/100)</f>
        <v>108.89406682241247</v>
      </c>
      <c r="Q10">
        <f>AI10/(cpi!Q10/100)</f>
        <v>110.48557125539512</v>
      </c>
      <c r="R10">
        <f>AJ10/(cpi!R10/100)</f>
        <v>108.09486837398303</v>
      </c>
      <c r="T10" s="10"/>
      <c r="U10" s="10">
        <f t="shared" si="0"/>
        <v>113.56384357417147</v>
      </c>
      <c r="V10" s="10">
        <f t="shared" si="0"/>
        <v>112.60886078185447</v>
      </c>
      <c r="W10" s="10">
        <f t="shared" si="0"/>
        <v>112.45219094506423</v>
      </c>
      <c r="X10" s="10">
        <f t="shared" si="0"/>
        <v>111.60950927636335</v>
      </c>
      <c r="Y10" s="10">
        <f t="shared" si="0"/>
        <v>111.69532778810944</v>
      </c>
      <c r="Z10" s="10">
        <f t="shared" si="0"/>
        <v>112.01988720072706</v>
      </c>
      <c r="AA10" s="10">
        <f t="shared" si="0"/>
        <v>112.60887447982194</v>
      </c>
      <c r="AB10" s="10">
        <f t="shared" si="0"/>
        <v>112.3414245587557</v>
      </c>
      <c r="AC10" s="10">
        <f t="shared" si="0"/>
        <v>111.61313811426491</v>
      </c>
      <c r="AD10" s="10">
        <f t="shared" si="0"/>
        <v>112.39738404612341</v>
      </c>
      <c r="AE10" s="10">
        <f t="shared" si="0"/>
        <v>114.61380286797808</v>
      </c>
      <c r="AF10" s="10">
        <f t="shared" si="0"/>
        <v>111.72932672981969</v>
      </c>
      <c r="AG10" s="10">
        <f t="shared" si="0"/>
        <v>110.33218253829168</v>
      </c>
      <c r="AH10" s="10">
        <f t="shared" si="0"/>
        <v>111.3074060813169</v>
      </c>
      <c r="AI10" s="10">
        <f t="shared" si="0"/>
        <v>112.93508535105858</v>
      </c>
      <c r="AJ10" s="10">
        <f t="shared" si="0"/>
        <v>111.15455429363453</v>
      </c>
      <c r="AL10">
        <v>0</v>
      </c>
      <c r="AM10">
        <v>2847.92</v>
      </c>
      <c r="AN10">
        <v>2549.87</v>
      </c>
      <c r="AO10">
        <v>2549.1</v>
      </c>
      <c r="AP10">
        <v>2501.37</v>
      </c>
      <c r="AQ10">
        <v>2528.5700000000002</v>
      </c>
      <c r="AR10">
        <v>2699.22</v>
      </c>
      <c r="AS10">
        <v>3723.48</v>
      </c>
      <c r="AT10">
        <v>2679.68</v>
      </c>
      <c r="AU10">
        <v>2421.86</v>
      </c>
      <c r="AV10">
        <v>2612.34</v>
      </c>
      <c r="AW10">
        <v>2970.87</v>
      </c>
      <c r="AX10">
        <v>2946.28</v>
      </c>
      <c r="AY10">
        <v>2518.31</v>
      </c>
      <c r="AZ10">
        <v>2455.92</v>
      </c>
      <c r="BA10">
        <v>2643.72</v>
      </c>
      <c r="BB10">
        <v>2686.55</v>
      </c>
      <c r="BD10" s="29" t="e">
        <f t="shared" si="2"/>
        <v>#DIV/0!</v>
      </c>
      <c r="BE10" s="29">
        <f t="shared" si="3"/>
        <v>109.34991034437743</v>
      </c>
      <c r="BF10" s="29">
        <f t="shared" si="4"/>
        <v>107.58808960224131</v>
      </c>
      <c r="BG10" s="29">
        <f t="shared" si="5"/>
        <v>107.94867451511814</v>
      </c>
      <c r="BH10" s="29">
        <f t="shared" si="6"/>
        <v>106.68642838863772</v>
      </c>
      <c r="BI10" s="29">
        <f t="shared" si="7"/>
        <v>107.63215807463597</v>
      </c>
      <c r="BJ10" s="29">
        <f t="shared" si="8"/>
        <v>106.98623838665694</v>
      </c>
      <c r="BK10" s="29">
        <f t="shared" si="9"/>
        <v>106.99470698781056</v>
      </c>
      <c r="BL10" s="29">
        <f t="shared" si="10"/>
        <v>107.45928691446743</v>
      </c>
      <c r="BM10" s="29">
        <f t="shared" si="11"/>
        <v>108.04977179746859</v>
      </c>
      <c r="BN10" s="29">
        <f t="shared" si="12"/>
        <v>107.92786465326697</v>
      </c>
      <c r="BO10" s="29">
        <f t="shared" si="13"/>
        <v>109.38845093137057</v>
      </c>
      <c r="BP10" s="29">
        <f t="shared" si="14"/>
        <v>106.92709977825442</v>
      </c>
      <c r="BQ10" s="29">
        <f t="shared" si="15"/>
        <v>107.3338618385161</v>
      </c>
      <c r="BR10" s="29">
        <f t="shared" si="16"/>
        <v>106.82000069591844</v>
      </c>
      <c r="BS10" s="29">
        <f t="shared" si="17"/>
        <v>108.12672288979232</v>
      </c>
      <c r="BT10" s="29">
        <f t="shared" si="18"/>
        <v>106.69422833291634</v>
      </c>
    </row>
    <row r="11" spans="1:90" x14ac:dyDescent="0.35">
      <c r="A11" t="s">
        <v>45</v>
      </c>
      <c r="C11">
        <f>U11/(cpi!C11/100)</f>
        <v>111.29668065063986</v>
      </c>
      <c r="D11">
        <f>V11/(cpi!D11/100)</f>
        <v>111.24647475085186</v>
      </c>
      <c r="E11">
        <f>W11/(cpi!E11/100)</f>
        <v>111.64789931369563</v>
      </c>
      <c r="F11">
        <f>X11/(cpi!F11/100)</f>
        <v>110.55328266410231</v>
      </c>
      <c r="G11">
        <f>Y11/(cpi!G11/100)</f>
        <v>108.03952702517489</v>
      </c>
      <c r="H11">
        <f>Z11/(cpi!H11/100)</f>
        <v>112.82851822380154</v>
      </c>
      <c r="I11">
        <f>AA11/(cpi!I11/100)</f>
        <v>110.20531421987782</v>
      </c>
      <c r="J11">
        <f>AB11/(cpi!J11/100)</f>
        <v>112.19861606680855</v>
      </c>
      <c r="K11">
        <f>AC11/(cpi!K11/100)</f>
        <v>112.03594953267256</v>
      </c>
      <c r="L11">
        <f>AD11/(cpi!L11/100)</f>
        <v>113.87388067631377</v>
      </c>
      <c r="M11">
        <f>AE11/(cpi!M11/100)</f>
        <v>113.11013459608391</v>
      </c>
      <c r="N11">
        <f>AF11/(cpi!N11/100)</f>
        <v>110.03509987450174</v>
      </c>
      <c r="O11">
        <f>AG11/(cpi!O11/100)</f>
        <v>111.35440562931771</v>
      </c>
      <c r="P11">
        <f>AH11/(cpi!P11/100)</f>
        <v>110.58543656682211</v>
      </c>
      <c r="Q11">
        <f>AI11/(cpi!Q11/100)</f>
        <v>112.8226588020845</v>
      </c>
      <c r="R11">
        <f>AJ11/(cpi!R11/100)</f>
        <v>108.30059277101395</v>
      </c>
      <c r="T11" s="10"/>
      <c r="U11" s="10">
        <f t="shared" si="0"/>
        <v>115.70006668076178</v>
      </c>
      <c r="V11" s="10">
        <f t="shared" si="0"/>
        <v>114.84827765072031</v>
      </c>
      <c r="W11" s="10">
        <f t="shared" si="0"/>
        <v>114.80532351691915</v>
      </c>
      <c r="X11" s="10">
        <f t="shared" si="0"/>
        <v>114.80858424574205</v>
      </c>
      <c r="Y11" s="10">
        <f t="shared" si="0"/>
        <v>112.42792991926291</v>
      </c>
      <c r="Z11" s="10">
        <f t="shared" si="0"/>
        <v>116.94437594673619</v>
      </c>
      <c r="AA11" s="10">
        <f t="shared" si="0"/>
        <v>113.8875385372922</v>
      </c>
      <c r="AB11" s="10">
        <f t="shared" si="0"/>
        <v>116.52568085279812</v>
      </c>
      <c r="AC11" s="10">
        <f t="shared" si="0"/>
        <v>116.35398563103139</v>
      </c>
      <c r="AD11" s="10">
        <f t="shared" si="0"/>
        <v>117.4443836443572</v>
      </c>
      <c r="AE11" s="10">
        <f t="shared" si="0"/>
        <v>116.65621003354167</v>
      </c>
      <c r="AF11" s="10">
        <f t="shared" si="0"/>
        <v>113.59374434348187</v>
      </c>
      <c r="AG11" s="10">
        <f t="shared" si="0"/>
        <v>115.53314567933721</v>
      </c>
      <c r="AH11" s="10">
        <f t="shared" si="0"/>
        <v>113.48570876319796</v>
      </c>
      <c r="AI11" s="10">
        <f t="shared" si="0"/>
        <v>116.24198905262416</v>
      </c>
      <c r="AJ11" s="10">
        <f t="shared" si="0"/>
        <v>112.1417861265796</v>
      </c>
      <c r="AL11">
        <v>0</v>
      </c>
      <c r="AM11">
        <v>2845.62</v>
      </c>
      <c r="AN11">
        <v>2435.5300000000002</v>
      </c>
      <c r="AO11">
        <v>2432.61</v>
      </c>
      <c r="AP11">
        <v>2415.94</v>
      </c>
      <c r="AQ11">
        <v>2416.02</v>
      </c>
      <c r="AR11">
        <v>2655.76</v>
      </c>
      <c r="AS11">
        <v>3631.27</v>
      </c>
      <c r="AT11">
        <v>2573.19</v>
      </c>
      <c r="AU11">
        <v>2349.92</v>
      </c>
      <c r="AV11">
        <v>2489.6799999999998</v>
      </c>
      <c r="AW11">
        <v>2900.61</v>
      </c>
      <c r="AX11">
        <v>2824.02</v>
      </c>
      <c r="AY11">
        <v>2458.58</v>
      </c>
      <c r="AZ11">
        <v>2348.5300000000002</v>
      </c>
      <c r="BA11">
        <v>2635.45</v>
      </c>
      <c r="BB11">
        <v>2535.38</v>
      </c>
      <c r="BD11" s="29" t="e">
        <f t="shared" si="2"/>
        <v>#DIV/0!</v>
      </c>
      <c r="BE11" s="29">
        <f t="shared" si="3"/>
        <v>109.50378080926635</v>
      </c>
      <c r="BF11" s="29">
        <f t="shared" si="4"/>
        <v>109.16127702106108</v>
      </c>
      <c r="BG11" s="29">
        <f t="shared" si="5"/>
        <v>109.87497628704867</v>
      </c>
      <c r="BH11" s="29">
        <f t="shared" si="6"/>
        <v>109.56445234553568</v>
      </c>
      <c r="BI11" s="29">
        <f t="shared" si="7"/>
        <v>107.03188336456547</v>
      </c>
      <c r="BJ11" s="29">
        <f t="shared" si="8"/>
        <v>111.62642120084904</v>
      </c>
      <c r="BK11" s="29">
        <f t="shared" si="9"/>
        <v>108.52797279082348</v>
      </c>
      <c r="BL11" s="29">
        <f t="shared" si="10"/>
        <v>110.77203223473499</v>
      </c>
      <c r="BM11" s="29">
        <f t="shared" si="11"/>
        <v>110.46075454314696</v>
      </c>
      <c r="BN11" s="29">
        <f t="shared" si="12"/>
        <v>112.52943542737303</v>
      </c>
      <c r="BO11" s="29">
        <f t="shared" si="13"/>
        <v>111.22653230259525</v>
      </c>
      <c r="BP11" s="29">
        <f t="shared" si="14"/>
        <v>108.84095227450541</v>
      </c>
      <c r="BQ11" s="29">
        <f t="shared" si="15"/>
        <v>111.16848587887394</v>
      </c>
      <c r="BR11" s="29">
        <f t="shared" si="16"/>
        <v>110.12571567905692</v>
      </c>
      <c r="BS11" s="29">
        <f t="shared" si="17"/>
        <v>111.16430526790874</v>
      </c>
      <c r="BT11" s="29">
        <f t="shared" si="18"/>
        <v>108.29588750875635</v>
      </c>
    </row>
    <row r="12" spans="1:90" x14ac:dyDescent="0.35">
      <c r="A12" t="s">
        <v>46</v>
      </c>
      <c r="C12">
        <f>U12/(cpi!C12/100)</f>
        <v>113.81714384573289</v>
      </c>
      <c r="D12">
        <f>V12/(cpi!D12/100)</f>
        <v>108.73614423664333</v>
      </c>
      <c r="E12">
        <f>W12/(cpi!E12/100)</f>
        <v>109.87878590616845</v>
      </c>
      <c r="F12">
        <f>X12/(cpi!F12/100)</f>
        <v>110.87111768396977</v>
      </c>
      <c r="G12">
        <f>Y12/(cpi!G12/100)</f>
        <v>108.24430563001647</v>
      </c>
      <c r="H12">
        <f>Z12/(cpi!H12/100)</f>
        <v>112.10276378082563</v>
      </c>
      <c r="I12">
        <f>AA12/(cpi!I12/100)</f>
        <v>112.27873853751721</v>
      </c>
      <c r="J12">
        <f>AB12/(cpi!J12/100)</f>
        <v>113.28857714395618</v>
      </c>
      <c r="K12">
        <f>AC12/(cpi!K12/100)</f>
        <v>110.05259311319618</v>
      </c>
      <c r="L12">
        <f>AD12/(cpi!L12/100)</f>
        <v>113.04571298630933</v>
      </c>
      <c r="M12">
        <f>AE12/(cpi!M12/100)</f>
        <v>115.18798249751886</v>
      </c>
      <c r="N12">
        <f>AF12/(cpi!N12/100)</f>
        <v>110.6363751738204</v>
      </c>
      <c r="O12">
        <f>AG12/(cpi!O12/100)</f>
        <v>109.49086496174195</v>
      </c>
      <c r="P12">
        <f>AH12/(cpi!P12/100)</f>
        <v>109.39187118212037</v>
      </c>
      <c r="Q12">
        <f>AI12/(cpi!Q12/100)</f>
        <v>113.63621143319465</v>
      </c>
      <c r="R12">
        <f>AJ12/(cpi!R12/100)</f>
        <v>110.63086698068012</v>
      </c>
      <c r="T12" s="10"/>
      <c r="U12" s="10">
        <f t="shared" si="0"/>
        <v>118.67663677832861</v>
      </c>
      <c r="V12" s="10">
        <f t="shared" si="0"/>
        <v>112.59479321397858</v>
      </c>
      <c r="W12" s="10">
        <f t="shared" si="0"/>
        <v>113.43812395675565</v>
      </c>
      <c r="X12" s="10">
        <f t="shared" si="0"/>
        <v>115.48545621130371</v>
      </c>
      <c r="Y12" s="10">
        <f t="shared" si="0"/>
        <v>112.97962660218984</v>
      </c>
      <c r="Z12" s="10">
        <f t="shared" si="0"/>
        <v>115.95952988565601</v>
      </c>
      <c r="AA12" s="10">
        <f t="shared" si="0"/>
        <v>116.03024094280585</v>
      </c>
      <c r="AB12" s="10">
        <f t="shared" si="0"/>
        <v>117.54001981724099</v>
      </c>
      <c r="AC12" s="10">
        <f t="shared" si="0"/>
        <v>114.40848182261628</v>
      </c>
      <c r="AD12" s="10">
        <f t="shared" si="0"/>
        <v>116.94001959432489</v>
      </c>
      <c r="AE12" s="10">
        <f t="shared" si="0"/>
        <v>118.68028168460289</v>
      </c>
      <c r="AF12" s="10">
        <f t="shared" si="0"/>
        <v>114.09979232533631</v>
      </c>
      <c r="AG12" s="10">
        <f t="shared" si="0"/>
        <v>114.16938035733202</v>
      </c>
      <c r="AH12" s="10">
        <f t="shared" si="0"/>
        <v>112.93711042321328</v>
      </c>
      <c r="AI12" s="10">
        <f t="shared" si="0"/>
        <v>117.31482777933351</v>
      </c>
      <c r="AJ12" s="10">
        <f t="shared" si="0"/>
        <v>114.66949452103218</v>
      </c>
      <c r="AL12">
        <v>0</v>
      </c>
      <c r="AM12">
        <v>2877.41</v>
      </c>
      <c r="AN12">
        <v>2448.34</v>
      </c>
      <c r="AO12">
        <v>2494.13</v>
      </c>
      <c r="AP12">
        <v>2495.71</v>
      </c>
      <c r="AQ12">
        <v>2467.17</v>
      </c>
      <c r="AR12">
        <v>2694.54</v>
      </c>
      <c r="AS12">
        <v>3652.69</v>
      </c>
      <c r="AT12">
        <v>2669.04</v>
      </c>
      <c r="AU12">
        <v>2392.35</v>
      </c>
      <c r="AV12">
        <v>2578.1999999999998</v>
      </c>
      <c r="AW12">
        <v>3018.36</v>
      </c>
      <c r="AX12">
        <v>2944.87</v>
      </c>
      <c r="AY12">
        <v>2478.7199999999998</v>
      </c>
      <c r="AZ12">
        <v>2411.58</v>
      </c>
      <c r="BA12">
        <v>2681.16</v>
      </c>
      <c r="BB12">
        <v>2627.64</v>
      </c>
      <c r="BD12" s="29" t="e">
        <f t="shared" si="2"/>
        <v>#DIV/0!</v>
      </c>
      <c r="BE12" s="29">
        <f t="shared" si="3"/>
        <v>110.76078002663731</v>
      </c>
      <c r="BF12" s="29">
        <f t="shared" si="4"/>
        <v>107.00973793248133</v>
      </c>
      <c r="BG12" s="29">
        <f t="shared" si="5"/>
        <v>108.93585611083449</v>
      </c>
      <c r="BH12" s="29">
        <f t="shared" si="6"/>
        <v>110.40619691392979</v>
      </c>
      <c r="BI12" s="29">
        <f t="shared" si="7"/>
        <v>108.78174603174604</v>
      </c>
      <c r="BJ12" s="29">
        <f t="shared" si="8"/>
        <v>109.74516041005674</v>
      </c>
      <c r="BK12" s="29">
        <f t="shared" si="9"/>
        <v>109.79920040881355</v>
      </c>
      <c r="BL12" s="29">
        <f t="shared" si="10"/>
        <v>110.55908339650308</v>
      </c>
      <c r="BM12" s="29">
        <f t="shared" si="11"/>
        <v>109.57947242821351</v>
      </c>
      <c r="BN12" s="29">
        <f t="shared" si="12"/>
        <v>111.98804626858539</v>
      </c>
      <c r="BO12" s="29">
        <f t="shared" si="13"/>
        <v>112.99936730896661</v>
      </c>
      <c r="BP12" s="29">
        <f t="shared" si="14"/>
        <v>108.43271903823849</v>
      </c>
      <c r="BQ12" s="29">
        <f t="shared" si="15"/>
        <v>109.37057383016744</v>
      </c>
      <c r="BR12" s="29">
        <f t="shared" si="16"/>
        <v>108.94527844161242</v>
      </c>
      <c r="BS12" s="29">
        <f t="shared" si="17"/>
        <v>111.3642027613019</v>
      </c>
      <c r="BT12" s="29">
        <f t="shared" si="18"/>
        <v>110.1629612238652</v>
      </c>
    </row>
    <row r="13" spans="1:90" x14ac:dyDescent="0.35">
      <c r="A13" t="s">
        <v>47</v>
      </c>
      <c r="C13">
        <f>U13/(cpi!C13/100)</f>
        <v>114.53163495549188</v>
      </c>
      <c r="D13">
        <f>V13/(cpi!D13/100)</f>
        <v>113.74986963351314</v>
      </c>
      <c r="E13">
        <f>W13/(cpi!E13/100)</f>
        <v>119.07464638654052</v>
      </c>
      <c r="F13">
        <f>X13/(cpi!F13/100)</f>
        <v>111.39388343160468</v>
      </c>
      <c r="G13">
        <f>Y13/(cpi!G13/100)</f>
        <v>112.55939018374004</v>
      </c>
      <c r="H13">
        <f>Z13/(cpi!H13/100)</f>
        <v>117.39252703205018</v>
      </c>
      <c r="I13">
        <f>AA13/(cpi!I13/100)</f>
        <v>111.89210532182983</v>
      </c>
      <c r="J13">
        <f>AB13/(cpi!J13/100)</f>
        <v>121.67357497860928</v>
      </c>
      <c r="K13">
        <f>AC13/(cpi!K13/100)</f>
        <v>111.28362237553981</v>
      </c>
      <c r="L13">
        <f>AD13/(cpi!L13/100)</f>
        <v>116.05061547912911</v>
      </c>
      <c r="M13">
        <f>AE13/(cpi!M13/100)</f>
        <v>117.18931757448811</v>
      </c>
      <c r="N13">
        <f>AF13/(cpi!N13/100)</f>
        <v>112.52276575592579</v>
      </c>
      <c r="O13">
        <f>AG13/(cpi!O13/100)</f>
        <v>113.72800158497523</v>
      </c>
      <c r="P13">
        <f>AH13/(cpi!P13/100)</f>
        <v>114.21318683993795</v>
      </c>
      <c r="Q13">
        <f>AI13/(cpi!Q13/100)</f>
        <v>116.34015724849041</v>
      </c>
      <c r="R13">
        <f>AJ13/(cpi!R13/100)</f>
        <v>116.16261876264551</v>
      </c>
      <c r="T13" s="10"/>
      <c r="U13" s="10">
        <f t="shared" si="0"/>
        <v>120.96792957691864</v>
      </c>
      <c r="V13" s="10">
        <f t="shared" si="0"/>
        <v>119.19284265298512</v>
      </c>
      <c r="W13" s="10">
        <f t="shared" si="0"/>
        <v>124.4011740414618</v>
      </c>
      <c r="X13" s="10">
        <f t="shared" si="0"/>
        <v>117.53686175891224</v>
      </c>
      <c r="Y13" s="10">
        <f t="shared" si="0"/>
        <v>118.53348278288975</v>
      </c>
      <c r="Z13" s="10">
        <f t="shared" si="0"/>
        <v>123.24730248816216</v>
      </c>
      <c r="AA13" s="10">
        <f t="shared" si="0"/>
        <v>116.66721946659833</v>
      </c>
      <c r="AB13" s="10">
        <f t="shared" si="0"/>
        <v>128.13138965970498</v>
      </c>
      <c r="AC13" s="10">
        <f t="shared" si="0"/>
        <v>117.30463779154553</v>
      </c>
      <c r="AD13" s="10">
        <f t="shared" si="0"/>
        <v>121.24176226776549</v>
      </c>
      <c r="AE13" s="10">
        <f t="shared" si="0"/>
        <v>122.30881054380978</v>
      </c>
      <c r="AF13" s="10">
        <f t="shared" si="0"/>
        <v>117.43085018557206</v>
      </c>
      <c r="AG13" s="10">
        <f t="shared" si="0"/>
        <v>119.88296418323844</v>
      </c>
      <c r="AH13" s="10">
        <f t="shared" si="0"/>
        <v>119.08795863358823</v>
      </c>
      <c r="AI13" s="10">
        <f t="shared" si="0"/>
        <v>121.90251133214463</v>
      </c>
      <c r="AJ13" s="10">
        <f t="shared" si="0"/>
        <v>121.84370196239632</v>
      </c>
      <c r="AL13">
        <v>0</v>
      </c>
      <c r="AM13">
        <v>3119.4</v>
      </c>
      <c r="AN13">
        <v>2620.5500000000002</v>
      </c>
      <c r="AO13">
        <v>2687.14</v>
      </c>
      <c r="AP13">
        <v>2631.38</v>
      </c>
      <c r="AQ13">
        <v>2728.38</v>
      </c>
      <c r="AR13">
        <v>2922.97</v>
      </c>
      <c r="AS13">
        <v>3869.21</v>
      </c>
      <c r="AT13">
        <v>2807.41</v>
      </c>
      <c r="AU13">
        <v>2525.7800000000002</v>
      </c>
      <c r="AV13">
        <v>2746.72</v>
      </c>
      <c r="AW13">
        <v>3171.92</v>
      </c>
      <c r="AX13">
        <v>3271.6</v>
      </c>
      <c r="AY13">
        <v>2648.91</v>
      </c>
      <c r="AZ13">
        <v>2597.88</v>
      </c>
      <c r="BA13">
        <v>2837.22</v>
      </c>
      <c r="BB13">
        <v>2845.55</v>
      </c>
      <c r="BD13" s="29" t="e">
        <f t="shared" si="2"/>
        <v>#DIV/0!</v>
      </c>
      <c r="BE13" s="29">
        <f t="shared" si="3"/>
        <v>109.44495123149254</v>
      </c>
      <c r="BF13" s="29">
        <f t="shared" si="4"/>
        <v>108.82999090505125</v>
      </c>
      <c r="BG13" s="29">
        <f t="shared" si="5"/>
        <v>110.40696838342544</v>
      </c>
      <c r="BH13" s="29">
        <f t="shared" si="6"/>
        <v>108.94810496592498</v>
      </c>
      <c r="BI13" s="29">
        <f t="shared" si="7"/>
        <v>110.09256494475962</v>
      </c>
      <c r="BJ13" s="29">
        <f t="shared" si="8"/>
        <v>111.43274318739802</v>
      </c>
      <c r="BK13" s="29">
        <f t="shared" si="9"/>
        <v>108.41706782634036</v>
      </c>
      <c r="BL13" s="29">
        <f t="shared" si="10"/>
        <v>110.72586434019863</v>
      </c>
      <c r="BM13" s="29">
        <f t="shared" si="11"/>
        <v>108.58572613893821</v>
      </c>
      <c r="BN13" s="29">
        <f t="shared" si="12"/>
        <v>108.3638429491226</v>
      </c>
      <c r="BO13" s="29">
        <f t="shared" si="13"/>
        <v>111.28606713820591</v>
      </c>
      <c r="BP13" s="29">
        <f t="shared" si="14"/>
        <v>107.991774193016</v>
      </c>
      <c r="BQ13" s="29">
        <f t="shared" si="15"/>
        <v>108.58013026779089</v>
      </c>
      <c r="BR13" s="29">
        <f t="shared" si="16"/>
        <v>110.48273574353894</v>
      </c>
      <c r="BS13" s="29">
        <f t="shared" si="17"/>
        <v>109.89139528398351</v>
      </c>
      <c r="BT13" s="29">
        <f t="shared" si="18"/>
        <v>110.62579940363031</v>
      </c>
    </row>
    <row r="14" spans="1:90" x14ac:dyDescent="0.35">
      <c r="A14" t="s">
        <v>48</v>
      </c>
      <c r="C14">
        <f>U14/(cpi!C14/100)</f>
        <v>114.80986376196155</v>
      </c>
      <c r="D14">
        <f>V14/(cpi!D14/100)</f>
        <v>113.83317516084958</v>
      </c>
      <c r="E14">
        <f>W14/(cpi!E14/100)</f>
        <v>115.65525222503476</v>
      </c>
      <c r="F14">
        <f>X14/(cpi!F14/100)</f>
        <v>114.02561217105736</v>
      </c>
      <c r="G14">
        <f>Y14/(cpi!G14/100)</f>
        <v>113.5958524937752</v>
      </c>
      <c r="H14">
        <f>Z14/(cpi!H14/100)</f>
        <v>115.46974180756234</v>
      </c>
      <c r="I14">
        <f>AA14/(cpi!I14/100)</f>
        <v>117.03097819970677</v>
      </c>
      <c r="J14">
        <f>AB14/(cpi!J14/100)</f>
        <v>115.66691264974276</v>
      </c>
      <c r="K14">
        <f>AC14/(cpi!K14/100)</f>
        <v>112.83188630087828</v>
      </c>
      <c r="L14">
        <f>AD14/(cpi!L14/100)</f>
        <v>114.99128283342989</v>
      </c>
      <c r="M14">
        <f>AE14/(cpi!M14/100)</f>
        <v>117.93426260450155</v>
      </c>
      <c r="N14">
        <f>AF14/(cpi!N14/100)</f>
        <v>116.52403450264656</v>
      </c>
      <c r="O14">
        <f>AG14/(cpi!O14/100)</f>
        <v>113.41337061440713</v>
      </c>
      <c r="P14">
        <f>AH14/(cpi!P14/100)</f>
        <v>115.37215548647171</v>
      </c>
      <c r="Q14">
        <f>AI14/(cpi!Q14/100)</f>
        <v>116.53994216288432</v>
      </c>
      <c r="R14">
        <f>AJ14/(cpi!R14/100)</f>
        <v>115.10273865109535</v>
      </c>
      <c r="T14" s="10"/>
      <c r="U14" s="10">
        <f t="shared" si="0"/>
        <v>124.43007133828061</v>
      </c>
      <c r="V14" s="10">
        <f t="shared" si="0"/>
        <v>121.91391828154534</v>
      </c>
      <c r="W14" s="10">
        <f t="shared" si="0"/>
        <v>123.13715629314946</v>
      </c>
      <c r="X14" s="10">
        <f t="shared" si="0"/>
        <v>122.72463612918196</v>
      </c>
      <c r="Y14" s="10">
        <f t="shared" si="0"/>
        <v>122.63485009784389</v>
      </c>
      <c r="Z14" s="10">
        <f t="shared" si="0"/>
        <v>124.15473171784407</v>
      </c>
      <c r="AA14" s="10">
        <f t="shared" si="0"/>
        <v>124.84908787380238</v>
      </c>
      <c r="AB14" s="10">
        <f t="shared" si="0"/>
        <v>124.49796671278246</v>
      </c>
      <c r="AC14" s="10">
        <f t="shared" si="0"/>
        <v>121.68793522192573</v>
      </c>
      <c r="AD14" s="10">
        <f t="shared" si="0"/>
        <v>123.15936666379829</v>
      </c>
      <c r="AE14" s="10">
        <f t="shared" si="0"/>
        <v>125.68256258511536</v>
      </c>
      <c r="AF14" s="10">
        <f t="shared" si="0"/>
        <v>124.29180350249146</v>
      </c>
      <c r="AG14" s="10">
        <f t="shared" si="0"/>
        <v>122.5557288563317</v>
      </c>
      <c r="AH14" s="10">
        <f t="shared" si="0"/>
        <v>122.95382133129084</v>
      </c>
      <c r="AI14" s="10">
        <f t="shared" si="0"/>
        <v>124.8099037985066</v>
      </c>
      <c r="AJ14" s="10">
        <f t="shared" si="0"/>
        <v>123.27809842983925</v>
      </c>
      <c r="AL14">
        <v>0</v>
      </c>
      <c r="AM14">
        <v>3120.42</v>
      </c>
      <c r="AN14">
        <v>2760.57</v>
      </c>
      <c r="AO14">
        <v>2791.31</v>
      </c>
      <c r="AP14">
        <v>2750.48</v>
      </c>
      <c r="AQ14">
        <v>2776.22</v>
      </c>
      <c r="AR14">
        <v>2991.62</v>
      </c>
      <c r="AS14">
        <v>4128.21</v>
      </c>
      <c r="AT14">
        <v>2969.65</v>
      </c>
      <c r="AU14">
        <v>2640.47</v>
      </c>
      <c r="AV14">
        <v>2862.47</v>
      </c>
      <c r="AW14">
        <v>3257.78</v>
      </c>
      <c r="AX14">
        <v>3277.55</v>
      </c>
      <c r="AY14">
        <v>2797.31</v>
      </c>
      <c r="AZ14">
        <v>2712.89</v>
      </c>
      <c r="BA14">
        <v>2921.7</v>
      </c>
      <c r="BB14">
        <v>2979.57</v>
      </c>
      <c r="BD14" s="29" t="e">
        <f t="shared" si="2"/>
        <v>#DIV/0!</v>
      </c>
      <c r="BE14" s="29">
        <f t="shared" si="3"/>
        <v>109.56838675243687</v>
      </c>
      <c r="BF14" s="29">
        <f t="shared" si="4"/>
        <v>108.26316635750058</v>
      </c>
      <c r="BG14" s="29">
        <f t="shared" si="5"/>
        <v>109.50178494370563</v>
      </c>
      <c r="BH14" s="29">
        <f t="shared" si="6"/>
        <v>109.95894249951027</v>
      </c>
      <c r="BI14" s="29">
        <f t="shared" si="7"/>
        <v>109.79407332998493</v>
      </c>
      <c r="BJ14" s="29">
        <f t="shared" si="8"/>
        <v>110.83275909336773</v>
      </c>
      <c r="BK14" s="29">
        <f t="shared" si="9"/>
        <v>110.86967030842115</v>
      </c>
      <c r="BL14" s="29">
        <f t="shared" si="10"/>
        <v>110.82106818724624</v>
      </c>
      <c r="BM14" s="29">
        <f t="shared" si="11"/>
        <v>109.02653332562575</v>
      </c>
      <c r="BN14" s="29">
        <f t="shared" si="12"/>
        <v>109.57494047482334</v>
      </c>
      <c r="BO14" s="29">
        <f t="shared" si="13"/>
        <v>109.65744041307765</v>
      </c>
      <c r="BP14" s="29">
        <f t="shared" si="14"/>
        <v>111.24366998384403</v>
      </c>
      <c r="BQ14" s="29">
        <f t="shared" si="15"/>
        <v>111.07885844077973</v>
      </c>
      <c r="BR14" s="29">
        <f t="shared" si="16"/>
        <v>110.46328870647253</v>
      </c>
      <c r="BS14" s="29">
        <f t="shared" si="17"/>
        <v>110.51472924515457</v>
      </c>
      <c r="BT14" s="29">
        <f t="shared" si="18"/>
        <v>110.90692523868901</v>
      </c>
    </row>
    <row r="15" spans="1:90" x14ac:dyDescent="0.35">
      <c r="A15" t="s">
        <v>49</v>
      </c>
      <c r="C15">
        <f>U15/(cpi!C15/100)</f>
        <v>119.84150702055233</v>
      </c>
      <c r="D15">
        <f>V15/(cpi!D15/100)</f>
        <v>118.36682731132159</v>
      </c>
      <c r="E15">
        <f>W15/(cpi!E15/100)</f>
        <v>121.57307922253283</v>
      </c>
      <c r="F15">
        <f>X15/(cpi!F15/100)</f>
        <v>118.38976439144528</v>
      </c>
      <c r="G15">
        <f>Y15/(cpi!G15/100)</f>
        <v>116.96225369227599</v>
      </c>
      <c r="H15">
        <f>Z15/(cpi!H15/100)</f>
        <v>119.89582154771117</v>
      </c>
      <c r="I15">
        <f>AA15/(cpi!I15/100)</f>
        <v>118.05414958594139</v>
      </c>
      <c r="J15">
        <f>AB15/(cpi!J15/100)</f>
        <v>120.3147220576233</v>
      </c>
      <c r="K15">
        <f>AC15/(cpi!K15/100)</f>
        <v>119.74794824047898</v>
      </c>
      <c r="L15">
        <f>AD15/(cpi!L15/100)</f>
        <v>120.998830064651</v>
      </c>
      <c r="M15">
        <f>AE15/(cpi!M15/100)</f>
        <v>121.14676448458353</v>
      </c>
      <c r="N15">
        <f>AF15/(cpi!N15/100)</f>
        <v>120.41387905987027</v>
      </c>
      <c r="O15">
        <f>AG15/(cpi!O15/100)</f>
        <v>117.70071894104684</v>
      </c>
      <c r="P15">
        <f>AH15/(cpi!P15/100)</f>
        <v>117.77738453586909</v>
      </c>
      <c r="Q15">
        <f>AI15/(cpi!Q15/100)</f>
        <v>120.20028999299866</v>
      </c>
      <c r="R15">
        <f>AJ15/(cpi!R15/100)</f>
        <v>117.97211711851467</v>
      </c>
      <c r="T15" s="10"/>
      <c r="U15" s="10">
        <f t="shared" si="0"/>
        <v>130.52759119813945</v>
      </c>
      <c r="V15" s="10">
        <f t="shared" si="0"/>
        <v>127.90465187560417</v>
      </c>
      <c r="W15" s="10">
        <f t="shared" si="0"/>
        <v>130.34027089527584</v>
      </c>
      <c r="X15" s="10">
        <f t="shared" si="0"/>
        <v>128.30748175182478</v>
      </c>
      <c r="Y15" s="10">
        <f t="shared" si="0"/>
        <v>127.14860745945697</v>
      </c>
      <c r="Z15" s="10">
        <f t="shared" si="0"/>
        <v>130.06702011484128</v>
      </c>
      <c r="AA15" s="10">
        <f t="shared" si="0"/>
        <v>126.81693727712667</v>
      </c>
      <c r="AB15" s="10">
        <f t="shared" si="0"/>
        <v>130.66033890936754</v>
      </c>
      <c r="AC15" s="10">
        <f t="shared" si="0"/>
        <v>130.17384372385038</v>
      </c>
      <c r="AD15" s="10">
        <f t="shared" si="0"/>
        <v>130.62626186387905</v>
      </c>
      <c r="AE15" s="10">
        <f t="shared" si="0"/>
        <v>130.26230062015878</v>
      </c>
      <c r="AF15" s="10">
        <f t="shared" si="0"/>
        <v>129.46336989706643</v>
      </c>
      <c r="AG15" s="10">
        <f t="shared" si="0"/>
        <v>128.2021400074247</v>
      </c>
      <c r="AH15" s="10">
        <f t="shared" si="0"/>
        <v>126.51525767716059</v>
      </c>
      <c r="AI15" s="10">
        <f t="shared" si="0"/>
        <v>130.01089444736041</v>
      </c>
      <c r="AJ15" s="10">
        <f t="shared" si="0"/>
        <v>127.48278317638785</v>
      </c>
      <c r="AL15">
        <v>0</v>
      </c>
      <c r="AM15">
        <v>3210.3</v>
      </c>
      <c r="AN15">
        <v>2712.41</v>
      </c>
      <c r="AO15">
        <v>2761.78</v>
      </c>
      <c r="AP15">
        <v>2700</v>
      </c>
      <c r="AQ15">
        <v>2732.36</v>
      </c>
      <c r="AR15">
        <v>2953.77</v>
      </c>
      <c r="AS15">
        <v>4043.52</v>
      </c>
      <c r="AT15">
        <v>2885.32</v>
      </c>
      <c r="AU15">
        <v>2629.03</v>
      </c>
      <c r="AV15">
        <v>2769.12</v>
      </c>
      <c r="AW15">
        <v>3238.92</v>
      </c>
      <c r="AX15">
        <v>3218.55</v>
      </c>
      <c r="AY15">
        <v>2728.18</v>
      </c>
      <c r="AZ15">
        <v>2618.17</v>
      </c>
      <c r="BA15">
        <v>2947.62</v>
      </c>
      <c r="BB15">
        <v>2882.22</v>
      </c>
      <c r="BD15" s="29" t="e">
        <f t="shared" si="2"/>
        <v>#DIV/0!</v>
      </c>
      <c r="BE15" s="29">
        <f t="shared" si="3"/>
        <v>112.81548485040167</v>
      </c>
      <c r="BF15" s="29">
        <f t="shared" si="4"/>
        <v>111.36836746006001</v>
      </c>
      <c r="BG15" s="29">
        <f t="shared" si="5"/>
        <v>113.53155664080965</v>
      </c>
      <c r="BH15" s="29">
        <f t="shared" si="6"/>
        <v>111.75774232803795</v>
      </c>
      <c r="BI15" s="29">
        <f t="shared" si="7"/>
        <v>113.09343465699787</v>
      </c>
      <c r="BJ15" s="29">
        <f t="shared" si="8"/>
        <v>111.22126999427658</v>
      </c>
      <c r="BK15" s="29">
        <f t="shared" si="9"/>
        <v>111.35277740294718</v>
      </c>
      <c r="BL15" s="29">
        <f t="shared" si="10"/>
        <v>112.13007978423668</v>
      </c>
      <c r="BM15" s="29">
        <f t="shared" si="11"/>
        <v>111.877425614489</v>
      </c>
      <c r="BN15" s="29">
        <f t="shared" si="12"/>
        <v>111.22393239291797</v>
      </c>
      <c r="BO15" s="29">
        <f t="shared" si="13"/>
        <v>111.66340873126687</v>
      </c>
      <c r="BP15" s="29">
        <f t="shared" si="14"/>
        <v>113.97051012386598</v>
      </c>
      <c r="BQ15" s="29">
        <f t="shared" si="15"/>
        <v>110.96567937589991</v>
      </c>
      <c r="BR15" s="29">
        <f t="shared" si="16"/>
        <v>111.48122442549167</v>
      </c>
      <c r="BS15" s="29">
        <f t="shared" si="17"/>
        <v>111.84503595211444</v>
      </c>
      <c r="BT15" s="29">
        <f t="shared" si="18"/>
        <v>113.68000063106911</v>
      </c>
    </row>
    <row r="16" spans="1:90" x14ac:dyDescent="0.35">
      <c r="A16" t="s">
        <v>50</v>
      </c>
      <c r="C16">
        <f>U16/(cpi!C16/100)</f>
        <v>119.53854015207597</v>
      </c>
      <c r="D16">
        <f>V16/(cpi!D16/100)</f>
        <v>115.20565992908053</v>
      </c>
      <c r="E16">
        <f>W16/(cpi!E16/100)</f>
        <v>118.43677749637324</v>
      </c>
      <c r="F16">
        <f>X16/(cpi!F16/100)</f>
        <v>114.227671950645</v>
      </c>
      <c r="G16">
        <f>Y16/(cpi!G16/100)</f>
        <v>117.59456525468713</v>
      </c>
      <c r="H16">
        <f>Z16/(cpi!H16/100)</f>
        <v>118.65755876229922</v>
      </c>
      <c r="I16">
        <f>AA16/(cpi!I16/100)</f>
        <v>119.52350329870252</v>
      </c>
      <c r="J16">
        <f>AB16/(cpi!J16/100)</f>
        <v>120.19066734731923</v>
      </c>
      <c r="K16">
        <f>AC16/(cpi!K16/100)</f>
        <v>117.4847883341768</v>
      </c>
      <c r="L16">
        <f>AD16/(cpi!L16/100)</f>
        <v>119.10429044537662</v>
      </c>
      <c r="M16">
        <f>AE16/(cpi!M16/100)</f>
        <v>118.78465158394117</v>
      </c>
      <c r="N16">
        <f>AF16/(cpi!N16/100)</f>
        <v>118.38137361330833</v>
      </c>
      <c r="O16">
        <f>AG16/(cpi!O16/100)</f>
        <v>118.55516958417866</v>
      </c>
      <c r="P16">
        <f>AH16/(cpi!P16/100)</f>
        <v>114.40466550492978</v>
      </c>
      <c r="Q16">
        <f>AI16/(cpi!Q16/100)</f>
        <v>118.37810988713512</v>
      </c>
      <c r="R16">
        <f>AJ16/(cpi!R16/100)</f>
        <v>118.76797959011883</v>
      </c>
      <c r="T16" s="10"/>
      <c r="U16" s="10">
        <f t="shared" si="0"/>
        <v>131.37409365745822</v>
      </c>
      <c r="V16" s="10">
        <f t="shared" si="0"/>
        <v>125.11370586855647</v>
      </c>
      <c r="W16" s="10">
        <f t="shared" si="0"/>
        <v>127.485707268485</v>
      </c>
      <c r="X16" s="10">
        <f t="shared" si="0"/>
        <v>124.791074750354</v>
      </c>
      <c r="Y16" s="10">
        <f t="shared" si="0"/>
        <v>127.96407980840122</v>
      </c>
      <c r="Z16" s="10">
        <f t="shared" si="0"/>
        <v>128.72371099415156</v>
      </c>
      <c r="AA16" s="10">
        <f t="shared" si="0"/>
        <v>129.03797588983653</v>
      </c>
      <c r="AB16" s="10">
        <f t="shared" si="0"/>
        <v>131.1782450732137</v>
      </c>
      <c r="AC16" s="10">
        <f t="shared" si="0"/>
        <v>127.96906831941696</v>
      </c>
      <c r="AD16" s="10">
        <f t="shared" si="0"/>
        <v>129.09530461918067</v>
      </c>
      <c r="AE16" s="10">
        <f t="shared" si="0"/>
        <v>127.97815410868685</v>
      </c>
      <c r="AF16" s="10">
        <f t="shared" si="0"/>
        <v>127.78927220879054</v>
      </c>
      <c r="AG16" s="10">
        <f t="shared" si="0"/>
        <v>129.78043287012514</v>
      </c>
      <c r="AH16" s="10">
        <f t="shared" si="0"/>
        <v>123.50924681430975</v>
      </c>
      <c r="AI16" s="10">
        <f t="shared" si="0"/>
        <v>128.80976967236066</v>
      </c>
      <c r="AJ16" s="10">
        <f t="shared" si="0"/>
        <v>128.85720644646062</v>
      </c>
      <c r="AL16">
        <v>0</v>
      </c>
      <c r="AM16">
        <v>3185.27</v>
      </c>
      <c r="AN16">
        <v>2720.56</v>
      </c>
      <c r="AO16">
        <v>2802.99</v>
      </c>
      <c r="AP16">
        <v>2696.81</v>
      </c>
      <c r="AQ16">
        <v>2794.39</v>
      </c>
      <c r="AR16">
        <v>2991.14</v>
      </c>
      <c r="AS16">
        <v>4062.18</v>
      </c>
      <c r="AT16">
        <v>2978.73</v>
      </c>
      <c r="AU16">
        <v>2675.91</v>
      </c>
      <c r="AV16">
        <v>2846.19</v>
      </c>
      <c r="AW16">
        <v>3254.83</v>
      </c>
      <c r="AX16">
        <v>3298.19</v>
      </c>
      <c r="AY16">
        <v>2817.65</v>
      </c>
      <c r="AZ16">
        <v>2637.33</v>
      </c>
      <c r="BA16">
        <v>2943.87</v>
      </c>
      <c r="BB16">
        <v>2952.75</v>
      </c>
      <c r="BD16" s="29" t="e">
        <f t="shared" si="2"/>
        <v>#DIV/0!</v>
      </c>
      <c r="BE16" s="29">
        <f t="shared" si="3"/>
        <v>110.69920518799894</v>
      </c>
      <c r="BF16" s="29">
        <f t="shared" si="4"/>
        <v>111.11855379563295</v>
      </c>
      <c r="BG16" s="29">
        <f t="shared" si="5"/>
        <v>112.38347640259329</v>
      </c>
      <c r="BH16" s="29">
        <f t="shared" si="6"/>
        <v>108.0578272315293</v>
      </c>
      <c r="BI16" s="29">
        <f t="shared" si="7"/>
        <v>113.26296931301856</v>
      </c>
      <c r="BJ16" s="29">
        <f t="shared" si="8"/>
        <v>111.00744468443594</v>
      </c>
      <c r="BK16" s="29">
        <f t="shared" si="9"/>
        <v>111.21064201999074</v>
      </c>
      <c r="BL16" s="29">
        <f t="shared" si="10"/>
        <v>111.60304828702455</v>
      </c>
      <c r="BM16" s="29">
        <f t="shared" si="11"/>
        <v>111.85278073860431</v>
      </c>
      <c r="BN16" s="29">
        <f t="shared" si="12"/>
        <v>110.39446125203631</v>
      </c>
      <c r="BO16" s="29">
        <f t="shared" si="13"/>
        <v>107.8343868855935</v>
      </c>
      <c r="BP16" s="29">
        <f t="shared" si="14"/>
        <v>111.99781314625095</v>
      </c>
      <c r="BQ16" s="29">
        <f t="shared" si="15"/>
        <v>113.67358959462949</v>
      </c>
      <c r="BR16" s="29">
        <f t="shared" si="16"/>
        <v>109.3610827756077</v>
      </c>
      <c r="BS16" s="29">
        <f t="shared" si="17"/>
        <v>109.7983708544063</v>
      </c>
      <c r="BT16" s="29">
        <f t="shared" si="18"/>
        <v>112.37269945654657</v>
      </c>
    </row>
    <row r="17" spans="1:72" x14ac:dyDescent="0.35">
      <c r="A17" t="s">
        <v>51</v>
      </c>
      <c r="C17">
        <f>U17/(cpi!C17/100)</f>
        <v>118.93014434254202</v>
      </c>
      <c r="D17">
        <f>V17/(cpi!D17/100)</f>
        <v>118.87319308192338</v>
      </c>
      <c r="E17">
        <f>W17/(cpi!E17/100)</f>
        <v>125.82438675217426</v>
      </c>
      <c r="F17">
        <f>X17/(cpi!F17/100)</f>
        <v>115.99667790586324</v>
      </c>
      <c r="G17">
        <f>Y17/(cpi!G17/100)</f>
        <v>119.00820909876603</v>
      </c>
      <c r="H17">
        <f>Z17/(cpi!H17/100)</f>
        <v>121.72588277803784</v>
      </c>
      <c r="I17">
        <f>AA17/(cpi!I17/100)</f>
        <v>116.5496016757898</v>
      </c>
      <c r="J17">
        <f>AB17/(cpi!J17/100)</f>
        <v>128.12296397302259</v>
      </c>
      <c r="K17">
        <f>AC17/(cpi!K17/100)</f>
        <v>117.95393188483752</v>
      </c>
      <c r="L17">
        <f>AD17/(cpi!L17/100)</f>
        <v>119.85587628654672</v>
      </c>
      <c r="M17">
        <f>AE17/(cpi!M17/100)</f>
        <v>120.15300333844262</v>
      </c>
      <c r="N17">
        <f>AF17/(cpi!N17/100)</f>
        <v>119.51479800498387</v>
      </c>
      <c r="O17">
        <f>AG17/(cpi!O17/100)</f>
        <v>121.80893017392637</v>
      </c>
      <c r="P17">
        <f>AH17/(cpi!P17/100)</f>
        <v>118.5855633676351</v>
      </c>
      <c r="Q17">
        <f>AI17/(cpi!Q17/100)</f>
        <v>121.63936754844408</v>
      </c>
      <c r="R17">
        <f>AJ17/(cpi!R17/100)</f>
        <v>121.2089721761491</v>
      </c>
      <c r="T17" s="10"/>
      <c r="U17" s="10">
        <f t="shared" si="0"/>
        <v>131.22619924768298</v>
      </c>
      <c r="V17" s="10">
        <f t="shared" si="0"/>
        <v>129.61047585259578</v>
      </c>
      <c r="W17" s="10">
        <f t="shared" si="0"/>
        <v>136.24714128311251</v>
      </c>
      <c r="X17" s="10">
        <f t="shared" si="0"/>
        <v>126.97686676165928</v>
      </c>
      <c r="Y17" s="10">
        <f t="shared" si="0"/>
        <v>129.63098124060508</v>
      </c>
      <c r="Z17" s="10">
        <f t="shared" si="0"/>
        <v>132.44730417476592</v>
      </c>
      <c r="AA17" s="10">
        <f t="shared" si="0"/>
        <v>126.20331981486228</v>
      </c>
      <c r="AB17" s="10">
        <f t="shared" si="0"/>
        <v>140.53417555133635</v>
      </c>
      <c r="AC17" s="10">
        <f t="shared" si="0"/>
        <v>128.86474888304738</v>
      </c>
      <c r="AD17" s="10">
        <f t="shared" si="0"/>
        <v>129.52253154946618</v>
      </c>
      <c r="AE17" s="10">
        <f t="shared" si="0"/>
        <v>129.45241134122782</v>
      </c>
      <c r="AF17" s="10">
        <f t="shared" si="0"/>
        <v>129.01277108952686</v>
      </c>
      <c r="AG17" s="10">
        <f t="shared" si="0"/>
        <v>133.47468749717143</v>
      </c>
      <c r="AH17" s="10">
        <f t="shared" si="0"/>
        <v>128.40502777930581</v>
      </c>
      <c r="AI17" s="10">
        <f t="shared" si="0"/>
        <v>132.75430191840857</v>
      </c>
      <c r="AJ17" s="10">
        <f t="shared" si="0"/>
        <v>131.89889569711528</v>
      </c>
      <c r="AL17">
        <v>0</v>
      </c>
      <c r="AM17">
        <v>3383.93</v>
      </c>
      <c r="AN17">
        <v>2849.59</v>
      </c>
      <c r="AO17">
        <v>2943.02</v>
      </c>
      <c r="AP17">
        <v>2842.72</v>
      </c>
      <c r="AQ17">
        <v>2983.82</v>
      </c>
      <c r="AR17">
        <v>3141.16</v>
      </c>
      <c r="AS17">
        <v>4185.47</v>
      </c>
      <c r="AT17">
        <v>3079.16</v>
      </c>
      <c r="AU17">
        <v>2774.69</v>
      </c>
      <c r="AV17">
        <v>2934.32</v>
      </c>
      <c r="AW17">
        <v>3357.18</v>
      </c>
      <c r="AX17">
        <v>3594.27</v>
      </c>
      <c r="AY17">
        <v>2949.23</v>
      </c>
      <c r="AZ17">
        <v>2801.13</v>
      </c>
      <c r="BA17">
        <v>3089.79</v>
      </c>
      <c r="BB17">
        <v>3080.38</v>
      </c>
      <c r="BD17" s="29" t="e">
        <f t="shared" si="2"/>
        <v>#DIV/0!</v>
      </c>
      <c r="BE17" s="29">
        <f t="shared" si="3"/>
        <v>108.48015644034109</v>
      </c>
      <c r="BF17" s="29">
        <f t="shared" si="4"/>
        <v>108.74014996851805</v>
      </c>
      <c r="BG17" s="29">
        <f t="shared" si="5"/>
        <v>109.52239183667395</v>
      </c>
      <c r="BH17" s="29">
        <f t="shared" si="6"/>
        <v>108.03152718345507</v>
      </c>
      <c r="BI17" s="29">
        <f t="shared" si="7"/>
        <v>109.3623322264494</v>
      </c>
      <c r="BJ17" s="29">
        <f t="shared" si="8"/>
        <v>107.4646677865322</v>
      </c>
      <c r="BK17" s="29">
        <f t="shared" si="9"/>
        <v>108.17376156889908</v>
      </c>
      <c r="BL17" s="29">
        <f t="shared" si="10"/>
        <v>109.67974040129515</v>
      </c>
      <c r="BM17" s="29">
        <f t="shared" si="11"/>
        <v>109.85477753406867</v>
      </c>
      <c r="BN17" s="29">
        <f t="shared" si="12"/>
        <v>106.8299644667094</v>
      </c>
      <c r="BO17" s="29">
        <f t="shared" si="13"/>
        <v>105.8406264975157</v>
      </c>
      <c r="BP17" s="29">
        <f t="shared" si="14"/>
        <v>109.86275828340874</v>
      </c>
      <c r="BQ17" s="29">
        <f t="shared" si="15"/>
        <v>111.3374935350767</v>
      </c>
      <c r="BR17" s="29">
        <f t="shared" si="16"/>
        <v>107.82368700632823</v>
      </c>
      <c r="BS17" s="29">
        <f t="shared" si="17"/>
        <v>108.90202381204138</v>
      </c>
      <c r="BT17" s="29">
        <f t="shared" si="18"/>
        <v>108.25253465938043</v>
      </c>
    </row>
    <row r="18" spans="1:72" x14ac:dyDescent="0.35">
      <c r="A18" t="s">
        <v>52</v>
      </c>
      <c r="C18">
        <f>U18/(cpi!C18/100)</f>
        <v>117.59838210209068</v>
      </c>
      <c r="D18">
        <f>V18/(cpi!D18/100)</f>
        <v>119.37361184461301</v>
      </c>
      <c r="E18">
        <f>W18/(cpi!E18/100)</f>
        <v>122.91726781731903</v>
      </c>
      <c r="F18">
        <f>X18/(cpi!F18/100)</f>
        <v>117.25304899164563</v>
      </c>
      <c r="G18">
        <f>Y18/(cpi!G18/100)</f>
        <v>118.73504743303003</v>
      </c>
      <c r="H18">
        <f>Z18/(cpi!H18/100)</f>
        <v>119.71459279052017</v>
      </c>
      <c r="I18">
        <f>AA18/(cpi!I18/100)</f>
        <v>122.89600070547981</v>
      </c>
      <c r="J18">
        <f>AB18/(cpi!J18/100)</f>
        <v>119.39413000704175</v>
      </c>
      <c r="K18">
        <f>AC18/(cpi!K18/100)</f>
        <v>116.34185431758461</v>
      </c>
      <c r="L18">
        <f>AD18/(cpi!L18/100)</f>
        <v>119.17127762834649</v>
      </c>
      <c r="M18">
        <f>AE18/(cpi!M18/100)</f>
        <v>122.7027359896224</v>
      </c>
      <c r="N18">
        <f>AF18/(cpi!N18/100)</f>
        <v>121.04341528064785</v>
      </c>
      <c r="O18">
        <f>AG18/(cpi!O18/100)</f>
        <v>117.31661927502535</v>
      </c>
      <c r="P18">
        <f>AH18/(cpi!P18/100)</f>
        <v>118.9992126671393</v>
      </c>
      <c r="Q18">
        <f>AI18/(cpi!Q18/100)</f>
        <v>119.46443679597353</v>
      </c>
      <c r="R18">
        <f>AJ18/(cpi!R18/100)</f>
        <v>119.83904400950593</v>
      </c>
      <c r="T18" s="10"/>
      <c r="U18" s="10">
        <f t="shared" si="0"/>
        <v>132.88539220103914</v>
      </c>
      <c r="V18" s="10">
        <f t="shared" si="0"/>
        <v>131.98254694483208</v>
      </c>
      <c r="W18" s="10">
        <f t="shared" si="0"/>
        <v>135.37362748860744</v>
      </c>
      <c r="X18" s="10">
        <f t="shared" si="0"/>
        <v>130.66643464603467</v>
      </c>
      <c r="Y18" s="10">
        <f t="shared" si="0"/>
        <v>132.19572313930942</v>
      </c>
      <c r="Z18" s="10">
        <f t="shared" si="0"/>
        <v>133.27163542345374</v>
      </c>
      <c r="AA18" s="10">
        <f t="shared" si="0"/>
        <v>135.34912416529562</v>
      </c>
      <c r="AB18" s="10">
        <f t="shared" si="0"/>
        <v>133.19540519012284</v>
      </c>
      <c r="AC18" s="10">
        <f t="shared" si="0"/>
        <v>130.04373533898342</v>
      </c>
      <c r="AD18" s="10">
        <f t="shared" si="0"/>
        <v>131.24429911367352</v>
      </c>
      <c r="AE18" s="10">
        <f t="shared" si="0"/>
        <v>133.6580416423939</v>
      </c>
      <c r="AF18" s="10">
        <f t="shared" si="0"/>
        <v>133.67943632488678</v>
      </c>
      <c r="AG18" s="10">
        <f t="shared" si="0"/>
        <v>131.52360590235182</v>
      </c>
      <c r="AH18" s="10">
        <f t="shared" si="0"/>
        <v>131.05061116826732</v>
      </c>
      <c r="AI18" s="10">
        <f t="shared" si="0"/>
        <v>132.4744117697316</v>
      </c>
      <c r="AJ18" s="10">
        <f t="shared" si="0"/>
        <v>133.15831936945321</v>
      </c>
      <c r="AL18">
        <v>0</v>
      </c>
      <c r="AM18">
        <v>3332.46</v>
      </c>
      <c r="AN18">
        <v>2988.56</v>
      </c>
      <c r="AO18">
        <v>3068.69</v>
      </c>
      <c r="AP18">
        <v>2928.47</v>
      </c>
      <c r="AQ18">
        <v>2992.66</v>
      </c>
      <c r="AR18">
        <v>3211.3</v>
      </c>
      <c r="AS18">
        <v>4475.3999999999996</v>
      </c>
      <c r="AT18">
        <v>3177.11</v>
      </c>
      <c r="AU18">
        <v>2821.78</v>
      </c>
      <c r="AV18">
        <v>3050.38</v>
      </c>
      <c r="AW18">
        <v>3464.51</v>
      </c>
      <c r="AX18">
        <v>3525.1</v>
      </c>
      <c r="AY18">
        <v>3002</v>
      </c>
      <c r="AZ18">
        <v>2891.54</v>
      </c>
      <c r="BA18">
        <v>3101.12</v>
      </c>
      <c r="BB18">
        <v>3218.37</v>
      </c>
      <c r="BD18" s="29" t="e">
        <f t="shared" si="2"/>
        <v>#DIV/0!</v>
      </c>
      <c r="BE18" s="29">
        <f t="shared" si="3"/>
        <v>106.79523910242851</v>
      </c>
      <c r="BF18" s="29">
        <f t="shared" si="4"/>
        <v>108.25880162430222</v>
      </c>
      <c r="BG18" s="29">
        <f t="shared" si="5"/>
        <v>109.93726959742916</v>
      </c>
      <c r="BH18" s="29">
        <f t="shared" si="6"/>
        <v>106.47123411186411</v>
      </c>
      <c r="BI18" s="29">
        <f t="shared" si="7"/>
        <v>107.79621211575453</v>
      </c>
      <c r="BJ18" s="29">
        <f t="shared" si="8"/>
        <v>107.34317861225691</v>
      </c>
      <c r="BK18" s="29">
        <f t="shared" si="9"/>
        <v>108.4101826215236</v>
      </c>
      <c r="BL18" s="29">
        <f t="shared" si="10"/>
        <v>106.9860084521745</v>
      </c>
      <c r="BM18" s="29">
        <f t="shared" si="11"/>
        <v>106.86658057088322</v>
      </c>
      <c r="BN18" s="29">
        <f t="shared" si="12"/>
        <v>106.56461028412525</v>
      </c>
      <c r="BO18" s="29">
        <f t="shared" si="13"/>
        <v>106.34573236989606</v>
      </c>
      <c r="BP18" s="29">
        <f t="shared" si="14"/>
        <v>107.55289774374151</v>
      </c>
      <c r="BQ18" s="29">
        <f t="shared" si="15"/>
        <v>107.31738706114088</v>
      </c>
      <c r="BR18" s="29">
        <f t="shared" si="16"/>
        <v>106.58522829897268</v>
      </c>
      <c r="BS18" s="29">
        <f t="shared" si="17"/>
        <v>106.14094534004177</v>
      </c>
      <c r="BT18" s="29">
        <f t="shared" si="18"/>
        <v>108.01457928493036</v>
      </c>
    </row>
    <row r="19" spans="1:72" x14ac:dyDescent="0.35">
      <c r="A19" t="s">
        <v>53</v>
      </c>
      <c r="C19">
        <f>U19/(cpi!C19/100)</f>
        <v>121.10411740759952</v>
      </c>
      <c r="D19">
        <f>V19/(cpi!D19/100)</f>
        <v>117.58542850085581</v>
      </c>
      <c r="E19">
        <f>W19/(cpi!E19/100)</f>
        <v>119.70680003233204</v>
      </c>
      <c r="F19">
        <f>X19/(cpi!F19/100)</f>
        <v>119.66816544244003</v>
      </c>
      <c r="G19">
        <f>Y19/(cpi!G19/100)</f>
        <v>118.36546435271845</v>
      </c>
      <c r="H19">
        <f>Z19/(cpi!H19/100)</f>
        <v>121.47211514242797</v>
      </c>
      <c r="I19">
        <f>AA19/(cpi!I19/100)</f>
        <v>119.22648911735722</v>
      </c>
      <c r="J19">
        <f>AB19/(cpi!J19/100)</f>
        <v>121.52175322432105</v>
      </c>
      <c r="K19">
        <f>AC19/(cpi!K19/100)</f>
        <v>120.27239674465901</v>
      </c>
      <c r="L19">
        <f>AD19/(cpi!L19/100)</f>
        <v>121.31353721866836</v>
      </c>
      <c r="M19">
        <f>AE19/(cpi!M19/100)</f>
        <v>123.27406042960456</v>
      </c>
      <c r="N19">
        <f>AF19/(cpi!N19/100)</f>
        <v>119.03841256488124</v>
      </c>
      <c r="O19">
        <f>AG19/(cpi!O19/100)</f>
        <v>121.62005871342879</v>
      </c>
      <c r="P19">
        <f>AH19/(cpi!P19/100)</f>
        <v>118.55427044240248</v>
      </c>
      <c r="Q19">
        <f>AI19/(cpi!Q19/100)</f>
        <v>119.15756680277876</v>
      </c>
      <c r="R19">
        <f>AJ19/(cpi!R19/100)</f>
        <v>118.25167636630766</v>
      </c>
      <c r="T19" s="10"/>
      <c r="U19" s="10">
        <f t="shared" si="0"/>
        <v>138.34021825751785</v>
      </c>
      <c r="V19" s="10">
        <f t="shared" si="0"/>
        <v>131.94586565439843</v>
      </c>
      <c r="W19" s="10">
        <f t="shared" si="0"/>
        <v>133.41356364151207</v>
      </c>
      <c r="X19" s="10">
        <f t="shared" si="0"/>
        <v>134.81457192822381</v>
      </c>
      <c r="Y19" s="10">
        <f t="shared" si="0"/>
        <v>133.48891319016266</v>
      </c>
      <c r="Z19" s="10">
        <f t="shared" si="0"/>
        <v>136.84124775425369</v>
      </c>
      <c r="AA19" s="10">
        <f t="shared" si="0"/>
        <v>132.87407439932005</v>
      </c>
      <c r="AB19" s="10">
        <f t="shared" si="0"/>
        <v>137.3225978824957</v>
      </c>
      <c r="AC19" s="10">
        <f t="shared" si="0"/>
        <v>136.1744477948931</v>
      </c>
      <c r="AD19" s="10">
        <f t="shared" si="0"/>
        <v>135.59965658433492</v>
      </c>
      <c r="AE19" s="10">
        <f t="shared" si="0"/>
        <v>135.61649895835845</v>
      </c>
      <c r="AF19" s="10">
        <f t="shared" si="0"/>
        <v>133.68891463233132</v>
      </c>
      <c r="AG19" s="10">
        <f t="shared" si="0"/>
        <v>138.11365441276675</v>
      </c>
      <c r="AH19" s="10">
        <f t="shared" si="0"/>
        <v>131.98820942762569</v>
      </c>
      <c r="AI19" s="10">
        <f t="shared" si="0"/>
        <v>133.97479721772575</v>
      </c>
      <c r="AJ19" s="10">
        <f t="shared" si="0"/>
        <v>132.96341673780449</v>
      </c>
      <c r="AL19">
        <v>0</v>
      </c>
      <c r="AM19">
        <v>3402.45</v>
      </c>
      <c r="AN19">
        <v>2798.11</v>
      </c>
      <c r="AO19">
        <v>2826.9</v>
      </c>
      <c r="AP19">
        <v>2836.93</v>
      </c>
      <c r="AQ19">
        <v>2868.61</v>
      </c>
      <c r="AR19">
        <v>3107.61</v>
      </c>
      <c r="AS19">
        <v>4236.6499999999996</v>
      </c>
      <c r="AT19">
        <v>3032.44</v>
      </c>
      <c r="AU19">
        <v>2750.22</v>
      </c>
      <c r="AV19">
        <v>2874.55</v>
      </c>
      <c r="AW19">
        <v>3372.05</v>
      </c>
      <c r="AX19">
        <v>3323.6</v>
      </c>
      <c r="AY19">
        <v>2939.1</v>
      </c>
      <c r="AZ19">
        <v>2731.43</v>
      </c>
      <c r="BA19">
        <v>3037.49</v>
      </c>
      <c r="BB19">
        <v>3006.13</v>
      </c>
      <c r="BD19" s="29" t="e">
        <f t="shared" si="2"/>
        <v>#DIV/0!</v>
      </c>
      <c r="BE19" s="29">
        <f t="shared" si="3"/>
        <v>105.98542192318475</v>
      </c>
      <c r="BF19" s="29">
        <f t="shared" si="4"/>
        <v>103.15955183766467</v>
      </c>
      <c r="BG19" s="29">
        <f t="shared" si="5"/>
        <v>102.35789961546539</v>
      </c>
      <c r="BH19" s="29">
        <f t="shared" si="6"/>
        <v>105.07148148148148</v>
      </c>
      <c r="BI19" s="29">
        <f t="shared" si="7"/>
        <v>104.9865317893689</v>
      </c>
      <c r="BJ19" s="29">
        <f t="shared" si="8"/>
        <v>105.20825927543444</v>
      </c>
      <c r="BK19" s="29">
        <f t="shared" si="9"/>
        <v>104.77628402975624</v>
      </c>
      <c r="BL19" s="29">
        <f t="shared" si="10"/>
        <v>105.0989145051502</v>
      </c>
      <c r="BM19" s="29">
        <f t="shared" si="11"/>
        <v>104.60968494083369</v>
      </c>
      <c r="BN19" s="29">
        <f t="shared" si="12"/>
        <v>103.80734673831398</v>
      </c>
      <c r="BO19" s="29">
        <f t="shared" si="13"/>
        <v>104.11032072419201</v>
      </c>
      <c r="BP19" s="29">
        <f t="shared" si="14"/>
        <v>103.26389212533594</v>
      </c>
      <c r="BQ19" s="29">
        <f t="shared" si="15"/>
        <v>107.73116143362975</v>
      </c>
      <c r="BR19" s="29">
        <f t="shared" si="16"/>
        <v>104.3259223045104</v>
      </c>
      <c r="BS19" s="29">
        <f t="shared" si="17"/>
        <v>103.04890046885284</v>
      </c>
      <c r="BT19" s="29">
        <f t="shared" si="18"/>
        <v>104.29911665313544</v>
      </c>
    </row>
    <row r="20" spans="1:72" x14ac:dyDescent="0.35">
      <c r="A20" t="s">
        <v>54</v>
      </c>
      <c r="C20">
        <f>U20/(cpi!C20/100)</f>
        <v>118.8346508911241</v>
      </c>
      <c r="D20">
        <f>V20/(cpi!D20/100)</f>
        <v>117.5957660495592</v>
      </c>
      <c r="E20">
        <f>W20/(cpi!E20/100)</f>
        <v>118.76066661191123</v>
      </c>
      <c r="F20">
        <f>X20/(cpi!F20/100)</f>
        <v>117.12020329535545</v>
      </c>
      <c r="G20">
        <f>Y20/(cpi!G20/100)</f>
        <v>118.74316339689827</v>
      </c>
      <c r="H20">
        <f>Z20/(cpi!H20/100)</f>
        <v>118.65491941451921</v>
      </c>
      <c r="I20">
        <f>AA20/(cpi!I20/100)</f>
        <v>120.87134482019866</v>
      </c>
      <c r="J20">
        <f>AB20/(cpi!J20/100)</f>
        <v>119.5861663526735</v>
      </c>
      <c r="K20">
        <f>AC20/(cpi!K20/100)</f>
        <v>118.59683834879621</v>
      </c>
      <c r="L20">
        <f>AD20/(cpi!L20/100)</f>
        <v>120.00660065700359</v>
      </c>
      <c r="M20">
        <f>AE20/(cpi!M20/100)</f>
        <v>119.59514082827381</v>
      </c>
      <c r="N20">
        <f>AF20/(cpi!N20/100)</f>
        <v>117.13249430695569</v>
      </c>
      <c r="O20">
        <f>AG20/(cpi!O20/100)</f>
        <v>118.4023318765513</v>
      </c>
      <c r="P20">
        <f>AH20/(cpi!P20/100)</f>
        <v>117.1781512179232</v>
      </c>
      <c r="Q20">
        <f>AI20/(cpi!Q20/100)</f>
        <v>118.75965712985239</v>
      </c>
      <c r="R20">
        <f>AJ20/(cpi!R20/100)</f>
        <v>119.93066113078234</v>
      </c>
      <c r="T20" s="10"/>
      <c r="U20" s="10">
        <f t="shared" si="0"/>
        <v>136.5655082529758</v>
      </c>
      <c r="V20" s="10">
        <f t="shared" si="0"/>
        <v>132.61990278090752</v>
      </c>
      <c r="W20" s="10">
        <f t="shared" si="0"/>
        <v>132.62381348724455</v>
      </c>
      <c r="X20" s="10">
        <f t="shared" si="0"/>
        <v>132.34153609802598</v>
      </c>
      <c r="Y20" s="10">
        <f t="shared" si="0"/>
        <v>134.45160344914436</v>
      </c>
      <c r="Z20" s="10">
        <f t="shared" si="0"/>
        <v>133.80141068731203</v>
      </c>
      <c r="AA20" s="10">
        <f t="shared" si="0"/>
        <v>135.24658121694381</v>
      </c>
      <c r="AB20" s="10">
        <f t="shared" si="0"/>
        <v>135.67587801387208</v>
      </c>
      <c r="AC20" s="10">
        <f t="shared" si="0"/>
        <v>134.27735215632265</v>
      </c>
      <c r="AD20" s="10">
        <f t="shared" si="0"/>
        <v>134.40709024275191</v>
      </c>
      <c r="AE20" s="10">
        <f t="shared" si="0"/>
        <v>131.83264065553402</v>
      </c>
      <c r="AF20" s="10">
        <f t="shared" si="0"/>
        <v>131.81258136507347</v>
      </c>
      <c r="AG20" s="10">
        <f t="shared" si="0"/>
        <v>134.99900971401462</v>
      </c>
      <c r="AH20" s="10">
        <f t="shared" si="0"/>
        <v>130.8490959242834</v>
      </c>
      <c r="AI20" s="10">
        <f t="shared" si="0"/>
        <v>134.06258751050123</v>
      </c>
      <c r="AJ20" s="10">
        <f t="shared" si="0"/>
        <v>134.9864062247708</v>
      </c>
      <c r="AL20">
        <v>0</v>
      </c>
      <c r="AM20">
        <v>3311.14</v>
      </c>
      <c r="AN20">
        <v>2883.78</v>
      </c>
      <c r="AO20">
        <v>2915.96</v>
      </c>
      <c r="AP20">
        <v>2859.98</v>
      </c>
      <c r="AQ20">
        <v>2936.06</v>
      </c>
      <c r="AR20">
        <v>3109.13</v>
      </c>
      <c r="AS20">
        <v>4257.63</v>
      </c>
      <c r="AT20">
        <v>3080.86</v>
      </c>
      <c r="AU20">
        <v>2807.82</v>
      </c>
      <c r="AV20">
        <v>2963.3</v>
      </c>
      <c r="AW20">
        <v>3352.86</v>
      </c>
      <c r="AX20">
        <v>3402.03</v>
      </c>
      <c r="AY20">
        <v>2930.95</v>
      </c>
      <c r="AZ20">
        <v>2794.06</v>
      </c>
      <c r="BA20">
        <v>3063.92</v>
      </c>
      <c r="BB20">
        <v>3093.2</v>
      </c>
      <c r="BD20" s="29" t="e">
        <f t="shared" si="2"/>
        <v>#DIV/0!</v>
      </c>
      <c r="BE20" s="29">
        <f t="shared" si="3"/>
        <v>103.95162733457447</v>
      </c>
      <c r="BF20" s="29">
        <f t="shared" si="4"/>
        <v>105.99950010292</v>
      </c>
      <c r="BG20" s="29">
        <f t="shared" si="5"/>
        <v>104.03033903082067</v>
      </c>
      <c r="BH20" s="29">
        <f t="shared" si="6"/>
        <v>106.0504818656116</v>
      </c>
      <c r="BI20" s="29">
        <f t="shared" si="7"/>
        <v>105.06980056470286</v>
      </c>
      <c r="BJ20" s="29">
        <f t="shared" si="8"/>
        <v>103.94464986593741</v>
      </c>
      <c r="BK20" s="29">
        <f t="shared" si="9"/>
        <v>104.81145591775845</v>
      </c>
      <c r="BL20" s="29">
        <f t="shared" si="10"/>
        <v>103.4286424080061</v>
      </c>
      <c r="BM20" s="29">
        <f t="shared" si="11"/>
        <v>104.92953798894582</v>
      </c>
      <c r="BN20" s="29">
        <f t="shared" si="12"/>
        <v>104.11462340883777</v>
      </c>
      <c r="BO20" s="29">
        <f t="shared" si="13"/>
        <v>103.01183164712135</v>
      </c>
      <c r="BP20" s="29">
        <f t="shared" si="14"/>
        <v>103.14839351280551</v>
      </c>
      <c r="BQ20" s="29">
        <f t="shared" si="15"/>
        <v>104.02108139761857</v>
      </c>
      <c r="BR20" s="29">
        <f t="shared" si="16"/>
        <v>105.94275270823144</v>
      </c>
      <c r="BS20" s="29">
        <f t="shared" si="17"/>
        <v>104.07796539928734</v>
      </c>
      <c r="BT20" s="29">
        <f t="shared" si="18"/>
        <v>104.75658284649903</v>
      </c>
    </row>
    <row r="21" spans="1:72" x14ac:dyDescent="0.35">
      <c r="A21" t="s">
        <v>55</v>
      </c>
      <c r="C21">
        <f>U21/(cpi!C21/100)</f>
        <v>118.45030928783828</v>
      </c>
      <c r="D21">
        <f>V21/(cpi!D21/100)</f>
        <v>119.63242234818914</v>
      </c>
      <c r="E21">
        <f>W21/(cpi!E21/100)</f>
        <v>126.2669486482161</v>
      </c>
      <c r="F21">
        <f>X21/(cpi!F21/100)</f>
        <v>117.09725789169049</v>
      </c>
      <c r="G21">
        <f>Y21/(cpi!G21/100)</f>
        <v>119.75484022405639</v>
      </c>
      <c r="H21">
        <f>Z21/(cpi!H21/100)</f>
        <v>120.12661527534777</v>
      </c>
      <c r="I21">
        <f>AA21/(cpi!I21/100)</f>
        <v>118.43262483470629</v>
      </c>
      <c r="J21">
        <f>AB21/(cpi!J21/100)</f>
        <v>126.54006693196455</v>
      </c>
      <c r="K21">
        <f>AC21/(cpi!K21/100)</f>
        <v>119.08424261623583</v>
      </c>
      <c r="L21">
        <f>AD21/(cpi!L21/100)</f>
        <v>120.62181712659775</v>
      </c>
      <c r="M21">
        <f>AE21/(cpi!M21/100)</f>
        <v>121.67225387730969</v>
      </c>
      <c r="N21">
        <f>AF21/(cpi!N21/100)</f>
        <v>118.00591008239019</v>
      </c>
      <c r="O21">
        <f>AG21/(cpi!O21/100)</f>
        <v>121.01422785202648</v>
      </c>
      <c r="P21">
        <f>AH21/(cpi!P21/100)</f>
        <v>119.09906065134831</v>
      </c>
      <c r="Q21">
        <f>AI21/(cpi!Q21/100)</f>
        <v>121.51186468747711</v>
      </c>
      <c r="R21">
        <f>AJ21/(cpi!R21/100)</f>
        <v>121.21654899277837</v>
      </c>
      <c r="T21" s="10"/>
      <c r="U21" s="10">
        <f t="shared" si="0"/>
        <v>135.58149455151826</v>
      </c>
      <c r="V21" s="10">
        <f t="shared" si="0"/>
        <v>134.64827297619374</v>
      </c>
      <c r="W21" s="10">
        <f t="shared" si="0"/>
        <v>140.58498375045139</v>
      </c>
      <c r="X21" s="10">
        <f t="shared" si="0"/>
        <v>132.71215890868646</v>
      </c>
      <c r="Y21" s="10">
        <f t="shared" si="0"/>
        <v>134.92384154871445</v>
      </c>
      <c r="Z21" s="10">
        <f t="shared" si="0"/>
        <v>135.32591508793536</v>
      </c>
      <c r="AA21" s="10">
        <f t="shared" si="0"/>
        <v>132.38583425047867</v>
      </c>
      <c r="AB21" s="10">
        <f t="shared" si="0"/>
        <v>143.85223455527969</v>
      </c>
      <c r="AC21" s="10">
        <f t="shared" si="0"/>
        <v>135.09831969459123</v>
      </c>
      <c r="AD21" s="10">
        <f t="shared" si="0"/>
        <v>134.55896958273934</v>
      </c>
      <c r="AE21" s="10">
        <f t="shared" si="0"/>
        <v>134.39000219791237</v>
      </c>
      <c r="AF21" s="10">
        <f t="shared" si="0"/>
        <v>132.26692223203329</v>
      </c>
      <c r="AG21" s="10">
        <f t="shared" si="0"/>
        <v>137.01789480353733</v>
      </c>
      <c r="AH21" s="10">
        <f t="shared" si="0"/>
        <v>132.99411408768358</v>
      </c>
      <c r="AI21" s="10">
        <f t="shared" si="0"/>
        <v>137.16943435949216</v>
      </c>
      <c r="AJ21" s="10">
        <f t="shared" ref="AJ21:AJ68" si="19">AJ17*BT21/100</f>
        <v>136.29769505140425</v>
      </c>
      <c r="AL21">
        <v>0</v>
      </c>
      <c r="AM21">
        <v>3496.24</v>
      </c>
      <c r="AN21">
        <v>2960.35</v>
      </c>
      <c r="AO21">
        <v>3036.72</v>
      </c>
      <c r="AP21">
        <v>2971.12</v>
      </c>
      <c r="AQ21">
        <v>3105.65</v>
      </c>
      <c r="AR21">
        <v>3209.43</v>
      </c>
      <c r="AS21">
        <v>4390.51</v>
      </c>
      <c r="AT21">
        <v>3151.86</v>
      </c>
      <c r="AU21">
        <v>2908.91</v>
      </c>
      <c r="AV21">
        <v>3048.42</v>
      </c>
      <c r="AW21">
        <v>3485.23</v>
      </c>
      <c r="AX21">
        <v>3684.93</v>
      </c>
      <c r="AY21">
        <v>3027.52</v>
      </c>
      <c r="AZ21">
        <v>2901.24</v>
      </c>
      <c r="BA21">
        <v>3192.55</v>
      </c>
      <c r="BB21">
        <v>3183.11</v>
      </c>
      <c r="BD21" s="29" t="e">
        <f t="shared" si="2"/>
        <v>#DIV/0!</v>
      </c>
      <c r="BE21" s="29">
        <f t="shared" si="3"/>
        <v>103.31892208172155</v>
      </c>
      <c r="BF21" s="29">
        <f t="shared" si="4"/>
        <v>103.88687495394073</v>
      </c>
      <c r="BG21" s="29">
        <f t="shared" si="5"/>
        <v>103.18380439140746</v>
      </c>
      <c r="BH21" s="29">
        <f t="shared" si="6"/>
        <v>104.51680081049136</v>
      </c>
      <c r="BI21" s="29">
        <f t="shared" si="7"/>
        <v>104.08302109376571</v>
      </c>
      <c r="BJ21" s="29">
        <f t="shared" si="8"/>
        <v>102.17340090921826</v>
      </c>
      <c r="BK21" s="29">
        <f t="shared" si="9"/>
        <v>104.89885245862472</v>
      </c>
      <c r="BL21" s="29">
        <f t="shared" si="10"/>
        <v>102.36103352862469</v>
      </c>
      <c r="BM21" s="29">
        <f t="shared" si="11"/>
        <v>104.83729713950027</v>
      </c>
      <c r="BN21" s="29">
        <f t="shared" si="12"/>
        <v>103.88846478911638</v>
      </c>
      <c r="BO21" s="29">
        <f t="shared" si="13"/>
        <v>103.81421311934422</v>
      </c>
      <c r="BP21" s="29">
        <f t="shared" si="14"/>
        <v>102.52234807067917</v>
      </c>
      <c r="BQ21" s="29">
        <f t="shared" si="15"/>
        <v>102.65459119838059</v>
      </c>
      <c r="BR21" s="29">
        <f t="shared" si="16"/>
        <v>103.57391481295048</v>
      </c>
      <c r="BS21" s="29">
        <f t="shared" si="17"/>
        <v>103.3257923677661</v>
      </c>
      <c r="BT21" s="29">
        <f t="shared" si="18"/>
        <v>103.33497815204618</v>
      </c>
    </row>
    <row r="22" spans="1:72" x14ac:dyDescent="0.35">
      <c r="A22" t="s">
        <v>56</v>
      </c>
      <c r="C22">
        <f>U22/(cpi!C22/100)</f>
        <v>119.03327029729356</v>
      </c>
      <c r="D22">
        <f>V22/(cpi!D22/100)</f>
        <v>119.99435337112401</v>
      </c>
      <c r="E22">
        <f>W22/(cpi!E22/100)</f>
        <v>125.99181764857799</v>
      </c>
      <c r="F22">
        <f>X22/(cpi!F22/100)</f>
        <v>119.75529025872676</v>
      </c>
      <c r="G22">
        <f>Y22/(cpi!G22/100)</f>
        <v>122.81800612527556</v>
      </c>
      <c r="H22">
        <f>Z22/(cpi!H22/100)</f>
        <v>121.81579599896548</v>
      </c>
      <c r="I22">
        <f>AA22/(cpi!I22/100)</f>
        <v>120.29770692616394</v>
      </c>
      <c r="J22">
        <f>AB22/(cpi!J22/100)</f>
        <v>120.08100518122555</v>
      </c>
      <c r="K22">
        <f>AC22/(cpi!K22/100)</f>
        <v>121.95056150543296</v>
      </c>
      <c r="L22">
        <f>AD22/(cpi!L22/100)</f>
        <v>123.24110542272925</v>
      </c>
      <c r="M22">
        <f>AE22/(cpi!M22/100)</f>
        <v>123.482339833377</v>
      </c>
      <c r="N22">
        <f>AF22/(cpi!N22/100)</f>
        <v>121.61793706010009</v>
      </c>
      <c r="O22">
        <f>AG22/(cpi!O22/100)</f>
        <v>120.39000761873194</v>
      </c>
      <c r="P22">
        <f>AH22/(cpi!P22/100)</f>
        <v>122.69903430461359</v>
      </c>
      <c r="Q22">
        <f>AI22/(cpi!Q22/100)</f>
        <v>121.73621419188771</v>
      </c>
      <c r="R22">
        <f>AJ22/(cpi!R22/100)</f>
        <v>121.73365462798574</v>
      </c>
      <c r="T22" s="10"/>
      <c r="U22" s="10">
        <f t="shared" ref="U22:AI22" si="20">U18*BE22/100</f>
        <v>138.84726270750502</v>
      </c>
      <c r="V22" s="10">
        <f t="shared" si="20"/>
        <v>136.95083820593899</v>
      </c>
      <c r="W22" s="10">
        <f t="shared" si="20"/>
        <v>141.96874048781777</v>
      </c>
      <c r="X22" s="10">
        <f t="shared" si="20"/>
        <v>137.49051838763506</v>
      </c>
      <c r="Y22" s="10">
        <f t="shared" si="20"/>
        <v>141.29763540226435</v>
      </c>
      <c r="Z22" s="10">
        <f t="shared" si="20"/>
        <v>139.4345096053685</v>
      </c>
      <c r="AA22" s="10">
        <f t="shared" si="20"/>
        <v>136.90391222297492</v>
      </c>
      <c r="AB22" s="10">
        <f t="shared" si="20"/>
        <v>138.42787070808703</v>
      </c>
      <c r="AC22" s="10">
        <f t="shared" si="20"/>
        <v>140.85313866729339</v>
      </c>
      <c r="AD22" s="10">
        <f t="shared" si="20"/>
        <v>139.96988210997333</v>
      </c>
      <c r="AE22" s="10">
        <f t="shared" si="20"/>
        <v>138.71731859093308</v>
      </c>
      <c r="AF22" s="10">
        <f t="shared" si="20"/>
        <v>138.36547869153347</v>
      </c>
      <c r="AG22" s="10">
        <f t="shared" si="20"/>
        <v>138.77492902456976</v>
      </c>
      <c r="AH22" s="10">
        <f t="shared" si="20"/>
        <v>139.62690862615179</v>
      </c>
      <c r="AI22" s="10">
        <f t="shared" si="20"/>
        <v>139.49131110845315</v>
      </c>
      <c r="AJ22" s="10">
        <f t="shared" si="19"/>
        <v>138.93957260183285</v>
      </c>
      <c r="AL22">
        <v>0</v>
      </c>
      <c r="AM22">
        <v>3481.97</v>
      </c>
      <c r="AN22">
        <v>3101.06</v>
      </c>
      <c r="AO22">
        <v>3218.19</v>
      </c>
      <c r="AP22">
        <v>3081.41</v>
      </c>
      <c r="AQ22">
        <v>3198.71</v>
      </c>
      <c r="AR22">
        <v>3359.8</v>
      </c>
      <c r="AS22">
        <v>4526.8100000000004</v>
      </c>
      <c r="AT22">
        <v>3301.92</v>
      </c>
      <c r="AU22">
        <v>3056.33</v>
      </c>
      <c r="AV22">
        <v>3253.18</v>
      </c>
      <c r="AW22">
        <v>3595.65</v>
      </c>
      <c r="AX22">
        <v>3648.67</v>
      </c>
      <c r="AY22">
        <v>3167.51</v>
      </c>
      <c r="AZ22">
        <v>3080.77</v>
      </c>
      <c r="BA22">
        <v>3265.38</v>
      </c>
      <c r="BB22">
        <v>3358.1</v>
      </c>
      <c r="BD22" s="29" t="e">
        <f t="shared" si="2"/>
        <v>#DIV/0!</v>
      </c>
      <c r="BE22" s="29">
        <f t="shared" si="3"/>
        <v>104.48647545656962</v>
      </c>
      <c r="BF22" s="29">
        <f t="shared" si="4"/>
        <v>103.76435473940627</v>
      </c>
      <c r="BG22" s="29">
        <f t="shared" si="5"/>
        <v>104.87178568053469</v>
      </c>
      <c r="BH22" s="29">
        <f t="shared" si="6"/>
        <v>105.22252234101767</v>
      </c>
      <c r="BI22" s="29">
        <f t="shared" si="7"/>
        <v>106.88517907146151</v>
      </c>
      <c r="BJ22" s="29">
        <f t="shared" si="8"/>
        <v>104.62429545666863</v>
      </c>
      <c r="BK22" s="29">
        <f t="shared" si="9"/>
        <v>101.14872413639006</v>
      </c>
      <c r="BL22" s="29">
        <f t="shared" si="10"/>
        <v>103.92841292873082</v>
      </c>
      <c r="BM22" s="29">
        <f t="shared" si="11"/>
        <v>108.31212922339799</v>
      </c>
      <c r="BN22" s="29">
        <f t="shared" si="12"/>
        <v>106.6483520086022</v>
      </c>
      <c r="BO22" s="29">
        <f t="shared" si="13"/>
        <v>103.78523947109403</v>
      </c>
      <c r="BP22" s="29">
        <f t="shared" si="14"/>
        <v>103.50543247000086</v>
      </c>
      <c r="BQ22" s="29">
        <f t="shared" si="15"/>
        <v>105.51332445036643</v>
      </c>
      <c r="BR22" s="29">
        <f t="shared" si="16"/>
        <v>106.54426361039447</v>
      </c>
      <c r="BS22" s="29">
        <f t="shared" si="17"/>
        <v>105.29679599628521</v>
      </c>
      <c r="BT22" s="29">
        <f t="shared" si="18"/>
        <v>104.34163877987926</v>
      </c>
    </row>
    <row r="23" spans="1:72" x14ac:dyDescent="0.35">
      <c r="A23" t="s">
        <v>57</v>
      </c>
      <c r="C23">
        <f>U23/(cpi!C23/100)</f>
        <v>120.90729724931276</v>
      </c>
      <c r="D23">
        <f>V23/(cpi!D23/100)</f>
        <v>119.42959591715983</v>
      </c>
      <c r="E23">
        <f>W23/(cpi!E23/100)</f>
        <v>122.98754550738148</v>
      </c>
      <c r="F23">
        <f>X23/(cpi!F23/100)</f>
        <v>123.23354306268276</v>
      </c>
      <c r="G23">
        <f>Y23/(cpi!G23/100)</f>
        <v>120.58561681761968</v>
      </c>
      <c r="H23">
        <f>Z23/(cpi!H23/100)</f>
        <v>122.50636441715928</v>
      </c>
      <c r="I23">
        <f>AA23/(cpi!I23/100)</f>
        <v>121.29752356510696</v>
      </c>
      <c r="J23">
        <f>AB23/(cpi!J23/100)</f>
        <v>122.25526495709782</v>
      </c>
      <c r="K23">
        <f>AC23/(cpi!K23/100)</f>
        <v>120.79106077316284</v>
      </c>
      <c r="L23">
        <f>AD23/(cpi!L23/100)</f>
        <v>123.46556649932205</v>
      </c>
      <c r="M23">
        <f>AE23/(cpi!M23/100)</f>
        <v>120.51416328479074</v>
      </c>
      <c r="N23">
        <f>AF23/(cpi!N23/100)</f>
        <v>121.25570519536939</v>
      </c>
      <c r="O23">
        <f>AG23/(cpi!O23/100)</f>
        <v>121.63861176294087</v>
      </c>
      <c r="P23">
        <f>AH23/(cpi!P23/100)</f>
        <v>119.52653003129505</v>
      </c>
      <c r="Q23">
        <f>AI23/(cpi!Q23/100)</f>
        <v>120.83984692150639</v>
      </c>
      <c r="R23">
        <f>AJ23/(cpi!R23/100)</f>
        <v>119.41313125193213</v>
      </c>
      <c r="T23" s="10"/>
      <c r="U23" s="10">
        <f t="shared" ref="U23:AI38" si="21">U19*BE23/100</f>
        <v>141.7328053084392</v>
      </c>
      <c r="V23" s="10">
        <f t="shared" si="21"/>
        <v>136.98441515573057</v>
      </c>
      <c r="W23" s="10">
        <f t="shared" si="21"/>
        <v>138.99759309075461</v>
      </c>
      <c r="X23" s="10">
        <f t="shared" si="21"/>
        <v>142.0458865571776</v>
      </c>
      <c r="Y23" s="10">
        <f t="shared" si="21"/>
        <v>139.28150957444336</v>
      </c>
      <c r="Z23" s="10">
        <f t="shared" si="21"/>
        <v>140.92190087011656</v>
      </c>
      <c r="AA23" s="10">
        <f t="shared" si="21"/>
        <v>138.31618299686056</v>
      </c>
      <c r="AB23" s="10">
        <f t="shared" si="21"/>
        <v>141.63549582023853</v>
      </c>
      <c r="AC23" s="10">
        <f t="shared" si="21"/>
        <v>140.34600397102437</v>
      </c>
      <c r="AD23" s="10">
        <f t="shared" si="21"/>
        <v>140.64381002698261</v>
      </c>
      <c r="AE23" s="10">
        <f t="shared" si="21"/>
        <v>136.05648190600289</v>
      </c>
      <c r="AF23" s="10">
        <f t="shared" si="21"/>
        <v>138.63970041068833</v>
      </c>
      <c r="AG23" s="10">
        <f t="shared" si="21"/>
        <v>140.91248713598964</v>
      </c>
      <c r="AH23" s="10">
        <f t="shared" si="21"/>
        <v>136.55753944284714</v>
      </c>
      <c r="AI23" s="10">
        <f t="shared" si="21"/>
        <v>139.42863695908187</v>
      </c>
      <c r="AJ23" s="10">
        <f t="shared" si="19"/>
        <v>137.10474286447254</v>
      </c>
      <c r="AL23">
        <v>0</v>
      </c>
      <c r="AM23">
        <v>3485.89</v>
      </c>
      <c r="AN23">
        <v>2904.96</v>
      </c>
      <c r="AO23">
        <v>2945.22</v>
      </c>
      <c r="AP23">
        <v>2989.1</v>
      </c>
      <c r="AQ23">
        <v>2993.09</v>
      </c>
      <c r="AR23">
        <v>3200.28</v>
      </c>
      <c r="AS23">
        <v>4410.17</v>
      </c>
      <c r="AT23">
        <v>3127.68</v>
      </c>
      <c r="AU23">
        <v>2834.47</v>
      </c>
      <c r="AV23">
        <v>2981.48</v>
      </c>
      <c r="AW23">
        <v>3382.99</v>
      </c>
      <c r="AX23">
        <v>3446.68</v>
      </c>
      <c r="AY23">
        <v>2998.66</v>
      </c>
      <c r="AZ23">
        <v>2825.99</v>
      </c>
      <c r="BA23">
        <v>3161.14</v>
      </c>
      <c r="BB23">
        <v>3099.76</v>
      </c>
      <c r="BD23" s="29" t="e">
        <f t="shared" si="2"/>
        <v>#DIV/0!</v>
      </c>
      <c r="BE23" s="29">
        <f t="shared" si="3"/>
        <v>102.45235051213098</v>
      </c>
      <c r="BF23" s="29">
        <f t="shared" si="4"/>
        <v>103.81864901665767</v>
      </c>
      <c r="BG23" s="29">
        <f t="shared" si="5"/>
        <v>104.18550355513106</v>
      </c>
      <c r="BH23" s="29">
        <f t="shared" si="6"/>
        <v>105.36389688853797</v>
      </c>
      <c r="BI23" s="29">
        <f t="shared" si="7"/>
        <v>104.33938388278644</v>
      </c>
      <c r="BJ23" s="29">
        <f t="shared" si="8"/>
        <v>102.98203442516918</v>
      </c>
      <c r="BK23" s="29">
        <f t="shared" si="9"/>
        <v>104.0956888107349</v>
      </c>
      <c r="BL23" s="29">
        <f t="shared" si="10"/>
        <v>103.14070517471079</v>
      </c>
      <c r="BM23" s="29">
        <f t="shared" si="11"/>
        <v>103.06339129233298</v>
      </c>
      <c r="BN23" s="29">
        <f t="shared" si="12"/>
        <v>103.71988659094467</v>
      </c>
      <c r="BO23" s="29">
        <f t="shared" si="13"/>
        <v>100.32443172550822</v>
      </c>
      <c r="BP23" s="29">
        <f t="shared" si="14"/>
        <v>103.70321338307859</v>
      </c>
      <c r="BQ23" s="29">
        <f t="shared" si="15"/>
        <v>102.02647068830595</v>
      </c>
      <c r="BR23" s="29">
        <f t="shared" si="16"/>
        <v>103.46192287556336</v>
      </c>
      <c r="BS23" s="29">
        <f t="shared" si="17"/>
        <v>104.07079529479932</v>
      </c>
      <c r="BT23" s="29">
        <f t="shared" si="18"/>
        <v>103.11463576092849</v>
      </c>
    </row>
    <row r="24" spans="1:72" x14ac:dyDescent="0.35">
      <c r="A24" t="s">
        <v>58</v>
      </c>
      <c r="C24">
        <f>U24/(cpi!C24/100)</f>
        <v>120.55980247216831</v>
      </c>
      <c r="D24">
        <f>V24/(cpi!D24/100)</f>
        <v>119.10152835804776</v>
      </c>
      <c r="E24">
        <f>W24/(cpi!E24/100)</f>
        <v>123.09988956442844</v>
      </c>
      <c r="F24">
        <f>X24/(cpi!F24/100)</f>
        <v>114.64105439899336</v>
      </c>
      <c r="G24">
        <f>Y24/(cpi!G24/100)</f>
        <v>121.8471379703425</v>
      </c>
      <c r="H24">
        <f>Z24/(cpi!H24/100)</f>
        <v>120.89795808403896</v>
      </c>
      <c r="I24">
        <f>AA24/(cpi!I24/100)</f>
        <v>118.74266821001068</v>
      </c>
      <c r="J24">
        <f>AB24/(cpi!J24/100)</f>
        <v>119.4806881431189</v>
      </c>
      <c r="K24">
        <f>AC24/(cpi!K24/100)</f>
        <v>119.89674585657224</v>
      </c>
      <c r="L24">
        <f>AD24/(cpi!L24/100)</f>
        <v>122.06465673666862</v>
      </c>
      <c r="M24">
        <f>AE24/(cpi!M24/100)</f>
        <v>120.19726320763039</v>
      </c>
      <c r="N24">
        <f>AF24/(cpi!N24/100)</f>
        <v>119.18427078691563</v>
      </c>
      <c r="O24">
        <f>AG24/(cpi!O24/100)</f>
        <v>119.93577571505504</v>
      </c>
      <c r="P24">
        <f>AH24/(cpi!P24/100)</f>
        <v>118.65035210051978</v>
      </c>
      <c r="Q24">
        <f>AI24/(cpi!Q24/100)</f>
        <v>121.17199288415571</v>
      </c>
      <c r="R24">
        <f>AJ24/(cpi!R24/100)</f>
        <v>120.1173814901118</v>
      </c>
      <c r="T24" s="10"/>
      <c r="U24" s="10">
        <f t="shared" si="21"/>
        <v>141.8930288957263</v>
      </c>
      <c r="V24" s="10">
        <f t="shared" si="21"/>
        <v>137.01959557961248</v>
      </c>
      <c r="W24" s="10">
        <f t="shared" si="21"/>
        <v>139.12456166682583</v>
      </c>
      <c r="X24" s="10">
        <f t="shared" si="21"/>
        <v>132.67239225195044</v>
      </c>
      <c r="Y24" s="10">
        <f t="shared" si="21"/>
        <v>141.16168207608084</v>
      </c>
      <c r="Z24" s="10">
        <f t="shared" si="21"/>
        <v>139.48934668565948</v>
      </c>
      <c r="AA24" s="10">
        <f t="shared" si="21"/>
        <v>135.40286844236908</v>
      </c>
      <c r="AB24" s="10">
        <f t="shared" si="21"/>
        <v>138.55950677089066</v>
      </c>
      <c r="AC24" s="10">
        <f t="shared" si="21"/>
        <v>139.72482855585207</v>
      </c>
      <c r="AD24" s="10">
        <f t="shared" si="21"/>
        <v>139.326082223593</v>
      </c>
      <c r="AE24" s="10">
        <f t="shared" si="21"/>
        <v>135.56287771255117</v>
      </c>
      <c r="AF24" s="10">
        <f t="shared" si="21"/>
        <v>136.5449290186597</v>
      </c>
      <c r="AG24" s="10">
        <f t="shared" si="21"/>
        <v>139.21854920800152</v>
      </c>
      <c r="AH24" s="10">
        <f t="shared" si="21"/>
        <v>136.23702191230402</v>
      </c>
      <c r="AI24" s="10">
        <f t="shared" si="21"/>
        <v>140.09206104732564</v>
      </c>
      <c r="AJ24" s="10">
        <f t="shared" si="19"/>
        <v>138.32790018721445</v>
      </c>
      <c r="AL24">
        <v>0</v>
      </c>
      <c r="AM24">
        <v>3440.31</v>
      </c>
      <c r="AN24">
        <v>2979.45</v>
      </c>
      <c r="AO24">
        <v>3058.89</v>
      </c>
      <c r="AP24">
        <v>2867.13</v>
      </c>
      <c r="AQ24">
        <v>3082.59</v>
      </c>
      <c r="AR24">
        <v>3241.3</v>
      </c>
      <c r="AS24">
        <v>4262.55</v>
      </c>
      <c r="AT24">
        <v>3146.34</v>
      </c>
      <c r="AU24">
        <v>2921.73</v>
      </c>
      <c r="AV24">
        <v>3071.75</v>
      </c>
      <c r="AW24">
        <v>3447.73</v>
      </c>
      <c r="AX24">
        <v>3524.17</v>
      </c>
      <c r="AY24">
        <v>3022.56</v>
      </c>
      <c r="AZ24">
        <v>2909.11</v>
      </c>
      <c r="BA24">
        <v>3201.72</v>
      </c>
      <c r="BB24">
        <v>3169.77</v>
      </c>
      <c r="BD24" s="29" t="e">
        <f t="shared" si="2"/>
        <v>#DIV/0!</v>
      </c>
      <c r="BE24" s="29">
        <f t="shared" si="3"/>
        <v>103.90107334633994</v>
      </c>
      <c r="BF24" s="29">
        <f t="shared" si="4"/>
        <v>103.31752075401036</v>
      </c>
      <c r="BG24" s="29">
        <f t="shared" si="5"/>
        <v>104.90164474135447</v>
      </c>
      <c r="BH24" s="29">
        <f t="shared" si="6"/>
        <v>100.25000174826397</v>
      </c>
      <c r="BI24" s="29">
        <f t="shared" si="7"/>
        <v>104.99070182489459</v>
      </c>
      <c r="BJ24" s="29">
        <f t="shared" si="8"/>
        <v>104.25102842274205</v>
      </c>
      <c r="BK24" s="29">
        <f t="shared" si="9"/>
        <v>100.11555724663721</v>
      </c>
      <c r="BL24" s="29">
        <f t="shared" si="10"/>
        <v>102.12538057555358</v>
      </c>
      <c r="BM24" s="29">
        <f t="shared" si="11"/>
        <v>104.05688398828984</v>
      </c>
      <c r="BN24" s="29">
        <f t="shared" si="12"/>
        <v>103.65977120102588</v>
      </c>
      <c r="BO24" s="29">
        <f t="shared" si="13"/>
        <v>102.82952464463175</v>
      </c>
      <c r="BP24" s="29">
        <f t="shared" si="14"/>
        <v>103.59020937499081</v>
      </c>
      <c r="BQ24" s="29">
        <f t="shared" si="15"/>
        <v>103.1256077381054</v>
      </c>
      <c r="BR24" s="29">
        <f t="shared" si="16"/>
        <v>104.11766390127629</v>
      </c>
      <c r="BS24" s="29">
        <f t="shared" si="17"/>
        <v>104.49750646230972</v>
      </c>
      <c r="BT24" s="29">
        <f t="shared" si="18"/>
        <v>102.47542997542998</v>
      </c>
    </row>
    <row r="25" spans="1:72" x14ac:dyDescent="0.35">
      <c r="A25" t="s">
        <v>59</v>
      </c>
      <c r="C25">
        <f>U25/(cpi!C25/100)</f>
        <v>119.85892410026175</v>
      </c>
      <c r="D25">
        <f>V25/(cpi!D25/100)</f>
        <v>121.46013125118677</v>
      </c>
      <c r="E25">
        <f>W25/(cpi!E25/100)</f>
        <v>134.98960884852144</v>
      </c>
      <c r="F25">
        <f>X25/(cpi!F25/100)</f>
        <v>120.12660262056598</v>
      </c>
      <c r="G25">
        <f>Y25/(cpi!G25/100)</f>
        <v>125.25022785068685</v>
      </c>
      <c r="H25">
        <f>Z25/(cpi!H25/100)</f>
        <v>123.39705484516475</v>
      </c>
      <c r="I25">
        <f>AA25/(cpi!I25/100)</f>
        <v>118.1047905285789</v>
      </c>
      <c r="J25">
        <f>AB25/(cpi!J25/100)</f>
        <v>127.0134681360955</v>
      </c>
      <c r="K25">
        <f>AC25/(cpi!K25/100)</f>
        <v>120.98690138979492</v>
      </c>
      <c r="L25">
        <f>AD25/(cpi!L25/100)</f>
        <v>124.85031442756001</v>
      </c>
      <c r="M25">
        <f>AE25/(cpi!M25/100)</f>
        <v>121.20647065003791</v>
      </c>
      <c r="N25">
        <f>AF25/(cpi!N25/100)</f>
        <v>122.23644985772927</v>
      </c>
      <c r="O25">
        <f>AG25/(cpi!O25/100)</f>
        <v>123.80420244740669</v>
      </c>
      <c r="P25">
        <f>AH25/(cpi!P25/100)</f>
        <v>122.83617288152458</v>
      </c>
      <c r="Q25">
        <f>AI25/(cpi!Q25/100)</f>
        <v>124.6337619750981</v>
      </c>
      <c r="R25">
        <f>AJ25/(cpi!R25/100)</f>
        <v>123.52781012548296</v>
      </c>
      <c r="T25" s="10"/>
      <c r="U25" s="10">
        <f t="shared" si="21"/>
        <v>141.77065963469974</v>
      </c>
      <c r="V25" s="10">
        <f t="shared" si="21"/>
        <v>140.28918665684216</v>
      </c>
      <c r="W25" s="10">
        <f t="shared" si="21"/>
        <v>153.77767284242108</v>
      </c>
      <c r="X25" s="10">
        <f t="shared" si="21"/>
        <v>139.85402698803361</v>
      </c>
      <c r="Y25" s="10">
        <f t="shared" si="21"/>
        <v>145.53649784080145</v>
      </c>
      <c r="Z25" s="10">
        <f t="shared" si="21"/>
        <v>143.36637671137581</v>
      </c>
      <c r="AA25" s="10">
        <f t="shared" si="21"/>
        <v>135.21204902832847</v>
      </c>
      <c r="AB25" s="10">
        <f t="shared" si="21"/>
        <v>148.91375785015333</v>
      </c>
      <c r="AC25" s="10">
        <f t="shared" si="21"/>
        <v>142.54312226567217</v>
      </c>
      <c r="AD25" s="10">
        <f t="shared" si="21"/>
        <v>142.78897721905642</v>
      </c>
      <c r="AE25" s="10">
        <f t="shared" si="21"/>
        <v>137.79252478435396</v>
      </c>
      <c r="AF25" s="10">
        <f t="shared" si="21"/>
        <v>140.45973050775675</v>
      </c>
      <c r="AG25" s="10">
        <f t="shared" si="21"/>
        <v>144.8506050923705</v>
      </c>
      <c r="AH25" s="10">
        <f t="shared" si="21"/>
        <v>141.88532555879496</v>
      </c>
      <c r="AI25" s="10">
        <f t="shared" si="21"/>
        <v>145.10000214827386</v>
      </c>
      <c r="AJ25" s="10">
        <f t="shared" si="19"/>
        <v>143.10634963453955</v>
      </c>
      <c r="AL25">
        <v>0</v>
      </c>
      <c r="AM25">
        <v>3655.84</v>
      </c>
      <c r="AN25">
        <v>3084.37</v>
      </c>
      <c r="AO25">
        <v>3321.69</v>
      </c>
      <c r="AP25">
        <v>3131.01</v>
      </c>
      <c r="AQ25">
        <v>3349.93</v>
      </c>
      <c r="AR25">
        <v>3400.12</v>
      </c>
      <c r="AS25">
        <v>4484.24</v>
      </c>
      <c r="AT25">
        <v>3262.76</v>
      </c>
      <c r="AU25">
        <v>3069.21</v>
      </c>
      <c r="AV25">
        <v>3234.87</v>
      </c>
      <c r="AW25">
        <v>3573.47</v>
      </c>
      <c r="AX25">
        <v>3913.18</v>
      </c>
      <c r="AY25">
        <v>3200.59</v>
      </c>
      <c r="AZ25">
        <v>3095.2</v>
      </c>
      <c r="BA25">
        <v>3377.13</v>
      </c>
      <c r="BB25">
        <v>3342.12</v>
      </c>
      <c r="BD25" s="29" t="e">
        <f t="shared" si="2"/>
        <v>#DIV/0!</v>
      </c>
      <c r="BE25" s="29">
        <f t="shared" si="3"/>
        <v>104.56490401116629</v>
      </c>
      <c r="BF25" s="29">
        <f t="shared" si="4"/>
        <v>104.18936950022801</v>
      </c>
      <c r="BG25" s="29">
        <f t="shared" si="5"/>
        <v>109.38413814905557</v>
      </c>
      <c r="BH25" s="29">
        <f t="shared" si="6"/>
        <v>105.38147230673955</v>
      </c>
      <c r="BI25" s="29">
        <f t="shared" si="7"/>
        <v>107.86566419268108</v>
      </c>
      <c r="BJ25" s="29">
        <f t="shared" si="8"/>
        <v>105.94155348457515</v>
      </c>
      <c r="BK25" s="29">
        <f t="shared" si="9"/>
        <v>102.13483171658874</v>
      </c>
      <c r="BL25" s="29">
        <f t="shared" si="10"/>
        <v>103.51855729632661</v>
      </c>
      <c r="BM25" s="29">
        <f t="shared" si="11"/>
        <v>105.51065519386988</v>
      </c>
      <c r="BN25" s="29">
        <f t="shared" si="12"/>
        <v>106.11628318932431</v>
      </c>
      <c r="BO25" s="29">
        <f t="shared" si="13"/>
        <v>102.53182716779094</v>
      </c>
      <c r="BP25" s="29">
        <f t="shared" si="14"/>
        <v>106.19414751433541</v>
      </c>
      <c r="BQ25" s="29">
        <f t="shared" si="15"/>
        <v>105.71656008878554</v>
      </c>
      <c r="BR25" s="29">
        <f t="shared" si="16"/>
        <v>106.68541726985704</v>
      </c>
      <c r="BS25" s="29">
        <f t="shared" si="17"/>
        <v>105.78158525316752</v>
      </c>
      <c r="BT25" s="29">
        <f t="shared" si="18"/>
        <v>104.99542899868368</v>
      </c>
    </row>
    <row r="26" spans="1:72" x14ac:dyDescent="0.35">
      <c r="A26" t="s">
        <v>60</v>
      </c>
      <c r="C26">
        <f>U26/(cpi!C26/100)</f>
        <v>118.80842476522012</v>
      </c>
      <c r="D26">
        <f>V26/(cpi!D26/100)</f>
        <v>119.0565212847268</v>
      </c>
      <c r="E26">
        <f>W26/(cpi!E26/100)</f>
        <v>128.94759105777854</v>
      </c>
      <c r="F26">
        <f>X26/(cpi!F26/100)</f>
        <v>120.27344618628824</v>
      </c>
      <c r="G26">
        <f>Y26/(cpi!G26/100)</f>
        <v>124.5154582451018</v>
      </c>
      <c r="H26">
        <f>Z26/(cpi!H26/100)</f>
        <v>122.1400982373397</v>
      </c>
      <c r="I26">
        <f>AA26/(cpi!I26/100)</f>
        <v>121.71194644924154</v>
      </c>
      <c r="J26">
        <f>AB26/(cpi!J26/100)</f>
        <v>120.35016715540714</v>
      </c>
      <c r="K26">
        <f>AC26/(cpi!K26/100)</f>
        <v>121.49103951399424</v>
      </c>
      <c r="L26">
        <f>AD26/(cpi!L26/100)</f>
        <v>122.7708491647664</v>
      </c>
      <c r="M26">
        <f>AE26/(cpi!M26/100)</f>
        <v>121.8344377844095</v>
      </c>
      <c r="N26">
        <f>AF26/(cpi!N26/100)</f>
        <v>122.1999874491099</v>
      </c>
      <c r="O26">
        <f>AG26/(cpi!O26/100)</f>
        <v>120.48683254892255</v>
      </c>
      <c r="P26">
        <f>AH26/(cpi!P26/100)</f>
        <v>122.23610816188064</v>
      </c>
      <c r="Q26">
        <f>AI26/(cpi!Q26/100)</f>
        <v>121.76592056531325</v>
      </c>
      <c r="R26">
        <f>AJ26/(cpi!R26/100)</f>
        <v>119.61230560943889</v>
      </c>
      <c r="T26" s="10"/>
      <c r="U26" s="10">
        <f t="shared" si="21"/>
        <v>144.90802585564063</v>
      </c>
      <c r="V26" s="10">
        <f t="shared" si="21"/>
        <v>141.51769153314845</v>
      </c>
      <c r="W26" s="10">
        <f t="shared" si="21"/>
        <v>150.8855979495595</v>
      </c>
      <c r="X26" s="10">
        <f t="shared" si="21"/>
        <v>143.39321250412729</v>
      </c>
      <c r="Y26" s="10">
        <f t="shared" si="21"/>
        <v>149.34601402061128</v>
      </c>
      <c r="Z26" s="10">
        <f t="shared" si="21"/>
        <v>146.04642283542006</v>
      </c>
      <c r="AA26" s="10">
        <f t="shared" si="21"/>
        <v>142.98787864124645</v>
      </c>
      <c r="AB26" s="10">
        <f t="shared" si="21"/>
        <v>144.92977822496124</v>
      </c>
      <c r="AC26" s="10">
        <f t="shared" si="21"/>
        <v>147.45814265370734</v>
      </c>
      <c r="AD26" s="10">
        <f t="shared" si="21"/>
        <v>145.0800275363566</v>
      </c>
      <c r="AE26" s="10">
        <f t="shared" si="21"/>
        <v>142.12463397979218</v>
      </c>
      <c r="AF26" s="10">
        <f t="shared" si="21"/>
        <v>144.08338326418857</v>
      </c>
      <c r="AG26" s="10">
        <f t="shared" si="21"/>
        <v>145.08035119694367</v>
      </c>
      <c r="AH26" s="10">
        <f t="shared" si="21"/>
        <v>145.59084131379655</v>
      </c>
      <c r="AI26" s="10">
        <f t="shared" si="21"/>
        <v>145.74910718862677</v>
      </c>
      <c r="AJ26" s="10">
        <f t="shared" si="19"/>
        <v>142.32896832785119</v>
      </c>
      <c r="AL26">
        <v>0</v>
      </c>
      <c r="AM26">
        <v>3633.96</v>
      </c>
      <c r="AN26">
        <v>3204.47</v>
      </c>
      <c r="AO26">
        <v>3420.32</v>
      </c>
      <c r="AP26">
        <v>3213.7</v>
      </c>
      <c r="AQ26">
        <v>3380.91</v>
      </c>
      <c r="AR26">
        <v>3519.12</v>
      </c>
      <c r="AS26">
        <v>4727.9799999999996</v>
      </c>
      <c r="AT26">
        <v>3457.01</v>
      </c>
      <c r="AU26">
        <v>3199.65</v>
      </c>
      <c r="AV26">
        <v>3371.95</v>
      </c>
      <c r="AW26">
        <v>3683.97</v>
      </c>
      <c r="AX26">
        <v>3799.45</v>
      </c>
      <c r="AY26">
        <v>3311.43</v>
      </c>
      <c r="AZ26">
        <v>3212.36</v>
      </c>
      <c r="BA26">
        <v>3411.87</v>
      </c>
      <c r="BB26">
        <v>3440.02</v>
      </c>
      <c r="BD26" s="29" t="e">
        <f t="shared" si="2"/>
        <v>#DIV/0!</v>
      </c>
      <c r="BE26" s="29">
        <f t="shared" si="3"/>
        <v>104.36505771158282</v>
      </c>
      <c r="BF26" s="29">
        <f t="shared" si="4"/>
        <v>103.33466621090852</v>
      </c>
      <c r="BG26" s="29">
        <f t="shared" si="5"/>
        <v>106.28085973792722</v>
      </c>
      <c r="BH26" s="29">
        <f t="shared" si="6"/>
        <v>104.29316449287826</v>
      </c>
      <c r="BI26" s="29">
        <f t="shared" si="7"/>
        <v>105.69604621863188</v>
      </c>
      <c r="BJ26" s="29">
        <f t="shared" si="8"/>
        <v>104.74194892553128</v>
      </c>
      <c r="BK26" s="29">
        <f t="shared" si="9"/>
        <v>104.44396826904595</v>
      </c>
      <c r="BL26" s="29">
        <f t="shared" si="10"/>
        <v>104.69696419053157</v>
      </c>
      <c r="BM26" s="29">
        <f t="shared" si="11"/>
        <v>104.68928420687557</v>
      </c>
      <c r="BN26" s="29">
        <f t="shared" si="12"/>
        <v>103.65088928371624</v>
      </c>
      <c r="BO26" s="29">
        <f t="shared" si="13"/>
        <v>102.45630136414835</v>
      </c>
      <c r="BP26" s="29">
        <f t="shared" si="14"/>
        <v>104.13246470631765</v>
      </c>
      <c r="BQ26" s="29">
        <f t="shared" si="15"/>
        <v>104.54363206430287</v>
      </c>
      <c r="BR26" s="29">
        <f t="shared" si="16"/>
        <v>104.27133476371166</v>
      </c>
      <c r="BS26" s="29">
        <f t="shared" si="17"/>
        <v>104.48615475074877</v>
      </c>
      <c r="BT26" s="29">
        <f t="shared" si="18"/>
        <v>102.43947470295703</v>
      </c>
    </row>
    <row r="27" spans="1:72" x14ac:dyDescent="0.35">
      <c r="A27" t="s">
        <v>61</v>
      </c>
      <c r="C27">
        <f>U27/(cpi!C27/100)</f>
        <v>121.12207338940101</v>
      </c>
      <c r="D27">
        <f>V27/(cpi!D27/100)</f>
        <v>120.26479902170981</v>
      </c>
      <c r="E27">
        <f>W27/(cpi!E27/100)</f>
        <v>125.57395669797896</v>
      </c>
      <c r="F27">
        <f>X27/(cpi!F27/100)</f>
        <v>120.14727633184773</v>
      </c>
      <c r="G27">
        <f>Y27/(cpi!G27/100)</f>
        <v>123.1200172582693</v>
      </c>
      <c r="H27">
        <f>Z27/(cpi!H27/100)</f>
        <v>124.15720560190093</v>
      </c>
      <c r="I27">
        <f>AA27/(cpi!I27/100)</f>
        <v>120.37147572506932</v>
      </c>
      <c r="J27">
        <f>AB27/(cpi!J27/100)</f>
        <v>120.84002072313115</v>
      </c>
      <c r="K27">
        <f>AC27/(cpi!K27/100)</f>
        <v>121.64460361113818</v>
      </c>
      <c r="L27">
        <f>AD27/(cpi!L27/100)</f>
        <v>123.80659515604299</v>
      </c>
      <c r="M27">
        <f>AE27/(cpi!M27/100)</f>
        <v>123.95849783056568</v>
      </c>
      <c r="N27">
        <f>AF27/(cpi!N27/100)</f>
        <v>125.77691768980026</v>
      </c>
      <c r="O27">
        <f>AG27/(cpi!O27/100)</f>
        <v>120.76811527248292</v>
      </c>
      <c r="P27">
        <f>AH27/(cpi!P27/100)</f>
        <v>119.73869426710263</v>
      </c>
      <c r="Q27">
        <f>AI27/(cpi!Q27/100)</f>
        <v>121.07933226331912</v>
      </c>
      <c r="R27">
        <f>AJ27/(cpi!R27/100)</f>
        <v>119.27290513469688</v>
      </c>
      <c r="T27" s="10"/>
      <c r="U27" s="10">
        <f t="shared" si="21"/>
        <v>148.75583456665638</v>
      </c>
      <c r="V27" s="10">
        <f t="shared" si="21"/>
        <v>144.66083512130717</v>
      </c>
      <c r="W27" s="10">
        <f t="shared" si="21"/>
        <v>148.40152909528527</v>
      </c>
      <c r="X27" s="10">
        <f t="shared" si="21"/>
        <v>144.66526003649633</v>
      </c>
      <c r="Y27" s="10">
        <f t="shared" si="21"/>
        <v>149.14167384071294</v>
      </c>
      <c r="Z27" s="10">
        <f t="shared" si="21"/>
        <v>149.6389192235882</v>
      </c>
      <c r="AA27" s="10">
        <f t="shared" si="21"/>
        <v>142.53764344654334</v>
      </c>
      <c r="AB27" s="10">
        <f t="shared" si="21"/>
        <v>146.82283789046579</v>
      </c>
      <c r="AC27" s="10">
        <f t="shared" si="21"/>
        <v>148.96540455429954</v>
      </c>
      <c r="AD27" s="10">
        <f t="shared" si="21"/>
        <v>147.76119402985069</v>
      </c>
      <c r="AE27" s="10">
        <f t="shared" si="21"/>
        <v>145.89738021122398</v>
      </c>
      <c r="AF27" s="10">
        <f t="shared" si="21"/>
        <v>149.62893241139628</v>
      </c>
      <c r="AG27" s="10">
        <f t="shared" si="21"/>
        <v>147.30196472794088</v>
      </c>
      <c r="AH27" s="10">
        <f t="shared" si="21"/>
        <v>144.03392205658511</v>
      </c>
      <c r="AI27" s="10">
        <f t="shared" si="21"/>
        <v>146.51355630929646</v>
      </c>
      <c r="AJ27" s="10">
        <f t="shared" si="19"/>
        <v>143.33729935821165</v>
      </c>
      <c r="AL27">
        <v>0</v>
      </c>
      <c r="AM27">
        <v>3658.62</v>
      </c>
      <c r="AN27">
        <v>3067.75</v>
      </c>
      <c r="AO27">
        <v>3144.48</v>
      </c>
      <c r="AP27">
        <v>3044.22</v>
      </c>
      <c r="AQ27">
        <v>3204.98</v>
      </c>
      <c r="AR27">
        <v>3398.24</v>
      </c>
      <c r="AS27">
        <v>4544.7700000000004</v>
      </c>
      <c r="AT27">
        <v>3242.23</v>
      </c>
      <c r="AU27">
        <v>3008.55</v>
      </c>
      <c r="AV27">
        <v>3132.36</v>
      </c>
      <c r="AW27">
        <v>3627.68</v>
      </c>
      <c r="AX27">
        <v>3719.88</v>
      </c>
      <c r="AY27">
        <v>3134.63</v>
      </c>
      <c r="AZ27">
        <v>2980.71</v>
      </c>
      <c r="BA27">
        <v>3321.77</v>
      </c>
      <c r="BB27">
        <v>3240.67</v>
      </c>
      <c r="BD27" s="29" t="e">
        <f t="shared" si="2"/>
        <v>#DIV/0!</v>
      </c>
      <c r="BE27" s="29">
        <f t="shared" si="3"/>
        <v>104.95511906571923</v>
      </c>
      <c r="BF27" s="29">
        <f t="shared" si="4"/>
        <v>105.60386373650584</v>
      </c>
      <c r="BG27" s="29">
        <f t="shared" si="5"/>
        <v>106.7655387373439</v>
      </c>
      <c r="BH27" s="29">
        <f t="shared" si="6"/>
        <v>101.84403332106655</v>
      </c>
      <c r="BI27" s="29">
        <f t="shared" si="7"/>
        <v>107.0793060014901</v>
      </c>
      <c r="BJ27" s="29">
        <f t="shared" si="8"/>
        <v>106.18570875048432</v>
      </c>
      <c r="BK27" s="29">
        <f t="shared" si="9"/>
        <v>103.05203654280902</v>
      </c>
      <c r="BL27" s="29">
        <f t="shared" si="10"/>
        <v>103.6624590750972</v>
      </c>
      <c r="BM27" s="29">
        <f t="shared" si="11"/>
        <v>106.14153616019927</v>
      </c>
      <c r="BN27" s="29">
        <f t="shared" si="12"/>
        <v>105.06057394314233</v>
      </c>
      <c r="BO27" s="29">
        <f t="shared" si="13"/>
        <v>107.23295073293153</v>
      </c>
      <c r="BP27" s="29">
        <f t="shared" si="14"/>
        <v>107.92646836956143</v>
      </c>
      <c r="BQ27" s="29">
        <f t="shared" si="15"/>
        <v>104.5343586802105</v>
      </c>
      <c r="BR27" s="29">
        <f t="shared" si="16"/>
        <v>105.47489552333873</v>
      </c>
      <c r="BS27" s="29">
        <f t="shared" si="17"/>
        <v>105.08139468672694</v>
      </c>
      <c r="BT27" s="29">
        <f t="shared" si="18"/>
        <v>104.54583580664308</v>
      </c>
    </row>
    <row r="28" spans="1:72" x14ac:dyDescent="0.35">
      <c r="A28" t="s">
        <v>62</v>
      </c>
      <c r="C28">
        <f>U28/(cpi!C28/100)</f>
        <v>120.35798603152924</v>
      </c>
      <c r="D28">
        <f>V28/(cpi!D28/100)</f>
        <v>120.25614080505686</v>
      </c>
      <c r="E28">
        <f>W28/(cpi!E28/100)</f>
        <v>126.3721880934423</v>
      </c>
      <c r="F28">
        <f>X28/(cpi!F28/100)</f>
        <v>120.97269098124387</v>
      </c>
      <c r="G28">
        <f>Y28/(cpi!G28/100)</f>
        <v>125.64675319992145</v>
      </c>
      <c r="H28">
        <f>Z28/(cpi!H28/100)</f>
        <v>124.23277419594207</v>
      </c>
      <c r="I28">
        <f>AA28/(cpi!I28/100)</f>
        <v>121.35634984836568</v>
      </c>
      <c r="J28">
        <f>AB28/(cpi!J28/100)</f>
        <v>121.41667713909361</v>
      </c>
      <c r="K28">
        <f>AC28/(cpi!K28/100)</f>
        <v>120.81067691812929</v>
      </c>
      <c r="L28">
        <f>AD28/(cpi!L28/100)</f>
        <v>122.80570344907022</v>
      </c>
      <c r="M28">
        <f>AE28/(cpi!M28/100)</f>
        <v>122.16977077842083</v>
      </c>
      <c r="N28">
        <f>AF28/(cpi!N28/100)</f>
        <v>123.33631301681635</v>
      </c>
      <c r="O28">
        <f>AG28/(cpi!O28/100)</f>
        <v>121.22736149058987</v>
      </c>
      <c r="P28">
        <f>AH28/(cpi!P28/100)</f>
        <v>119.23902957941408</v>
      </c>
      <c r="Q28">
        <f>AI28/(cpi!Q28/100)</f>
        <v>121.6579493908188</v>
      </c>
      <c r="R28">
        <f>AJ28/(cpi!R28/100)</f>
        <v>121.75196287355392</v>
      </c>
      <c r="T28" s="10"/>
      <c r="U28" s="10">
        <f t="shared" si="21"/>
        <v>147.96583325771888</v>
      </c>
      <c r="V28" s="10">
        <f t="shared" si="21"/>
        <v>144.65042056225195</v>
      </c>
      <c r="W28" s="10">
        <f t="shared" si="21"/>
        <v>148.89683308545619</v>
      </c>
      <c r="X28" s="10">
        <f t="shared" si="21"/>
        <v>145.36662563741868</v>
      </c>
      <c r="Y28" s="10">
        <f t="shared" si="21"/>
        <v>152.04993291295168</v>
      </c>
      <c r="Z28" s="10">
        <f t="shared" si="21"/>
        <v>149.13047781760909</v>
      </c>
      <c r="AA28" s="10">
        <f t="shared" si="21"/>
        <v>143.70388017979383</v>
      </c>
      <c r="AB28" s="10">
        <f t="shared" si="21"/>
        <v>146.93339205108444</v>
      </c>
      <c r="AC28" s="10">
        <f t="shared" si="21"/>
        <v>147.05651679052733</v>
      </c>
      <c r="AD28" s="10">
        <f t="shared" si="21"/>
        <v>146.12694582532021</v>
      </c>
      <c r="AE28" s="10">
        <f t="shared" si="21"/>
        <v>143.64813802702821</v>
      </c>
      <c r="AF28" s="10">
        <f t="shared" si="21"/>
        <v>146.2835534064844</v>
      </c>
      <c r="AG28" s="10">
        <f t="shared" si="21"/>
        <v>147.2688833719468</v>
      </c>
      <c r="AH28" s="10">
        <f t="shared" si="21"/>
        <v>143.00084764415811</v>
      </c>
      <c r="AI28" s="10">
        <f t="shared" si="21"/>
        <v>147.0662104452534</v>
      </c>
      <c r="AJ28" s="10">
        <f t="shared" si="19"/>
        <v>145.87670031289687</v>
      </c>
      <c r="AL28">
        <v>0</v>
      </c>
      <c r="AM28">
        <v>3587.55</v>
      </c>
      <c r="AN28">
        <v>3145.38</v>
      </c>
      <c r="AO28">
        <v>3273.75</v>
      </c>
      <c r="AP28">
        <v>3141.46</v>
      </c>
      <c r="AQ28">
        <v>3320.36</v>
      </c>
      <c r="AR28">
        <v>3465.33</v>
      </c>
      <c r="AS28">
        <v>4523.87</v>
      </c>
      <c r="AT28">
        <v>3336.49</v>
      </c>
      <c r="AU28">
        <v>3075.04</v>
      </c>
      <c r="AV28">
        <v>3221.69</v>
      </c>
      <c r="AW28">
        <v>3653.36</v>
      </c>
      <c r="AX28">
        <v>3775.52</v>
      </c>
      <c r="AY28">
        <v>3197.34</v>
      </c>
      <c r="AZ28">
        <v>3053.54</v>
      </c>
      <c r="BA28">
        <v>3361.11</v>
      </c>
      <c r="BB28">
        <v>3342.75</v>
      </c>
      <c r="BD28" s="29" t="e">
        <f t="shared" si="2"/>
        <v>#DIV/0!</v>
      </c>
      <c r="BE28" s="29">
        <f t="shared" si="3"/>
        <v>104.27984687426424</v>
      </c>
      <c r="BF28" s="29">
        <f t="shared" si="4"/>
        <v>105.5691486683784</v>
      </c>
      <c r="BG28" s="29">
        <f t="shared" si="5"/>
        <v>107.02411659131253</v>
      </c>
      <c r="BH28" s="29">
        <f t="shared" si="6"/>
        <v>109.5681046900559</v>
      </c>
      <c r="BI28" s="29">
        <f t="shared" si="7"/>
        <v>107.71331899474143</v>
      </c>
      <c r="BJ28" s="29">
        <f t="shared" si="8"/>
        <v>106.9117329466572</v>
      </c>
      <c r="BK28" s="29">
        <f t="shared" si="9"/>
        <v>106.13060257357685</v>
      </c>
      <c r="BL28" s="29">
        <f t="shared" si="10"/>
        <v>106.0435299427271</v>
      </c>
      <c r="BM28" s="29">
        <f t="shared" si="11"/>
        <v>105.24723365950994</v>
      </c>
      <c r="BN28" s="29">
        <f t="shared" si="12"/>
        <v>104.88125661268006</v>
      </c>
      <c r="BO28" s="29">
        <f t="shared" si="13"/>
        <v>105.96421413509759</v>
      </c>
      <c r="BP28" s="29">
        <f t="shared" si="14"/>
        <v>107.1321758030969</v>
      </c>
      <c r="BQ28" s="29">
        <f t="shared" si="15"/>
        <v>105.7825154835636</v>
      </c>
      <c r="BR28" s="29">
        <f t="shared" si="16"/>
        <v>104.96474866883686</v>
      </c>
      <c r="BS28" s="29">
        <f t="shared" si="17"/>
        <v>104.97826168434467</v>
      </c>
      <c r="BT28" s="29">
        <f t="shared" si="18"/>
        <v>105.45717828107402</v>
      </c>
    </row>
    <row r="29" spans="1:72" x14ac:dyDescent="0.35">
      <c r="A29" t="s">
        <v>63</v>
      </c>
      <c r="C29">
        <f>U29/(cpi!C29/100)</f>
        <v>119.86203048232376</v>
      </c>
      <c r="D29">
        <f>V29/(cpi!D29/100)</f>
        <v>121.94244745593961</v>
      </c>
      <c r="E29">
        <f>W29/(cpi!E29/100)</f>
        <v>133.71520131947298</v>
      </c>
      <c r="F29">
        <f>X29/(cpi!F29/100)</f>
        <v>119.89826807766279</v>
      </c>
      <c r="G29">
        <f>Y29/(cpi!G29/100)</f>
        <v>123.79375162501708</v>
      </c>
      <c r="H29">
        <f>Z29/(cpi!H29/100)</f>
        <v>122.76232388253619</v>
      </c>
      <c r="I29">
        <f>AA29/(cpi!I29/100)</f>
        <v>118.95788234923491</v>
      </c>
      <c r="J29">
        <f>AB29/(cpi!J29/100)</f>
        <v>128.50695458026541</v>
      </c>
      <c r="K29">
        <f>AC29/(cpi!K29/100)</f>
        <v>120.28768484231864</v>
      </c>
      <c r="L29">
        <f>AD29/(cpi!L29/100)</f>
        <v>124.49911936219259</v>
      </c>
      <c r="M29">
        <f>AE29/(cpi!M29/100)</f>
        <v>121.29419609983911</v>
      </c>
      <c r="N29">
        <f>AF29/(cpi!N29/100)</f>
        <v>121.55731493820922</v>
      </c>
      <c r="O29">
        <f>AG29/(cpi!O29/100)</f>
        <v>122.5529577604908</v>
      </c>
      <c r="P29">
        <f>AH29/(cpi!P29/100)</f>
        <v>120.78975201797148</v>
      </c>
      <c r="Q29">
        <f>AI29/(cpi!Q29/100)</f>
        <v>123.03669479157419</v>
      </c>
      <c r="R29">
        <f>AJ29/(cpi!R29/100)</f>
        <v>122.53053798578047</v>
      </c>
      <c r="T29" s="10"/>
      <c r="U29" s="10">
        <f t="shared" si="21"/>
        <v>148.5302671888937</v>
      </c>
      <c r="V29" s="10">
        <f t="shared" si="21"/>
        <v>147.99234051069328</v>
      </c>
      <c r="W29" s="10">
        <f t="shared" si="21"/>
        <v>159.74556262326053</v>
      </c>
      <c r="X29" s="10">
        <f t="shared" si="21"/>
        <v>145.9466582096419</v>
      </c>
      <c r="Y29" s="10">
        <f t="shared" si="21"/>
        <v>150.84890823623454</v>
      </c>
      <c r="Z29" s="10">
        <f t="shared" si="21"/>
        <v>148.98150217361064</v>
      </c>
      <c r="AA29" s="10">
        <f t="shared" si="21"/>
        <v>141.98615989989293</v>
      </c>
      <c r="AB29" s="10">
        <f t="shared" si="21"/>
        <v>157.53340879217174</v>
      </c>
      <c r="AC29" s="10">
        <f t="shared" si="21"/>
        <v>148.61182065596003</v>
      </c>
      <c r="AD29" s="10">
        <f t="shared" si="21"/>
        <v>149.32001465466638</v>
      </c>
      <c r="AE29" s="10">
        <f t="shared" si="21"/>
        <v>143.89963638046251</v>
      </c>
      <c r="AF29" s="10">
        <f t="shared" si="21"/>
        <v>145.32121551482788</v>
      </c>
      <c r="AG29" s="10">
        <f t="shared" si="21"/>
        <v>150.50552593705592</v>
      </c>
      <c r="AH29" s="10">
        <f t="shared" si="21"/>
        <v>146.01371545922953</v>
      </c>
      <c r="AI29" s="10">
        <f t="shared" si="21"/>
        <v>150.51236331607552</v>
      </c>
      <c r="AJ29" s="10">
        <f t="shared" si="19"/>
        <v>148.12688136130274</v>
      </c>
      <c r="AL29">
        <v>0</v>
      </c>
      <c r="AM29">
        <v>3830.15</v>
      </c>
      <c r="AN29">
        <v>3253.73</v>
      </c>
      <c r="AO29">
        <v>3450.6</v>
      </c>
      <c r="AP29">
        <v>3267.41</v>
      </c>
      <c r="AQ29">
        <v>3472.21</v>
      </c>
      <c r="AR29">
        <v>3533.29</v>
      </c>
      <c r="AS29">
        <v>4708.8999999999996</v>
      </c>
      <c r="AT29">
        <v>3451.62</v>
      </c>
      <c r="AU29">
        <v>3199.88</v>
      </c>
      <c r="AV29">
        <v>3382.83</v>
      </c>
      <c r="AW29">
        <v>3731.85</v>
      </c>
      <c r="AX29">
        <v>4048.62</v>
      </c>
      <c r="AY29">
        <v>3325.54</v>
      </c>
      <c r="AZ29">
        <v>3185.26</v>
      </c>
      <c r="BA29">
        <v>3503.1</v>
      </c>
      <c r="BB29">
        <v>3459.37</v>
      </c>
      <c r="BD29" s="29" t="e">
        <f t="shared" si="2"/>
        <v>#DIV/0!</v>
      </c>
      <c r="BE29" s="29">
        <f t="shared" si="3"/>
        <v>104.76798765810319</v>
      </c>
      <c r="BF29" s="29">
        <f t="shared" si="4"/>
        <v>105.49091062356332</v>
      </c>
      <c r="BG29" s="29">
        <f t="shared" si="5"/>
        <v>103.88085582941214</v>
      </c>
      <c r="BH29" s="29">
        <f t="shared" si="6"/>
        <v>104.35642172972938</v>
      </c>
      <c r="BI29" s="29">
        <f t="shared" si="7"/>
        <v>103.65022552710057</v>
      </c>
      <c r="BJ29" s="29">
        <f t="shared" si="8"/>
        <v>103.91662647200687</v>
      </c>
      <c r="BK29" s="29">
        <f t="shared" si="9"/>
        <v>105.00999054466308</v>
      </c>
      <c r="BL29" s="29">
        <f t="shared" si="10"/>
        <v>105.78835096666626</v>
      </c>
      <c r="BM29" s="29">
        <f t="shared" si="11"/>
        <v>104.25744735616006</v>
      </c>
      <c r="BN29" s="29">
        <f t="shared" si="12"/>
        <v>104.5739086887572</v>
      </c>
      <c r="BO29" s="29">
        <f t="shared" si="13"/>
        <v>104.43210660786295</v>
      </c>
      <c r="BP29" s="29">
        <f t="shared" si="14"/>
        <v>103.46112368968461</v>
      </c>
      <c r="BQ29" s="29">
        <f t="shared" si="15"/>
        <v>103.90396770595422</v>
      </c>
      <c r="BR29" s="29">
        <f t="shared" si="16"/>
        <v>102.90966658051177</v>
      </c>
      <c r="BS29" s="29">
        <f t="shared" si="17"/>
        <v>103.73009034298353</v>
      </c>
      <c r="BT29" s="29">
        <f t="shared" si="18"/>
        <v>103.50825224707671</v>
      </c>
    </row>
    <row r="30" spans="1:72" x14ac:dyDescent="0.35">
      <c r="A30" t="s">
        <v>64</v>
      </c>
      <c r="C30">
        <f>U30/(cpi!C30/100)</f>
        <v>119.79594117949829</v>
      </c>
      <c r="D30">
        <f>V30/(cpi!D30/100)</f>
        <v>120.30829848676541</v>
      </c>
      <c r="E30">
        <f>W30/(cpi!E30/100)</f>
        <v>129.95810922548978</v>
      </c>
      <c r="F30">
        <f>X30/(cpi!F30/100)</f>
        <v>121.72035394786937</v>
      </c>
      <c r="G30">
        <f>Y30/(cpi!G30/100)</f>
        <v>125.92278665705024</v>
      </c>
      <c r="H30">
        <f>Z30/(cpi!H30/100)</f>
        <v>123.45245638696994</v>
      </c>
      <c r="I30">
        <f>AA30/(cpi!I30/100)</f>
        <v>118.82738747066747</v>
      </c>
      <c r="J30">
        <f>AB30/(cpi!J30/100)</f>
        <v>121.24954787045438</v>
      </c>
      <c r="K30">
        <f>AC30/(cpi!K30/100)</f>
        <v>122.2877791206801</v>
      </c>
      <c r="L30">
        <f>AD30/(cpi!L30/100)</f>
        <v>124.42005669656061</v>
      </c>
      <c r="M30">
        <f>AE30/(cpi!M30/100)</f>
        <v>124.64813273911199</v>
      </c>
      <c r="N30">
        <f>AF30/(cpi!N30/100)</f>
        <v>124.2379681883928</v>
      </c>
      <c r="O30">
        <f>AG30/(cpi!O30/100)</f>
        <v>121.94690677840873</v>
      </c>
      <c r="P30">
        <f>AH30/(cpi!P30/100)</f>
        <v>123.58662373040718</v>
      </c>
      <c r="Q30">
        <f>AI30/(cpi!Q30/100)</f>
        <v>122.63812877210339</v>
      </c>
      <c r="R30">
        <f>AJ30/(cpi!R30/100)</f>
        <v>121.25742879847262</v>
      </c>
      <c r="T30" s="10"/>
      <c r="U30" s="10">
        <f t="shared" si="21"/>
        <v>152.32696778412688</v>
      </c>
      <c r="V30" s="10">
        <f t="shared" si="21"/>
        <v>149.37995725061387</v>
      </c>
      <c r="W30" s="10">
        <f t="shared" si="21"/>
        <v>158.84914175302072</v>
      </c>
      <c r="X30" s="10">
        <f t="shared" si="21"/>
        <v>151.28236018525956</v>
      </c>
      <c r="Y30" s="10">
        <f t="shared" si="21"/>
        <v>157.76898237926332</v>
      </c>
      <c r="Z30" s="10">
        <f t="shared" si="21"/>
        <v>153.43523171991907</v>
      </c>
      <c r="AA30" s="10">
        <f t="shared" si="21"/>
        <v>145.25549211264877</v>
      </c>
      <c r="AB30" s="10">
        <f t="shared" si="21"/>
        <v>151.92177084643444</v>
      </c>
      <c r="AC30" s="10">
        <f t="shared" si="21"/>
        <v>155.03463341121815</v>
      </c>
      <c r="AD30" s="10">
        <f t="shared" si="21"/>
        <v>153.28328026847947</v>
      </c>
      <c r="AE30" s="10">
        <f t="shared" si="21"/>
        <v>150.99785113827943</v>
      </c>
      <c r="AF30" s="10">
        <f t="shared" si="21"/>
        <v>151.80547444425062</v>
      </c>
      <c r="AG30" s="10">
        <f t="shared" si="21"/>
        <v>153.6758262942063</v>
      </c>
      <c r="AH30" s="10">
        <f t="shared" si="21"/>
        <v>153.89837882914941</v>
      </c>
      <c r="AI30" s="10">
        <f t="shared" si="21"/>
        <v>153.49050800539965</v>
      </c>
      <c r="AJ30" s="10">
        <f t="shared" si="19"/>
        <v>149.97414096278365</v>
      </c>
      <c r="AL30">
        <v>0</v>
      </c>
      <c r="AM30">
        <v>3820.01</v>
      </c>
      <c r="AN30">
        <v>3382.5</v>
      </c>
      <c r="AO30">
        <v>3600.84</v>
      </c>
      <c r="AP30">
        <v>3390.51</v>
      </c>
      <c r="AQ30">
        <v>3571.59</v>
      </c>
      <c r="AR30">
        <v>3697.16</v>
      </c>
      <c r="AS30">
        <v>4802.96</v>
      </c>
      <c r="AT30">
        <v>3623.79</v>
      </c>
      <c r="AU30">
        <v>3364.05</v>
      </c>
      <c r="AV30">
        <v>3562.61</v>
      </c>
      <c r="AW30">
        <v>3913.97</v>
      </c>
      <c r="AX30">
        <v>4003.08</v>
      </c>
      <c r="AY30">
        <v>3507.62</v>
      </c>
      <c r="AZ30">
        <v>3395.66</v>
      </c>
      <c r="BA30">
        <v>3593.09</v>
      </c>
      <c r="BB30">
        <v>3624.8</v>
      </c>
      <c r="BD30" s="29" t="e">
        <f t="shared" si="2"/>
        <v>#DIV/0!</v>
      </c>
      <c r="BE30" s="29">
        <f t="shared" si="3"/>
        <v>105.11975916080529</v>
      </c>
      <c r="BF30" s="29">
        <f t="shared" si="4"/>
        <v>105.55567691381103</v>
      </c>
      <c r="BG30" s="29">
        <f t="shared" si="5"/>
        <v>105.27786873742807</v>
      </c>
      <c r="BH30" s="29">
        <f t="shared" si="6"/>
        <v>105.50175809814233</v>
      </c>
      <c r="BI30" s="29">
        <f t="shared" si="7"/>
        <v>105.63990168327463</v>
      </c>
      <c r="BJ30" s="29">
        <f t="shared" si="8"/>
        <v>105.05921935029212</v>
      </c>
      <c r="BK30" s="29">
        <f t="shared" si="9"/>
        <v>101.58587811285159</v>
      </c>
      <c r="BL30" s="29">
        <f t="shared" si="10"/>
        <v>104.82440027653955</v>
      </c>
      <c r="BM30" s="29">
        <f t="shared" si="11"/>
        <v>105.13806197552857</v>
      </c>
      <c r="BN30" s="29">
        <f t="shared" si="12"/>
        <v>105.65429499251175</v>
      </c>
      <c r="BO30" s="29">
        <f t="shared" si="13"/>
        <v>106.2432647388551</v>
      </c>
      <c r="BP30" s="29">
        <f t="shared" si="14"/>
        <v>105.35945992183079</v>
      </c>
      <c r="BQ30" s="29">
        <f t="shared" si="15"/>
        <v>105.92463074864938</v>
      </c>
      <c r="BR30" s="29">
        <f t="shared" si="16"/>
        <v>105.70608524573834</v>
      </c>
      <c r="BS30" s="29">
        <f t="shared" si="17"/>
        <v>105.31145676711012</v>
      </c>
      <c r="BT30" s="29">
        <f t="shared" si="18"/>
        <v>105.37148039836978</v>
      </c>
    </row>
    <row r="31" spans="1:72" x14ac:dyDescent="0.35">
      <c r="A31" t="s">
        <v>65</v>
      </c>
      <c r="C31">
        <f>U31/(cpi!C31/100)</f>
        <v>120.41865610675192</v>
      </c>
      <c r="D31">
        <f>V31/(cpi!D31/100)</f>
        <v>123.49352128092461</v>
      </c>
      <c r="E31">
        <f>W31/(cpi!E31/100)</f>
        <v>131.84526764283962</v>
      </c>
      <c r="F31">
        <f>X31/(cpi!F31/100)</f>
        <v>124.08921519245396</v>
      </c>
      <c r="G31">
        <f>Y31/(cpi!G31/100)</f>
        <v>127.07090097438058</v>
      </c>
      <c r="H31">
        <f>Z31/(cpi!H31/100)</f>
        <v>126.01536411802834</v>
      </c>
      <c r="I31">
        <f>AA31/(cpi!I31/100)</f>
        <v>120.43569399013714</v>
      </c>
      <c r="J31">
        <f>AB31/(cpi!J31/100)</f>
        <v>124.55573503614806</v>
      </c>
      <c r="K31">
        <f>AC31/(cpi!K31/100)</f>
        <v>125.52607055752632</v>
      </c>
      <c r="L31">
        <f>AD31/(cpi!L31/100)</f>
        <v>129.07060587873843</v>
      </c>
      <c r="M31">
        <f>AE31/(cpi!M31/100)</f>
        <v>125.20847323575467</v>
      </c>
      <c r="N31">
        <f>AF31/(cpi!N31/100)</f>
        <v>128.47591155573133</v>
      </c>
      <c r="O31">
        <f>AG31/(cpi!O31/100)</f>
        <v>124.45109506919763</v>
      </c>
      <c r="P31">
        <f>AH31/(cpi!P31/100)</f>
        <v>125.49894800578561</v>
      </c>
      <c r="Q31">
        <f>AI31/(cpi!Q31/100)</f>
        <v>122.90652321611532</v>
      </c>
      <c r="R31">
        <f>AJ31/(cpi!R31/100)</f>
        <v>124.41390627337377</v>
      </c>
      <c r="T31" s="10"/>
      <c r="U31" s="10">
        <f t="shared" si="21"/>
        <v>153.72639744986748</v>
      </c>
      <c r="V31" s="10">
        <f t="shared" si="21"/>
        <v>154.555442906656</v>
      </c>
      <c r="W31" s="10">
        <f t="shared" si="21"/>
        <v>162.43994525461321</v>
      </c>
      <c r="X31" s="10">
        <f t="shared" si="21"/>
        <v>155.29862378345499</v>
      </c>
      <c r="Y31" s="10">
        <f t="shared" si="21"/>
        <v>159.99953465646018</v>
      </c>
      <c r="Z31" s="10">
        <f t="shared" si="21"/>
        <v>157.71039560362132</v>
      </c>
      <c r="AA31" s="10">
        <f t="shared" si="21"/>
        <v>148.09955872252206</v>
      </c>
      <c r="AB31" s="10">
        <f t="shared" si="21"/>
        <v>157.1513318178113</v>
      </c>
      <c r="AC31" s="10">
        <f t="shared" si="21"/>
        <v>160.40561885097765</v>
      </c>
      <c r="AD31" s="10">
        <f t="shared" si="21"/>
        <v>160.12132762231818</v>
      </c>
      <c r="AE31" s="10">
        <f t="shared" si="21"/>
        <v>152.8840198515158</v>
      </c>
      <c r="AF31" s="10">
        <f t="shared" si="21"/>
        <v>158.07720619290683</v>
      </c>
      <c r="AG31" s="10">
        <f t="shared" si="21"/>
        <v>158.2374308632867</v>
      </c>
      <c r="AH31" s="10">
        <f t="shared" si="21"/>
        <v>157.21181956558507</v>
      </c>
      <c r="AI31" s="10">
        <f t="shared" si="21"/>
        <v>155.20397316525597</v>
      </c>
      <c r="AJ31" s="10">
        <f t="shared" si="19"/>
        <v>155.256162450738</v>
      </c>
      <c r="AL31">
        <v>0</v>
      </c>
      <c r="AM31">
        <v>3780.87</v>
      </c>
      <c r="AN31">
        <v>3277.58</v>
      </c>
      <c r="AO31">
        <v>3441.94</v>
      </c>
      <c r="AP31">
        <v>3267.98</v>
      </c>
      <c r="AQ31">
        <v>3438.31</v>
      </c>
      <c r="AR31">
        <v>3581.54</v>
      </c>
      <c r="AS31">
        <v>4722.1099999999997</v>
      </c>
      <c r="AT31">
        <v>3470.31</v>
      </c>
      <c r="AU31">
        <v>3239.6</v>
      </c>
      <c r="AV31">
        <v>3394.38</v>
      </c>
      <c r="AW31">
        <v>3801.4</v>
      </c>
      <c r="AX31">
        <v>3929.91</v>
      </c>
      <c r="AY31">
        <v>3367.34</v>
      </c>
      <c r="AZ31">
        <v>3253.42</v>
      </c>
      <c r="BA31">
        <v>3518.8</v>
      </c>
      <c r="BB31">
        <v>3510.14</v>
      </c>
      <c r="BD31" s="29" t="e">
        <f t="shared" si="2"/>
        <v>#DIV/0!</v>
      </c>
      <c r="BE31" s="29">
        <f t="shared" si="3"/>
        <v>103.34142381553701</v>
      </c>
      <c r="BF31" s="29">
        <f t="shared" si="4"/>
        <v>106.83986635156059</v>
      </c>
      <c r="BG31" s="29">
        <f t="shared" si="5"/>
        <v>109.45975169185365</v>
      </c>
      <c r="BH31" s="29">
        <f t="shared" si="6"/>
        <v>107.35032290701724</v>
      </c>
      <c r="BI31" s="29">
        <f t="shared" si="7"/>
        <v>107.28023263795718</v>
      </c>
      <c r="BJ31" s="29">
        <f t="shared" si="8"/>
        <v>105.39396864259146</v>
      </c>
      <c r="BK31" s="29">
        <f t="shared" si="9"/>
        <v>103.90206765138828</v>
      </c>
      <c r="BL31" s="29">
        <f t="shared" si="10"/>
        <v>107.03466441307371</v>
      </c>
      <c r="BM31" s="29">
        <f t="shared" si="11"/>
        <v>107.679779295674</v>
      </c>
      <c r="BN31" s="29">
        <f t="shared" si="12"/>
        <v>108.36493889591235</v>
      </c>
      <c r="BO31" s="29">
        <f t="shared" si="13"/>
        <v>104.7887355003749</v>
      </c>
      <c r="BP31" s="29">
        <f t="shared" si="14"/>
        <v>105.64614987580244</v>
      </c>
      <c r="BQ31" s="29">
        <f t="shared" si="15"/>
        <v>107.42384268637765</v>
      </c>
      <c r="BR31" s="29">
        <f t="shared" si="16"/>
        <v>109.14916244787315</v>
      </c>
      <c r="BS31" s="29">
        <f t="shared" si="17"/>
        <v>105.93147629125436</v>
      </c>
      <c r="BT31" s="29">
        <f t="shared" si="18"/>
        <v>108.31525579586938</v>
      </c>
    </row>
    <row r="32" spans="1:72" x14ac:dyDescent="0.35">
      <c r="A32" t="s">
        <v>66</v>
      </c>
      <c r="C32">
        <f>U32/(cpi!C32/100)</f>
        <v>120.04133126786431</v>
      </c>
      <c r="D32">
        <f>V32/(cpi!D32/100)</f>
        <v>120.06441140368922</v>
      </c>
      <c r="E32">
        <f>W32/(cpi!E32/100)</f>
        <v>124.71549187791112</v>
      </c>
      <c r="F32">
        <f>X32/(cpi!F32/100)</f>
        <v>117.85254339101573</v>
      </c>
      <c r="G32">
        <f>Y32/(cpi!G32/100)</f>
        <v>125.28692579444632</v>
      </c>
      <c r="H32">
        <f>Z32/(cpi!H32/100)</f>
        <v>121.52865625340345</v>
      </c>
      <c r="I32">
        <f>AA32/(cpi!I32/100)</f>
        <v>118.4557253337982</v>
      </c>
      <c r="J32">
        <f>AB32/(cpi!J32/100)</f>
        <v>117.87385091645145</v>
      </c>
      <c r="K32">
        <f>AC32/(cpi!K32/100)</f>
        <v>119.52814412426517</v>
      </c>
      <c r="L32">
        <f>AD32/(cpi!L32/100)</f>
        <v>122.66605669598931</v>
      </c>
      <c r="M32">
        <f>AE32/(cpi!M32/100)</f>
        <v>120.7096822677013</v>
      </c>
      <c r="N32">
        <f>AF32/(cpi!N32/100)</f>
        <v>121.52358999796009</v>
      </c>
      <c r="O32">
        <f>AG32/(cpi!O32/100)</f>
        <v>120.07659385193745</v>
      </c>
      <c r="P32">
        <f>AH32/(cpi!P32/100)</f>
        <v>117.5567614393532</v>
      </c>
      <c r="Q32">
        <f>AI32/(cpi!Q32/100)</f>
        <v>120.42258912582274</v>
      </c>
      <c r="R32">
        <f>AJ32/(cpi!R32/100)</f>
        <v>119.98055772593548</v>
      </c>
      <c r="T32" s="10"/>
      <c r="U32" s="10">
        <f t="shared" si="21"/>
        <v>153.09084459988946</v>
      </c>
      <c r="V32" s="10">
        <f t="shared" si="21"/>
        <v>149.81121836585464</v>
      </c>
      <c r="W32" s="10">
        <f t="shared" si="21"/>
        <v>152.88742739929137</v>
      </c>
      <c r="X32" s="10">
        <f t="shared" si="21"/>
        <v>147.19720877717415</v>
      </c>
      <c r="Y32" s="10">
        <f t="shared" si="21"/>
        <v>157.27905922435465</v>
      </c>
      <c r="Z32" s="10">
        <f t="shared" si="21"/>
        <v>151.48621373763285</v>
      </c>
      <c r="AA32" s="10">
        <f t="shared" si="21"/>
        <v>145.22736297072791</v>
      </c>
      <c r="AB32" s="10">
        <f t="shared" si="21"/>
        <v>148.12594957613123</v>
      </c>
      <c r="AC32" s="10">
        <f t="shared" si="21"/>
        <v>151.67187933392637</v>
      </c>
      <c r="AD32" s="10">
        <f t="shared" si="21"/>
        <v>151.4151456874342</v>
      </c>
      <c r="AE32" s="10">
        <f t="shared" si="21"/>
        <v>146.94822020469712</v>
      </c>
      <c r="AF32" s="10">
        <f t="shared" si="21"/>
        <v>149.52304568842601</v>
      </c>
      <c r="AG32" s="10">
        <f t="shared" si="21"/>
        <v>152.06278873745444</v>
      </c>
      <c r="AH32" s="10">
        <f t="shared" si="21"/>
        <v>146.96697934277145</v>
      </c>
      <c r="AI32" s="10">
        <f t="shared" si="21"/>
        <v>151.61019322318674</v>
      </c>
      <c r="AJ32" s="10">
        <f t="shared" si="19"/>
        <v>149.42373739357362</v>
      </c>
      <c r="AL32">
        <v>0</v>
      </c>
      <c r="AM32">
        <v>3711.81</v>
      </c>
      <c r="AN32">
        <v>3257.6</v>
      </c>
      <c r="AO32">
        <v>3361.49</v>
      </c>
      <c r="AP32">
        <v>3181.02</v>
      </c>
      <c r="AQ32">
        <v>3434.55</v>
      </c>
      <c r="AR32">
        <v>3520.07</v>
      </c>
      <c r="AS32">
        <v>4571.83</v>
      </c>
      <c r="AT32">
        <v>3363.57</v>
      </c>
      <c r="AU32">
        <v>3171.55</v>
      </c>
      <c r="AV32">
        <v>3338.28</v>
      </c>
      <c r="AW32">
        <v>3737.29</v>
      </c>
      <c r="AX32">
        <v>3859.13</v>
      </c>
      <c r="AY32">
        <v>3301.42</v>
      </c>
      <c r="AZ32">
        <v>3138.23</v>
      </c>
      <c r="BA32">
        <v>3464.96</v>
      </c>
      <c r="BB32">
        <v>3424.03</v>
      </c>
      <c r="BD32" s="29" t="e">
        <f t="shared" si="2"/>
        <v>#DIV/0!</v>
      </c>
      <c r="BE32" s="29">
        <f t="shared" si="3"/>
        <v>103.46364510599155</v>
      </c>
      <c r="BF32" s="29">
        <f t="shared" si="4"/>
        <v>103.56777241541562</v>
      </c>
      <c r="BG32" s="29">
        <f t="shared" si="5"/>
        <v>102.68010691103474</v>
      </c>
      <c r="BH32" s="29">
        <f t="shared" si="6"/>
        <v>101.25928708307602</v>
      </c>
      <c r="BI32" s="29">
        <f t="shared" si="7"/>
        <v>103.43908491850281</v>
      </c>
      <c r="BJ32" s="29">
        <f t="shared" si="8"/>
        <v>101.57964753717539</v>
      </c>
      <c r="BK32" s="29">
        <f t="shared" si="9"/>
        <v>101.06015424846426</v>
      </c>
      <c r="BL32" s="29">
        <f t="shared" si="10"/>
        <v>100.81163138507834</v>
      </c>
      <c r="BM32" s="29">
        <f t="shared" si="11"/>
        <v>103.13849575940476</v>
      </c>
      <c r="BN32" s="29">
        <f t="shared" si="12"/>
        <v>103.61890808861187</v>
      </c>
      <c r="BO32" s="29">
        <f t="shared" si="13"/>
        <v>102.29733724571354</v>
      </c>
      <c r="BP32" s="29">
        <f t="shared" si="14"/>
        <v>102.21452938932916</v>
      </c>
      <c r="BQ32" s="29">
        <f t="shared" si="15"/>
        <v>103.25520588989598</v>
      </c>
      <c r="BR32" s="29">
        <f t="shared" si="16"/>
        <v>102.77350223019839</v>
      </c>
      <c r="BS32" s="29">
        <f t="shared" si="17"/>
        <v>103.08975308752167</v>
      </c>
      <c r="BT32" s="29">
        <f t="shared" si="18"/>
        <v>102.43153092513649</v>
      </c>
    </row>
    <row r="33" spans="1:72" x14ac:dyDescent="0.35">
      <c r="A33" t="s">
        <v>67</v>
      </c>
      <c r="C33">
        <f>U33/(cpi!C33/100)</f>
        <v>118.07195609825582</v>
      </c>
      <c r="D33">
        <f>V33/(cpi!D33/100)</f>
        <v>121.10764261664873</v>
      </c>
      <c r="E33">
        <f>W33/(cpi!E33/100)</f>
        <v>133.82843095751485</v>
      </c>
      <c r="F33">
        <f>X33/(cpi!F33/100)</f>
        <v>120.74803397873892</v>
      </c>
      <c r="G33">
        <f>Y33/(cpi!G33/100)</f>
        <v>125.80714777063041</v>
      </c>
      <c r="H33">
        <f>Z33/(cpi!H33/100)</f>
        <v>122.87960733856447</v>
      </c>
      <c r="I33">
        <f>AA33/(cpi!I33/100)</f>
        <v>117.27611274980868</v>
      </c>
      <c r="J33">
        <f>AB33/(cpi!J33/100)</f>
        <v>125.19086357173148</v>
      </c>
      <c r="K33">
        <f>AC33/(cpi!K33/100)</f>
        <v>120.25080125893189</v>
      </c>
      <c r="L33">
        <f>AD33/(cpi!L33/100)</f>
        <v>124.60324083399858</v>
      </c>
      <c r="M33">
        <f>AE33/(cpi!M33/100)</f>
        <v>121.63304385979706</v>
      </c>
      <c r="N33">
        <f>AF33/(cpi!N33/100)</f>
        <v>124.82111793628461</v>
      </c>
      <c r="O33">
        <f>AG33/(cpi!O33/100)</f>
        <v>123.40803235155944</v>
      </c>
      <c r="P33">
        <f>AH33/(cpi!P33/100)</f>
        <v>120.5387040970646</v>
      </c>
      <c r="Q33">
        <f>AI33/(cpi!Q33/100)</f>
        <v>122.31091005500217</v>
      </c>
      <c r="R33">
        <f>AJ33/(cpi!R33/100)</f>
        <v>123.60366708567078</v>
      </c>
      <c r="T33" s="10"/>
      <c r="U33" s="10">
        <f t="shared" si="21"/>
        <v>150.42928607437864</v>
      </c>
      <c r="V33" s="10">
        <f t="shared" si="21"/>
        <v>151.41363971290562</v>
      </c>
      <c r="W33" s="10">
        <f t="shared" si="21"/>
        <v>164.22229012157078</v>
      </c>
      <c r="X33" s="10">
        <f t="shared" si="21"/>
        <v>151.26565033478204</v>
      </c>
      <c r="Y33" s="10">
        <f t="shared" si="21"/>
        <v>157.61845180686248</v>
      </c>
      <c r="Z33" s="10">
        <f t="shared" si="21"/>
        <v>153.17018253268859</v>
      </c>
      <c r="AA33" s="10">
        <f t="shared" si="21"/>
        <v>143.78115153251215</v>
      </c>
      <c r="AB33" s="10">
        <f t="shared" si="21"/>
        <v>157.6351869431868</v>
      </c>
      <c r="AC33" s="10">
        <f t="shared" si="21"/>
        <v>153.04572771435735</v>
      </c>
      <c r="AD33" s="10">
        <f t="shared" si="21"/>
        <v>153.50056720621151</v>
      </c>
      <c r="AE33" s="10">
        <f t="shared" si="21"/>
        <v>147.92451520608324</v>
      </c>
      <c r="AF33" s="10">
        <f t="shared" si="21"/>
        <v>153.42751922124361</v>
      </c>
      <c r="AG33" s="10">
        <f t="shared" si="21"/>
        <v>155.97127055820565</v>
      </c>
      <c r="AH33" s="10">
        <f t="shared" si="21"/>
        <v>150.69494104919596</v>
      </c>
      <c r="AI33" s="10">
        <f t="shared" si="21"/>
        <v>154.29461427742808</v>
      </c>
      <c r="AJ33" s="10">
        <f t="shared" si="19"/>
        <v>154.08943183423898</v>
      </c>
      <c r="AL33">
        <v>0</v>
      </c>
      <c r="AM33">
        <v>3879.12</v>
      </c>
      <c r="AN33">
        <v>3328.95</v>
      </c>
      <c r="AO33">
        <v>3547.3</v>
      </c>
      <c r="AP33">
        <v>3386.49</v>
      </c>
      <c r="AQ33">
        <v>3628.03</v>
      </c>
      <c r="AR33">
        <v>3632.63</v>
      </c>
      <c r="AS33">
        <v>4768.43</v>
      </c>
      <c r="AT33">
        <v>3453.85</v>
      </c>
      <c r="AU33">
        <v>3295.35</v>
      </c>
      <c r="AV33">
        <v>3477.54</v>
      </c>
      <c r="AW33">
        <v>3836.23</v>
      </c>
      <c r="AX33">
        <v>4274.46</v>
      </c>
      <c r="AY33">
        <v>3446.31</v>
      </c>
      <c r="AZ33">
        <v>3287.38</v>
      </c>
      <c r="BA33">
        <v>3591.13</v>
      </c>
      <c r="BB33">
        <v>3598.62</v>
      </c>
      <c r="BD33" s="29" t="e">
        <f t="shared" si="2"/>
        <v>#DIV/0!</v>
      </c>
      <c r="BE33" s="29">
        <f t="shared" si="3"/>
        <v>101.27854000496063</v>
      </c>
      <c r="BF33" s="29">
        <f t="shared" si="4"/>
        <v>102.31180829386581</v>
      </c>
      <c r="BG33" s="29">
        <f t="shared" si="5"/>
        <v>102.80241117486814</v>
      </c>
      <c r="BH33" s="29">
        <f t="shared" si="6"/>
        <v>103.64447681803018</v>
      </c>
      <c r="BI33" s="29">
        <f t="shared" si="7"/>
        <v>104.48763179646392</v>
      </c>
      <c r="BJ33" s="29">
        <f t="shared" si="8"/>
        <v>102.81154391516122</v>
      </c>
      <c r="BK33" s="29">
        <f t="shared" si="9"/>
        <v>101.26420183057616</v>
      </c>
      <c r="BL33" s="29">
        <f t="shared" si="10"/>
        <v>100.06460734379799</v>
      </c>
      <c r="BM33" s="29">
        <f t="shared" si="11"/>
        <v>102.98354938310186</v>
      </c>
      <c r="BN33" s="29">
        <f t="shared" si="12"/>
        <v>102.7997268559165</v>
      </c>
      <c r="BO33" s="29">
        <f t="shared" si="13"/>
        <v>102.79700416683414</v>
      </c>
      <c r="BP33" s="29">
        <f t="shared" si="14"/>
        <v>105.57819701527929</v>
      </c>
      <c r="BQ33" s="29">
        <f t="shared" si="15"/>
        <v>103.63159065896065</v>
      </c>
      <c r="BR33" s="29">
        <f t="shared" si="16"/>
        <v>103.20601771911868</v>
      </c>
      <c r="BS33" s="29">
        <f t="shared" si="17"/>
        <v>102.51291713054152</v>
      </c>
      <c r="BT33" s="29">
        <f t="shared" si="18"/>
        <v>104.02529940422679</v>
      </c>
    </row>
    <row r="34" spans="1:72" x14ac:dyDescent="0.35">
      <c r="A34" t="s">
        <v>68</v>
      </c>
      <c r="C34">
        <f>U34/(cpi!C34/100)</f>
        <v>120.63429619471887</v>
      </c>
      <c r="D34">
        <f>V34/(cpi!D34/100)</f>
        <v>122.40944230825173</v>
      </c>
      <c r="E34">
        <f>W34/(cpi!E34/100)</f>
        <v>132.0370798311852</v>
      </c>
      <c r="F34">
        <f>X34/(cpi!F34/100)</f>
        <v>123.15662891626481</v>
      </c>
      <c r="G34">
        <f>Y34/(cpi!G34/100)</f>
        <v>128.12007117821483</v>
      </c>
      <c r="H34">
        <f>Z34/(cpi!H34/100)</f>
        <v>124.53162581508785</v>
      </c>
      <c r="I34">
        <f>AA34/(cpi!I34/100)</f>
        <v>118.93562656576292</v>
      </c>
      <c r="J34">
        <f>AB34/(cpi!J34/100)</f>
        <v>122.08707028881557</v>
      </c>
      <c r="K34">
        <f>AC34/(cpi!K34/100)</f>
        <v>124.7743950639332</v>
      </c>
      <c r="L34">
        <f>AD34/(cpi!L34/100)</f>
        <v>125.87013508845692</v>
      </c>
      <c r="M34">
        <f>AE34/(cpi!M34/100)</f>
        <v>126.94001288950651</v>
      </c>
      <c r="N34">
        <f>AF34/(cpi!N34/100)</f>
        <v>124.97913638284392</v>
      </c>
      <c r="O34">
        <f>AG34/(cpi!O34/100)</f>
        <v>122.21507925104554</v>
      </c>
      <c r="P34">
        <f>AH34/(cpi!P34/100)</f>
        <v>124.40561396208253</v>
      </c>
      <c r="Q34">
        <f>AI34/(cpi!Q34/100)</f>
        <v>123.12394000056076</v>
      </c>
      <c r="R34">
        <f>AJ34/(cpi!R34/100)</f>
        <v>123.00379077958233</v>
      </c>
      <c r="T34" s="10"/>
      <c r="U34" s="10">
        <f t="shared" si="21"/>
        <v>155.23074285121834</v>
      </c>
      <c r="V34" s="10">
        <f t="shared" si="21"/>
        <v>154.11109540885727</v>
      </c>
      <c r="W34" s="10">
        <f t="shared" si="21"/>
        <v>163.15956644300627</v>
      </c>
      <c r="X34" s="10">
        <f t="shared" si="21"/>
        <v>155.5158443320037</v>
      </c>
      <c r="Y34" s="10">
        <f t="shared" si="21"/>
        <v>162.44737853441768</v>
      </c>
      <c r="Z34" s="10">
        <f t="shared" si="21"/>
        <v>156.62913607709186</v>
      </c>
      <c r="AA34" s="10">
        <f t="shared" si="21"/>
        <v>147.57149424174969</v>
      </c>
      <c r="AB34" s="10">
        <f t="shared" si="21"/>
        <v>154.65014882823968</v>
      </c>
      <c r="AC34" s="10">
        <f t="shared" si="21"/>
        <v>160.23540580772115</v>
      </c>
      <c r="AD34" s="10">
        <f t="shared" si="21"/>
        <v>156.77222270028398</v>
      </c>
      <c r="AE34" s="10">
        <f t="shared" si="21"/>
        <v>155.77125617749522</v>
      </c>
      <c r="AF34" s="10">
        <f t="shared" si="21"/>
        <v>154.85024535643046</v>
      </c>
      <c r="AG34" s="10">
        <f t="shared" si="21"/>
        <v>155.85415863446778</v>
      </c>
      <c r="AH34" s="10">
        <f t="shared" si="21"/>
        <v>157.24224199272135</v>
      </c>
      <c r="AI34" s="10">
        <f t="shared" si="21"/>
        <v>156.56451309741476</v>
      </c>
      <c r="AJ34" s="10">
        <f t="shared" si="19"/>
        <v>154.57001592916691</v>
      </c>
      <c r="AL34">
        <v>0</v>
      </c>
      <c r="AM34">
        <v>3892.83</v>
      </c>
      <c r="AN34">
        <v>3489.63</v>
      </c>
      <c r="AO34">
        <v>3698.55</v>
      </c>
      <c r="AP34">
        <v>3485.39</v>
      </c>
      <c r="AQ34">
        <v>3677.5</v>
      </c>
      <c r="AR34">
        <v>3774.12</v>
      </c>
      <c r="AS34">
        <v>4879.54</v>
      </c>
      <c r="AT34">
        <v>3688.87</v>
      </c>
      <c r="AU34">
        <v>3476.9</v>
      </c>
      <c r="AV34">
        <v>3643.7</v>
      </c>
      <c r="AW34">
        <v>4037.7</v>
      </c>
      <c r="AX34">
        <v>4083.37</v>
      </c>
      <c r="AY34">
        <v>3557.34</v>
      </c>
      <c r="AZ34">
        <v>3469.44</v>
      </c>
      <c r="BA34">
        <v>3665.05</v>
      </c>
      <c r="BB34">
        <v>3735.88</v>
      </c>
      <c r="BD34" s="29" t="e">
        <f t="shared" si="2"/>
        <v>#DIV/0!</v>
      </c>
      <c r="BE34" s="29">
        <f t="shared" si="3"/>
        <v>101.90627773225724</v>
      </c>
      <c r="BF34" s="29">
        <f t="shared" si="4"/>
        <v>103.16718403547672</v>
      </c>
      <c r="BG34" s="29">
        <f t="shared" si="5"/>
        <v>102.71353350884793</v>
      </c>
      <c r="BH34" s="29">
        <f t="shared" si="6"/>
        <v>102.79839906090824</v>
      </c>
      <c r="BI34" s="29">
        <f t="shared" si="7"/>
        <v>102.96534596636232</v>
      </c>
      <c r="BJ34" s="29">
        <f t="shared" si="8"/>
        <v>102.08159776693462</v>
      </c>
      <c r="BK34" s="29">
        <f t="shared" si="9"/>
        <v>101.59443343271649</v>
      </c>
      <c r="BL34" s="29">
        <f t="shared" si="10"/>
        <v>101.79590980713563</v>
      </c>
      <c r="BM34" s="29">
        <f t="shared" si="11"/>
        <v>103.35458747640492</v>
      </c>
      <c r="BN34" s="29">
        <f t="shared" si="12"/>
        <v>102.27614024549418</v>
      </c>
      <c r="BO34" s="29">
        <f t="shared" si="13"/>
        <v>103.16124037741731</v>
      </c>
      <c r="BP34" s="29">
        <f t="shared" si="14"/>
        <v>102.00570560668285</v>
      </c>
      <c r="BQ34" s="29">
        <f t="shared" si="15"/>
        <v>101.41748536044383</v>
      </c>
      <c r="BR34" s="29">
        <f t="shared" si="16"/>
        <v>102.17277348144397</v>
      </c>
      <c r="BS34" s="29">
        <f t="shared" si="17"/>
        <v>102.00273302366486</v>
      </c>
      <c r="BT34" s="29">
        <f t="shared" si="18"/>
        <v>103.06444493489296</v>
      </c>
    </row>
    <row r="35" spans="1:72" x14ac:dyDescent="0.35">
      <c r="A35" t="s">
        <v>69</v>
      </c>
      <c r="C35">
        <f>U35/(cpi!C35/100)</f>
        <v>125.21293942999932</v>
      </c>
      <c r="D35">
        <f>V35/(cpi!D35/100)</f>
        <v>122.96414574827759</v>
      </c>
      <c r="E35">
        <f>W35/(cpi!E35/100)</f>
        <v>128.33646325572855</v>
      </c>
      <c r="F35">
        <f>X35/(cpi!F35/100)</f>
        <v>122.83031069334945</v>
      </c>
      <c r="G35">
        <f>Y35/(cpi!G35/100)</f>
        <v>126.65830521083258</v>
      </c>
      <c r="H35">
        <f>Z35/(cpi!H35/100)</f>
        <v>126.0326411715325</v>
      </c>
      <c r="I35">
        <f>AA35/(cpi!I35/100)</f>
        <v>120.06835489831263</v>
      </c>
      <c r="J35">
        <f>AB35/(cpi!J35/100)</f>
        <v>123.47973661678336</v>
      </c>
      <c r="K35">
        <f>AC35/(cpi!K35/100)</f>
        <v>125.12523745092587</v>
      </c>
      <c r="L35">
        <f>AD35/(cpi!L35/100)</f>
        <v>126.01841556471626</v>
      </c>
      <c r="M35">
        <f>AE35/(cpi!M35/100)</f>
        <v>126.09018327817539</v>
      </c>
      <c r="N35">
        <f>AF35/(cpi!N35/100)</f>
        <v>126.32213539156423</v>
      </c>
      <c r="O35">
        <f>AG35/(cpi!O35/100)</f>
        <v>121.2573387092486</v>
      </c>
      <c r="P35">
        <f>AH35/(cpi!P35/100)</f>
        <v>123.27822267479192</v>
      </c>
      <c r="Q35">
        <f>AI35/(cpi!Q35/100)</f>
        <v>123.72205948259833</v>
      </c>
      <c r="R35">
        <f>AJ35/(cpi!R35/100)</f>
        <v>123.40862259270001</v>
      </c>
      <c r="T35" s="10"/>
      <c r="U35" s="10">
        <f t="shared" si="21"/>
        <v>160.48311025094739</v>
      </c>
      <c r="V35" s="10">
        <f t="shared" si="21"/>
        <v>155.11753471812889</v>
      </c>
      <c r="W35" s="10">
        <f t="shared" si="21"/>
        <v>158.74463164849681</v>
      </c>
      <c r="X35" s="10">
        <f t="shared" si="21"/>
        <v>155.10378649635038</v>
      </c>
      <c r="Y35" s="10">
        <f t="shared" si="21"/>
        <v>160.43416552269719</v>
      </c>
      <c r="Z35" s="10">
        <f t="shared" si="21"/>
        <v>158.35946031634194</v>
      </c>
      <c r="AA35" s="10">
        <f t="shared" si="21"/>
        <v>148.53268181917971</v>
      </c>
      <c r="AB35" s="10">
        <f t="shared" si="21"/>
        <v>156.10299511832847</v>
      </c>
      <c r="AC35" s="10">
        <f t="shared" si="21"/>
        <v>160.36650277526081</v>
      </c>
      <c r="AD35" s="10">
        <f t="shared" si="21"/>
        <v>156.64424401381203</v>
      </c>
      <c r="AE35" s="10">
        <f t="shared" si="21"/>
        <v>154.72840906348785</v>
      </c>
      <c r="AF35" s="10">
        <f t="shared" si="21"/>
        <v>156.2027617886865</v>
      </c>
      <c r="AG35" s="10">
        <f t="shared" si="21"/>
        <v>154.78682161435691</v>
      </c>
      <c r="AH35" s="10">
        <f t="shared" si="21"/>
        <v>155.50750199328323</v>
      </c>
      <c r="AI35" s="10">
        <f t="shared" si="21"/>
        <v>157.32508236996131</v>
      </c>
      <c r="AJ35" s="10">
        <f t="shared" si="19"/>
        <v>154.9244317453016</v>
      </c>
      <c r="AL35">
        <v>0</v>
      </c>
      <c r="AM35">
        <v>3947.05</v>
      </c>
      <c r="AN35">
        <v>3289.5</v>
      </c>
      <c r="AO35">
        <v>3363.64</v>
      </c>
      <c r="AP35">
        <v>3263.88</v>
      </c>
      <c r="AQ35">
        <v>3447.65</v>
      </c>
      <c r="AR35">
        <v>3596.28</v>
      </c>
      <c r="AS35">
        <v>4735.92</v>
      </c>
      <c r="AT35">
        <v>3447.16</v>
      </c>
      <c r="AU35">
        <v>3238.81</v>
      </c>
      <c r="AV35">
        <v>3320.67</v>
      </c>
      <c r="AW35">
        <v>3847.26</v>
      </c>
      <c r="AX35">
        <v>3883.31</v>
      </c>
      <c r="AY35">
        <v>3293.91</v>
      </c>
      <c r="AZ35">
        <v>3218.15</v>
      </c>
      <c r="BA35">
        <v>3566.89</v>
      </c>
      <c r="BB35">
        <v>3502.64</v>
      </c>
      <c r="BD35" s="29" t="e">
        <f t="shared" si="2"/>
        <v>#DIV/0!</v>
      </c>
      <c r="BE35" s="29">
        <f t="shared" si="3"/>
        <v>104.39528468315494</v>
      </c>
      <c r="BF35" s="29">
        <f t="shared" si="4"/>
        <v>100.36368296120919</v>
      </c>
      <c r="BG35" s="29">
        <f t="shared" si="5"/>
        <v>97.725120135737399</v>
      </c>
      <c r="BH35" s="29">
        <f t="shared" si="6"/>
        <v>99.874540235864359</v>
      </c>
      <c r="BI35" s="29">
        <f t="shared" si="7"/>
        <v>100.2716450814499</v>
      </c>
      <c r="BJ35" s="29">
        <f t="shared" si="8"/>
        <v>100.41155480603317</v>
      </c>
      <c r="BK35" s="29">
        <f t="shared" si="9"/>
        <v>100.29245400890704</v>
      </c>
      <c r="BL35" s="29">
        <f t="shared" si="10"/>
        <v>99.332912621638997</v>
      </c>
      <c r="BM35" s="29">
        <f t="shared" si="11"/>
        <v>99.975614273367086</v>
      </c>
      <c r="BN35" s="29">
        <f t="shared" si="12"/>
        <v>97.828469411203216</v>
      </c>
      <c r="BO35" s="29">
        <f t="shared" si="13"/>
        <v>101.20639764297364</v>
      </c>
      <c r="BP35" s="29">
        <f t="shared" si="14"/>
        <v>98.814222208651088</v>
      </c>
      <c r="BQ35" s="29">
        <f t="shared" si="15"/>
        <v>97.819347021684763</v>
      </c>
      <c r="BR35" s="29">
        <f t="shared" si="16"/>
        <v>98.915910026986978</v>
      </c>
      <c r="BS35" s="29">
        <f t="shared" si="17"/>
        <v>101.36665908832556</v>
      </c>
      <c r="BT35" s="29">
        <f t="shared" si="18"/>
        <v>99.786333308642966</v>
      </c>
    </row>
    <row r="36" spans="1:72" x14ac:dyDescent="0.35">
      <c r="A36" t="s">
        <v>70</v>
      </c>
      <c r="C36">
        <f>U36/(cpi!C36/100)</f>
        <v>122.93984287000347</v>
      </c>
      <c r="D36">
        <f>V36/(cpi!D36/100)</f>
        <v>123.15155184595871</v>
      </c>
      <c r="E36">
        <f>W36/(cpi!E36/100)</f>
        <v>128.99094345279212</v>
      </c>
      <c r="F36">
        <f>X36/(cpi!F36/100)</f>
        <v>122.0234270203335</v>
      </c>
      <c r="G36">
        <f>Y36/(cpi!G36/100)</f>
        <v>128.55792752397579</v>
      </c>
      <c r="H36">
        <f>Z36/(cpi!H36/100)</f>
        <v>124.55736802606766</v>
      </c>
      <c r="I36">
        <f>AA36/(cpi!I36/100)</f>
        <v>120.59933356235338</v>
      </c>
      <c r="J36">
        <f>AB36/(cpi!J36/100)</f>
        <v>121.97504750474124</v>
      </c>
      <c r="K36">
        <f>AC36/(cpi!K36/100)</f>
        <v>125.02454836407743</v>
      </c>
      <c r="L36">
        <f>AD36/(cpi!L36/100)</f>
        <v>124.99718896794248</v>
      </c>
      <c r="M36">
        <f>AE36/(cpi!M36/100)</f>
        <v>124.18975459968937</v>
      </c>
      <c r="N36">
        <f>AF36/(cpi!N36/100)</f>
        <v>124.75838836643386</v>
      </c>
      <c r="O36">
        <f>AG36/(cpi!O36/100)</f>
        <v>122.46079438402452</v>
      </c>
      <c r="P36">
        <f>AH36/(cpi!P36/100)</f>
        <v>120.69613348356339</v>
      </c>
      <c r="Q36">
        <f>AI36/(cpi!Q36/100)</f>
        <v>121.62009431264791</v>
      </c>
      <c r="R36">
        <f>AJ36/(cpi!R36/100)</f>
        <v>124.70674572626733</v>
      </c>
      <c r="T36" s="10"/>
      <c r="U36" s="10">
        <f t="shared" si="21"/>
        <v>158.83534467825356</v>
      </c>
      <c r="V36" s="10">
        <f t="shared" si="21"/>
        <v>155.821878434745</v>
      </c>
      <c r="W36" s="10">
        <f t="shared" si="21"/>
        <v>159.55418503004088</v>
      </c>
      <c r="X36" s="10">
        <f t="shared" si="21"/>
        <v>154.70371021628273</v>
      </c>
      <c r="Y36" s="10">
        <f t="shared" si="21"/>
        <v>163.16669185293051</v>
      </c>
      <c r="Z36" s="10">
        <f t="shared" si="21"/>
        <v>156.81911098296248</v>
      </c>
      <c r="AA36" s="10">
        <f t="shared" si="21"/>
        <v>149.04019948857228</v>
      </c>
      <c r="AB36" s="10">
        <f t="shared" si="21"/>
        <v>154.81757128701969</v>
      </c>
      <c r="AC36" s="10">
        <f t="shared" si="21"/>
        <v>159.91697990492864</v>
      </c>
      <c r="AD36" s="10">
        <f t="shared" si="21"/>
        <v>155.37483217823575</v>
      </c>
      <c r="AE36" s="10">
        <f t="shared" si="21"/>
        <v>152.70144341733283</v>
      </c>
      <c r="AF36" s="10">
        <f t="shared" si="21"/>
        <v>155.19845328869877</v>
      </c>
      <c r="AG36" s="10">
        <f t="shared" si="21"/>
        <v>156.16625750199205</v>
      </c>
      <c r="AH36" s="10">
        <f t="shared" si="21"/>
        <v>152.70894896807528</v>
      </c>
      <c r="AI36" s="10">
        <f t="shared" si="21"/>
        <v>155.27207014841778</v>
      </c>
      <c r="AJ36" s="10">
        <f t="shared" si="19"/>
        <v>156.86780217238564</v>
      </c>
      <c r="AL36">
        <v>0</v>
      </c>
      <c r="AM36">
        <v>3851.09</v>
      </c>
      <c r="AN36">
        <v>3388.3</v>
      </c>
      <c r="AO36">
        <v>3508.07</v>
      </c>
      <c r="AP36">
        <v>3343.24</v>
      </c>
      <c r="AQ36">
        <v>3563.12</v>
      </c>
      <c r="AR36">
        <v>3643.99</v>
      </c>
      <c r="AS36">
        <v>4691.8599999999997</v>
      </c>
      <c r="AT36">
        <v>3515.52</v>
      </c>
      <c r="AU36">
        <v>3343.96</v>
      </c>
      <c r="AV36">
        <v>3425.58</v>
      </c>
      <c r="AW36">
        <v>3883.61</v>
      </c>
      <c r="AX36">
        <v>4005.61</v>
      </c>
      <c r="AY36">
        <v>3390.51</v>
      </c>
      <c r="AZ36">
        <v>3260.84</v>
      </c>
      <c r="BA36">
        <v>3548.65</v>
      </c>
      <c r="BB36">
        <v>3594.61</v>
      </c>
      <c r="BD36" s="29" t="e">
        <f t="shared" si="2"/>
        <v>#DIV/0!</v>
      </c>
      <c r="BE36" s="29">
        <f t="shared" si="3"/>
        <v>103.75234723760106</v>
      </c>
      <c r="BF36" s="29">
        <f t="shared" si="4"/>
        <v>104.0121561886051</v>
      </c>
      <c r="BG36" s="29">
        <f t="shared" si="5"/>
        <v>104.36056629649353</v>
      </c>
      <c r="BH36" s="29">
        <f t="shared" si="6"/>
        <v>105.09962213378098</v>
      </c>
      <c r="BI36" s="29">
        <f t="shared" si="7"/>
        <v>103.74343072600486</v>
      </c>
      <c r="BJ36" s="29">
        <f t="shared" si="8"/>
        <v>103.52038453780749</v>
      </c>
      <c r="BK36" s="29">
        <f t="shared" si="9"/>
        <v>102.62542570480528</v>
      </c>
      <c r="BL36" s="29">
        <f t="shared" si="10"/>
        <v>104.51752156191189</v>
      </c>
      <c r="BM36" s="29">
        <f t="shared" si="11"/>
        <v>105.43614321073292</v>
      </c>
      <c r="BN36" s="29">
        <f t="shared" si="12"/>
        <v>102.61511916316186</v>
      </c>
      <c r="BO36" s="29">
        <f t="shared" si="13"/>
        <v>103.91513636886621</v>
      </c>
      <c r="BP36" s="29">
        <f t="shared" si="14"/>
        <v>103.79567415453742</v>
      </c>
      <c r="BQ36" s="29">
        <f t="shared" si="15"/>
        <v>102.69853578157277</v>
      </c>
      <c r="BR36" s="29">
        <f t="shared" si="16"/>
        <v>103.90697941196152</v>
      </c>
      <c r="BS36" s="29">
        <f t="shared" si="17"/>
        <v>102.41532369782047</v>
      </c>
      <c r="BT36" s="29">
        <f t="shared" si="18"/>
        <v>104.98184887398766</v>
      </c>
    </row>
    <row r="37" spans="1:72" x14ac:dyDescent="0.35">
      <c r="A37" t="s">
        <v>71</v>
      </c>
      <c r="C37">
        <f>U37/(cpi!C37/100)</f>
        <v>123.3802367170348</v>
      </c>
      <c r="D37">
        <f>V37/(cpi!D37/100)</f>
        <v>126.69173012114368</v>
      </c>
      <c r="E37">
        <f>W37/(cpi!E37/100)</f>
        <v>137.48889234208286</v>
      </c>
      <c r="F37">
        <f>X37/(cpi!F37/100)</f>
        <v>120.85665442728346</v>
      </c>
      <c r="G37">
        <f>Y37/(cpi!G37/100)</f>
        <v>129.21695160178288</v>
      </c>
      <c r="H37">
        <f>Z37/(cpi!H37/100)</f>
        <v>125.98045743784164</v>
      </c>
      <c r="I37">
        <f>AA37/(cpi!I37/100)</f>
        <v>120.8816354470956</v>
      </c>
      <c r="J37">
        <f>AB37/(cpi!J37/100)</f>
        <v>130.40110564256429</v>
      </c>
      <c r="K37">
        <f>AC37/(cpi!K37/100)</f>
        <v>124.53010032810727</v>
      </c>
      <c r="L37">
        <f>AD37/(cpi!L37/100)</f>
        <v>128.24492422173361</v>
      </c>
      <c r="M37">
        <f>AE37/(cpi!M37/100)</f>
        <v>124.49370415981154</v>
      </c>
      <c r="N37">
        <f>AF37/(cpi!N37/100)</f>
        <v>127.96481819159099</v>
      </c>
      <c r="O37">
        <f>AG37/(cpi!O37/100)</f>
        <v>125.0717936091559</v>
      </c>
      <c r="P37">
        <f>AH37/(cpi!P37/100)</f>
        <v>122.9177262911593</v>
      </c>
      <c r="Q37">
        <f>AI37/(cpi!Q37/100)</f>
        <v>125.14616012697118</v>
      </c>
      <c r="R37">
        <f>AJ37/(cpi!R37/100)</f>
        <v>126.2291995788963</v>
      </c>
      <c r="T37" s="10"/>
      <c r="U37" s="10">
        <f t="shared" si="21"/>
        <v>158.2929383022454</v>
      </c>
      <c r="V37" s="10">
        <f t="shared" si="21"/>
        <v>159.82270374514462</v>
      </c>
      <c r="W37" s="10">
        <f t="shared" si="21"/>
        <v>170.0656463246392</v>
      </c>
      <c r="X37" s="10">
        <f t="shared" si="21"/>
        <v>153.37752426555653</v>
      </c>
      <c r="Y37" s="10">
        <f t="shared" si="21"/>
        <v>162.86308856623998</v>
      </c>
      <c r="Z37" s="10">
        <f t="shared" si="21"/>
        <v>158.13638721048403</v>
      </c>
      <c r="AA37" s="10">
        <f t="shared" si="21"/>
        <v>148.94269474890314</v>
      </c>
      <c r="AB37" s="10">
        <f t="shared" si="21"/>
        <v>165.34704980283334</v>
      </c>
      <c r="AC37" s="10">
        <f t="shared" si="21"/>
        <v>159.12557240918082</v>
      </c>
      <c r="AD37" s="10">
        <f t="shared" si="21"/>
        <v>158.61954808893444</v>
      </c>
      <c r="AE37" s="10">
        <f t="shared" si="21"/>
        <v>152.61686531424368</v>
      </c>
      <c r="AF37" s="10">
        <f t="shared" si="21"/>
        <v>158.39525050431095</v>
      </c>
      <c r="AG37" s="10">
        <f t="shared" si="21"/>
        <v>159.17912001375828</v>
      </c>
      <c r="AH37" s="10">
        <f t="shared" si="21"/>
        <v>154.90080129086675</v>
      </c>
      <c r="AI37" s="10">
        <f t="shared" si="21"/>
        <v>159.45519774860898</v>
      </c>
      <c r="AJ37" s="10">
        <f t="shared" si="19"/>
        <v>158.30796305573759</v>
      </c>
      <c r="AL37">
        <v>0</v>
      </c>
      <c r="AM37">
        <v>4081.9</v>
      </c>
      <c r="AN37">
        <v>3513.83</v>
      </c>
      <c r="AO37">
        <v>3673.52</v>
      </c>
      <c r="AP37">
        <v>3433.77</v>
      </c>
      <c r="AQ37">
        <v>3748.75</v>
      </c>
      <c r="AR37">
        <v>3750.41</v>
      </c>
      <c r="AS37">
        <v>4939.6099999999997</v>
      </c>
      <c r="AT37">
        <v>3622.82</v>
      </c>
      <c r="AU37">
        <v>3426.26</v>
      </c>
      <c r="AV37">
        <v>3593.51</v>
      </c>
      <c r="AW37">
        <v>3957.92</v>
      </c>
      <c r="AX37">
        <v>4412.8599999999997</v>
      </c>
      <c r="AY37">
        <v>3517.19</v>
      </c>
      <c r="AZ37">
        <v>3379.13</v>
      </c>
      <c r="BA37">
        <v>3711.24</v>
      </c>
      <c r="BB37">
        <v>3697.14</v>
      </c>
      <c r="BD37" s="29" t="e">
        <f t="shared" si="2"/>
        <v>#DIV/0!</v>
      </c>
      <c r="BE37" s="29">
        <f t="shared" si="3"/>
        <v>105.22747427251542</v>
      </c>
      <c r="BF37" s="29">
        <f t="shared" si="4"/>
        <v>105.55370311960229</v>
      </c>
      <c r="BG37" s="29">
        <f t="shared" si="5"/>
        <v>103.55819919375298</v>
      </c>
      <c r="BH37" s="29">
        <f t="shared" si="6"/>
        <v>101.39613582204584</v>
      </c>
      <c r="BI37" s="29">
        <f t="shared" si="7"/>
        <v>103.32742562768223</v>
      </c>
      <c r="BJ37" s="29">
        <f t="shared" si="8"/>
        <v>103.24227900997349</v>
      </c>
      <c r="BK37" s="29">
        <f t="shared" si="9"/>
        <v>103.58986081372693</v>
      </c>
      <c r="BL37" s="29">
        <f t="shared" si="10"/>
        <v>104.89222172358383</v>
      </c>
      <c r="BM37" s="29">
        <f t="shared" si="11"/>
        <v>103.97256740558666</v>
      </c>
      <c r="BN37" s="29">
        <f t="shared" si="12"/>
        <v>103.33482864323631</v>
      </c>
      <c r="BO37" s="29">
        <f t="shared" si="13"/>
        <v>103.17212471619273</v>
      </c>
      <c r="BP37" s="29">
        <f t="shared" si="14"/>
        <v>103.23783589038146</v>
      </c>
      <c r="BQ37" s="29">
        <f t="shared" si="15"/>
        <v>102.05669252040589</v>
      </c>
      <c r="BR37" s="29">
        <f t="shared" si="16"/>
        <v>102.79097640065949</v>
      </c>
      <c r="BS37" s="29">
        <f t="shared" si="17"/>
        <v>103.34462968480673</v>
      </c>
      <c r="BT37" s="29">
        <f t="shared" si="18"/>
        <v>102.73771612451441</v>
      </c>
    </row>
    <row r="38" spans="1:72" x14ac:dyDescent="0.35">
      <c r="A38" t="s">
        <v>72</v>
      </c>
      <c r="C38">
        <f>U38/(cpi!C38/100)</f>
        <v>125.77202625619728</v>
      </c>
      <c r="D38">
        <f>V38/(cpi!D38/100)</f>
        <v>125.08084453457172</v>
      </c>
      <c r="E38">
        <f>W38/(cpi!E38/100)</f>
        <v>134.91501669643588</v>
      </c>
      <c r="F38">
        <f>X38/(cpi!F38/100)</f>
        <v>125.49016625433808</v>
      </c>
      <c r="G38">
        <f>Y38/(cpi!G38/100)</f>
        <v>132.50200031777757</v>
      </c>
      <c r="H38">
        <f>Z38/(cpi!H38/100)</f>
        <v>127.61292526615514</v>
      </c>
      <c r="I38">
        <f>AA38/(cpi!I38/100)</f>
        <v>123.65278727354764</v>
      </c>
      <c r="J38">
        <f>AB38/(cpi!J38/100)</f>
        <v>126.195399619412</v>
      </c>
      <c r="K38">
        <f>AC38/(cpi!K38/100)</f>
        <v>128.42653143284534</v>
      </c>
      <c r="L38">
        <f>AD38/(cpi!L38/100)</f>
        <v>128.50623902981198</v>
      </c>
      <c r="M38">
        <f>AE38/(cpi!M38/100)</f>
        <v>131.25615383576505</v>
      </c>
      <c r="N38">
        <f>AF38/(cpi!N38/100)</f>
        <v>128.31506936110995</v>
      </c>
      <c r="O38">
        <f>AG38/(cpi!O38/100)</f>
        <v>124.99737236110639</v>
      </c>
      <c r="P38">
        <f>AH38/(cpi!P38/100)</f>
        <v>128.68219044773639</v>
      </c>
      <c r="Q38">
        <f>AI38/(cpi!Q38/100)</f>
        <v>124.70142565792452</v>
      </c>
      <c r="R38">
        <f>AJ38/(cpi!R38/100)</f>
        <v>126.71357849072658</v>
      </c>
      <c r="T38" s="10"/>
      <c r="U38" s="10">
        <f t="shared" si="21"/>
        <v>163.13776781762274</v>
      </c>
      <c r="V38" s="10">
        <f t="shared" si="21"/>
        <v>158.73491847586075</v>
      </c>
      <c r="W38" s="10">
        <f t="shared" si="21"/>
        <v>168.05141982415967</v>
      </c>
      <c r="X38" s="10">
        <f t="shared" si="21"/>
        <v>160.69035061887044</v>
      </c>
      <c r="Y38" s="10">
        <f t="shared" si="21"/>
        <v>168.67537470017362</v>
      </c>
      <c r="Z38" s="10">
        <f t="shared" si="21"/>
        <v>161.9528633501964</v>
      </c>
      <c r="AA38" s="10">
        <f t="shared" si="21"/>
        <v>154.19166747314424</v>
      </c>
      <c r="AB38" s="10">
        <f t="shared" si="21"/>
        <v>161.13612543495583</v>
      </c>
      <c r="AC38" s="10">
        <f t="shared" si="21"/>
        <v>166.2463649896076</v>
      </c>
      <c r="AD38" s="10">
        <f t="shared" si="21"/>
        <v>160.85706909904485</v>
      </c>
      <c r="AE38" s="10">
        <f t="shared" si="21"/>
        <v>162.19662277639108</v>
      </c>
      <c r="AF38" s="10">
        <f t="shared" si="21"/>
        <v>160.25870503378866</v>
      </c>
      <c r="AG38" s="10">
        <f t="shared" si="21"/>
        <v>160.67698293084715</v>
      </c>
      <c r="AH38" s="10">
        <f t="shared" si="21"/>
        <v>163.4613379984863</v>
      </c>
      <c r="AI38" s="10">
        <f t="shared" ref="AI38:AI68" si="22">AI34*BS38/100</f>
        <v>160.16138953915564</v>
      </c>
      <c r="AJ38" s="10">
        <f t="shared" si="19"/>
        <v>160.34837294937833</v>
      </c>
      <c r="AL38">
        <v>0</v>
      </c>
      <c r="AM38">
        <v>4091.12</v>
      </c>
      <c r="AN38">
        <v>3594.33</v>
      </c>
      <c r="AO38">
        <v>3809.44</v>
      </c>
      <c r="AP38">
        <v>3601.36</v>
      </c>
      <c r="AQ38">
        <v>3818.49</v>
      </c>
      <c r="AR38">
        <v>3902.4</v>
      </c>
      <c r="AS38">
        <v>5098.4399999999996</v>
      </c>
      <c r="AT38">
        <v>3843.58</v>
      </c>
      <c r="AU38">
        <v>3607.33</v>
      </c>
      <c r="AV38">
        <v>3738.64</v>
      </c>
      <c r="AW38">
        <v>4204.25</v>
      </c>
      <c r="AX38">
        <v>4225.99</v>
      </c>
      <c r="AY38">
        <v>3667.42</v>
      </c>
      <c r="AZ38">
        <v>3606.66</v>
      </c>
      <c r="BA38">
        <v>3749.25</v>
      </c>
      <c r="BB38">
        <v>3875.54</v>
      </c>
      <c r="BD38" s="29" t="e">
        <f t="shared" si="2"/>
        <v>#DIV/0!</v>
      </c>
      <c r="BE38" s="29">
        <f t="shared" si="3"/>
        <v>105.09372358926539</v>
      </c>
      <c r="BF38" s="29">
        <f t="shared" si="4"/>
        <v>103.00031808529843</v>
      </c>
      <c r="BG38" s="29">
        <f t="shared" si="5"/>
        <v>102.99820199808032</v>
      </c>
      <c r="BH38" s="29">
        <f t="shared" si="6"/>
        <v>103.32731774636412</v>
      </c>
      <c r="BI38" s="29">
        <f t="shared" si="7"/>
        <v>103.83385452073419</v>
      </c>
      <c r="BJ38" s="29">
        <f t="shared" si="8"/>
        <v>103.39893803058726</v>
      </c>
      <c r="BK38" s="29">
        <f t="shared" si="9"/>
        <v>104.4860786057702</v>
      </c>
      <c r="BL38" s="29">
        <f t="shared" si="10"/>
        <v>104.19396725826608</v>
      </c>
      <c r="BM38" s="29">
        <f t="shared" si="11"/>
        <v>103.75133020794385</v>
      </c>
      <c r="BN38" s="29">
        <f t="shared" si="12"/>
        <v>102.60559321568735</v>
      </c>
      <c r="BO38" s="29">
        <f t="shared" si="13"/>
        <v>104.12487307130297</v>
      </c>
      <c r="BP38" s="29">
        <f t="shared" si="14"/>
        <v>103.49270333082724</v>
      </c>
      <c r="BQ38" s="29">
        <f t="shared" si="15"/>
        <v>103.09444697442471</v>
      </c>
      <c r="BR38" s="29">
        <f t="shared" si="16"/>
        <v>103.9551051466519</v>
      </c>
      <c r="BS38" s="29">
        <f t="shared" si="17"/>
        <v>102.29737657057885</v>
      </c>
      <c r="BT38" s="29">
        <f t="shared" si="18"/>
        <v>103.73834277332249</v>
      </c>
    </row>
    <row r="39" spans="1:72" x14ac:dyDescent="0.35">
      <c r="A39" t="s">
        <v>73</v>
      </c>
      <c r="C39">
        <f>U39/(cpi!C39/100)</f>
        <v>128.51925730635611</v>
      </c>
      <c r="D39">
        <f>V39/(cpi!D39/100)</f>
        <v>128.60753707204429</v>
      </c>
      <c r="E39">
        <f>W39/(cpi!E39/100)</f>
        <v>133.31524460284569</v>
      </c>
      <c r="F39">
        <f>X39/(cpi!F39/100)</f>
        <v>127.87649080235146</v>
      </c>
      <c r="G39">
        <f>Y39/(cpi!G39/100)</f>
        <v>131.52052344489164</v>
      </c>
      <c r="H39">
        <f>Z39/(cpi!H39/100)</f>
        <v>128.70086385801653</v>
      </c>
      <c r="I39">
        <f>AA39/(cpi!I39/100)</f>
        <v>124.59041516426777</v>
      </c>
      <c r="J39">
        <f>AB39/(cpi!J39/100)</f>
        <v>128.95499003680658</v>
      </c>
      <c r="K39">
        <f>AC39/(cpi!K39/100)</f>
        <v>129.80308560109333</v>
      </c>
      <c r="L39">
        <f>AD39/(cpi!L39/100)</f>
        <v>131.07059644846294</v>
      </c>
      <c r="M39">
        <f>AE39/(cpi!M39/100)</f>
        <v>129.97496638267347</v>
      </c>
      <c r="N39">
        <f>AF39/(cpi!N39/100)</f>
        <v>130.03030735518709</v>
      </c>
      <c r="O39">
        <f>AG39/(cpi!O39/100)</f>
        <v>125.48133121997127</v>
      </c>
      <c r="P39">
        <f>AH39/(cpi!P39/100)</f>
        <v>127.84009628941972</v>
      </c>
      <c r="Q39">
        <f>AI39/(cpi!Q39/100)</f>
        <v>125.98810663748152</v>
      </c>
      <c r="R39">
        <f>AJ39/(cpi!R39/100)</f>
        <v>126.94029987047054</v>
      </c>
      <c r="T39" s="10"/>
      <c r="U39" s="10">
        <f t="shared" ref="U39:AH54" si="23">U35*BE39/100</f>
        <v>165.5435295265666</v>
      </c>
      <c r="V39" s="10">
        <f t="shared" si="23"/>
        <v>162.23610685403062</v>
      </c>
      <c r="W39" s="10">
        <f t="shared" si="23"/>
        <v>165.39714002548487</v>
      </c>
      <c r="X39" s="10">
        <f t="shared" si="23"/>
        <v>162.77039613746959</v>
      </c>
      <c r="Y39" s="10">
        <f t="shared" si="23"/>
        <v>166.25980129830853</v>
      </c>
      <c r="Z39" s="10">
        <f t="shared" si="23"/>
        <v>162.19704442174228</v>
      </c>
      <c r="AA39" s="10">
        <f t="shared" si="23"/>
        <v>154.43425843743233</v>
      </c>
      <c r="AB39" s="10">
        <f t="shared" si="23"/>
        <v>163.51290156050464</v>
      </c>
      <c r="AC39" s="10">
        <f t="shared" si="23"/>
        <v>167.02613845110241</v>
      </c>
      <c r="AD39" s="10">
        <f t="shared" si="23"/>
        <v>162.75968451044392</v>
      </c>
      <c r="AE39" s="10">
        <f t="shared" si="23"/>
        <v>159.81435454421143</v>
      </c>
      <c r="AF39" s="10">
        <f t="shared" si="23"/>
        <v>161.26979529940823</v>
      </c>
      <c r="AG39" s="10">
        <f t="shared" si="23"/>
        <v>160.33514565114211</v>
      </c>
      <c r="AH39" s="10">
        <f t="shared" si="23"/>
        <v>161.26168788808619</v>
      </c>
      <c r="AI39" s="10">
        <f t="shared" si="22"/>
        <v>161.00890521830794</v>
      </c>
      <c r="AJ39" s="10">
        <f t="shared" si="19"/>
        <v>159.99593077001336</v>
      </c>
      <c r="AL39">
        <v>0</v>
      </c>
      <c r="AM39">
        <v>4071.51</v>
      </c>
      <c r="AN39">
        <v>3440.46</v>
      </c>
      <c r="AO39">
        <v>3504.6</v>
      </c>
      <c r="AP39">
        <v>3425.21</v>
      </c>
      <c r="AQ39">
        <v>3572.84</v>
      </c>
      <c r="AR39">
        <v>3683.43</v>
      </c>
      <c r="AS39">
        <v>4924.09</v>
      </c>
      <c r="AT39">
        <v>3610.79</v>
      </c>
      <c r="AU39">
        <v>3373.31</v>
      </c>
      <c r="AV39">
        <v>3450.31</v>
      </c>
      <c r="AW39">
        <v>3973.72</v>
      </c>
      <c r="AX39">
        <v>4009.28</v>
      </c>
      <c r="AY39">
        <v>3411.98</v>
      </c>
      <c r="AZ39">
        <v>3337.23</v>
      </c>
      <c r="BA39">
        <v>3650.41</v>
      </c>
      <c r="BB39">
        <v>3617.3</v>
      </c>
      <c r="BD39" s="29" t="e">
        <f t="shared" si="2"/>
        <v>#DIV/0!</v>
      </c>
      <c r="BE39" s="29">
        <f t="shared" si="3"/>
        <v>103.15324102810959</v>
      </c>
      <c r="BF39" s="29">
        <f t="shared" si="4"/>
        <v>104.5891472868217</v>
      </c>
      <c r="BG39" s="29">
        <f t="shared" si="5"/>
        <v>104.19069817221819</v>
      </c>
      <c r="BH39" s="29">
        <f t="shared" si="6"/>
        <v>104.94289005723249</v>
      </c>
      <c r="BI39" s="29">
        <f t="shared" si="7"/>
        <v>103.63116905718388</v>
      </c>
      <c r="BJ39" s="29">
        <f t="shared" si="8"/>
        <v>102.42333744869698</v>
      </c>
      <c r="BK39" s="29">
        <f t="shared" si="9"/>
        <v>103.97325123735197</v>
      </c>
      <c r="BL39" s="29">
        <f t="shared" si="10"/>
        <v>104.7468060664431</v>
      </c>
      <c r="BM39" s="29">
        <f t="shared" si="11"/>
        <v>104.15275980993019</v>
      </c>
      <c r="BN39" s="29">
        <f t="shared" si="12"/>
        <v>103.90403141534691</v>
      </c>
      <c r="BO39" s="29">
        <f t="shared" si="13"/>
        <v>103.28701465458533</v>
      </c>
      <c r="BP39" s="29">
        <f t="shared" si="14"/>
        <v>103.2438821520816</v>
      </c>
      <c r="BQ39" s="29">
        <f t="shared" si="15"/>
        <v>103.58449380827042</v>
      </c>
      <c r="BR39" s="29">
        <f t="shared" si="16"/>
        <v>103.70026257321753</v>
      </c>
      <c r="BS39" s="29">
        <f t="shared" si="17"/>
        <v>102.34153562347031</v>
      </c>
      <c r="BT39" s="29">
        <f t="shared" si="18"/>
        <v>103.27353082246535</v>
      </c>
    </row>
    <row r="40" spans="1:72" x14ac:dyDescent="0.35">
      <c r="A40" t="s">
        <v>74</v>
      </c>
      <c r="C40">
        <f>U40/(cpi!C40/100)</f>
        <v>129.77520213238012</v>
      </c>
      <c r="D40">
        <f>V40/(cpi!D40/100)</f>
        <v>127.66393363483989</v>
      </c>
      <c r="E40">
        <f>W40/(cpi!E40/100)</f>
        <v>130.40770182625747</v>
      </c>
      <c r="F40">
        <f>X40/(cpi!F40/100)</f>
        <v>125.57392743203937</v>
      </c>
      <c r="G40">
        <f>Y40/(cpi!G40/100)</f>
        <v>133.58152673038856</v>
      </c>
      <c r="H40">
        <f>Z40/(cpi!H40/100)</f>
        <v>129.58311713782291</v>
      </c>
      <c r="I40">
        <f>AA40/(cpi!I40/100)</f>
        <v>124.9928526683578</v>
      </c>
      <c r="J40">
        <f>AB40/(cpi!J40/100)</f>
        <v>129.20791120758443</v>
      </c>
      <c r="K40">
        <f>AC40/(cpi!K40/100)</f>
        <v>128.29318999464883</v>
      </c>
      <c r="L40">
        <f>AD40/(cpi!L40/100)</f>
        <v>131.17840063269207</v>
      </c>
      <c r="M40">
        <f>AE40/(cpi!M40/100)</f>
        <v>130.1961253924737</v>
      </c>
      <c r="N40">
        <f>AF40/(cpi!N40/100)</f>
        <v>127.02896767745216</v>
      </c>
      <c r="O40">
        <f>AG40/(cpi!O40/100)</f>
        <v>126.0669708018623</v>
      </c>
      <c r="P40">
        <f>AH40/(cpi!P40/100)</f>
        <v>126.72923281379991</v>
      </c>
      <c r="Q40">
        <f>AI40/(cpi!Q40/100)</f>
        <v>124.54421128385228</v>
      </c>
      <c r="R40">
        <f>AJ40/(cpi!R40/100)</f>
        <v>128.54786567546631</v>
      </c>
      <c r="T40" s="10"/>
      <c r="U40" s="10">
        <f t="shared" si="23"/>
        <v>166.99345866088149</v>
      </c>
      <c r="V40" s="10">
        <f t="shared" si="23"/>
        <v>160.72238292549449</v>
      </c>
      <c r="W40" s="10">
        <f t="shared" si="23"/>
        <v>160.98095666925911</v>
      </c>
      <c r="X40" s="10">
        <f t="shared" si="23"/>
        <v>159.67904639389928</v>
      </c>
      <c r="Y40" s="10">
        <f t="shared" si="23"/>
        <v>168.18837493646191</v>
      </c>
      <c r="Z40" s="10">
        <f t="shared" si="23"/>
        <v>162.49155438117828</v>
      </c>
      <c r="AA40" s="10">
        <f t="shared" si="23"/>
        <v>154.15765315036293</v>
      </c>
      <c r="AB40" s="10">
        <f t="shared" si="23"/>
        <v>162.85060002201914</v>
      </c>
      <c r="AC40" s="10">
        <f t="shared" si="23"/>
        <v>164.25784052107545</v>
      </c>
      <c r="AD40" s="10">
        <f t="shared" si="23"/>
        <v>162.07908487245541</v>
      </c>
      <c r="AE40" s="10">
        <f t="shared" si="23"/>
        <v>159.60554718924851</v>
      </c>
      <c r="AF40" s="10">
        <f t="shared" si="23"/>
        <v>157.23103031430165</v>
      </c>
      <c r="AG40" s="10">
        <f t="shared" si="23"/>
        <v>160.11404409766519</v>
      </c>
      <c r="AH40" s="10">
        <f t="shared" si="23"/>
        <v>159.69990586935049</v>
      </c>
      <c r="AI40" s="10">
        <f t="shared" si="22"/>
        <v>158.84468636236343</v>
      </c>
      <c r="AJ40" s="10">
        <f t="shared" si="19"/>
        <v>161.5350710672968</v>
      </c>
      <c r="AL40">
        <v>0</v>
      </c>
      <c r="AM40">
        <v>4048.89</v>
      </c>
      <c r="AN40">
        <v>3494.86</v>
      </c>
      <c r="AO40">
        <v>3539.44</v>
      </c>
      <c r="AP40">
        <v>3450.76</v>
      </c>
      <c r="AQ40">
        <v>3672.78</v>
      </c>
      <c r="AR40">
        <v>3775.8</v>
      </c>
      <c r="AS40">
        <v>4852.96</v>
      </c>
      <c r="AT40">
        <v>3697.93</v>
      </c>
      <c r="AU40">
        <v>3434.73</v>
      </c>
      <c r="AV40">
        <v>3573.39</v>
      </c>
      <c r="AW40">
        <v>4059.2</v>
      </c>
      <c r="AX40">
        <v>4058.07</v>
      </c>
      <c r="AY40">
        <v>3476.22</v>
      </c>
      <c r="AZ40">
        <v>3410.12</v>
      </c>
      <c r="BA40">
        <v>3630.3</v>
      </c>
      <c r="BB40">
        <v>3701.56</v>
      </c>
      <c r="BD40" s="29" t="e">
        <f t="shared" si="2"/>
        <v>#DIV/0!</v>
      </c>
      <c r="BE40" s="29">
        <f t="shared" si="3"/>
        <v>105.13620819040842</v>
      </c>
      <c r="BF40" s="29">
        <f t="shared" si="4"/>
        <v>103.14493994038308</v>
      </c>
      <c r="BG40" s="29">
        <f t="shared" si="5"/>
        <v>100.89422388948908</v>
      </c>
      <c r="BH40" s="29">
        <f t="shared" si="6"/>
        <v>103.21604192340365</v>
      </c>
      <c r="BI40" s="29">
        <f t="shared" si="7"/>
        <v>103.07763982128023</v>
      </c>
      <c r="BJ40" s="29">
        <f t="shared" si="8"/>
        <v>103.61718885068291</v>
      </c>
      <c r="BK40" s="29">
        <f t="shared" si="9"/>
        <v>103.43360628833769</v>
      </c>
      <c r="BL40" s="29">
        <f t="shared" si="10"/>
        <v>105.18870608046605</v>
      </c>
      <c r="BM40" s="29">
        <f t="shared" si="11"/>
        <v>102.71444634505197</v>
      </c>
      <c r="BN40" s="29">
        <f t="shared" si="12"/>
        <v>104.31488974129928</v>
      </c>
      <c r="BO40" s="29">
        <f t="shared" si="13"/>
        <v>104.52130878229276</v>
      </c>
      <c r="BP40" s="29">
        <f t="shared" si="14"/>
        <v>101.30966319736569</v>
      </c>
      <c r="BQ40" s="29">
        <f t="shared" si="15"/>
        <v>102.52793827477282</v>
      </c>
      <c r="BR40" s="29">
        <f t="shared" si="16"/>
        <v>104.577961506851</v>
      </c>
      <c r="BS40" s="29">
        <f t="shared" si="17"/>
        <v>102.30087498062643</v>
      </c>
      <c r="BT40" s="29">
        <f t="shared" si="18"/>
        <v>102.97528800064541</v>
      </c>
    </row>
    <row r="41" spans="1:72" x14ac:dyDescent="0.35">
      <c r="A41" t="s">
        <v>75</v>
      </c>
      <c r="C41">
        <f>U41/(cpi!C41/100)</f>
        <v>129.72112328173785</v>
      </c>
      <c r="D41">
        <f>V41/(cpi!D41/100)</f>
        <v>130.55673106087713</v>
      </c>
      <c r="E41">
        <f>W41/(cpi!E41/100)</f>
        <v>142.94773661254555</v>
      </c>
      <c r="F41">
        <f>X41/(cpi!F41/100)</f>
        <v>126.41308235191349</v>
      </c>
      <c r="G41">
        <f>Y41/(cpi!G41/100)</f>
        <v>135.37707232206952</v>
      </c>
      <c r="H41">
        <f>Z41/(cpi!H41/100)</f>
        <v>132.59265953362817</v>
      </c>
      <c r="I41">
        <f>AA41/(cpi!I41/100)</f>
        <v>124.26863209562032</v>
      </c>
      <c r="J41">
        <f>AB41/(cpi!J41/100)</f>
        <v>136.13056235149918</v>
      </c>
      <c r="K41">
        <f>AC41/(cpi!K41/100)</f>
        <v>130.44955268586656</v>
      </c>
      <c r="L41">
        <f>AD41/(cpi!L41/100)</f>
        <v>134.252373458856</v>
      </c>
      <c r="M41">
        <f>AE41/(cpi!M41/100)</f>
        <v>131.90928741243025</v>
      </c>
      <c r="N41">
        <f>AF41/(cpi!N41/100)</f>
        <v>130.59953883032986</v>
      </c>
      <c r="O41">
        <f>AG41/(cpi!O41/100)</f>
        <v>129.0384311766085</v>
      </c>
      <c r="P41">
        <f>AH41/(cpi!P41/100)</f>
        <v>129.6476846676884</v>
      </c>
      <c r="Q41">
        <f>AI41/(cpi!Q41/100)</f>
        <v>128.10160501691104</v>
      </c>
      <c r="R41">
        <f>AJ41/(cpi!R41/100)</f>
        <v>130.34263522337542</v>
      </c>
      <c r="T41" s="10"/>
      <c r="U41" s="10">
        <f t="shared" si="23"/>
        <v>165.42754100903568</v>
      </c>
      <c r="V41" s="10">
        <f t="shared" si="23"/>
        <v>163.21944163960379</v>
      </c>
      <c r="W41" s="10">
        <f t="shared" si="23"/>
        <v>175.05485958723378</v>
      </c>
      <c r="X41" s="10">
        <f t="shared" si="23"/>
        <v>159.94318308714159</v>
      </c>
      <c r="Y41" s="10">
        <f t="shared" si="23"/>
        <v>168.41792004448726</v>
      </c>
      <c r="Z41" s="10">
        <f t="shared" si="23"/>
        <v>165.10501216462953</v>
      </c>
      <c r="AA41" s="10">
        <f t="shared" si="23"/>
        <v>152.19587209214669</v>
      </c>
      <c r="AB41" s="10">
        <f t="shared" si="23"/>
        <v>170.54731999415799</v>
      </c>
      <c r="AC41" s="10">
        <f t="shared" si="23"/>
        <v>165.85190276707007</v>
      </c>
      <c r="AD41" s="10">
        <f t="shared" si="23"/>
        <v>164.06340350211215</v>
      </c>
      <c r="AE41" s="10">
        <f t="shared" si="23"/>
        <v>160.57600728010277</v>
      </c>
      <c r="AF41" s="10">
        <f t="shared" si="23"/>
        <v>160.04206778225264</v>
      </c>
      <c r="AG41" s="10">
        <f t="shared" si="23"/>
        <v>162.09777423763794</v>
      </c>
      <c r="AH41" s="10">
        <f t="shared" si="23"/>
        <v>162.07712195390283</v>
      </c>
      <c r="AI41" s="10">
        <f t="shared" si="22"/>
        <v>162.07866978882467</v>
      </c>
      <c r="AJ41" s="10">
        <f t="shared" si="19"/>
        <v>163.46380292967834</v>
      </c>
      <c r="AL41">
        <v>0</v>
      </c>
      <c r="AM41">
        <v>4265.88</v>
      </c>
      <c r="AN41">
        <v>3588.51</v>
      </c>
      <c r="AO41">
        <v>3781.29</v>
      </c>
      <c r="AP41">
        <v>3580.76</v>
      </c>
      <c r="AQ41">
        <v>3876.61</v>
      </c>
      <c r="AR41">
        <v>3915.68</v>
      </c>
      <c r="AS41">
        <v>5047.5</v>
      </c>
      <c r="AT41">
        <v>3736.76</v>
      </c>
      <c r="AU41">
        <v>3571.09</v>
      </c>
      <c r="AV41">
        <v>3716.84</v>
      </c>
      <c r="AW41">
        <v>4164.33</v>
      </c>
      <c r="AX41">
        <v>4458.74</v>
      </c>
      <c r="AY41">
        <v>3581.68</v>
      </c>
      <c r="AZ41">
        <v>3535.68</v>
      </c>
      <c r="BA41">
        <v>3772.3</v>
      </c>
      <c r="BB41">
        <v>3817.55</v>
      </c>
      <c r="BD41" s="29" t="e">
        <f t="shared" si="2"/>
        <v>#DIV/0!</v>
      </c>
      <c r="BE41" s="29">
        <f t="shared" si="3"/>
        <v>104.50721477743208</v>
      </c>
      <c r="BF41" s="29">
        <f t="shared" si="4"/>
        <v>102.12531625035929</v>
      </c>
      <c r="BG41" s="29">
        <f t="shared" si="5"/>
        <v>102.93369846904332</v>
      </c>
      <c r="BH41" s="29">
        <f t="shared" si="6"/>
        <v>104.28071769512809</v>
      </c>
      <c r="BI41" s="29">
        <f t="shared" si="7"/>
        <v>103.4107369123041</v>
      </c>
      <c r="BJ41" s="29">
        <f t="shared" si="8"/>
        <v>104.40671819881027</v>
      </c>
      <c r="BK41" s="29">
        <f t="shared" si="9"/>
        <v>102.18418053247119</v>
      </c>
      <c r="BL41" s="29">
        <f t="shared" si="10"/>
        <v>103.14506379008617</v>
      </c>
      <c r="BM41" s="29">
        <f t="shared" si="11"/>
        <v>104.22705807498555</v>
      </c>
      <c r="BN41" s="29">
        <f t="shared" si="12"/>
        <v>103.43202050363016</v>
      </c>
      <c r="BO41" s="29">
        <f t="shared" si="13"/>
        <v>105.2151129886405</v>
      </c>
      <c r="BP41" s="29">
        <f t="shared" si="14"/>
        <v>101.03968854665682</v>
      </c>
      <c r="BQ41" s="29">
        <f t="shared" si="15"/>
        <v>101.83356600013079</v>
      </c>
      <c r="BR41" s="29">
        <f t="shared" si="16"/>
        <v>104.63284928369136</v>
      </c>
      <c r="BS41" s="29">
        <f t="shared" si="17"/>
        <v>101.64527220012718</v>
      </c>
      <c r="BT41" s="29">
        <f t="shared" si="18"/>
        <v>103.25684177499365</v>
      </c>
    </row>
    <row r="42" spans="1:72" x14ac:dyDescent="0.35">
      <c r="A42" t="s">
        <v>76</v>
      </c>
      <c r="C42">
        <f>U42/(cpi!C42/100)</f>
        <v>133.63907125797459</v>
      </c>
      <c r="D42">
        <f>V42/(cpi!D42/100)</f>
        <v>132.13936059174097</v>
      </c>
      <c r="E42">
        <f>W42/(cpi!E42/100)</f>
        <v>141.2756287834907</v>
      </c>
      <c r="F42">
        <f>X42/(cpi!F42/100)</f>
        <v>132.24877014212615</v>
      </c>
      <c r="G42">
        <f>Y42/(cpi!G42/100)</f>
        <v>140.70253303523521</v>
      </c>
      <c r="H42">
        <f>Z42/(cpi!H42/100)</f>
        <v>136.36274251215846</v>
      </c>
      <c r="I42">
        <f>AA42/(cpi!I42/100)</f>
        <v>129.5542538740161</v>
      </c>
      <c r="J42">
        <f>AB42/(cpi!J42/100)</f>
        <v>133.60014858839781</v>
      </c>
      <c r="K42">
        <f>AC42/(cpi!K42/100)</f>
        <v>135.03942622048189</v>
      </c>
      <c r="L42">
        <f>AD42/(cpi!L42/100)</f>
        <v>135.87048718618635</v>
      </c>
      <c r="M42">
        <f>AE42/(cpi!M42/100)</f>
        <v>138.43410861627518</v>
      </c>
      <c r="N42">
        <f>AF42/(cpi!N42/100)</f>
        <v>134.83389641202263</v>
      </c>
      <c r="O42">
        <f>AG42/(cpi!O42/100)</f>
        <v>133.6151306285681</v>
      </c>
      <c r="P42">
        <f>AH42/(cpi!P42/100)</f>
        <v>135.03945249652753</v>
      </c>
      <c r="Q42">
        <f>AI42/(cpi!Q42/100)</f>
        <v>131.29403955923144</v>
      </c>
      <c r="R42">
        <f>AJ42/(cpi!R42/100)</f>
        <v>131.99746212633295</v>
      </c>
      <c r="T42" s="10"/>
      <c r="U42" s="10">
        <f t="shared" si="23"/>
        <v>171.09742919007712</v>
      </c>
      <c r="V42" s="10">
        <f t="shared" si="23"/>
        <v>165.35577381688429</v>
      </c>
      <c r="W42" s="10">
        <f t="shared" si="23"/>
        <v>172.99885743527298</v>
      </c>
      <c r="X42" s="10">
        <f t="shared" si="23"/>
        <v>167.65587770727922</v>
      </c>
      <c r="Y42" s="10">
        <f t="shared" si="23"/>
        <v>175.7347127188236</v>
      </c>
      <c r="Z42" s="10">
        <f t="shared" si="23"/>
        <v>170.30366161878149</v>
      </c>
      <c r="AA42" s="10">
        <f t="shared" si="23"/>
        <v>159.29909029323522</v>
      </c>
      <c r="AB42" s="10">
        <f t="shared" si="23"/>
        <v>167.5403513184925</v>
      </c>
      <c r="AC42" s="10">
        <f t="shared" si="23"/>
        <v>172.02459133496467</v>
      </c>
      <c r="AD42" s="10">
        <f t="shared" si="23"/>
        <v>166.53127958007059</v>
      </c>
      <c r="AE42" s="10">
        <f t="shared" si="23"/>
        <v>168.85230722935728</v>
      </c>
      <c r="AF42" s="10">
        <f t="shared" si="23"/>
        <v>165.38881599405383</v>
      </c>
      <c r="AG42" s="10">
        <f t="shared" si="23"/>
        <v>167.83542462584555</v>
      </c>
      <c r="AH42" s="10">
        <f t="shared" si="23"/>
        <v>169.48690871679599</v>
      </c>
      <c r="AI42" s="10">
        <f t="shared" si="22"/>
        <v>165.94458588930857</v>
      </c>
      <c r="AJ42" s="10">
        <f t="shared" si="19"/>
        <v>166.19913527379546</v>
      </c>
      <c r="AL42">
        <v>0</v>
      </c>
      <c r="AM42">
        <v>4290.7299999999996</v>
      </c>
      <c r="AN42">
        <v>3744.25</v>
      </c>
      <c r="AO42">
        <v>3921.59</v>
      </c>
      <c r="AP42">
        <v>3757.47</v>
      </c>
      <c r="AQ42">
        <v>3978.3</v>
      </c>
      <c r="AR42">
        <v>4103.62</v>
      </c>
      <c r="AS42">
        <v>5267.32</v>
      </c>
      <c r="AT42">
        <v>3996.34</v>
      </c>
      <c r="AU42">
        <v>3732.71</v>
      </c>
      <c r="AV42">
        <v>3870.52</v>
      </c>
      <c r="AW42">
        <v>4376.7700000000004</v>
      </c>
      <c r="AX42">
        <v>4361.2700000000004</v>
      </c>
      <c r="AY42">
        <v>3830.81</v>
      </c>
      <c r="AZ42">
        <v>3739.61</v>
      </c>
      <c r="BA42">
        <v>3884.63</v>
      </c>
      <c r="BB42">
        <v>4016.95</v>
      </c>
      <c r="BD42" s="29" t="e">
        <f t="shared" si="2"/>
        <v>#DIV/0!</v>
      </c>
      <c r="BE42" s="29">
        <f t="shared" si="3"/>
        <v>104.87910401063766</v>
      </c>
      <c r="BF42" s="29">
        <f t="shared" si="4"/>
        <v>104.17101379116554</v>
      </c>
      <c r="BG42" s="29">
        <f t="shared" si="5"/>
        <v>102.9440022680499</v>
      </c>
      <c r="BH42" s="29">
        <f t="shared" si="6"/>
        <v>104.33475131616945</v>
      </c>
      <c r="BI42" s="29">
        <f t="shared" si="7"/>
        <v>104.18516219762263</v>
      </c>
      <c r="BJ42" s="29">
        <f t="shared" si="8"/>
        <v>105.15631406314063</v>
      </c>
      <c r="BK42" s="29">
        <f t="shared" si="9"/>
        <v>103.31238574936648</v>
      </c>
      <c r="BL42" s="29">
        <f t="shared" si="10"/>
        <v>103.97441968165096</v>
      </c>
      <c r="BM42" s="29">
        <f t="shared" si="11"/>
        <v>103.47570086462841</v>
      </c>
      <c r="BN42" s="29">
        <f t="shared" si="12"/>
        <v>103.52748593071277</v>
      </c>
      <c r="BO42" s="29">
        <f t="shared" si="13"/>
        <v>104.10346673009457</v>
      </c>
      <c r="BP42" s="29">
        <f t="shared" si="14"/>
        <v>103.20114340071795</v>
      </c>
      <c r="BQ42" s="29">
        <f t="shared" si="15"/>
        <v>104.45517557301864</v>
      </c>
      <c r="BR42" s="29">
        <f t="shared" si="16"/>
        <v>103.68623601892055</v>
      </c>
      <c r="BS42" s="29">
        <f t="shared" si="17"/>
        <v>103.61085550443423</v>
      </c>
      <c r="BT42" s="29">
        <f t="shared" si="18"/>
        <v>103.64878184717485</v>
      </c>
    </row>
    <row r="43" spans="1:72" x14ac:dyDescent="0.35">
      <c r="A43" t="s">
        <v>77</v>
      </c>
      <c r="C43">
        <f>U43/(cpi!C43/100)</f>
        <v>134.74680201058334</v>
      </c>
      <c r="D43">
        <f>V43/(cpi!D43/100)</f>
        <v>132.57615663915499</v>
      </c>
      <c r="E43">
        <f>W43/(cpi!E43/100)</f>
        <v>137.93757300962389</v>
      </c>
      <c r="F43">
        <f>X43/(cpi!F43/100)</f>
        <v>130.77799041087204</v>
      </c>
      <c r="G43">
        <f>Y43/(cpi!G43/100)</f>
        <v>137.80308409762236</v>
      </c>
      <c r="H43">
        <f>Z43/(cpi!H43/100)</f>
        <v>136.47431267154565</v>
      </c>
      <c r="I43">
        <f>AA43/(cpi!I43/100)</f>
        <v>128.59744053727303</v>
      </c>
      <c r="J43">
        <f>AB43/(cpi!J43/100)</f>
        <v>134.34235002445755</v>
      </c>
      <c r="K43">
        <f>AC43/(cpi!K43/100)</f>
        <v>134.2293959597082</v>
      </c>
      <c r="L43">
        <f>AD43/(cpi!L43/100)</f>
        <v>136.76793001599015</v>
      </c>
      <c r="M43">
        <f>AE43/(cpi!M43/100)</f>
        <v>136.0053605287317</v>
      </c>
      <c r="N43">
        <f>AF43/(cpi!N43/100)</f>
        <v>134.64104179665526</v>
      </c>
      <c r="O43">
        <f>AG43/(cpi!O43/100)</f>
        <v>132.03123516072208</v>
      </c>
      <c r="P43">
        <f>AH43/(cpi!P43/100)</f>
        <v>131.97905136568139</v>
      </c>
      <c r="Q43">
        <f>AI43/(cpi!Q43/100)</f>
        <v>129.03370150120668</v>
      </c>
      <c r="R43">
        <f>AJ43/(cpi!R43/100)</f>
        <v>131.90133650241066</v>
      </c>
      <c r="T43" s="10"/>
      <c r="U43" s="10">
        <f t="shared" si="23"/>
        <v>172.00221184965926</v>
      </c>
      <c r="V43" s="10">
        <f t="shared" si="23"/>
        <v>166.23252304717894</v>
      </c>
      <c r="W43" s="10">
        <f t="shared" si="23"/>
        <v>169.24772287507665</v>
      </c>
      <c r="X43" s="10">
        <f t="shared" si="23"/>
        <v>165.79132451338202</v>
      </c>
      <c r="Y43" s="10">
        <f t="shared" si="23"/>
        <v>172.11335768631199</v>
      </c>
      <c r="Z43" s="10">
        <f t="shared" si="23"/>
        <v>170.61242822418706</v>
      </c>
      <c r="AA43" s="10">
        <f t="shared" si="23"/>
        <v>157.96541915087798</v>
      </c>
      <c r="AB43" s="10">
        <f t="shared" si="23"/>
        <v>168.47110394609331</v>
      </c>
      <c r="AC43" s="10">
        <f t="shared" si="23"/>
        <v>170.9927065848695</v>
      </c>
      <c r="AD43" s="10">
        <f t="shared" si="23"/>
        <v>167.96516783968897</v>
      </c>
      <c r="AE43" s="10">
        <f t="shared" si="23"/>
        <v>166.05495362885387</v>
      </c>
      <c r="AF43" s="10">
        <f t="shared" si="23"/>
        <v>164.82359708294609</v>
      </c>
      <c r="AG43" s="10">
        <f t="shared" si="23"/>
        <v>165.8458762329478</v>
      </c>
      <c r="AH43" s="10">
        <f t="shared" si="23"/>
        <v>165.48116649351275</v>
      </c>
      <c r="AI43" s="10">
        <f t="shared" si="22"/>
        <v>163.24998566520082</v>
      </c>
      <c r="AJ43" s="10">
        <f t="shared" si="19"/>
        <v>166.07810267728797</v>
      </c>
      <c r="AL43">
        <v>0</v>
      </c>
      <c r="AM43">
        <v>4230.3599999999997</v>
      </c>
      <c r="AN43">
        <v>3525.21</v>
      </c>
      <c r="AO43">
        <v>3586.19</v>
      </c>
      <c r="AP43">
        <v>3488.78</v>
      </c>
      <c r="AQ43">
        <v>3698.63</v>
      </c>
      <c r="AR43">
        <v>3874.54</v>
      </c>
      <c r="AS43">
        <v>5036.68</v>
      </c>
      <c r="AT43">
        <v>3720.28</v>
      </c>
      <c r="AU43">
        <v>3453.42</v>
      </c>
      <c r="AV43">
        <v>3560.66</v>
      </c>
      <c r="AW43">
        <v>4128.8900000000003</v>
      </c>
      <c r="AX43">
        <v>4097.63</v>
      </c>
      <c r="AY43">
        <v>3529.25</v>
      </c>
      <c r="AZ43">
        <v>3424.55</v>
      </c>
      <c r="BA43">
        <v>3701.22</v>
      </c>
      <c r="BB43">
        <v>3754.81</v>
      </c>
      <c r="BD43" s="29" t="e">
        <f t="shared" si="2"/>
        <v>#DIV/0!</v>
      </c>
      <c r="BE43" s="29">
        <f t="shared" si="3"/>
        <v>103.90150091735005</v>
      </c>
      <c r="BF43" s="29">
        <f t="shared" si="4"/>
        <v>102.4633333914651</v>
      </c>
      <c r="BG43" s="29">
        <f t="shared" si="5"/>
        <v>102.32808309079496</v>
      </c>
      <c r="BH43" s="29">
        <f t="shared" si="6"/>
        <v>101.85594459901729</v>
      </c>
      <c r="BI43" s="29">
        <f t="shared" si="7"/>
        <v>103.5207286080541</v>
      </c>
      <c r="BJ43" s="29">
        <f t="shared" si="8"/>
        <v>105.18837062194748</v>
      </c>
      <c r="BK43" s="29">
        <f t="shared" si="9"/>
        <v>102.28651385332113</v>
      </c>
      <c r="BL43" s="29">
        <f t="shared" si="10"/>
        <v>103.03230041071345</v>
      </c>
      <c r="BM43" s="29">
        <f t="shared" si="11"/>
        <v>102.37481879815374</v>
      </c>
      <c r="BN43" s="29">
        <f t="shared" si="12"/>
        <v>103.19826334445311</v>
      </c>
      <c r="BO43" s="29">
        <f t="shared" si="13"/>
        <v>103.90490522734366</v>
      </c>
      <c r="BP43" s="29">
        <f t="shared" si="14"/>
        <v>102.20363756085881</v>
      </c>
      <c r="BQ43" s="29">
        <f t="shared" si="15"/>
        <v>103.43700725092175</v>
      </c>
      <c r="BR43" s="29">
        <f t="shared" si="16"/>
        <v>102.61654126326324</v>
      </c>
      <c r="BS43" s="29">
        <f t="shared" si="17"/>
        <v>101.39189844428435</v>
      </c>
      <c r="BT43" s="29">
        <f t="shared" si="18"/>
        <v>103.80145412324109</v>
      </c>
    </row>
    <row r="44" spans="1:72" x14ac:dyDescent="0.35">
      <c r="A44" t="s">
        <v>78</v>
      </c>
      <c r="C44">
        <f>U44/(cpi!C44/100)</f>
        <v>135.31140598103718</v>
      </c>
      <c r="D44">
        <f>V44/(cpi!D44/100)</f>
        <v>131.95955019920004</v>
      </c>
      <c r="E44">
        <f>W44/(cpi!E44/100)</f>
        <v>137.53212774832181</v>
      </c>
      <c r="F44">
        <f>X44/(cpi!F44/100)</f>
        <v>130.73980346049999</v>
      </c>
      <c r="G44">
        <f>Y44/(cpi!G44/100)</f>
        <v>139.24636047653365</v>
      </c>
      <c r="H44">
        <f>Z44/(cpi!H44/100)</f>
        <v>135.84422736786607</v>
      </c>
      <c r="I44">
        <f>AA44/(cpi!I44/100)</f>
        <v>129.759796915121</v>
      </c>
      <c r="J44">
        <f>AB44/(cpi!J44/100)</f>
        <v>133.16700860792747</v>
      </c>
      <c r="K44">
        <f>AC44/(cpi!K44/100)</f>
        <v>134.48502583616354</v>
      </c>
      <c r="L44">
        <f>AD44/(cpi!L44/100)</f>
        <v>136.03326977211597</v>
      </c>
      <c r="M44">
        <f>AE44/(cpi!M44/100)</f>
        <v>135.44417795838518</v>
      </c>
      <c r="N44">
        <f>AF44/(cpi!N44/100)</f>
        <v>131.3728043919256</v>
      </c>
      <c r="O44">
        <f>AG44/(cpi!O44/100)</f>
        <v>132.46429628834537</v>
      </c>
      <c r="P44">
        <f>AH44/(cpi!P44/100)</f>
        <v>130.78986274826173</v>
      </c>
      <c r="Q44">
        <f>AI44/(cpi!Q44/100)</f>
        <v>130.01566807974456</v>
      </c>
      <c r="R44">
        <f>AJ44/(cpi!R44/100)</f>
        <v>133.55732706955499</v>
      </c>
      <c r="T44" s="10"/>
      <c r="U44" s="10">
        <f t="shared" si="23"/>
        <v>172.89633668511661</v>
      </c>
      <c r="V44" s="10">
        <f t="shared" si="23"/>
        <v>165.12713442815951</v>
      </c>
      <c r="W44" s="10">
        <f t="shared" si="23"/>
        <v>168.07524548931852</v>
      </c>
      <c r="X44" s="10">
        <f t="shared" si="23"/>
        <v>165.9093222770307</v>
      </c>
      <c r="Y44" s="10">
        <f t="shared" si="23"/>
        <v>173.74171715367737</v>
      </c>
      <c r="Z44" s="10">
        <f t="shared" si="23"/>
        <v>169.48474194062038</v>
      </c>
      <c r="AA44" s="10">
        <f t="shared" si="23"/>
        <v>158.9145661600038</v>
      </c>
      <c r="AB44" s="10">
        <f t="shared" si="23"/>
        <v>166.32918639216118</v>
      </c>
      <c r="AC44" s="10">
        <f t="shared" si="23"/>
        <v>170.63307604755485</v>
      </c>
      <c r="AD44" s="10">
        <f t="shared" si="23"/>
        <v>166.56174026633761</v>
      </c>
      <c r="AE44" s="10">
        <f t="shared" si="23"/>
        <v>164.87317508561816</v>
      </c>
      <c r="AF44" s="10">
        <f t="shared" si="23"/>
        <v>160.82271712851033</v>
      </c>
      <c r="AG44" s="10">
        <f t="shared" si="23"/>
        <v>165.72228696184862</v>
      </c>
      <c r="AH44" s="10">
        <f t="shared" si="23"/>
        <v>163.99010925711727</v>
      </c>
      <c r="AI44" s="10">
        <f t="shared" si="22"/>
        <v>164.16269952394282</v>
      </c>
      <c r="AJ44" s="10">
        <f t="shared" si="19"/>
        <v>167.82617423597745</v>
      </c>
      <c r="AL44">
        <v>0</v>
      </c>
      <c r="AM44">
        <v>4192.01</v>
      </c>
      <c r="AN44">
        <v>3590.64</v>
      </c>
      <c r="AO44">
        <v>3695.42</v>
      </c>
      <c r="AP44">
        <v>3585.4</v>
      </c>
      <c r="AQ44">
        <v>3794.05</v>
      </c>
      <c r="AR44">
        <v>3938.3</v>
      </c>
      <c r="AS44">
        <v>5002.71</v>
      </c>
      <c r="AT44">
        <v>3776.92</v>
      </c>
      <c r="AU44">
        <v>3568.04</v>
      </c>
      <c r="AV44">
        <v>3672.22</v>
      </c>
      <c r="AW44">
        <v>4193.17</v>
      </c>
      <c r="AX44">
        <v>4150.7700000000004</v>
      </c>
      <c r="AY44">
        <v>3597.98</v>
      </c>
      <c r="AZ44">
        <v>3501.73</v>
      </c>
      <c r="BA44">
        <v>3751.84</v>
      </c>
      <c r="BB44">
        <v>3845.72</v>
      </c>
      <c r="BD44" s="29" t="e">
        <f t="shared" si="2"/>
        <v>#DIV/0!</v>
      </c>
      <c r="BE44" s="29">
        <f t="shared" si="3"/>
        <v>103.53479595642263</v>
      </c>
      <c r="BF44" s="29">
        <f t="shared" si="4"/>
        <v>102.74059618983307</v>
      </c>
      <c r="BG44" s="29">
        <f t="shared" si="5"/>
        <v>104.40691182785977</v>
      </c>
      <c r="BH44" s="29">
        <f t="shared" si="6"/>
        <v>103.9017491798908</v>
      </c>
      <c r="BI44" s="29">
        <f t="shared" si="7"/>
        <v>103.30185853767445</v>
      </c>
      <c r="BJ44" s="29">
        <f t="shared" si="8"/>
        <v>104.30372371417977</v>
      </c>
      <c r="BK44" s="29">
        <f t="shared" si="9"/>
        <v>103.08574560680492</v>
      </c>
      <c r="BL44" s="29">
        <f t="shared" si="10"/>
        <v>102.13605990378402</v>
      </c>
      <c r="BM44" s="29">
        <f t="shared" si="11"/>
        <v>103.88123666197926</v>
      </c>
      <c r="BN44" s="29">
        <f t="shared" si="12"/>
        <v>102.76572106599056</v>
      </c>
      <c r="BO44" s="29">
        <f t="shared" si="13"/>
        <v>103.30040402049666</v>
      </c>
      <c r="BP44" s="29">
        <f t="shared" si="14"/>
        <v>102.28433713563345</v>
      </c>
      <c r="BQ44" s="29">
        <f t="shared" si="15"/>
        <v>103.50265518292859</v>
      </c>
      <c r="BR44" s="29">
        <f t="shared" si="16"/>
        <v>102.68641572730579</v>
      </c>
      <c r="BS44" s="29">
        <f t="shared" si="17"/>
        <v>103.34793267774013</v>
      </c>
      <c r="BT44" s="29">
        <f t="shared" si="18"/>
        <v>103.89457417953511</v>
      </c>
    </row>
    <row r="45" spans="1:72" x14ac:dyDescent="0.35">
      <c r="A45" t="s">
        <v>79</v>
      </c>
      <c r="C45">
        <f>U45/(cpi!C45/100)</f>
        <v>135.13328999603496</v>
      </c>
      <c r="D45">
        <f>V45/(cpi!D45/100)</f>
        <v>136.34511262043</v>
      </c>
      <c r="E45">
        <f>W45/(cpi!E45/100)</f>
        <v>147.18803605131279</v>
      </c>
      <c r="F45">
        <f>X45/(cpi!F45/100)</f>
        <v>131.26950348732976</v>
      </c>
      <c r="G45">
        <f>Y45/(cpi!G45/100)</f>
        <v>141.01840368667749</v>
      </c>
      <c r="H45">
        <f>Z45/(cpi!H45/100)</f>
        <v>141.45390700179942</v>
      </c>
      <c r="I45">
        <f>AA45/(cpi!I45/100)</f>
        <v>129.57338194144504</v>
      </c>
      <c r="J45">
        <f>AB45/(cpi!J45/100)</f>
        <v>145.22152267604417</v>
      </c>
      <c r="K45">
        <f>AC45/(cpi!K45/100)</f>
        <v>135.0676055438249</v>
      </c>
      <c r="L45">
        <f>AD45/(cpi!L45/100)</f>
        <v>139.3551422813056</v>
      </c>
      <c r="M45">
        <f>AE45/(cpi!M45/100)</f>
        <v>138.20932558868589</v>
      </c>
      <c r="N45">
        <f>AF45/(cpi!N45/100)</f>
        <v>134.6910040288453</v>
      </c>
      <c r="O45">
        <f>AG45/(cpi!O45/100)</f>
        <v>138.2335156834875</v>
      </c>
      <c r="P45">
        <f>AH45/(cpi!P45/100)</f>
        <v>136.98208332879577</v>
      </c>
      <c r="Q45">
        <f>AI45/(cpi!Q45/100)</f>
        <v>131.64736716964109</v>
      </c>
      <c r="R45">
        <f>AJ45/(cpi!R45/100)</f>
        <v>136.3692750704071</v>
      </c>
      <c r="T45" s="10"/>
      <c r="U45" s="10">
        <f t="shared" si="23"/>
        <v>171.29289952301559</v>
      </c>
      <c r="V45" s="10">
        <f t="shared" si="23"/>
        <v>169.42662991567289</v>
      </c>
      <c r="W45" s="10">
        <f t="shared" si="23"/>
        <v>178.4422654926253</v>
      </c>
      <c r="X45" s="10">
        <f t="shared" si="23"/>
        <v>166.08226838844544</v>
      </c>
      <c r="Y45" s="10">
        <f t="shared" si="23"/>
        <v>174.55490967859652</v>
      </c>
      <c r="Z45" s="10">
        <f t="shared" si="23"/>
        <v>175.42787028330741</v>
      </c>
      <c r="AA45" s="10">
        <f t="shared" si="23"/>
        <v>157.7379426796725</v>
      </c>
      <c r="AB45" s="10">
        <f t="shared" si="23"/>
        <v>180.66078209434784</v>
      </c>
      <c r="AC45" s="10">
        <f t="shared" si="23"/>
        <v>170.51709564458145</v>
      </c>
      <c r="AD45" s="10">
        <f t="shared" si="23"/>
        <v>168.9329902140376</v>
      </c>
      <c r="AE45" s="10">
        <f t="shared" si="23"/>
        <v>167.73541762263005</v>
      </c>
      <c r="AF45" s="10">
        <f t="shared" si="23"/>
        <v>163.57224387827631</v>
      </c>
      <c r="AG45" s="10">
        <f t="shared" si="23"/>
        <v>171.56608948306919</v>
      </c>
      <c r="AH45" s="10">
        <f t="shared" si="23"/>
        <v>170.2160918275666</v>
      </c>
      <c r="AI45" s="10">
        <f t="shared" si="22"/>
        <v>165.39431566736127</v>
      </c>
      <c r="AJ45" s="10">
        <f t="shared" si="19"/>
        <v>170.16369716666458</v>
      </c>
      <c r="AL45">
        <v>0</v>
      </c>
      <c r="AM45">
        <v>4417.13</v>
      </c>
      <c r="AN45">
        <v>3724.98</v>
      </c>
      <c r="AO45">
        <v>3854.46</v>
      </c>
      <c r="AP45">
        <v>3718.2</v>
      </c>
      <c r="AQ45">
        <v>4017.87</v>
      </c>
      <c r="AR45">
        <v>4160.5</v>
      </c>
      <c r="AS45">
        <v>5231.3</v>
      </c>
      <c r="AT45">
        <v>3958.35</v>
      </c>
      <c r="AU45">
        <v>3671.54</v>
      </c>
      <c r="AV45">
        <v>3827.16</v>
      </c>
      <c r="AW45">
        <v>4350</v>
      </c>
      <c r="AX45">
        <v>4557.09</v>
      </c>
      <c r="AY45">
        <v>3790.89</v>
      </c>
      <c r="AZ45">
        <v>3713.23</v>
      </c>
      <c r="BA45">
        <v>3849.47</v>
      </c>
      <c r="BB45">
        <v>3974.02</v>
      </c>
      <c r="BD45" s="29" t="e">
        <f t="shared" si="2"/>
        <v>#DIV/0!</v>
      </c>
      <c r="BE45" s="29">
        <f t="shared" si="3"/>
        <v>103.5455755904995</v>
      </c>
      <c r="BF45" s="29">
        <f t="shared" si="4"/>
        <v>103.80297114958576</v>
      </c>
      <c r="BG45" s="29">
        <f t="shared" si="5"/>
        <v>101.93505391017351</v>
      </c>
      <c r="BH45" s="29">
        <f t="shared" si="6"/>
        <v>103.83829131245881</v>
      </c>
      <c r="BI45" s="29">
        <f t="shared" si="7"/>
        <v>103.64390537092976</v>
      </c>
      <c r="BJ45" s="29">
        <f t="shared" si="8"/>
        <v>106.25229845135456</v>
      </c>
      <c r="BK45" s="29">
        <f t="shared" si="9"/>
        <v>103.64140663694899</v>
      </c>
      <c r="BL45" s="29">
        <f t="shared" si="10"/>
        <v>105.93000353247197</v>
      </c>
      <c r="BM45" s="29">
        <f t="shared" si="11"/>
        <v>102.81286665975934</v>
      </c>
      <c r="BN45" s="29">
        <f t="shared" si="12"/>
        <v>102.96811269788314</v>
      </c>
      <c r="BO45" s="29">
        <f t="shared" si="13"/>
        <v>104.45858037187254</v>
      </c>
      <c r="BP45" s="29">
        <f t="shared" si="14"/>
        <v>102.20578010828172</v>
      </c>
      <c r="BQ45" s="29">
        <f t="shared" si="15"/>
        <v>105.8411136673293</v>
      </c>
      <c r="BR45" s="29">
        <f t="shared" si="16"/>
        <v>105.02166485654811</v>
      </c>
      <c r="BS45" s="29">
        <f t="shared" si="17"/>
        <v>102.04570156138165</v>
      </c>
      <c r="BT45" s="29">
        <f t="shared" si="18"/>
        <v>104.09870204712446</v>
      </c>
    </row>
    <row r="46" spans="1:72" x14ac:dyDescent="0.35">
      <c r="A46" t="s">
        <v>80</v>
      </c>
      <c r="C46">
        <f>U46/(cpi!C46/100)</f>
        <v>139.66574152601495</v>
      </c>
      <c r="D46">
        <f>V46/(cpi!D46/100)</f>
        <v>136.12713209824486</v>
      </c>
      <c r="E46">
        <f>W46/(cpi!E46/100)</f>
        <v>150.66489758776166</v>
      </c>
      <c r="F46">
        <f>X46/(cpi!F46/100)</f>
        <v>136.68640199166865</v>
      </c>
      <c r="G46">
        <f>Y46/(cpi!G46/100)</f>
        <v>145.58310740290403</v>
      </c>
      <c r="H46">
        <f>Z46/(cpi!H46/100)</f>
        <v>142.55919591220365</v>
      </c>
      <c r="I46">
        <f>AA46/(cpi!I46/100)</f>
        <v>134.78210584856066</v>
      </c>
      <c r="J46">
        <f>AB46/(cpi!J46/100)</f>
        <v>139.53261919470921</v>
      </c>
      <c r="K46">
        <f>AC46/(cpi!K46/100)</f>
        <v>141.33539453819367</v>
      </c>
      <c r="L46">
        <f>AD46/(cpi!L46/100)</f>
        <v>140.36234013362085</v>
      </c>
      <c r="M46">
        <f>AE46/(cpi!M46/100)</f>
        <v>142.78551942055105</v>
      </c>
      <c r="N46">
        <f>AF46/(cpi!N46/100)</f>
        <v>137.17402627235089</v>
      </c>
      <c r="O46">
        <f>AG46/(cpi!O46/100)</f>
        <v>137.63438115327273</v>
      </c>
      <c r="P46">
        <f>AH46/(cpi!P46/100)</f>
        <v>139.84743531077692</v>
      </c>
      <c r="Q46">
        <f>AI46/(cpi!Q46/100)</f>
        <v>136.38812277754838</v>
      </c>
      <c r="R46">
        <f>AJ46/(cpi!R46/100)</f>
        <v>138.07170108158073</v>
      </c>
      <c r="T46" s="10"/>
      <c r="U46" s="10">
        <f t="shared" si="23"/>
        <v>177.20245477057296</v>
      </c>
      <c r="V46" s="10">
        <f t="shared" si="23"/>
        <v>169.1471320814712</v>
      </c>
      <c r="W46" s="10">
        <f t="shared" si="23"/>
        <v>182.46449888169818</v>
      </c>
      <c r="X46" s="10">
        <f t="shared" si="23"/>
        <v>172.58140800828136</v>
      </c>
      <c r="Y46" s="10">
        <f t="shared" si="23"/>
        <v>180.7351323653487</v>
      </c>
      <c r="Z46" s="10">
        <f t="shared" si="23"/>
        <v>177.32352806909049</v>
      </c>
      <c r="AA46" s="10">
        <f t="shared" si="23"/>
        <v>164.39895238556082</v>
      </c>
      <c r="AB46" s="10">
        <f t="shared" si="23"/>
        <v>173.22894394835038</v>
      </c>
      <c r="AC46" s="10">
        <f t="shared" si="23"/>
        <v>178.06089765746324</v>
      </c>
      <c r="AD46" s="10">
        <f t="shared" si="23"/>
        <v>170.65657000258159</v>
      </c>
      <c r="AE46" s="10">
        <f t="shared" si="23"/>
        <v>173.28351471989572</v>
      </c>
      <c r="AF46" s="10">
        <f t="shared" si="23"/>
        <v>166.57919286456476</v>
      </c>
      <c r="AG46" s="10">
        <f t="shared" si="23"/>
        <v>170.98287827275593</v>
      </c>
      <c r="AH46" s="10">
        <f t="shared" si="23"/>
        <v>174.11565288724327</v>
      </c>
      <c r="AI46" s="10">
        <f t="shared" si="22"/>
        <v>170.82685439912521</v>
      </c>
      <c r="AJ46" s="10">
        <f t="shared" si="19"/>
        <v>172.45495355716909</v>
      </c>
      <c r="AL46">
        <v>0</v>
      </c>
      <c r="AM46">
        <v>4443.83</v>
      </c>
      <c r="AN46">
        <v>3830.1</v>
      </c>
      <c r="AO46">
        <v>4136.16</v>
      </c>
      <c r="AP46">
        <v>3867.86</v>
      </c>
      <c r="AQ46">
        <v>4091.5</v>
      </c>
      <c r="AR46">
        <v>4272.7700000000004</v>
      </c>
      <c r="AS46">
        <v>5435.95</v>
      </c>
      <c r="AT46">
        <v>4132.03</v>
      </c>
      <c r="AU46">
        <v>3863.69</v>
      </c>
      <c r="AV46">
        <v>3966.4</v>
      </c>
      <c r="AW46">
        <v>4491.63</v>
      </c>
      <c r="AX46">
        <v>4392.66</v>
      </c>
      <c r="AY46">
        <v>3902.65</v>
      </c>
      <c r="AZ46">
        <v>3841.74</v>
      </c>
      <c r="BA46">
        <v>3998.92</v>
      </c>
      <c r="BB46">
        <v>4168.1499999999996</v>
      </c>
      <c r="BD46" s="29" t="e">
        <f t="shared" si="2"/>
        <v>#DIV/0!</v>
      </c>
      <c r="BE46" s="29">
        <f t="shared" si="3"/>
        <v>103.56815739978978</v>
      </c>
      <c r="BF46" s="29">
        <f t="shared" si="4"/>
        <v>102.29284903518729</v>
      </c>
      <c r="BG46" s="29">
        <f t="shared" si="5"/>
        <v>105.47150518029676</v>
      </c>
      <c r="BH46" s="29">
        <f t="shared" si="6"/>
        <v>102.93788107423346</v>
      </c>
      <c r="BI46" s="29">
        <f t="shared" si="7"/>
        <v>102.84543649297439</v>
      </c>
      <c r="BJ46" s="29">
        <f t="shared" si="8"/>
        <v>104.12197035787916</v>
      </c>
      <c r="BK46" s="29">
        <f t="shared" si="9"/>
        <v>103.20143830259032</v>
      </c>
      <c r="BL46" s="29">
        <f t="shared" si="10"/>
        <v>103.39535675142756</v>
      </c>
      <c r="BM46" s="29">
        <f t="shared" si="11"/>
        <v>103.5089787312703</v>
      </c>
      <c r="BN46" s="29">
        <f t="shared" si="12"/>
        <v>102.4771865279084</v>
      </c>
      <c r="BO46" s="29">
        <f t="shared" si="13"/>
        <v>102.62430970784391</v>
      </c>
      <c r="BP46" s="29">
        <f t="shared" si="14"/>
        <v>100.71974447809926</v>
      </c>
      <c r="BQ46" s="29">
        <f t="shared" si="15"/>
        <v>101.87532140722197</v>
      </c>
      <c r="BR46" s="29">
        <f t="shared" si="16"/>
        <v>102.73103345001216</v>
      </c>
      <c r="BS46" s="29">
        <f t="shared" si="17"/>
        <v>102.94210774256493</v>
      </c>
      <c r="BT46" s="29">
        <f t="shared" si="18"/>
        <v>103.76404983880803</v>
      </c>
    </row>
    <row r="47" spans="1:72" x14ac:dyDescent="0.35">
      <c r="A47" t="s">
        <v>81</v>
      </c>
      <c r="C47">
        <f>U47/(cpi!C47/100)</f>
        <v>137.77425830502264</v>
      </c>
      <c r="D47">
        <f>V47/(cpi!D47/100)</f>
        <v>138.61122261859768</v>
      </c>
      <c r="E47">
        <f>W47/(cpi!E47/100)</f>
        <v>144.4173198604523</v>
      </c>
      <c r="F47">
        <f>X47/(cpi!F47/100)</f>
        <v>139.6891342353093</v>
      </c>
      <c r="G47">
        <f>Y47/(cpi!G47/100)</f>
        <v>144.4513597976956</v>
      </c>
      <c r="H47">
        <f>Z47/(cpi!H47/100)</f>
        <v>144.70794492170705</v>
      </c>
      <c r="I47">
        <f>AA47/(cpi!I47/100)</f>
        <v>134.23282807039195</v>
      </c>
      <c r="J47">
        <f>AB47/(cpi!J47/100)</f>
        <v>140.82767581847654</v>
      </c>
      <c r="K47">
        <f>AC47/(cpi!K47/100)</f>
        <v>142.30213079950875</v>
      </c>
      <c r="L47">
        <f>AD47/(cpi!L47/100)</f>
        <v>145.00782247193388</v>
      </c>
      <c r="M47">
        <f>AE47/(cpi!M47/100)</f>
        <v>143.45253402767722</v>
      </c>
      <c r="N47">
        <f>AF47/(cpi!N47/100)</f>
        <v>140.00213037821476</v>
      </c>
      <c r="O47">
        <f>AG47/(cpi!O47/100)</f>
        <v>138.01072020532672</v>
      </c>
      <c r="P47">
        <f>AH47/(cpi!P47/100)</f>
        <v>140.32705575244799</v>
      </c>
      <c r="Q47">
        <f>AI47/(cpi!Q47/100)</f>
        <v>138.81064214677068</v>
      </c>
      <c r="R47">
        <f>AJ47/(cpi!R47/100)</f>
        <v>139.70380094220374</v>
      </c>
      <c r="T47" s="10"/>
      <c r="U47" s="10">
        <f t="shared" si="23"/>
        <v>174.28236863076745</v>
      </c>
      <c r="V47" s="10">
        <f t="shared" si="23"/>
        <v>172.40515879565228</v>
      </c>
      <c r="W47" s="10">
        <f t="shared" si="23"/>
        <v>174.89829628580861</v>
      </c>
      <c r="X47" s="10">
        <f t="shared" si="23"/>
        <v>176.19753649635038</v>
      </c>
      <c r="Y47" s="10">
        <f t="shared" si="23"/>
        <v>179.15167872682014</v>
      </c>
      <c r="Z47" s="10">
        <f t="shared" si="23"/>
        <v>179.81734596822483</v>
      </c>
      <c r="AA47" s="10">
        <f t="shared" si="23"/>
        <v>163.56622455284193</v>
      </c>
      <c r="AB47" s="10">
        <f t="shared" si="23"/>
        <v>174.83674929582568</v>
      </c>
      <c r="AC47" s="10">
        <f t="shared" si="23"/>
        <v>179.10062734263204</v>
      </c>
      <c r="AD47" s="10">
        <f t="shared" si="23"/>
        <v>175.77787421929537</v>
      </c>
      <c r="AE47" s="10">
        <f t="shared" si="23"/>
        <v>174.26622587936265</v>
      </c>
      <c r="AF47" s="10">
        <f t="shared" si="23"/>
        <v>169.84437284549497</v>
      </c>
      <c r="AG47" s="10">
        <f t="shared" si="23"/>
        <v>171.62117075417166</v>
      </c>
      <c r="AH47" s="10">
        <f t="shared" si="23"/>
        <v>174.53912875401676</v>
      </c>
      <c r="AI47" s="10">
        <f t="shared" si="22"/>
        <v>174.20706507116677</v>
      </c>
      <c r="AJ47" s="10">
        <f t="shared" si="19"/>
        <v>174.14623574110854</v>
      </c>
      <c r="AL47">
        <v>0</v>
      </c>
      <c r="AM47">
        <v>4286.4399999999996</v>
      </c>
      <c r="AN47">
        <v>3656.11</v>
      </c>
      <c r="AO47">
        <v>3705.92</v>
      </c>
      <c r="AP47">
        <v>3707.76</v>
      </c>
      <c r="AQ47">
        <v>3849.88</v>
      </c>
      <c r="AR47">
        <v>4083.58</v>
      </c>
      <c r="AS47">
        <v>5215.26</v>
      </c>
      <c r="AT47">
        <v>3860.85</v>
      </c>
      <c r="AU47">
        <v>3617.17</v>
      </c>
      <c r="AV47">
        <v>3726.28</v>
      </c>
      <c r="AW47">
        <v>4333.0600000000004</v>
      </c>
      <c r="AX47">
        <v>4222.45</v>
      </c>
      <c r="AY47">
        <v>3652.15</v>
      </c>
      <c r="AZ47">
        <v>3612</v>
      </c>
      <c r="BA47">
        <v>3949.64</v>
      </c>
      <c r="BB47">
        <v>3937.22</v>
      </c>
      <c r="BD47" s="29" t="e">
        <f t="shared" si="2"/>
        <v>#DIV/0!</v>
      </c>
      <c r="BE47" s="29">
        <f t="shared" si="3"/>
        <v>101.32565549976833</v>
      </c>
      <c r="BF47" s="29">
        <f t="shared" si="4"/>
        <v>103.7132539621753</v>
      </c>
      <c r="BG47" s="29">
        <f t="shared" si="5"/>
        <v>103.3386407301342</v>
      </c>
      <c r="BH47" s="29">
        <f t="shared" si="6"/>
        <v>106.27669271206553</v>
      </c>
      <c r="BI47" s="29">
        <f t="shared" si="7"/>
        <v>104.08935200330933</v>
      </c>
      <c r="BJ47" s="29">
        <f t="shared" si="8"/>
        <v>105.39522111011888</v>
      </c>
      <c r="BK47" s="29">
        <f t="shared" si="9"/>
        <v>103.54558955502434</v>
      </c>
      <c r="BL47" s="29">
        <f t="shared" si="10"/>
        <v>103.7784790392121</v>
      </c>
      <c r="BM47" s="29">
        <f t="shared" si="11"/>
        <v>104.74167636719541</v>
      </c>
      <c r="BN47" s="29">
        <f t="shared" si="12"/>
        <v>104.65138485561666</v>
      </c>
      <c r="BO47" s="29">
        <f t="shared" si="13"/>
        <v>104.94491255519038</v>
      </c>
      <c r="BP47" s="29">
        <f t="shared" si="14"/>
        <v>103.04615106781236</v>
      </c>
      <c r="BQ47" s="29">
        <f t="shared" si="15"/>
        <v>103.48232627328753</v>
      </c>
      <c r="BR47" s="29">
        <f t="shared" si="16"/>
        <v>105.47371187455286</v>
      </c>
      <c r="BS47" s="29">
        <f t="shared" si="17"/>
        <v>106.71184096054814</v>
      </c>
      <c r="BT47" s="29">
        <f t="shared" si="18"/>
        <v>104.85803542655954</v>
      </c>
    </row>
    <row r="48" spans="1:72" x14ac:dyDescent="0.35">
      <c r="A48" t="s">
        <v>82</v>
      </c>
      <c r="C48">
        <f>U48/(cpi!C48/100)</f>
        <v>145.74041702648711</v>
      </c>
      <c r="D48">
        <f>V48/(cpi!D48/100)</f>
        <v>137.80791700082591</v>
      </c>
      <c r="E48">
        <f>W48/(cpi!E48/100)</f>
        <v>143.06652460324142</v>
      </c>
      <c r="F48">
        <f>X48/(cpi!F48/100)</f>
        <v>137.46639339772781</v>
      </c>
      <c r="G48">
        <f>Y48/(cpi!G48/100)</f>
        <v>144.74079982240914</v>
      </c>
      <c r="H48">
        <f>Z48/(cpi!H48/100)</f>
        <v>144.00939145559761</v>
      </c>
      <c r="I48">
        <f>AA48/(cpi!I48/100)</f>
        <v>134.45230056268713</v>
      </c>
      <c r="J48">
        <f>AB48/(cpi!J48/100)</f>
        <v>140.01202676240186</v>
      </c>
      <c r="K48">
        <f>AC48/(cpi!K48/100)</f>
        <v>140.41729278775111</v>
      </c>
      <c r="L48">
        <f>AD48/(cpi!L48/100)</f>
        <v>142.55735788877422</v>
      </c>
      <c r="M48">
        <f>AE48/(cpi!M48/100)</f>
        <v>140.87027346862897</v>
      </c>
      <c r="N48">
        <f>AF48/(cpi!N48/100)</f>
        <v>136.3454250599986</v>
      </c>
      <c r="O48">
        <f>AG48/(cpi!O48/100)</f>
        <v>138.17826881510123</v>
      </c>
      <c r="P48">
        <f>AH48/(cpi!P48/100)</f>
        <v>136.49465235651741</v>
      </c>
      <c r="Q48">
        <f>AI48/(cpi!Q48/100)</f>
        <v>137.78463878758902</v>
      </c>
      <c r="R48">
        <f>AJ48/(cpi!R48/100)</f>
        <v>141.16181716255213</v>
      </c>
      <c r="T48" s="10"/>
      <c r="U48" s="10">
        <f t="shared" si="23"/>
        <v>184.54453967285056</v>
      </c>
      <c r="V48" s="10">
        <f t="shared" si="23"/>
        <v>171.23390987229072</v>
      </c>
      <c r="W48" s="10">
        <f t="shared" si="23"/>
        <v>172.742612579423</v>
      </c>
      <c r="X48" s="10">
        <f t="shared" si="23"/>
        <v>173.74205251126762</v>
      </c>
      <c r="Y48" s="10">
        <f t="shared" si="23"/>
        <v>179.33077807238067</v>
      </c>
      <c r="Z48" s="10">
        <f t="shared" si="23"/>
        <v>178.4119224165014</v>
      </c>
      <c r="AA48" s="10">
        <f t="shared" si="23"/>
        <v>163.50566223535202</v>
      </c>
      <c r="AB48" s="10">
        <f t="shared" si="23"/>
        <v>173.3026533083783</v>
      </c>
      <c r="AC48" s="10">
        <f t="shared" si="23"/>
        <v>176.19819613019237</v>
      </c>
      <c r="AD48" s="10">
        <f t="shared" si="23"/>
        <v>172.8074313291483</v>
      </c>
      <c r="AE48" s="10">
        <f t="shared" si="23"/>
        <v>171.12929417639498</v>
      </c>
      <c r="AF48" s="10">
        <f t="shared" si="23"/>
        <v>165.40822019713596</v>
      </c>
      <c r="AG48" s="10">
        <f t="shared" si="23"/>
        <v>171.48483020049832</v>
      </c>
      <c r="AH48" s="10">
        <f t="shared" si="23"/>
        <v>170.11328459769695</v>
      </c>
      <c r="AI48" s="10">
        <f t="shared" si="22"/>
        <v>172.74616704004475</v>
      </c>
      <c r="AJ48" s="10">
        <f t="shared" si="19"/>
        <v>175.43476078883174</v>
      </c>
      <c r="AL48">
        <v>0</v>
      </c>
      <c r="AM48">
        <v>4474.43</v>
      </c>
      <c r="AN48">
        <v>3723.43</v>
      </c>
      <c r="AO48">
        <v>3798.04</v>
      </c>
      <c r="AP48">
        <v>3754.67</v>
      </c>
      <c r="AQ48">
        <v>3916.1</v>
      </c>
      <c r="AR48">
        <v>4145.74</v>
      </c>
      <c r="AS48">
        <v>5147.24</v>
      </c>
      <c r="AT48">
        <v>3935.27</v>
      </c>
      <c r="AU48">
        <v>3684.41</v>
      </c>
      <c r="AV48">
        <v>3809.92</v>
      </c>
      <c r="AW48">
        <v>4352.28</v>
      </c>
      <c r="AX48">
        <v>4269.12</v>
      </c>
      <c r="AY48">
        <v>3723.09</v>
      </c>
      <c r="AZ48">
        <v>3632.48</v>
      </c>
      <c r="BA48">
        <v>3948.01</v>
      </c>
      <c r="BB48">
        <v>4020.07</v>
      </c>
      <c r="BD48" s="29" t="e">
        <f t="shared" si="2"/>
        <v>#DIV/0!</v>
      </c>
      <c r="BE48" s="29">
        <f t="shared" si="3"/>
        <v>106.73710224927898</v>
      </c>
      <c r="BF48" s="29">
        <f t="shared" si="4"/>
        <v>103.69822650001115</v>
      </c>
      <c r="BG48" s="29">
        <f t="shared" si="5"/>
        <v>102.77695092844657</v>
      </c>
      <c r="BH48" s="29">
        <f t="shared" si="6"/>
        <v>104.72109109164947</v>
      </c>
      <c r="BI48" s="29">
        <f t="shared" si="7"/>
        <v>103.21687906063441</v>
      </c>
      <c r="BJ48" s="29">
        <f t="shared" si="8"/>
        <v>105.2672472894396</v>
      </c>
      <c r="BK48" s="29">
        <f t="shared" si="9"/>
        <v>102.88903414349423</v>
      </c>
      <c r="BL48" s="29">
        <f t="shared" si="10"/>
        <v>104.19256960698135</v>
      </c>
      <c r="BM48" s="29">
        <f t="shared" si="11"/>
        <v>103.26145446799924</v>
      </c>
      <c r="BN48" s="29">
        <f t="shared" si="12"/>
        <v>103.7497753402574</v>
      </c>
      <c r="BO48" s="29">
        <f t="shared" si="13"/>
        <v>103.79450391946904</v>
      </c>
      <c r="BP48" s="29">
        <f t="shared" si="14"/>
        <v>102.85127819657556</v>
      </c>
      <c r="BQ48" s="29">
        <f t="shared" si="15"/>
        <v>103.47722888954358</v>
      </c>
      <c r="BR48" s="29">
        <f t="shared" si="16"/>
        <v>103.73386868776291</v>
      </c>
      <c r="BS48" s="29">
        <f t="shared" si="17"/>
        <v>105.22863448334684</v>
      </c>
      <c r="BT48" s="29">
        <f t="shared" si="18"/>
        <v>104.53361139136496</v>
      </c>
    </row>
    <row r="49" spans="1:72" x14ac:dyDescent="0.35">
      <c r="A49" t="s">
        <v>83</v>
      </c>
      <c r="C49">
        <f>U49/(cpi!C49/100)</f>
        <v>141.23198983676804</v>
      </c>
      <c r="D49">
        <f>V49/(cpi!D49/100)</f>
        <v>140.45854663686529</v>
      </c>
      <c r="E49">
        <f>W49/(cpi!E49/100)</f>
        <v>153.73123796715728</v>
      </c>
      <c r="F49">
        <f>X49/(cpi!F49/100)</f>
        <v>139.20607432053518</v>
      </c>
      <c r="G49">
        <f>Y49/(cpi!G49/100)</f>
        <v>145.95555235299702</v>
      </c>
      <c r="H49">
        <f>Z49/(cpi!H49/100)</f>
        <v>142.8156210004102</v>
      </c>
      <c r="I49">
        <f>AA49/(cpi!I49/100)</f>
        <v>133.43536214450606</v>
      </c>
      <c r="J49">
        <f>AB49/(cpi!J49/100)</f>
        <v>151.15353330916307</v>
      </c>
      <c r="K49">
        <f>AC49/(cpi!K49/100)</f>
        <v>141.01020969514769</v>
      </c>
      <c r="L49">
        <f>AD49/(cpi!L49/100)</f>
        <v>145.09593775669248</v>
      </c>
      <c r="M49">
        <f>AE49/(cpi!M49/100)</f>
        <v>141.11405347934385</v>
      </c>
      <c r="N49">
        <f>AF49/(cpi!N49/100)</f>
        <v>133.7776368361113</v>
      </c>
      <c r="O49">
        <f>AG49/(cpi!O49/100)</f>
        <v>141.65137734951443</v>
      </c>
      <c r="P49">
        <f>AH49/(cpi!P49/100)</f>
        <v>140.53356702437472</v>
      </c>
      <c r="Q49">
        <f>AI49/(cpi!Q49/100)</f>
        <v>136.66570553043005</v>
      </c>
      <c r="R49">
        <f>AJ49/(cpi!R49/100)</f>
        <v>143.33372896123657</v>
      </c>
      <c r="T49" s="10"/>
      <c r="U49" s="10">
        <f t="shared" si="23"/>
        <v>179.01384418505458</v>
      </c>
      <c r="V49" s="10">
        <f t="shared" si="23"/>
        <v>175.04844035695771</v>
      </c>
      <c r="W49" s="10">
        <f t="shared" si="23"/>
        <v>186.5438922992881</v>
      </c>
      <c r="X49" s="10">
        <f t="shared" si="23"/>
        <v>176.9954037261532</v>
      </c>
      <c r="Y49" s="10">
        <f t="shared" si="23"/>
        <v>181.19498822650291</v>
      </c>
      <c r="Z49" s="10">
        <f t="shared" si="23"/>
        <v>177.63858612009477</v>
      </c>
      <c r="AA49" s="10">
        <f t="shared" si="23"/>
        <v>162.91546683954223</v>
      </c>
      <c r="AB49" s="10">
        <f t="shared" si="23"/>
        <v>188.58852417116981</v>
      </c>
      <c r="AC49" s="10">
        <f t="shared" si="23"/>
        <v>178.17832229539559</v>
      </c>
      <c r="AD49" s="10">
        <f t="shared" si="23"/>
        <v>175.88468719791305</v>
      </c>
      <c r="AE49" s="10">
        <f t="shared" si="23"/>
        <v>172.28085464087275</v>
      </c>
      <c r="AF49" s="10">
        <f t="shared" si="23"/>
        <v>162.77755044903418</v>
      </c>
      <c r="AG49" s="10">
        <f t="shared" si="23"/>
        <v>176.66796404746606</v>
      </c>
      <c r="AH49" s="10">
        <f t="shared" si="23"/>
        <v>175.49553514128024</v>
      </c>
      <c r="AI49" s="10">
        <f t="shared" si="22"/>
        <v>172.19746933339061</v>
      </c>
      <c r="AJ49" s="10">
        <f t="shared" si="19"/>
        <v>178.84439991264924</v>
      </c>
      <c r="AL49">
        <v>0</v>
      </c>
      <c r="AM49">
        <v>4616.2299999999996</v>
      </c>
      <c r="AN49">
        <v>3848.58</v>
      </c>
      <c r="AO49">
        <v>4029.46</v>
      </c>
      <c r="AP49">
        <v>3962.52</v>
      </c>
      <c r="AQ49">
        <v>4170.71</v>
      </c>
      <c r="AR49">
        <v>4212.93</v>
      </c>
      <c r="AS49">
        <v>5403.01</v>
      </c>
      <c r="AT49">
        <v>4132.05</v>
      </c>
      <c r="AU49">
        <v>3836.5</v>
      </c>
      <c r="AV49">
        <v>3984.65</v>
      </c>
      <c r="AW49">
        <v>4467.88</v>
      </c>
      <c r="AX49">
        <v>4534.95</v>
      </c>
      <c r="AY49">
        <v>3903.62</v>
      </c>
      <c r="AZ49">
        <v>3828.4</v>
      </c>
      <c r="BA49">
        <v>4007.81</v>
      </c>
      <c r="BB49">
        <v>4176.75</v>
      </c>
      <c r="BD49" s="29" t="e">
        <f t="shared" si="2"/>
        <v>#DIV/0!</v>
      </c>
      <c r="BE49" s="29">
        <f t="shared" si="3"/>
        <v>104.50745167110769</v>
      </c>
      <c r="BF49" s="29">
        <f t="shared" si="4"/>
        <v>103.3181386208785</v>
      </c>
      <c r="BG49" s="29">
        <f t="shared" si="5"/>
        <v>104.54019499488903</v>
      </c>
      <c r="BH49" s="29">
        <f t="shared" si="6"/>
        <v>106.57092141358723</v>
      </c>
      <c r="BI49" s="29">
        <f t="shared" si="7"/>
        <v>103.80400560495984</v>
      </c>
      <c r="BJ49" s="29">
        <f t="shared" si="8"/>
        <v>101.26018507390938</v>
      </c>
      <c r="BK49" s="29">
        <f t="shared" si="9"/>
        <v>103.282358113662</v>
      </c>
      <c r="BL49" s="29">
        <f t="shared" si="10"/>
        <v>104.38819204971769</v>
      </c>
      <c r="BM49" s="29">
        <f t="shared" si="11"/>
        <v>104.49293756843177</v>
      </c>
      <c r="BN49" s="29">
        <f t="shared" si="12"/>
        <v>104.1150618212983</v>
      </c>
      <c r="BO49" s="29">
        <f t="shared" si="13"/>
        <v>102.70988505747127</v>
      </c>
      <c r="BP49" s="29">
        <f t="shared" si="14"/>
        <v>99.514163643904325</v>
      </c>
      <c r="BQ49" s="29">
        <f t="shared" si="15"/>
        <v>102.97370802107157</v>
      </c>
      <c r="BR49" s="29">
        <f t="shared" si="16"/>
        <v>103.10161234289285</v>
      </c>
      <c r="BS49" s="29">
        <f t="shared" si="17"/>
        <v>104.1132935183285</v>
      </c>
      <c r="BT49" s="29">
        <f t="shared" si="18"/>
        <v>105.10138348573989</v>
      </c>
    </row>
    <row r="50" spans="1:72" x14ac:dyDescent="0.35">
      <c r="A50" t="s">
        <v>84</v>
      </c>
      <c r="C50">
        <f>U50/(cpi!C50/100)</f>
        <v>143.22746778923781</v>
      </c>
      <c r="D50">
        <f>V50/(cpi!D50/100)</f>
        <v>140.33934148343923</v>
      </c>
      <c r="E50">
        <f>W50/(cpi!E50/100)</f>
        <v>150.09443332618073</v>
      </c>
      <c r="F50">
        <f>X50/(cpi!F50/100)</f>
        <v>140.61618080600931</v>
      </c>
      <c r="G50">
        <f>Y50/(cpi!G50/100)</f>
        <v>147.81122772057699</v>
      </c>
      <c r="H50">
        <f>Z50/(cpi!H50/100)</f>
        <v>146.74451670461067</v>
      </c>
      <c r="I50">
        <f>AA50/(cpi!I50/100)</f>
        <v>136.13771453448211</v>
      </c>
      <c r="J50">
        <f>AB50/(cpi!J50/100)</f>
        <v>141.16523994495572</v>
      </c>
      <c r="K50">
        <f>AC50/(cpi!K50/100)</f>
        <v>143.97334722019286</v>
      </c>
      <c r="L50">
        <f>AD50/(cpi!L50/100)</f>
        <v>143.7185558669</v>
      </c>
      <c r="M50">
        <f>AE50/(cpi!M50/100)</f>
        <v>146.10715881183609</v>
      </c>
      <c r="N50">
        <f>AF50/(cpi!N50/100)</f>
        <v>139.61666019113807</v>
      </c>
      <c r="O50">
        <f>AG50/(cpi!O50/100)</f>
        <v>140.53079982243636</v>
      </c>
      <c r="P50">
        <f>AH50/(cpi!P50/100)</f>
        <v>143.12472713998582</v>
      </c>
      <c r="Q50">
        <f>AI50/(cpi!Q50/100)</f>
        <v>139.87070342941294</v>
      </c>
      <c r="R50">
        <f>AJ50/(cpi!R50/100)</f>
        <v>141.95906040265854</v>
      </c>
      <c r="T50" s="10"/>
      <c r="U50" s="10">
        <f t="shared" si="23"/>
        <v>185.37146548527164</v>
      </c>
      <c r="V50" s="10">
        <f t="shared" si="23"/>
        <v>177.88205055733192</v>
      </c>
      <c r="W50" s="10">
        <f t="shared" si="23"/>
        <v>185.61030161061916</v>
      </c>
      <c r="X50" s="10">
        <f t="shared" si="23"/>
        <v>181.65296852550887</v>
      </c>
      <c r="Y50" s="10">
        <f t="shared" si="23"/>
        <v>187.37438212570848</v>
      </c>
      <c r="Z50" s="10">
        <f t="shared" si="23"/>
        <v>186.19516183251079</v>
      </c>
      <c r="AA50" s="10">
        <f t="shared" si="23"/>
        <v>169.39024242717508</v>
      </c>
      <c r="AB50" s="10">
        <f t="shared" si="23"/>
        <v>179.31035928394761</v>
      </c>
      <c r="AC50" s="10">
        <f t="shared" si="23"/>
        <v>185.21386073820079</v>
      </c>
      <c r="AD50" s="10">
        <f t="shared" si="23"/>
        <v>178.24885982273474</v>
      </c>
      <c r="AE50" s="10">
        <f t="shared" si="23"/>
        <v>181.242018926958</v>
      </c>
      <c r="AF50" s="10">
        <f t="shared" si="23"/>
        <v>172.60805921925842</v>
      </c>
      <c r="AG50" s="10">
        <f t="shared" si="23"/>
        <v>178.4383652868809</v>
      </c>
      <c r="AH50" s="10">
        <f t="shared" si="23"/>
        <v>181.41975952103633</v>
      </c>
      <c r="AI50" s="10">
        <f t="shared" si="22"/>
        <v>179.42048425405406</v>
      </c>
      <c r="AJ50" s="10">
        <f t="shared" si="19"/>
        <v>179.61728624919834</v>
      </c>
      <c r="AL50">
        <v>0</v>
      </c>
      <c r="AM50">
        <v>4648.6899999999996</v>
      </c>
      <c r="AN50">
        <v>4027.89</v>
      </c>
      <c r="AO50">
        <v>4207.47</v>
      </c>
      <c r="AP50">
        <v>4071.17</v>
      </c>
      <c r="AQ50">
        <v>4241.8</v>
      </c>
      <c r="AR50">
        <v>4486.54</v>
      </c>
      <c r="AS50">
        <v>5600.99</v>
      </c>
      <c r="AT50">
        <v>4277.09</v>
      </c>
      <c r="AU50">
        <v>4018.9</v>
      </c>
      <c r="AV50">
        <v>4142.8599999999997</v>
      </c>
      <c r="AW50">
        <v>4697.92</v>
      </c>
      <c r="AX50">
        <v>4551.6400000000003</v>
      </c>
      <c r="AY50">
        <v>4072.82</v>
      </c>
      <c r="AZ50">
        <v>4002.9</v>
      </c>
      <c r="BA50">
        <v>4200.09</v>
      </c>
      <c r="BB50">
        <v>4341.26</v>
      </c>
      <c r="BD50" s="29" t="e">
        <f t="shared" si="2"/>
        <v>#DIV/0!</v>
      </c>
      <c r="BE50" s="29">
        <f t="shared" si="3"/>
        <v>104.60998733074847</v>
      </c>
      <c r="BF50" s="29">
        <f t="shared" si="4"/>
        <v>105.1640949322472</v>
      </c>
      <c r="BG50" s="29">
        <f t="shared" si="5"/>
        <v>101.72406289892074</v>
      </c>
      <c r="BH50" s="29">
        <f t="shared" si="6"/>
        <v>105.25639500912649</v>
      </c>
      <c r="BI50" s="29">
        <f t="shared" si="7"/>
        <v>103.67346938775511</v>
      </c>
      <c r="BJ50" s="29">
        <f t="shared" si="8"/>
        <v>105.00307762879817</v>
      </c>
      <c r="BK50" s="29">
        <f t="shared" si="9"/>
        <v>103.0360838491892</v>
      </c>
      <c r="BL50" s="29">
        <f t="shared" si="10"/>
        <v>103.51062310777029</v>
      </c>
      <c r="BM50" s="29">
        <f t="shared" si="11"/>
        <v>104.01714423258595</v>
      </c>
      <c r="BN50" s="29">
        <f t="shared" si="12"/>
        <v>104.44887051230333</v>
      </c>
      <c r="BO50" s="29">
        <f t="shared" si="13"/>
        <v>104.59276476468453</v>
      </c>
      <c r="BP50" s="29">
        <f t="shared" si="14"/>
        <v>103.61921933407095</v>
      </c>
      <c r="BQ50" s="29">
        <f t="shared" si="15"/>
        <v>104.36037051746889</v>
      </c>
      <c r="BR50" s="29">
        <f t="shared" si="16"/>
        <v>104.19497415233722</v>
      </c>
      <c r="BS50" s="29">
        <f t="shared" si="17"/>
        <v>105.03060826423135</v>
      </c>
      <c r="BT50" s="29">
        <f t="shared" si="18"/>
        <v>104.15316147451509</v>
      </c>
    </row>
    <row r="51" spans="1:72" x14ac:dyDescent="0.35">
      <c r="A51" t="s">
        <v>85</v>
      </c>
      <c r="C51">
        <f>U51/(cpi!C51/100)</f>
        <v>147.18021796354111</v>
      </c>
      <c r="D51">
        <f>V51/(cpi!D51/100)</f>
        <v>143.97798759578944</v>
      </c>
      <c r="E51">
        <f>W51/(cpi!E51/100)</f>
        <v>147.67130845962788</v>
      </c>
      <c r="F51">
        <f>X51/(cpi!F51/100)</f>
        <v>145.62998211564471</v>
      </c>
      <c r="G51">
        <f>Y51/(cpi!G51/100)</f>
        <v>149.05818780614186</v>
      </c>
      <c r="H51">
        <f>Z51/(cpi!H51/100)</f>
        <v>150.68577617902415</v>
      </c>
      <c r="I51">
        <f>AA51/(cpi!I51/100)</f>
        <v>137.89885631432878</v>
      </c>
      <c r="J51">
        <f>AB51/(cpi!J51/100)</f>
        <v>147.09212304485226</v>
      </c>
      <c r="K51">
        <f>AC51/(cpi!K51/100)</f>
        <v>145.74158157251659</v>
      </c>
      <c r="L51">
        <f>AD51/(cpi!L51/100)</f>
        <v>148.96157231563174</v>
      </c>
      <c r="M51">
        <f>AE51/(cpi!M51/100)</f>
        <v>146.09300207910766</v>
      </c>
      <c r="N51">
        <f>AF51/(cpi!N51/100)</f>
        <v>142.57656423199296</v>
      </c>
      <c r="O51">
        <f>AG51/(cpi!O51/100)</f>
        <v>142.64245256438195</v>
      </c>
      <c r="P51">
        <f>AH51/(cpi!P51/100)</f>
        <v>143.55825000111048</v>
      </c>
      <c r="Q51">
        <f>AI51/(cpi!Q51/100)</f>
        <v>143.56634945950177</v>
      </c>
      <c r="R51">
        <f>AJ51/(cpi!R51/100)</f>
        <v>144.90263760225284</v>
      </c>
      <c r="T51" s="10"/>
      <c r="U51" s="10">
        <f t="shared" si="23"/>
        <v>189.35344056467216</v>
      </c>
      <c r="V51" s="10">
        <f t="shared" si="23"/>
        <v>182.31249852639522</v>
      </c>
      <c r="W51" s="10">
        <f t="shared" si="23"/>
        <v>182.43192222379531</v>
      </c>
      <c r="X51" s="10">
        <f t="shared" si="23"/>
        <v>187.19586374695865</v>
      </c>
      <c r="Y51" s="10">
        <f t="shared" si="23"/>
        <v>188.5790735010122</v>
      </c>
      <c r="Z51" s="10">
        <f t="shared" si="23"/>
        <v>190.43576284919146</v>
      </c>
      <c r="AA51" s="10">
        <f t="shared" si="23"/>
        <v>171.24043820390341</v>
      </c>
      <c r="AB51" s="10">
        <f t="shared" si="23"/>
        <v>186.28105386141127</v>
      </c>
      <c r="AC51" s="10">
        <f t="shared" si="23"/>
        <v>186.74311631338412</v>
      </c>
      <c r="AD51" s="10">
        <f t="shared" si="23"/>
        <v>184.38355001226475</v>
      </c>
      <c r="AE51" s="10">
        <f t="shared" si="23"/>
        <v>181.04413503535147</v>
      </c>
      <c r="AF51" s="10">
        <f t="shared" si="23"/>
        <v>175.91660733607648</v>
      </c>
      <c r="AG51" s="10">
        <f t="shared" si="23"/>
        <v>181.11962707292656</v>
      </c>
      <c r="AH51" s="10">
        <f t="shared" si="23"/>
        <v>181.24574162217013</v>
      </c>
      <c r="AI51" s="10">
        <f t="shared" si="22"/>
        <v>183.79461981907281</v>
      </c>
      <c r="AJ51" s="10">
        <f t="shared" si="19"/>
        <v>182.61200334384554</v>
      </c>
      <c r="AL51">
        <v>0</v>
      </c>
      <c r="AM51">
        <v>4657.1099999999997</v>
      </c>
      <c r="AN51">
        <v>3866.21</v>
      </c>
      <c r="AO51">
        <v>3865.55</v>
      </c>
      <c r="AP51">
        <v>3939.2</v>
      </c>
      <c r="AQ51">
        <v>4052.47</v>
      </c>
      <c r="AR51">
        <v>4324.72</v>
      </c>
      <c r="AS51">
        <v>5459.95</v>
      </c>
      <c r="AT51">
        <v>4113.57</v>
      </c>
      <c r="AU51">
        <v>3771.52</v>
      </c>
      <c r="AV51">
        <v>3908.71</v>
      </c>
      <c r="AW51">
        <v>4501.59</v>
      </c>
      <c r="AX51">
        <v>4373.41</v>
      </c>
      <c r="AY51">
        <v>3854.28</v>
      </c>
      <c r="AZ51">
        <v>3750.79</v>
      </c>
      <c r="BA51">
        <v>4167.01</v>
      </c>
      <c r="BB51">
        <v>4128.62</v>
      </c>
      <c r="BD51" s="29" t="e">
        <f t="shared" si="2"/>
        <v>#DIV/0!</v>
      </c>
      <c r="BE51" s="29">
        <f t="shared" si="3"/>
        <v>108.64750235626767</v>
      </c>
      <c r="BF51" s="29">
        <f t="shared" si="4"/>
        <v>105.74654482496423</v>
      </c>
      <c r="BG51" s="29">
        <f t="shared" si="5"/>
        <v>104.30743243243244</v>
      </c>
      <c r="BH51" s="29">
        <f t="shared" si="6"/>
        <v>106.24204371372473</v>
      </c>
      <c r="BI51" s="29">
        <f t="shared" si="7"/>
        <v>105.26224194000852</v>
      </c>
      <c r="BJ51" s="29">
        <f t="shared" si="8"/>
        <v>105.90511267074478</v>
      </c>
      <c r="BK51" s="29">
        <f t="shared" si="9"/>
        <v>104.69180827034509</v>
      </c>
      <c r="BL51" s="29">
        <f t="shared" si="10"/>
        <v>106.54570884649753</v>
      </c>
      <c r="BM51" s="29">
        <f t="shared" si="11"/>
        <v>104.2671480743233</v>
      </c>
      <c r="BN51" s="29">
        <f t="shared" si="12"/>
        <v>104.89576736047746</v>
      </c>
      <c r="BO51" s="29">
        <f t="shared" si="13"/>
        <v>103.88939917748657</v>
      </c>
      <c r="BP51" s="29">
        <f t="shared" si="14"/>
        <v>103.57517554974008</v>
      </c>
      <c r="BQ51" s="29">
        <f t="shared" si="15"/>
        <v>105.53454814287474</v>
      </c>
      <c r="BR51" s="29">
        <f t="shared" si="16"/>
        <v>103.84246954595791</v>
      </c>
      <c r="BS51" s="29">
        <f t="shared" si="17"/>
        <v>105.50353956309942</v>
      </c>
      <c r="BT51" s="29">
        <f t="shared" si="18"/>
        <v>104.86129807325982</v>
      </c>
    </row>
    <row r="52" spans="1:72" x14ac:dyDescent="0.35">
      <c r="A52" t="s">
        <v>86</v>
      </c>
      <c r="C52">
        <f>U52/(cpi!C52/100)</f>
        <v>147.4113881600079</v>
      </c>
      <c r="D52">
        <f>V52/(cpi!D52/100)</f>
        <v>143.45498189560604</v>
      </c>
      <c r="E52">
        <f>W52/(cpi!E52/100)</f>
        <v>146.52537374996737</v>
      </c>
      <c r="F52">
        <f>X52/(cpi!F52/100)</f>
        <v>142.04564456786667</v>
      </c>
      <c r="G52">
        <f>Y52/(cpi!G52/100)</f>
        <v>149.8744528999448</v>
      </c>
      <c r="H52">
        <f>Z52/(cpi!H52/100)</f>
        <v>150.37022172994708</v>
      </c>
      <c r="I52">
        <f>AA52/(cpi!I52/100)</f>
        <v>138.88395491950493</v>
      </c>
      <c r="J52">
        <f>AB52/(cpi!J52/100)</f>
        <v>144.22826104632787</v>
      </c>
      <c r="K52">
        <f>AC52/(cpi!K52/100)</f>
        <v>144.44686112900956</v>
      </c>
      <c r="L52">
        <f>AD52/(cpi!L52/100)</f>
        <v>148.33008891516351</v>
      </c>
      <c r="M52">
        <f>AE52/(cpi!M52/100)</f>
        <v>144.32419199912539</v>
      </c>
      <c r="N52">
        <f>AF52/(cpi!N52/100)</f>
        <v>139.47980684948956</v>
      </c>
      <c r="O52">
        <f>AG52/(cpi!O52/100)</f>
        <v>142.51407570687195</v>
      </c>
      <c r="P52">
        <f>AH52/(cpi!P52/100)</f>
        <v>140.83157566067447</v>
      </c>
      <c r="Q52">
        <f>AI52/(cpi!Q52/100)</f>
        <v>143.01793321642353</v>
      </c>
      <c r="R52">
        <f>AJ52/(cpi!R52/100)</f>
        <v>144.80097581037134</v>
      </c>
      <c r="T52" s="10"/>
      <c r="U52" s="10">
        <f t="shared" si="23"/>
        <v>190.0316755891742</v>
      </c>
      <c r="V52" s="10">
        <f t="shared" si="23"/>
        <v>181.65024120820246</v>
      </c>
      <c r="W52" s="10">
        <f t="shared" si="23"/>
        <v>180.47319515889151</v>
      </c>
      <c r="X52" s="10">
        <f t="shared" si="23"/>
        <v>182.95512387439496</v>
      </c>
      <c r="Y52" s="10">
        <f t="shared" si="23"/>
        <v>189.42176917476056</v>
      </c>
      <c r="Z52" s="10">
        <f t="shared" si="23"/>
        <v>190.03696706531429</v>
      </c>
      <c r="AA52" s="10">
        <f t="shared" si="23"/>
        <v>171.94580772224074</v>
      </c>
      <c r="AB52" s="10">
        <f t="shared" si="23"/>
        <v>182.65418914455574</v>
      </c>
      <c r="AC52" s="10">
        <f t="shared" si="23"/>
        <v>184.5288992185782</v>
      </c>
      <c r="AD52" s="10">
        <f t="shared" si="23"/>
        <v>183.41830255089073</v>
      </c>
      <c r="AE52" s="10">
        <f t="shared" si="23"/>
        <v>178.67312554310007</v>
      </c>
      <c r="AF52" s="10">
        <f t="shared" si="23"/>
        <v>172.61406608393779</v>
      </c>
      <c r="AG52" s="10">
        <f t="shared" si="23"/>
        <v>180.59361887346901</v>
      </c>
      <c r="AH52" s="10">
        <f t="shared" si="23"/>
        <v>178.16028435885798</v>
      </c>
      <c r="AI52" s="10">
        <f t="shared" si="22"/>
        <v>183.09253360403238</v>
      </c>
      <c r="AJ52" s="10">
        <f t="shared" si="19"/>
        <v>182.30103557074216</v>
      </c>
      <c r="AL52">
        <v>0</v>
      </c>
      <c r="AM52">
        <v>4607.47</v>
      </c>
      <c r="AN52">
        <v>3949.93</v>
      </c>
      <c r="AO52">
        <v>3968.01</v>
      </c>
      <c r="AP52">
        <v>3953.77</v>
      </c>
      <c r="AQ52">
        <v>4136.46</v>
      </c>
      <c r="AR52">
        <v>4415.87</v>
      </c>
      <c r="AS52">
        <v>5412.94</v>
      </c>
      <c r="AT52">
        <v>4147.62</v>
      </c>
      <c r="AU52">
        <v>3858.61</v>
      </c>
      <c r="AV52">
        <v>4043.86</v>
      </c>
      <c r="AW52">
        <v>4544.1400000000003</v>
      </c>
      <c r="AX52">
        <v>4455.1000000000004</v>
      </c>
      <c r="AY52">
        <v>3920.85</v>
      </c>
      <c r="AZ52">
        <v>3804.31</v>
      </c>
      <c r="BA52">
        <v>4184.47</v>
      </c>
      <c r="BB52">
        <v>4177.41</v>
      </c>
      <c r="BD52" s="29" t="e">
        <f t="shared" si="2"/>
        <v>#DIV/0!</v>
      </c>
      <c r="BE52" s="29">
        <f t="shared" si="3"/>
        <v>102.9733396209126</v>
      </c>
      <c r="BF52" s="29">
        <f t="shared" si="4"/>
        <v>106.08310079684593</v>
      </c>
      <c r="BG52" s="29">
        <f t="shared" si="5"/>
        <v>104.47520299944182</v>
      </c>
      <c r="BH52" s="29">
        <f t="shared" si="6"/>
        <v>105.30272966732096</v>
      </c>
      <c r="BI52" s="29">
        <f t="shared" si="7"/>
        <v>105.62702688899671</v>
      </c>
      <c r="BJ52" s="29">
        <f t="shared" si="8"/>
        <v>106.51584518083624</v>
      </c>
      <c r="BK52" s="29">
        <f t="shared" si="9"/>
        <v>105.16198972653306</v>
      </c>
      <c r="BL52" s="29">
        <f t="shared" si="10"/>
        <v>105.39607193407313</v>
      </c>
      <c r="BM52" s="29">
        <f t="shared" si="11"/>
        <v>104.72802972524774</v>
      </c>
      <c r="BN52" s="29">
        <f t="shared" si="12"/>
        <v>106.14028641021333</v>
      </c>
      <c r="BO52" s="29">
        <f t="shared" si="13"/>
        <v>104.40826417417999</v>
      </c>
      <c r="BP52" s="29">
        <f t="shared" si="14"/>
        <v>104.35640131924146</v>
      </c>
      <c r="BQ52" s="29">
        <f t="shared" si="15"/>
        <v>105.31171688033326</v>
      </c>
      <c r="BR52" s="29">
        <f t="shared" si="16"/>
        <v>104.73037704268158</v>
      </c>
      <c r="BS52" s="29">
        <f t="shared" si="17"/>
        <v>105.98934653154373</v>
      </c>
      <c r="BT52" s="29">
        <f t="shared" si="18"/>
        <v>103.91386219642941</v>
      </c>
    </row>
    <row r="53" spans="1:72" x14ac:dyDescent="0.35">
      <c r="A53" t="s">
        <v>87</v>
      </c>
      <c r="C53">
        <f>U53/(cpi!C53/100)</f>
        <v>148.89632436869999</v>
      </c>
      <c r="D53">
        <f>V53/(cpi!D53/100)</f>
        <v>148.09416264325239</v>
      </c>
      <c r="E53">
        <f>W53/(cpi!E53/100)</f>
        <v>159.54086667742919</v>
      </c>
      <c r="F53">
        <f>X53/(cpi!F53/100)</f>
        <v>143.42861984126793</v>
      </c>
      <c r="G53">
        <f>Y53/(cpi!G53/100)</f>
        <v>151.87263636257532</v>
      </c>
      <c r="H53">
        <f>Z53/(cpi!H53/100)</f>
        <v>151.65233679012502</v>
      </c>
      <c r="I53">
        <f>AA53/(cpi!I53/100)</f>
        <v>140.29026338191406</v>
      </c>
      <c r="J53">
        <f>AB53/(cpi!J53/100)</f>
        <v>156.53623481636916</v>
      </c>
      <c r="K53">
        <f>AC53/(cpi!K53/100)</f>
        <v>144.59370704267474</v>
      </c>
      <c r="L53">
        <f>AD53/(cpi!L53/100)</f>
        <v>153.23044441823228</v>
      </c>
      <c r="M53">
        <f>AE53/(cpi!M53/100)</f>
        <v>147.68210534775719</v>
      </c>
      <c r="N53">
        <f>AF53/(cpi!N53/100)</f>
        <v>139.77046830954561</v>
      </c>
      <c r="O53">
        <f>AG53/(cpi!O53/100)</f>
        <v>148.46800647996764</v>
      </c>
      <c r="P53">
        <f>AH53/(cpi!P53/100)</f>
        <v>145.13918321149947</v>
      </c>
      <c r="Q53">
        <f>AI53/(cpi!Q53/100)</f>
        <v>145.09336296307998</v>
      </c>
      <c r="R53">
        <f>AJ53/(cpi!R53/100)</f>
        <v>150.22495212523958</v>
      </c>
      <c r="T53" s="10"/>
      <c r="U53" s="10">
        <f t="shared" si="23"/>
        <v>192.90184976926369</v>
      </c>
      <c r="V53" s="10">
        <f t="shared" si="23"/>
        <v>189.20394072537732</v>
      </c>
      <c r="W53" s="10">
        <f t="shared" si="23"/>
        <v>198.06996101960144</v>
      </c>
      <c r="X53" s="10">
        <f t="shared" si="23"/>
        <v>186.58191774947852</v>
      </c>
      <c r="Y53" s="10">
        <f t="shared" si="23"/>
        <v>192.90027717679359</v>
      </c>
      <c r="Z53" s="10">
        <f t="shared" si="23"/>
        <v>193.56813668236632</v>
      </c>
      <c r="AA53" s="10">
        <f t="shared" si="23"/>
        <v>174.89785764899207</v>
      </c>
      <c r="AB53" s="10">
        <f t="shared" si="23"/>
        <v>199.82565357090689</v>
      </c>
      <c r="AC53" s="10">
        <f t="shared" si="23"/>
        <v>187.11301423940401</v>
      </c>
      <c r="AD53" s="10">
        <f t="shared" si="23"/>
        <v>190.23125240014303</v>
      </c>
      <c r="AE53" s="10">
        <f t="shared" si="23"/>
        <v>184.28993934533065</v>
      </c>
      <c r="AF53" s="10">
        <f t="shared" si="23"/>
        <v>173.83434195507519</v>
      </c>
      <c r="AG53" s="10">
        <f t="shared" si="23"/>
        <v>189.07258392997767</v>
      </c>
      <c r="AH53" s="10">
        <f t="shared" si="23"/>
        <v>184.34044776940428</v>
      </c>
      <c r="AI53" s="10">
        <f t="shared" si="22"/>
        <v>187.60145223313069</v>
      </c>
      <c r="AJ53" s="10">
        <f t="shared" si="19"/>
        <v>190.44964267516204</v>
      </c>
      <c r="AL53">
        <v>0</v>
      </c>
      <c r="AM53">
        <v>4974.3599999999997</v>
      </c>
      <c r="AN53">
        <v>4159.8</v>
      </c>
      <c r="AO53">
        <v>4278.43</v>
      </c>
      <c r="AP53">
        <v>4177.1400000000003</v>
      </c>
      <c r="AQ53">
        <v>4440.1400000000003</v>
      </c>
      <c r="AR53">
        <v>4590.72</v>
      </c>
      <c r="AS53">
        <v>5800.4</v>
      </c>
      <c r="AT53">
        <v>4378.26</v>
      </c>
      <c r="AU53">
        <v>4028.88</v>
      </c>
      <c r="AV53">
        <v>4309.67</v>
      </c>
      <c r="AW53">
        <v>4779.32</v>
      </c>
      <c r="AX53">
        <v>4842.99</v>
      </c>
      <c r="AY53">
        <v>4177.71</v>
      </c>
      <c r="AZ53">
        <v>4021.35</v>
      </c>
      <c r="BA53">
        <v>4366.33</v>
      </c>
      <c r="BB53">
        <v>4447.78</v>
      </c>
      <c r="BD53" s="29" t="e">
        <f t="shared" si="2"/>
        <v>#DIV/0!</v>
      </c>
      <c r="BE53" s="29">
        <f t="shared" si="3"/>
        <v>107.75806231491931</v>
      </c>
      <c r="BF53" s="29">
        <f t="shared" si="4"/>
        <v>108.08661896075955</v>
      </c>
      <c r="BG53" s="29">
        <f t="shared" si="5"/>
        <v>106.1787435537268</v>
      </c>
      <c r="BH53" s="29">
        <f t="shared" si="6"/>
        <v>105.41625026498291</v>
      </c>
      <c r="BI53" s="29">
        <f t="shared" si="7"/>
        <v>106.46005116634819</v>
      </c>
      <c r="BJ53" s="29">
        <f t="shared" si="8"/>
        <v>108.96739323938446</v>
      </c>
      <c r="BK53" s="29">
        <f t="shared" si="9"/>
        <v>107.35497435688625</v>
      </c>
      <c r="BL53" s="29">
        <f t="shared" si="10"/>
        <v>105.95854358006316</v>
      </c>
      <c r="BM53" s="29">
        <f t="shared" si="11"/>
        <v>105.0144663104392</v>
      </c>
      <c r="BN53" s="29">
        <f t="shared" si="12"/>
        <v>108.15680172662593</v>
      </c>
      <c r="BO53" s="29">
        <f t="shared" si="13"/>
        <v>106.97064379526755</v>
      </c>
      <c r="BP53" s="29">
        <f t="shared" si="14"/>
        <v>106.79257764694209</v>
      </c>
      <c r="BQ53" s="29">
        <f t="shared" si="15"/>
        <v>107.02143138932581</v>
      </c>
      <c r="BR53" s="29">
        <f t="shared" si="16"/>
        <v>105.03996447602131</v>
      </c>
      <c r="BS53" s="29">
        <f t="shared" si="17"/>
        <v>108.94553384516732</v>
      </c>
      <c r="BT53" s="29">
        <f t="shared" si="18"/>
        <v>106.4890165798767</v>
      </c>
    </row>
    <row r="54" spans="1:72" x14ac:dyDescent="0.35">
      <c r="A54" t="s">
        <v>88</v>
      </c>
      <c r="C54">
        <f>U54/(cpi!C54/100)</f>
        <v>151.79536504523327</v>
      </c>
      <c r="D54">
        <f>V54/(cpi!D54/100)</f>
        <v>146.68407619650145</v>
      </c>
      <c r="E54">
        <f>W54/(cpi!E54/100)</f>
        <v>155.21842488480743</v>
      </c>
      <c r="F54">
        <f>X54/(cpi!F54/100)</f>
        <v>147.63837669277584</v>
      </c>
      <c r="G54">
        <f>Y54/(cpi!G54/100)</f>
        <v>154.96909712811427</v>
      </c>
      <c r="H54">
        <f>Z54/(cpi!H54/100)</f>
        <v>153.78797565567686</v>
      </c>
      <c r="I54">
        <f>AA54/(cpi!I54/100)</f>
        <v>143.0476083222139</v>
      </c>
      <c r="J54">
        <f>AB54/(cpi!J54/100)</f>
        <v>148.50936778218474</v>
      </c>
      <c r="K54">
        <f>AC54/(cpi!K54/100)</f>
        <v>149.81906708938993</v>
      </c>
      <c r="L54">
        <f>AD54/(cpi!L54/100)</f>
        <v>149.57673313119957</v>
      </c>
      <c r="M54">
        <f>AE54/(cpi!M54/100)</f>
        <v>151.45426061456905</v>
      </c>
      <c r="N54">
        <f>AF54/(cpi!N54/100)</f>
        <v>145.55549691050069</v>
      </c>
      <c r="O54">
        <f>AG54/(cpi!O54/100)</f>
        <v>147.24181299649243</v>
      </c>
      <c r="P54">
        <f>AH54/(cpi!P54/100)</f>
        <v>147.97960624911664</v>
      </c>
      <c r="Q54">
        <f>AI54/(cpi!Q54/100)</f>
        <v>146.48501446348604</v>
      </c>
      <c r="R54">
        <f>AJ54/(cpi!R54/100)</f>
        <v>148.35638256365746</v>
      </c>
      <c r="T54" s="10"/>
      <c r="U54" s="10">
        <f t="shared" si="23"/>
        <v>198.82245979495713</v>
      </c>
      <c r="V54" s="10">
        <f t="shared" si="23"/>
        <v>188.90105813563216</v>
      </c>
      <c r="W54" s="10">
        <f t="shared" si="23"/>
        <v>194.83110775841146</v>
      </c>
      <c r="X54" s="10">
        <f t="shared" si="23"/>
        <v>193.97861840637518</v>
      </c>
      <c r="Y54" s="10">
        <f t="shared" si="23"/>
        <v>199.40012633569077</v>
      </c>
      <c r="Z54" s="10">
        <f t="shared" si="23"/>
        <v>199.05336592532322</v>
      </c>
      <c r="AA54" s="10">
        <f t="shared" si="23"/>
        <v>180.66268266718285</v>
      </c>
      <c r="AB54" s="10">
        <f t="shared" si="23"/>
        <v>191.28956525384655</v>
      </c>
      <c r="AC54" s="10">
        <f t="shared" si="23"/>
        <v>195.62370095904353</v>
      </c>
      <c r="AD54" s="10">
        <f t="shared" si="23"/>
        <v>188.1193528956201</v>
      </c>
      <c r="AE54" s="10">
        <f t="shared" si="23"/>
        <v>190.89222127488844</v>
      </c>
      <c r="AF54" s="10">
        <f t="shared" si="23"/>
        <v>182.47692436044264</v>
      </c>
      <c r="AG54" s="10">
        <f t="shared" si="23"/>
        <v>189.95522414216109</v>
      </c>
      <c r="AH54" s="10">
        <f t="shared" si="23"/>
        <v>189.82881849866081</v>
      </c>
      <c r="AI54" s="10">
        <f t="shared" si="22"/>
        <v>190.91810057584206</v>
      </c>
      <c r="AJ54" s="10">
        <f t="shared" si="19"/>
        <v>189.96586607087443</v>
      </c>
      <c r="AL54">
        <v>0</v>
      </c>
      <c r="AM54">
        <v>4986.01</v>
      </c>
      <c r="AN54">
        <v>4277.3999999999996</v>
      </c>
      <c r="AO54">
        <v>4416.49</v>
      </c>
      <c r="AP54">
        <v>4347.41</v>
      </c>
      <c r="AQ54">
        <v>4514.04</v>
      </c>
      <c r="AR54">
        <v>4796.37</v>
      </c>
      <c r="AS54">
        <v>5973.72</v>
      </c>
      <c r="AT54">
        <v>4562.83</v>
      </c>
      <c r="AU54">
        <v>4244.78</v>
      </c>
      <c r="AV54">
        <v>4372.2700000000004</v>
      </c>
      <c r="AW54">
        <v>4948.0600000000004</v>
      </c>
      <c r="AX54">
        <v>4811.88</v>
      </c>
      <c r="AY54">
        <v>4335.6899999999996</v>
      </c>
      <c r="AZ54">
        <v>4188.4399999999996</v>
      </c>
      <c r="BA54">
        <v>4469.24</v>
      </c>
      <c r="BB54">
        <v>4591.38</v>
      </c>
      <c r="BD54" s="29" t="e">
        <f t="shared" si="2"/>
        <v>#DIV/0!</v>
      </c>
      <c r="BE54" s="29">
        <f t="shared" si="3"/>
        <v>107.25623777881512</v>
      </c>
      <c r="BF54" s="29">
        <f t="shared" si="4"/>
        <v>106.19455844126824</v>
      </c>
      <c r="BG54" s="29">
        <f t="shared" si="5"/>
        <v>104.96783102434479</v>
      </c>
      <c r="BH54" s="29">
        <f t="shared" si="6"/>
        <v>106.78527302962047</v>
      </c>
      <c r="BI54" s="29">
        <f t="shared" si="7"/>
        <v>106.41803008156914</v>
      </c>
      <c r="BJ54" s="29">
        <f t="shared" si="8"/>
        <v>106.9057670275981</v>
      </c>
      <c r="BK54" s="29">
        <f t="shared" si="9"/>
        <v>106.65471639835101</v>
      </c>
      <c r="BL54" s="29">
        <f t="shared" si="10"/>
        <v>106.68071048306207</v>
      </c>
      <c r="BM54" s="29">
        <f t="shared" si="11"/>
        <v>105.6204434049118</v>
      </c>
      <c r="BN54" s="29">
        <f t="shared" si="12"/>
        <v>105.53747893966973</v>
      </c>
      <c r="BO54" s="29">
        <f t="shared" si="13"/>
        <v>105.32448402697365</v>
      </c>
      <c r="BP54" s="29">
        <f t="shared" si="14"/>
        <v>105.71749962650824</v>
      </c>
      <c r="BQ54" s="29">
        <f t="shared" si="15"/>
        <v>106.45425037197812</v>
      </c>
      <c r="BR54" s="29">
        <f t="shared" si="16"/>
        <v>104.6351395238452</v>
      </c>
      <c r="BS54" s="29">
        <f t="shared" si="17"/>
        <v>106.40819601484729</v>
      </c>
      <c r="BT54" s="29">
        <f t="shared" si="18"/>
        <v>105.76146095833928</v>
      </c>
    </row>
    <row r="55" spans="1:72" x14ac:dyDescent="0.35">
      <c r="A55" t="s">
        <v>89</v>
      </c>
      <c r="C55">
        <f>U55/(cpi!C55/100)</f>
        <v>153.30958453445388</v>
      </c>
      <c r="D55">
        <f>V55/(cpi!D55/100)</f>
        <v>151.07533923320293</v>
      </c>
      <c r="E55">
        <f>W55/(cpi!E55/100)</f>
        <v>154.52147981251025</v>
      </c>
      <c r="F55">
        <f>X55/(cpi!F55/100)</f>
        <v>152.16927200928393</v>
      </c>
      <c r="G55">
        <f>Y55/(cpi!G55/100)</f>
        <v>157.03711330288903</v>
      </c>
      <c r="H55">
        <f>Z55/(cpi!H55/100)</f>
        <v>157.79077347703091</v>
      </c>
      <c r="I55">
        <f>AA55/(cpi!I55/100)</f>
        <v>144.46146632627887</v>
      </c>
      <c r="J55">
        <f>AB55/(cpi!J55/100)</f>
        <v>152.51219037277687</v>
      </c>
      <c r="K55">
        <f>AC55/(cpi!K55/100)</f>
        <v>152.07273557123713</v>
      </c>
      <c r="L55">
        <f>AD55/(cpi!L55/100)</f>
        <v>155.63355832574317</v>
      </c>
      <c r="M55">
        <f>AE55/(cpi!M55/100)</f>
        <v>151.37702610638124</v>
      </c>
      <c r="N55">
        <f>AF55/(cpi!N55/100)</f>
        <v>153.7453488372222</v>
      </c>
      <c r="O55">
        <f>AG55/(cpi!O55/100)</f>
        <v>149.58486662235211</v>
      </c>
      <c r="P55">
        <f>AH55/(cpi!P55/100)</f>
        <v>150.62142076646515</v>
      </c>
      <c r="Q55">
        <f>AI55/(cpi!Q55/100)</f>
        <v>150.72486233257169</v>
      </c>
      <c r="R55">
        <f>AJ55/(cpi!R55/100)</f>
        <v>151.79860115942796</v>
      </c>
      <c r="T55" s="10"/>
      <c r="U55" s="10">
        <f t="shared" ref="U55:AH68" si="24">U51*BE55/100</f>
        <v>200.00894498023968</v>
      </c>
      <c r="V55" s="10">
        <f t="shared" si="24"/>
        <v>194.36257751161205</v>
      </c>
      <c r="W55" s="10">
        <f t="shared" si="24"/>
        <v>193.95629807919198</v>
      </c>
      <c r="X55" s="10">
        <f t="shared" si="24"/>
        <v>199.13748859489056</v>
      </c>
      <c r="Y55" s="10">
        <f t="shared" si="24"/>
        <v>201.65894971963061</v>
      </c>
      <c r="Z55" s="10">
        <f t="shared" si="24"/>
        <v>204.23433261704292</v>
      </c>
      <c r="AA55" s="10">
        <f t="shared" si="24"/>
        <v>182.44832160879665</v>
      </c>
      <c r="AB55" s="10">
        <f t="shared" si="24"/>
        <v>196.24998867886939</v>
      </c>
      <c r="AC55" s="10">
        <f t="shared" si="24"/>
        <v>198.36900818466748</v>
      </c>
      <c r="AD55" s="10">
        <f t="shared" si="24"/>
        <v>195.93184519878477</v>
      </c>
      <c r="AE55" s="10">
        <f t="shared" si="24"/>
        <v>191.55425786057287</v>
      </c>
      <c r="AF55" s="10">
        <f t="shared" si="24"/>
        <v>192.36063344958092</v>
      </c>
      <c r="AG55" s="10">
        <f t="shared" si="24"/>
        <v>193.55460214376669</v>
      </c>
      <c r="AH55" s="10">
        <f t="shared" si="24"/>
        <v>193.02568315252844</v>
      </c>
      <c r="AI55" s="10">
        <f t="shared" si="22"/>
        <v>196.63948200651902</v>
      </c>
      <c r="AJ55" s="10">
        <f t="shared" si="19"/>
        <v>194.18011650382377</v>
      </c>
      <c r="AL55">
        <v>0</v>
      </c>
      <c r="AM55">
        <v>4919.18</v>
      </c>
      <c r="AN55">
        <v>4121.75</v>
      </c>
      <c r="AO55">
        <v>4109.74</v>
      </c>
      <c r="AP55">
        <v>4190.49</v>
      </c>
      <c r="AQ55">
        <v>4333.55</v>
      </c>
      <c r="AR55">
        <v>4638.08</v>
      </c>
      <c r="AS55">
        <v>5817.31</v>
      </c>
      <c r="AT55">
        <v>4333.71</v>
      </c>
      <c r="AU55">
        <v>4006.32</v>
      </c>
      <c r="AV55">
        <v>4153.5200000000004</v>
      </c>
      <c r="AW55">
        <v>4762.92</v>
      </c>
      <c r="AX55">
        <v>4782.22</v>
      </c>
      <c r="AY55">
        <v>4118.8999999999996</v>
      </c>
      <c r="AZ55">
        <v>3994.57</v>
      </c>
      <c r="BA55">
        <v>4458.2299999999996</v>
      </c>
      <c r="BB55">
        <v>4390.16</v>
      </c>
      <c r="BD55" s="29" t="e">
        <f t="shared" si="2"/>
        <v>#DIV/0!</v>
      </c>
      <c r="BE55" s="29">
        <f t="shared" si="3"/>
        <v>105.62730964052814</v>
      </c>
      <c r="BF55" s="29">
        <f t="shared" si="4"/>
        <v>106.60957371689588</v>
      </c>
      <c r="BG55" s="29">
        <f t="shared" si="5"/>
        <v>106.31708295067972</v>
      </c>
      <c r="BH55" s="29">
        <f t="shared" si="6"/>
        <v>106.37921405361496</v>
      </c>
      <c r="BI55" s="29">
        <f t="shared" si="7"/>
        <v>106.93601679963085</v>
      </c>
      <c r="BJ55" s="29">
        <f t="shared" si="8"/>
        <v>107.24578701048853</v>
      </c>
      <c r="BK55" s="29">
        <f t="shared" si="9"/>
        <v>106.54511488200441</v>
      </c>
      <c r="BL55" s="29">
        <f t="shared" si="10"/>
        <v>105.35155594775343</v>
      </c>
      <c r="BM55" s="29">
        <f t="shared" si="11"/>
        <v>106.22560665195995</v>
      </c>
      <c r="BN55" s="29">
        <f t="shared" si="12"/>
        <v>106.26319169239981</v>
      </c>
      <c r="BO55" s="29">
        <f t="shared" si="13"/>
        <v>105.8052821336461</v>
      </c>
      <c r="BP55" s="29">
        <f t="shared" si="14"/>
        <v>109.34762576570685</v>
      </c>
      <c r="BQ55" s="29">
        <f t="shared" si="15"/>
        <v>106.86561433004346</v>
      </c>
      <c r="BR55" s="29">
        <f t="shared" si="16"/>
        <v>106.49943078658096</v>
      </c>
      <c r="BS55" s="29">
        <f t="shared" si="17"/>
        <v>106.98870413077961</v>
      </c>
      <c r="BT55" s="29">
        <f t="shared" si="18"/>
        <v>106.33480436562338</v>
      </c>
    </row>
    <row r="56" spans="1:72" x14ac:dyDescent="0.35">
      <c r="A56" t="s">
        <v>90</v>
      </c>
      <c r="C56">
        <f>U56/(cpi!C56/100)</f>
        <v>156.24890127663409</v>
      </c>
      <c r="D56">
        <f>V56/(cpi!D56/100)</f>
        <v>150.96037152033585</v>
      </c>
      <c r="E56">
        <f>W56/(cpi!E56/100)</f>
        <v>153.29100526914704</v>
      </c>
      <c r="F56">
        <f>X56/(cpi!F56/100)</f>
        <v>151.26315249871732</v>
      </c>
      <c r="G56">
        <f>Y56/(cpi!G56/100)</f>
        <v>159.97135911154365</v>
      </c>
      <c r="H56">
        <f>Z56/(cpi!H56/100)</f>
        <v>156.03670815758292</v>
      </c>
      <c r="I56">
        <f>AA56/(cpi!I56/100)</f>
        <v>145.74813944987949</v>
      </c>
      <c r="J56">
        <f>AB56/(cpi!J56/100)</f>
        <v>149.23670057541096</v>
      </c>
      <c r="K56">
        <f>AC56/(cpi!K56/100)</f>
        <v>152.71543350810958</v>
      </c>
      <c r="L56">
        <f>AD56/(cpi!L56/100)</f>
        <v>156.01370902313084</v>
      </c>
      <c r="M56">
        <f>AE56/(cpi!M56/100)</f>
        <v>151.28064013497024</v>
      </c>
      <c r="N56">
        <f>AF56/(cpi!N56/100)</f>
        <v>147.38388133668548</v>
      </c>
      <c r="O56">
        <f>AG56/(cpi!O56/100)</f>
        <v>150.15915243868136</v>
      </c>
      <c r="P56">
        <f>AH56/(cpi!P56/100)</f>
        <v>147.71803109264417</v>
      </c>
      <c r="Q56">
        <f>AI56/(cpi!Q56/100)</f>
        <v>148.05528195893743</v>
      </c>
      <c r="R56">
        <f>AJ56/(cpi!R56/100)</f>
        <v>152.42717130825645</v>
      </c>
      <c r="T56" s="10"/>
      <c r="U56" s="10">
        <f t="shared" si="24"/>
        <v>204.66225078157865</v>
      </c>
      <c r="V56" s="10">
        <f t="shared" si="24"/>
        <v>194.7996523290733</v>
      </c>
      <c r="W56" s="10">
        <f t="shared" si="24"/>
        <v>192.21938717497397</v>
      </c>
      <c r="X56" s="10">
        <f t="shared" si="24"/>
        <v>199.34291505094723</v>
      </c>
      <c r="Y56" s="10">
        <f t="shared" si="24"/>
        <v>205.83863389704766</v>
      </c>
      <c r="Z56" s="10">
        <f t="shared" si="24"/>
        <v>202.57048057184915</v>
      </c>
      <c r="AA56" s="10">
        <f t="shared" si="24"/>
        <v>183.88907418878352</v>
      </c>
      <c r="AB56" s="10">
        <f t="shared" si="24"/>
        <v>192.61125178905644</v>
      </c>
      <c r="AC56" s="10">
        <f t="shared" si="24"/>
        <v>199.00815854160098</v>
      </c>
      <c r="AD56" s="10">
        <f t="shared" si="24"/>
        <v>196.41042853514267</v>
      </c>
      <c r="AE56" s="10">
        <f t="shared" si="24"/>
        <v>191.43228992596153</v>
      </c>
      <c r="AF56" s="10">
        <f t="shared" si="24"/>
        <v>185.14196268055298</v>
      </c>
      <c r="AG56" s="10">
        <f t="shared" si="24"/>
        <v>194.68746113703247</v>
      </c>
      <c r="AH56" s="10">
        <f t="shared" si="24"/>
        <v>189.87510127240296</v>
      </c>
      <c r="AI56" s="10">
        <f t="shared" si="22"/>
        <v>193.73731097731718</v>
      </c>
      <c r="AJ56" s="10">
        <f t="shared" si="19"/>
        <v>195.17955566029093</v>
      </c>
      <c r="AL56">
        <v>0</v>
      </c>
      <c r="AM56">
        <v>4962.2</v>
      </c>
      <c r="AN56">
        <v>4235.8599999999997</v>
      </c>
      <c r="AO56">
        <v>4226.2700000000004</v>
      </c>
      <c r="AP56">
        <v>4307.92</v>
      </c>
      <c r="AQ56">
        <v>4494.96</v>
      </c>
      <c r="AR56">
        <v>4707.1099999999997</v>
      </c>
      <c r="AS56">
        <v>5788.92</v>
      </c>
      <c r="AT56">
        <v>4373.72</v>
      </c>
      <c r="AU56">
        <v>4161.38</v>
      </c>
      <c r="AV56">
        <v>4330.3</v>
      </c>
      <c r="AW56">
        <v>4868.6400000000003</v>
      </c>
      <c r="AX56">
        <v>4778.4399999999996</v>
      </c>
      <c r="AY56">
        <v>4226.84</v>
      </c>
      <c r="AZ56">
        <v>4054.46</v>
      </c>
      <c r="BA56">
        <v>4427.75</v>
      </c>
      <c r="BB56">
        <v>4472.5200000000004</v>
      </c>
      <c r="BD56" s="29" t="e">
        <f t="shared" si="2"/>
        <v>#DIV/0!</v>
      </c>
      <c r="BE56" s="29">
        <f t="shared" si="3"/>
        <v>107.69901920142725</v>
      </c>
      <c r="BF56" s="29">
        <f t="shared" si="4"/>
        <v>107.23886246085372</v>
      </c>
      <c r="BG56" s="29">
        <f t="shared" si="5"/>
        <v>106.50855214578593</v>
      </c>
      <c r="BH56" s="29">
        <f t="shared" si="6"/>
        <v>108.95727369068004</v>
      </c>
      <c r="BI56" s="29">
        <f t="shared" si="7"/>
        <v>108.66683105844128</v>
      </c>
      <c r="BJ56" s="29">
        <f t="shared" si="8"/>
        <v>106.59530285085384</v>
      </c>
      <c r="BK56" s="29">
        <f t="shared" si="9"/>
        <v>106.94594804302284</v>
      </c>
      <c r="BL56" s="29">
        <f t="shared" si="10"/>
        <v>105.45131906973155</v>
      </c>
      <c r="BM56" s="29">
        <f t="shared" si="11"/>
        <v>107.84660797541083</v>
      </c>
      <c r="BN56" s="29">
        <f t="shared" si="12"/>
        <v>107.08333127259598</v>
      </c>
      <c r="BO56" s="29">
        <f t="shared" si="13"/>
        <v>107.1410651960547</v>
      </c>
      <c r="BP56" s="29">
        <f t="shared" si="14"/>
        <v>107.25774954546473</v>
      </c>
      <c r="BQ56" s="29">
        <f t="shared" si="15"/>
        <v>107.80417511508985</v>
      </c>
      <c r="BR56" s="29">
        <f t="shared" si="16"/>
        <v>106.57543680720026</v>
      </c>
      <c r="BS56" s="29">
        <f t="shared" si="17"/>
        <v>105.81387846011562</v>
      </c>
      <c r="BT56" s="29">
        <f t="shared" si="18"/>
        <v>107.06442508635736</v>
      </c>
    </row>
    <row r="57" spans="1:72" x14ac:dyDescent="0.35">
      <c r="A57" t="s">
        <v>91</v>
      </c>
      <c r="C57">
        <f>U57/(cpi!C57/100)</f>
        <v>155.62023273702385</v>
      </c>
      <c r="D57">
        <f>V57/(cpi!D57/100)</f>
        <v>155.55114500625297</v>
      </c>
      <c r="E57">
        <f>W57/(cpi!E57/100)</f>
        <v>167.84274419393429</v>
      </c>
      <c r="F57">
        <f>X57/(cpi!F57/100)</f>
        <v>153.2442584923634</v>
      </c>
      <c r="G57">
        <f>Y57/(cpi!G57/100)</f>
        <v>162.54105866739025</v>
      </c>
      <c r="H57">
        <f>Z57/(cpi!H57/100)</f>
        <v>158.87225896208724</v>
      </c>
      <c r="I57">
        <f>AA57/(cpi!I57/100)</f>
        <v>146.23833346626276</v>
      </c>
      <c r="J57">
        <f>AB57/(cpi!J57/100)</f>
        <v>163.90014648059889</v>
      </c>
      <c r="K57">
        <f>AC57/(cpi!K57/100)</f>
        <v>154.30787651114088</v>
      </c>
      <c r="L57">
        <f>AD57/(cpi!L57/100)</f>
        <v>160.1848234848884</v>
      </c>
      <c r="M57">
        <f>AE57/(cpi!M57/100)</f>
        <v>155.02651892009553</v>
      </c>
      <c r="N57">
        <f>AF57/(cpi!N57/100)</f>
        <v>150.43839718027951</v>
      </c>
      <c r="O57">
        <f>AG57/(cpi!O57/100)</f>
        <v>155.08851521210761</v>
      </c>
      <c r="P57">
        <f>AH57/(cpi!P57/100)</f>
        <v>152.46019488087626</v>
      </c>
      <c r="Q57">
        <f>AI57/(cpi!Q57/100)</f>
        <v>152.7920847210444</v>
      </c>
      <c r="R57">
        <f>AJ57/(cpi!R57/100)</f>
        <v>156.78699635113907</v>
      </c>
      <c r="T57" s="10"/>
      <c r="U57" s="10">
        <f t="shared" si="24"/>
        <v>203.43273742583486</v>
      </c>
      <c r="V57" s="10">
        <f t="shared" si="24"/>
        <v>200.92332323590688</v>
      </c>
      <c r="W57" s="10">
        <f t="shared" si="24"/>
        <v>210.88580872753548</v>
      </c>
      <c r="X57" s="10">
        <f t="shared" si="24"/>
        <v>203.16423750541591</v>
      </c>
      <c r="Y57" s="10">
        <f t="shared" si="24"/>
        <v>208.93743103163638</v>
      </c>
      <c r="Z57" s="10">
        <f t="shared" si="24"/>
        <v>206.66292802840258</v>
      </c>
      <c r="AA57" s="10">
        <f t="shared" si="24"/>
        <v>184.87509234271579</v>
      </c>
      <c r="AB57" s="10">
        <f t="shared" si="24"/>
        <v>211.74784577187077</v>
      </c>
      <c r="AC57" s="10">
        <f t="shared" si="24"/>
        <v>201.88604761329748</v>
      </c>
      <c r="AD57" s="10">
        <f t="shared" si="24"/>
        <v>201.26065442796039</v>
      </c>
      <c r="AE57" s="10">
        <f t="shared" si="24"/>
        <v>196.56393033003397</v>
      </c>
      <c r="AF57" s="10">
        <f t="shared" si="24"/>
        <v>188.60293325867394</v>
      </c>
      <c r="AG57" s="10">
        <f t="shared" si="24"/>
        <v>200.87890006245536</v>
      </c>
      <c r="AH57" s="10">
        <f t="shared" si="24"/>
        <v>195.97062544694433</v>
      </c>
      <c r="AI57" s="10">
        <f t="shared" si="22"/>
        <v>200.732991041698</v>
      </c>
      <c r="AJ57" s="10">
        <f t="shared" si="19"/>
        <v>201.16253677084546</v>
      </c>
      <c r="AL57">
        <v>0</v>
      </c>
      <c r="AM57">
        <v>5245.92</v>
      </c>
      <c r="AN57">
        <v>4417.46</v>
      </c>
      <c r="AO57">
        <v>4555.26</v>
      </c>
      <c r="AP57">
        <v>4548.38</v>
      </c>
      <c r="AQ57">
        <v>4809.28</v>
      </c>
      <c r="AR57">
        <v>4901.28</v>
      </c>
      <c r="AS57">
        <v>6131.29</v>
      </c>
      <c r="AT57">
        <v>4639.4799999999996</v>
      </c>
      <c r="AU57">
        <v>4346.97</v>
      </c>
      <c r="AV57">
        <v>4559.54</v>
      </c>
      <c r="AW57">
        <v>5097.63</v>
      </c>
      <c r="AX57">
        <v>5254.44</v>
      </c>
      <c r="AY57">
        <v>4438.58</v>
      </c>
      <c r="AZ57">
        <v>4275.0600000000004</v>
      </c>
      <c r="BA57">
        <v>4671.96</v>
      </c>
      <c r="BB57">
        <v>4697.97</v>
      </c>
      <c r="BD57" s="29" t="e">
        <f t="shared" si="2"/>
        <v>#DIV/0!</v>
      </c>
      <c r="BE57" s="29">
        <f t="shared" si="3"/>
        <v>105.4591947506815</v>
      </c>
      <c r="BF57" s="29">
        <f t="shared" si="4"/>
        <v>106.19404779075917</v>
      </c>
      <c r="BG57" s="29">
        <f t="shared" si="5"/>
        <v>106.47036412889774</v>
      </c>
      <c r="BH57" s="29">
        <f t="shared" si="6"/>
        <v>108.88742057963103</v>
      </c>
      <c r="BI57" s="29">
        <f t="shared" si="7"/>
        <v>108.31370182021287</v>
      </c>
      <c r="BJ57" s="29">
        <f t="shared" si="8"/>
        <v>106.76495190296946</v>
      </c>
      <c r="BK57" s="29">
        <f t="shared" si="9"/>
        <v>105.70460657885664</v>
      </c>
      <c r="BL57" s="29">
        <f t="shared" si="10"/>
        <v>105.96629711346515</v>
      </c>
      <c r="BM57" s="29">
        <f t="shared" si="11"/>
        <v>107.89524632155835</v>
      </c>
      <c r="BN57" s="29">
        <f t="shared" si="12"/>
        <v>105.79789171792736</v>
      </c>
      <c r="BO57" s="29">
        <f t="shared" si="13"/>
        <v>106.66015249031244</v>
      </c>
      <c r="BP57" s="29">
        <f t="shared" si="14"/>
        <v>108.49578462891726</v>
      </c>
      <c r="BQ57" s="29">
        <f t="shared" si="15"/>
        <v>106.2443300276946</v>
      </c>
      <c r="BR57" s="29">
        <f t="shared" si="16"/>
        <v>106.30907531053006</v>
      </c>
      <c r="BS57" s="29">
        <f t="shared" si="17"/>
        <v>106.99969997686844</v>
      </c>
      <c r="BT57" s="29">
        <f t="shared" si="18"/>
        <v>105.62505339742523</v>
      </c>
    </row>
    <row r="58" spans="1:72" x14ac:dyDescent="0.35">
      <c r="A58" t="s">
        <v>92</v>
      </c>
      <c r="C58">
        <f>U58/(cpi!C58/100)</f>
        <v>159.08961323928094</v>
      </c>
      <c r="D58">
        <f>V58/(cpi!D58/100)</f>
        <v>157.32909813567014</v>
      </c>
      <c r="E58">
        <f>W58/(cpi!E58/100)</f>
        <v>163.76182482873654</v>
      </c>
      <c r="F58">
        <f>X58/(cpi!F58/100)</f>
        <v>156.16561900820318</v>
      </c>
      <c r="G58">
        <f>Y58/(cpi!G58/100)</f>
        <v>164.58249363449585</v>
      </c>
      <c r="H58">
        <f>Z58/(cpi!H58/100)</f>
        <v>163.57770734387944</v>
      </c>
      <c r="I58">
        <f>AA58/(cpi!I58/100)</f>
        <v>149.93556514654779</v>
      </c>
      <c r="J58">
        <f>AB58/(cpi!J58/100)</f>
        <v>155.19463155377429</v>
      </c>
      <c r="K58">
        <f>AC58/(cpi!K58/100)</f>
        <v>158.4885494566428</v>
      </c>
      <c r="L58">
        <f>AD58/(cpi!L58/100)</f>
        <v>158.15720735693264</v>
      </c>
      <c r="M58">
        <f>AE58/(cpi!M58/100)</f>
        <v>160.2046726407379</v>
      </c>
      <c r="N58">
        <f>AF58/(cpi!N58/100)</f>
        <v>156.71534612889297</v>
      </c>
      <c r="O58">
        <f>AG58/(cpi!O58/100)</f>
        <v>154.6353061816319</v>
      </c>
      <c r="P58">
        <f>AH58/(cpi!P58/100)</f>
        <v>156.77292534462993</v>
      </c>
      <c r="Q58">
        <f>AI58/(cpi!Q58/100)</f>
        <v>154.43475619605309</v>
      </c>
      <c r="R58">
        <f>AJ58/(cpi!R58/100)</f>
        <v>156.76883048181281</v>
      </c>
      <c r="T58" s="10"/>
      <c r="U58" s="10">
        <f t="shared" si="24"/>
        <v>210.25732024866699</v>
      </c>
      <c r="V58" s="10">
        <f t="shared" si="24"/>
        <v>204.43613206380616</v>
      </c>
      <c r="W58" s="10">
        <f t="shared" si="24"/>
        <v>207.40770150386214</v>
      </c>
      <c r="X58" s="10">
        <f t="shared" si="24"/>
        <v>208.0680712838772</v>
      </c>
      <c r="Y58" s="10">
        <f t="shared" si="24"/>
        <v>214.32054810253518</v>
      </c>
      <c r="Z58" s="10">
        <f t="shared" si="24"/>
        <v>214.70250125540008</v>
      </c>
      <c r="AA58" s="10">
        <f t="shared" si="24"/>
        <v>191.6402545243395</v>
      </c>
      <c r="AB58" s="10">
        <f t="shared" si="24"/>
        <v>202.10833018907485</v>
      </c>
      <c r="AC58" s="10">
        <f t="shared" si="24"/>
        <v>209.43512745003147</v>
      </c>
      <c r="AD58" s="10">
        <f t="shared" si="24"/>
        <v>201.30711642715781</v>
      </c>
      <c r="AE58" s="10">
        <f t="shared" si="24"/>
        <v>204.75758756515063</v>
      </c>
      <c r="AF58" s="10">
        <f t="shared" si="24"/>
        <v>197.45049260896931</v>
      </c>
      <c r="AG58" s="10">
        <f t="shared" si="24"/>
        <v>202.0950895517156</v>
      </c>
      <c r="AH58" s="10">
        <f t="shared" si="24"/>
        <v>202.92191458600556</v>
      </c>
      <c r="AI58" s="10">
        <f t="shared" si="22"/>
        <v>204.10821386463454</v>
      </c>
      <c r="AJ58" s="10">
        <f t="shared" si="19"/>
        <v>202.95289517780671</v>
      </c>
      <c r="AL58">
        <v>0</v>
      </c>
      <c r="AM58">
        <v>5272.77</v>
      </c>
      <c r="AN58">
        <v>4629.17</v>
      </c>
      <c r="AO58">
        <v>4701.58</v>
      </c>
      <c r="AP58">
        <v>4663.18</v>
      </c>
      <c r="AQ58">
        <v>4851.8100000000004</v>
      </c>
      <c r="AR58">
        <v>5173.45</v>
      </c>
      <c r="AS58">
        <v>6336.7</v>
      </c>
      <c r="AT58">
        <v>4820.8900000000003</v>
      </c>
      <c r="AU58">
        <v>4544.47</v>
      </c>
      <c r="AV58">
        <v>4678.78</v>
      </c>
      <c r="AW58">
        <v>5307.46</v>
      </c>
      <c r="AX58">
        <v>5206.7299999999996</v>
      </c>
      <c r="AY58">
        <v>4612.78</v>
      </c>
      <c r="AZ58">
        <v>4477.33</v>
      </c>
      <c r="BA58">
        <v>4778.01</v>
      </c>
      <c r="BB58">
        <v>4905.2700000000004</v>
      </c>
      <c r="BD58" s="29" t="e">
        <f t="shared" si="2"/>
        <v>#DIV/0!</v>
      </c>
      <c r="BE58" s="29">
        <f t="shared" si="3"/>
        <v>105.75129211533871</v>
      </c>
      <c r="BF58" s="29">
        <f t="shared" si="4"/>
        <v>108.22392107354936</v>
      </c>
      <c r="BG58" s="29">
        <f t="shared" si="5"/>
        <v>106.45512612957349</v>
      </c>
      <c r="BH58" s="29">
        <f t="shared" si="6"/>
        <v>107.26340510786882</v>
      </c>
      <c r="BI58" s="29">
        <f t="shared" si="7"/>
        <v>107.48265411914826</v>
      </c>
      <c r="BJ58" s="29">
        <f t="shared" si="8"/>
        <v>107.86177880355352</v>
      </c>
      <c r="BK58" s="29">
        <f t="shared" si="9"/>
        <v>106.07628077646758</v>
      </c>
      <c r="BL58" s="29">
        <f t="shared" si="10"/>
        <v>105.65570051919534</v>
      </c>
      <c r="BM58" s="29">
        <f t="shared" si="11"/>
        <v>107.06020099981625</v>
      </c>
      <c r="BN58" s="29">
        <f t="shared" si="12"/>
        <v>107.01031729513501</v>
      </c>
      <c r="BO58" s="29">
        <f t="shared" si="13"/>
        <v>107.26345274713725</v>
      </c>
      <c r="BP58" s="29">
        <f t="shared" si="14"/>
        <v>108.20573247878167</v>
      </c>
      <c r="BQ58" s="29">
        <f t="shared" si="15"/>
        <v>106.39090894413577</v>
      </c>
      <c r="BR58" s="29">
        <f t="shared" si="16"/>
        <v>106.89731737830792</v>
      </c>
      <c r="BS58" s="29">
        <f t="shared" si="17"/>
        <v>106.90878091129589</v>
      </c>
      <c r="BT58" s="29">
        <f t="shared" si="18"/>
        <v>106.8365066711969</v>
      </c>
    </row>
    <row r="59" spans="1:72" x14ac:dyDescent="0.35">
      <c r="A59" t="s">
        <v>93</v>
      </c>
      <c r="C59">
        <f>U59/(cpi!C59/100)</f>
        <v>162.01381816679998</v>
      </c>
      <c r="D59">
        <f>V59/(cpi!D59/100)</f>
        <v>158.32487221204923</v>
      </c>
      <c r="E59">
        <f>W59/(cpi!E59/100)</f>
        <v>162.10509914045375</v>
      </c>
      <c r="F59">
        <f>X59/(cpi!F59/100)</f>
        <v>156.6188043292388</v>
      </c>
      <c r="G59">
        <f>Y59/(cpi!G59/100)</f>
        <v>163.37254646345357</v>
      </c>
      <c r="H59">
        <f>Z59/(cpi!H59/100)</f>
        <v>166.71737649897273</v>
      </c>
      <c r="I59">
        <f>AA59/(cpi!I59/100)</f>
        <v>150.43214458750509</v>
      </c>
      <c r="J59">
        <f>AB59/(cpi!J59/100)</f>
        <v>159.76603299733452</v>
      </c>
      <c r="K59">
        <f>AC59/(cpi!K59/100)</f>
        <v>160.32760585625968</v>
      </c>
      <c r="L59">
        <f>AD59/(cpi!L59/100)</f>
        <v>162.62467653734402</v>
      </c>
      <c r="M59">
        <f>AE59/(cpi!M59/100)</f>
        <v>159.32834858777443</v>
      </c>
      <c r="N59">
        <f>AF59/(cpi!N59/100)</f>
        <v>159.74032026144511</v>
      </c>
      <c r="O59">
        <f>AG59/(cpi!O59/100)</f>
        <v>156.36350135005713</v>
      </c>
      <c r="P59">
        <f>AH59/(cpi!P59/100)</f>
        <v>154.64909114765652</v>
      </c>
      <c r="Q59">
        <f>AI59/(cpi!Q59/100)</f>
        <v>156.44776793863971</v>
      </c>
      <c r="R59">
        <f>AJ59/(cpi!R59/100)</f>
        <v>158.8794932811978</v>
      </c>
      <c r="T59" s="10"/>
      <c r="U59" s="10">
        <f t="shared" si="24"/>
        <v>215.60899051832087</v>
      </c>
      <c r="V59" s="10">
        <f t="shared" si="24"/>
        <v>208.59594935515059</v>
      </c>
      <c r="W59" s="10">
        <f t="shared" si="24"/>
        <v>207.96781348813059</v>
      </c>
      <c r="X59" s="10">
        <f t="shared" si="24"/>
        <v>210.74408835158152</v>
      </c>
      <c r="Y59" s="10">
        <f t="shared" si="24"/>
        <v>215.49687056469452</v>
      </c>
      <c r="Z59" s="10">
        <f t="shared" si="24"/>
        <v>221.4336668193186</v>
      </c>
      <c r="AA59" s="10">
        <f t="shared" si="24"/>
        <v>194.18623979526222</v>
      </c>
      <c r="AB59" s="10">
        <f t="shared" si="24"/>
        <v>210.3389093675564</v>
      </c>
      <c r="AC59" s="10">
        <f t="shared" si="24"/>
        <v>213.97137099369684</v>
      </c>
      <c r="AD59" s="10">
        <f t="shared" si="24"/>
        <v>209.87980451723672</v>
      </c>
      <c r="AE59" s="10">
        <f t="shared" si="24"/>
        <v>205.46117773863247</v>
      </c>
      <c r="AF59" s="10">
        <f t="shared" si="24"/>
        <v>203.86513654080517</v>
      </c>
      <c r="AG59" s="10">
        <f t="shared" si="24"/>
        <v>207.61032504241004</v>
      </c>
      <c r="AH59" s="10">
        <f t="shared" si="24"/>
        <v>203.5555340791031</v>
      </c>
      <c r="AI59" s="10">
        <f t="shared" si="22"/>
        <v>209.44332461483503</v>
      </c>
      <c r="AJ59" s="10">
        <f t="shared" si="19"/>
        <v>207.7319792823117</v>
      </c>
      <c r="AL59">
        <v>0</v>
      </c>
      <c r="AM59">
        <v>5302.86</v>
      </c>
      <c r="AN59">
        <v>4423.59</v>
      </c>
      <c r="AO59">
        <v>4406.63</v>
      </c>
      <c r="AP59">
        <v>4434.7299999999996</v>
      </c>
      <c r="AQ59">
        <v>4630.92</v>
      </c>
      <c r="AR59">
        <v>5028.67</v>
      </c>
      <c r="AS59">
        <v>6191.57</v>
      </c>
      <c r="AT59">
        <v>4644.83</v>
      </c>
      <c r="AU59">
        <v>4321.43</v>
      </c>
      <c r="AV59">
        <v>4449.2</v>
      </c>
      <c r="AW59">
        <v>5108.71</v>
      </c>
      <c r="AX59">
        <v>5068.2299999999996</v>
      </c>
      <c r="AY59">
        <v>4418.01</v>
      </c>
      <c r="AZ59">
        <v>4212.4799999999996</v>
      </c>
      <c r="BA59">
        <v>4748.5200000000004</v>
      </c>
      <c r="BB59">
        <v>4696.55</v>
      </c>
      <c r="BD59" s="29" t="e">
        <f t="shared" si="2"/>
        <v>#DIV/0!</v>
      </c>
      <c r="BE59" s="29">
        <f t="shared" si="3"/>
        <v>107.79967392939473</v>
      </c>
      <c r="BF59" s="29">
        <f t="shared" si="4"/>
        <v>107.32310305088858</v>
      </c>
      <c r="BG59" s="29">
        <f t="shared" si="5"/>
        <v>107.22405796960392</v>
      </c>
      <c r="BH59" s="29">
        <f t="shared" si="6"/>
        <v>105.82843533811081</v>
      </c>
      <c r="BI59" s="29">
        <f t="shared" si="7"/>
        <v>106.86204151330895</v>
      </c>
      <c r="BJ59" s="29">
        <f t="shared" si="8"/>
        <v>108.42137263695322</v>
      </c>
      <c r="BK59" s="29">
        <f t="shared" si="9"/>
        <v>106.43355777842335</v>
      </c>
      <c r="BL59" s="29">
        <f t="shared" si="10"/>
        <v>107.17906828098788</v>
      </c>
      <c r="BM59" s="29">
        <f t="shared" si="11"/>
        <v>107.86532278999181</v>
      </c>
      <c r="BN59" s="29">
        <f t="shared" si="12"/>
        <v>107.11878117837399</v>
      </c>
      <c r="BO59" s="29">
        <f t="shared" si="13"/>
        <v>107.2600421590117</v>
      </c>
      <c r="BP59" s="29">
        <f t="shared" si="14"/>
        <v>105.98069515831557</v>
      </c>
      <c r="BQ59" s="29">
        <f t="shared" si="15"/>
        <v>107.2618903105198</v>
      </c>
      <c r="BR59" s="29">
        <f t="shared" si="16"/>
        <v>105.4551553734194</v>
      </c>
      <c r="BS59" s="29">
        <f t="shared" si="17"/>
        <v>106.51132848686589</v>
      </c>
      <c r="BT59" s="29">
        <f t="shared" si="18"/>
        <v>106.97901671009713</v>
      </c>
    </row>
    <row r="60" spans="1:72" x14ac:dyDescent="0.35">
      <c r="A60" t="s">
        <v>94</v>
      </c>
      <c r="C60">
        <f>U60/(cpi!C60/100)</f>
        <v>163.4586509955474</v>
      </c>
      <c r="D60">
        <f>V60/(cpi!D60/100)</f>
        <v>161.01449199272702</v>
      </c>
      <c r="E60">
        <f>W60/(cpi!E60/100)</f>
        <v>162.67475193109357</v>
      </c>
      <c r="F60">
        <f>X60/(cpi!F60/100)</f>
        <v>157.11016593440419</v>
      </c>
      <c r="G60">
        <f>Y60/(cpi!G60/100)</f>
        <v>168.34515711997474</v>
      </c>
      <c r="H60">
        <f>Z60/(cpi!H60/100)</f>
        <v>165.887695084987</v>
      </c>
      <c r="I60">
        <f>AA60/(cpi!I60/100)</f>
        <v>151.25540599719443</v>
      </c>
      <c r="J60">
        <f>AB60/(cpi!J60/100)</f>
        <v>159.51396336061117</v>
      </c>
      <c r="K60">
        <f>AC60/(cpi!K60/100)</f>
        <v>159.4357917767837</v>
      </c>
      <c r="L60">
        <f>AD60/(cpi!L60/100)</f>
        <v>162.58228302372379</v>
      </c>
      <c r="M60">
        <f>AE60/(cpi!M60/100)</f>
        <v>160.97114902986746</v>
      </c>
      <c r="N60">
        <f>AF60/(cpi!N60/100)</f>
        <v>156.62046685494403</v>
      </c>
      <c r="O60">
        <f>AG60/(cpi!O60/100)</f>
        <v>156.34031075182705</v>
      </c>
      <c r="P60">
        <f>AH60/(cpi!P60/100)</f>
        <v>154.61303020312738</v>
      </c>
      <c r="Q60">
        <f>AI60/(cpi!Q60/100)</f>
        <v>154.52577073125104</v>
      </c>
      <c r="R60">
        <f>AJ60/(cpi!R60/100)</f>
        <v>161.47021670253397</v>
      </c>
      <c r="T60" s="10"/>
      <c r="U60" s="10">
        <f t="shared" si="24"/>
        <v>219.06062080855241</v>
      </c>
      <c r="V60" s="10">
        <f t="shared" si="24"/>
        <v>213.41752243075328</v>
      </c>
      <c r="W60" s="10">
        <f t="shared" si="24"/>
        <v>209.3247281310974</v>
      </c>
      <c r="X60" s="10">
        <f t="shared" si="24"/>
        <v>213.10329190304756</v>
      </c>
      <c r="Y60" s="10">
        <f t="shared" si="24"/>
        <v>222.72350519523926</v>
      </c>
      <c r="Z60" s="10">
        <f t="shared" si="24"/>
        <v>221.87555138594226</v>
      </c>
      <c r="AA60" s="10">
        <f t="shared" si="24"/>
        <v>195.63984053620493</v>
      </c>
      <c r="AB60" s="10">
        <f t="shared" si="24"/>
        <v>210.84707695695252</v>
      </c>
      <c r="AC60" s="10">
        <f t="shared" si="24"/>
        <v>213.41950972234181</v>
      </c>
      <c r="AD60" s="10">
        <f t="shared" si="24"/>
        <v>210.66439275735684</v>
      </c>
      <c r="AE60" s="10">
        <f t="shared" si="24"/>
        <v>207.99521875380913</v>
      </c>
      <c r="AF60" s="10">
        <f t="shared" si="24"/>
        <v>201.48898084433702</v>
      </c>
      <c r="AG60" s="10">
        <f t="shared" si="24"/>
        <v>208.62055465227135</v>
      </c>
      <c r="AH60" s="10">
        <f t="shared" si="24"/>
        <v>204.93834676607369</v>
      </c>
      <c r="AI60" s="10">
        <f t="shared" si="22"/>
        <v>208.11397367684111</v>
      </c>
      <c r="AJ60" s="10">
        <f t="shared" si="19"/>
        <v>212.60009862578497</v>
      </c>
      <c r="AL60">
        <v>0</v>
      </c>
      <c r="AM60">
        <v>5311.3</v>
      </c>
      <c r="AN60">
        <v>4640.7</v>
      </c>
      <c r="AO60">
        <v>4602.3599999999997</v>
      </c>
      <c r="AP60">
        <v>4605.29</v>
      </c>
      <c r="AQ60">
        <v>4863.68</v>
      </c>
      <c r="AR60">
        <v>5155.7</v>
      </c>
      <c r="AS60">
        <v>6158.84</v>
      </c>
      <c r="AT60">
        <v>4787.8100000000004</v>
      </c>
      <c r="AU60">
        <v>4462.7299999999996</v>
      </c>
      <c r="AV60">
        <v>4644.5600000000004</v>
      </c>
      <c r="AW60">
        <v>5289.88</v>
      </c>
      <c r="AX60">
        <v>5200.3500000000004</v>
      </c>
      <c r="AY60">
        <v>4529.34</v>
      </c>
      <c r="AZ60">
        <v>4376.1099999999997</v>
      </c>
      <c r="BA60">
        <v>4756.32</v>
      </c>
      <c r="BB60">
        <v>4871.71</v>
      </c>
      <c r="BD60" s="29" t="e">
        <f t="shared" si="2"/>
        <v>#DIV/0!</v>
      </c>
      <c r="BE60" s="29">
        <f t="shared" si="3"/>
        <v>107.03518600620693</v>
      </c>
      <c r="BF60" s="29">
        <f t="shared" si="4"/>
        <v>109.55744524134415</v>
      </c>
      <c r="BG60" s="29">
        <f t="shared" si="5"/>
        <v>108.89886353687764</v>
      </c>
      <c r="BH60" s="29">
        <f t="shared" si="6"/>
        <v>106.90286727701536</v>
      </c>
      <c r="BI60" s="29">
        <f t="shared" si="7"/>
        <v>108.20296509868831</v>
      </c>
      <c r="BJ60" s="29">
        <f t="shared" si="8"/>
        <v>109.53005134785464</v>
      </c>
      <c r="BK60" s="29">
        <f t="shared" si="9"/>
        <v>106.39013840232721</v>
      </c>
      <c r="BL60" s="29">
        <f t="shared" si="10"/>
        <v>109.4676842596234</v>
      </c>
      <c r="BM60" s="29">
        <f t="shared" si="11"/>
        <v>107.24158812701555</v>
      </c>
      <c r="BN60" s="29">
        <f t="shared" si="12"/>
        <v>107.25723390989077</v>
      </c>
      <c r="BO60" s="29">
        <f t="shared" si="13"/>
        <v>108.65210818626967</v>
      </c>
      <c r="BP60" s="29">
        <f t="shared" si="14"/>
        <v>108.82945061568212</v>
      </c>
      <c r="BQ60" s="29">
        <f t="shared" si="15"/>
        <v>107.15664657285348</v>
      </c>
      <c r="BR60" s="29">
        <f t="shared" si="16"/>
        <v>107.93323895167296</v>
      </c>
      <c r="BS60" s="29">
        <f t="shared" si="17"/>
        <v>107.42069900062108</v>
      </c>
      <c r="BT60" s="29">
        <f t="shared" si="18"/>
        <v>108.92539329058337</v>
      </c>
    </row>
    <row r="61" spans="1:72" x14ac:dyDescent="0.35">
      <c r="A61" t="s">
        <v>95</v>
      </c>
      <c r="C61">
        <f>U61/(cpi!C61/100)</f>
        <v>164.07654980910078</v>
      </c>
      <c r="D61">
        <f>V61/(cpi!D61/100)</f>
        <v>163.93867636907999</v>
      </c>
      <c r="E61">
        <f>W61/(cpi!E61/100)</f>
        <v>172.41155402599941</v>
      </c>
      <c r="F61">
        <f>X61/(cpi!F61/100)</f>
        <v>158.75314071199722</v>
      </c>
      <c r="G61">
        <f>Y61/(cpi!G61/100)</f>
        <v>169.86534135084378</v>
      </c>
      <c r="H61">
        <f>Z61/(cpi!H61/100)</f>
        <v>171.8410526420374</v>
      </c>
      <c r="I61">
        <f>AA61/(cpi!I61/100)</f>
        <v>148.73102341185432</v>
      </c>
      <c r="J61">
        <f>AB61/(cpi!J61/100)</f>
        <v>169.69092359566179</v>
      </c>
      <c r="K61">
        <f>AC61/(cpi!K61/100)</f>
        <v>159.90537670777201</v>
      </c>
      <c r="L61">
        <f>AD61/(cpi!L61/100)</f>
        <v>166.4698585154126</v>
      </c>
      <c r="M61">
        <f>AE61/(cpi!M61/100)</f>
        <v>162.41043736790957</v>
      </c>
      <c r="N61">
        <f>AF61/(cpi!N61/100)</f>
        <v>155.84937691607237</v>
      </c>
      <c r="O61">
        <f>AG61/(cpi!O61/100)</f>
        <v>161.98830144925282</v>
      </c>
      <c r="P61">
        <f>AH61/(cpi!P61/100)</f>
        <v>158.21011522591334</v>
      </c>
      <c r="Q61">
        <f>AI61/(cpi!Q61/100)</f>
        <v>158.89762024589967</v>
      </c>
      <c r="R61">
        <f>AJ61/(cpi!R61/100)</f>
        <v>164.02342000182531</v>
      </c>
      <c r="T61" s="10"/>
      <c r="U61" s="10">
        <f t="shared" si="24"/>
        <v>219.88870361034645</v>
      </c>
      <c r="V61" s="10">
        <f t="shared" si="24"/>
        <v>217.94203531370255</v>
      </c>
      <c r="W61" s="10">
        <f t="shared" si="24"/>
        <v>222.29567697193608</v>
      </c>
      <c r="X61" s="10">
        <f t="shared" si="24"/>
        <v>215.5469297873386</v>
      </c>
      <c r="Y61" s="10">
        <f t="shared" si="24"/>
        <v>225.40425236121612</v>
      </c>
      <c r="Z61" s="10">
        <f t="shared" si="24"/>
        <v>230.7547973334797</v>
      </c>
      <c r="AA61" s="10">
        <f t="shared" si="24"/>
        <v>192.75791885902086</v>
      </c>
      <c r="AB61" s="10">
        <f t="shared" si="24"/>
        <v>225.6435300131443</v>
      </c>
      <c r="AC61" s="10">
        <f t="shared" si="24"/>
        <v>214.47533415692132</v>
      </c>
      <c r="AD61" s="10">
        <f t="shared" si="24"/>
        <v>215.70168043116502</v>
      </c>
      <c r="AE61" s="10">
        <f t="shared" si="24"/>
        <v>210.48327080208387</v>
      </c>
      <c r="AF61" s="10">
        <f t="shared" si="24"/>
        <v>200.09799065319942</v>
      </c>
      <c r="AG61" s="10">
        <f t="shared" si="24"/>
        <v>216.3718896803918</v>
      </c>
      <c r="AH61" s="10">
        <f t="shared" si="24"/>
        <v>209.7062544694428</v>
      </c>
      <c r="AI61" s="10">
        <f t="shared" si="22"/>
        <v>214.42866656641388</v>
      </c>
      <c r="AJ61" s="10">
        <f t="shared" si="19"/>
        <v>216.39241075442862</v>
      </c>
      <c r="AL61">
        <v>0</v>
      </c>
      <c r="AM61">
        <v>5670.27</v>
      </c>
      <c r="AN61">
        <v>4791.63</v>
      </c>
      <c r="AO61">
        <v>4801.72</v>
      </c>
      <c r="AP61">
        <v>4825.6000000000004</v>
      </c>
      <c r="AQ61">
        <v>5188.3100000000004</v>
      </c>
      <c r="AR61">
        <v>5472.65</v>
      </c>
      <c r="AS61">
        <v>6392.72</v>
      </c>
      <c r="AT61">
        <v>4943.9399999999996</v>
      </c>
      <c r="AU61">
        <v>4618.04</v>
      </c>
      <c r="AV61">
        <v>4886.7</v>
      </c>
      <c r="AW61">
        <v>5458.61</v>
      </c>
      <c r="AX61">
        <v>5574.69</v>
      </c>
      <c r="AY61">
        <v>4780.91</v>
      </c>
      <c r="AZ61">
        <v>4574.7</v>
      </c>
      <c r="BA61">
        <v>4990.72</v>
      </c>
      <c r="BB61">
        <v>5053.6499999999996</v>
      </c>
      <c r="BD61" s="29" t="e">
        <f t="shared" si="2"/>
        <v>#DIV/0!</v>
      </c>
      <c r="BE61" s="29">
        <f t="shared" si="3"/>
        <v>108.08914356299753</v>
      </c>
      <c r="BF61" s="29">
        <f t="shared" si="4"/>
        <v>108.47025213584277</v>
      </c>
      <c r="BG61" s="29">
        <f t="shared" si="5"/>
        <v>105.41044858032252</v>
      </c>
      <c r="BH61" s="29">
        <f t="shared" si="6"/>
        <v>106.09491731121851</v>
      </c>
      <c r="BI61" s="29">
        <f t="shared" si="7"/>
        <v>107.8812213054761</v>
      </c>
      <c r="BJ61" s="29">
        <f t="shared" si="8"/>
        <v>111.65756700290537</v>
      </c>
      <c r="BK61" s="29">
        <f t="shared" si="9"/>
        <v>104.26386616845721</v>
      </c>
      <c r="BL61" s="29">
        <f t="shared" si="10"/>
        <v>106.56237336942932</v>
      </c>
      <c r="BM61" s="29">
        <f t="shared" si="11"/>
        <v>106.23583783647</v>
      </c>
      <c r="BN61" s="29">
        <f t="shared" si="12"/>
        <v>107.17528522614124</v>
      </c>
      <c r="BO61" s="29">
        <f t="shared" si="13"/>
        <v>107.08132995136955</v>
      </c>
      <c r="BP61" s="29">
        <f t="shared" si="14"/>
        <v>106.09484550208967</v>
      </c>
      <c r="BQ61" s="29">
        <f t="shared" si="15"/>
        <v>107.71260177804614</v>
      </c>
      <c r="BR61" s="29">
        <f t="shared" si="16"/>
        <v>107.00902443474476</v>
      </c>
      <c r="BS61" s="29">
        <f t="shared" si="17"/>
        <v>106.82283238726359</v>
      </c>
      <c r="BT61" s="29">
        <f t="shared" si="18"/>
        <v>107.57092957170862</v>
      </c>
    </row>
    <row r="62" spans="1:72" x14ac:dyDescent="0.35">
      <c r="A62" t="s">
        <v>96</v>
      </c>
      <c r="C62">
        <f>U62/(cpi!C62/100)</f>
        <v>165.08975644743188</v>
      </c>
      <c r="D62">
        <f>V62/(cpi!D62/100)</f>
        <v>162.06988543899223</v>
      </c>
      <c r="E62">
        <f>W62/(cpi!E62/100)</f>
        <v>168.32081985826139</v>
      </c>
      <c r="F62">
        <f>X62/(cpi!F62/100)</f>
        <v>161.30265177797656</v>
      </c>
      <c r="G62">
        <f>Y62/(cpi!G62/100)</f>
        <v>170.25539728894978</v>
      </c>
      <c r="H62">
        <f>Z62/(cpi!H62/100)</f>
        <v>168.77251014668047</v>
      </c>
      <c r="I62">
        <f>AA62/(cpi!I62/100)</f>
        <v>154.33276589297827</v>
      </c>
      <c r="J62">
        <f>AB62/(cpi!J62/100)</f>
        <v>160.40298194235717</v>
      </c>
      <c r="K62">
        <f>AC62/(cpi!K62/100)</f>
        <v>162.34900872509039</v>
      </c>
      <c r="L62">
        <f>AD62/(cpi!L62/100)</f>
        <v>163.57314089735539</v>
      </c>
      <c r="M62">
        <f>AE62/(cpi!M62/100)</f>
        <v>166.55543646447876</v>
      </c>
      <c r="N62">
        <f>AF62/(cpi!N62/100)</f>
        <v>159.57468089445987</v>
      </c>
      <c r="O62">
        <f>AG62/(cpi!O62/100)</f>
        <v>158.23494449715687</v>
      </c>
      <c r="P62">
        <f>AH62/(cpi!P62/100)</f>
        <v>161.65085166802953</v>
      </c>
      <c r="Q62">
        <f>AI62/(cpi!Q62/100)</f>
        <v>157.33414934632557</v>
      </c>
      <c r="R62">
        <f>AJ62/(cpi!R62/100)</f>
        <v>160.57827922827016</v>
      </c>
      <c r="T62" s="10"/>
      <c r="U62" s="10">
        <f t="shared" si="24"/>
        <v>227.02719946406549</v>
      </c>
      <c r="V62" s="10">
        <f t="shared" si="24"/>
        <v>221.51557172887706</v>
      </c>
      <c r="W62" s="10">
        <f t="shared" si="24"/>
        <v>222.91746624140313</v>
      </c>
      <c r="X62" s="10">
        <f t="shared" si="24"/>
        <v>223.61702317529154</v>
      </c>
      <c r="Y62" s="10">
        <f t="shared" si="24"/>
        <v>232.97538220963779</v>
      </c>
      <c r="Z62" s="10">
        <f t="shared" si="24"/>
        <v>234.16058333575398</v>
      </c>
      <c r="AA62" s="10">
        <f t="shared" si="24"/>
        <v>205.04996128907385</v>
      </c>
      <c r="AB62" s="10">
        <f t="shared" si="24"/>
        <v>219.5090764264454</v>
      </c>
      <c r="AC62" s="10">
        <f t="shared" si="24"/>
        <v>224.10697415052505</v>
      </c>
      <c r="AD62" s="10">
        <f t="shared" si="24"/>
        <v>217.92616814387756</v>
      </c>
      <c r="AE62" s="10">
        <f t="shared" si="24"/>
        <v>221.27681736990129</v>
      </c>
      <c r="AF62" s="10">
        <f t="shared" si="24"/>
        <v>210.43542233919104</v>
      </c>
      <c r="AG62" s="10">
        <f t="shared" si="24"/>
        <v>218.16138586099322</v>
      </c>
      <c r="AH62" s="10">
        <f t="shared" si="24"/>
        <v>220.07904170991162</v>
      </c>
      <c r="AI62" s="10">
        <f t="shared" si="22"/>
        <v>218.07793517078767</v>
      </c>
      <c r="AJ62" s="10">
        <f t="shared" si="19"/>
        <v>217.59366143279749</v>
      </c>
      <c r="AL62">
        <v>0</v>
      </c>
      <c r="AM62">
        <v>5693.32</v>
      </c>
      <c r="AN62">
        <v>5015.91</v>
      </c>
      <c r="AO62">
        <v>5053.16</v>
      </c>
      <c r="AP62">
        <v>5011.66</v>
      </c>
      <c r="AQ62">
        <v>5274.12</v>
      </c>
      <c r="AR62">
        <v>5642.31</v>
      </c>
      <c r="AS62">
        <v>6780.1</v>
      </c>
      <c r="AT62">
        <v>5235.95</v>
      </c>
      <c r="AU62">
        <v>4862.83</v>
      </c>
      <c r="AV62">
        <v>5065.04</v>
      </c>
      <c r="AW62">
        <v>5735.65</v>
      </c>
      <c r="AX62">
        <v>5549.14</v>
      </c>
      <c r="AY62">
        <v>4979.49</v>
      </c>
      <c r="AZ62">
        <v>4855.8900000000003</v>
      </c>
      <c r="BA62">
        <v>5105.03</v>
      </c>
      <c r="BB62">
        <v>5259.13</v>
      </c>
      <c r="BD62" s="29" t="e">
        <f t="shared" si="2"/>
        <v>#DIV/0!</v>
      </c>
      <c r="BE62" s="29">
        <f t="shared" si="3"/>
        <v>107.97588364370149</v>
      </c>
      <c r="BF62" s="29">
        <f t="shared" si="4"/>
        <v>108.35441342616495</v>
      </c>
      <c r="BG62" s="29">
        <f t="shared" si="5"/>
        <v>107.47791168075413</v>
      </c>
      <c r="BH62" s="29">
        <f t="shared" si="6"/>
        <v>107.47301197894998</v>
      </c>
      <c r="BI62" s="29">
        <f t="shared" si="7"/>
        <v>108.70417431845021</v>
      </c>
      <c r="BJ62" s="29">
        <f t="shared" si="8"/>
        <v>109.06281108351294</v>
      </c>
      <c r="BK62" s="29">
        <f t="shared" si="9"/>
        <v>106.9973329966702</v>
      </c>
      <c r="BL62" s="29">
        <f t="shared" si="10"/>
        <v>108.60961357757591</v>
      </c>
      <c r="BM62" s="29">
        <f t="shared" si="11"/>
        <v>107.00543737773602</v>
      </c>
      <c r="BN62" s="29">
        <f t="shared" si="12"/>
        <v>108.25557089668675</v>
      </c>
      <c r="BO62" s="29">
        <f t="shared" si="13"/>
        <v>108.06770093415683</v>
      </c>
      <c r="BP62" s="29">
        <f t="shared" si="14"/>
        <v>106.57629644709829</v>
      </c>
      <c r="BQ62" s="29">
        <f t="shared" si="15"/>
        <v>107.94986970980624</v>
      </c>
      <c r="BR62" s="29">
        <f t="shared" si="16"/>
        <v>108.45503905229234</v>
      </c>
      <c r="BS62" s="29">
        <f t="shared" si="17"/>
        <v>106.84427198771036</v>
      </c>
      <c r="BT62" s="29">
        <f t="shared" si="18"/>
        <v>107.21387405790098</v>
      </c>
    </row>
    <row r="63" spans="1:72" x14ac:dyDescent="0.35">
      <c r="A63" t="s">
        <v>97</v>
      </c>
      <c r="C63">
        <f>U63/(cpi!C63/100)</f>
        <v>162.15096333649149</v>
      </c>
      <c r="D63">
        <f>V63/(cpi!D63/100)</f>
        <v>160.48965518947199</v>
      </c>
      <c r="E63">
        <f>W63/(cpi!E63/100)</f>
        <v>165.35595643265461</v>
      </c>
      <c r="F63">
        <f>X63/(cpi!F63/100)</f>
        <v>154.93465968096055</v>
      </c>
      <c r="G63">
        <f>Y63/(cpi!G63/100)</f>
        <v>166.95981897486593</v>
      </c>
      <c r="H63">
        <f>Z63/(cpi!H63/100)</f>
        <v>168.43447455481706</v>
      </c>
      <c r="I63">
        <f>AA63/(cpi!I63/100)</f>
        <v>150.20138668191211</v>
      </c>
      <c r="J63">
        <f>AB63/(cpi!J63/100)</f>
        <v>162.02945705964848</v>
      </c>
      <c r="K63">
        <f>AC63/(cpi!K63/100)</f>
        <v>161.09647004483762</v>
      </c>
      <c r="L63">
        <f>AD63/(cpi!L63/100)</f>
        <v>165.93741994693815</v>
      </c>
      <c r="M63">
        <f>AE63/(cpi!M63/100)</f>
        <v>159.9707359004083</v>
      </c>
      <c r="N63">
        <f>AF63/(cpi!N63/100)</f>
        <v>156.74696416382349</v>
      </c>
      <c r="O63">
        <f>AG63/(cpi!O63/100)</f>
        <v>156.08558858581424</v>
      </c>
      <c r="P63">
        <f>AH63/(cpi!P63/100)</f>
        <v>156.09300629720727</v>
      </c>
      <c r="Q63">
        <f>AI63/(cpi!Q63/100)</f>
        <v>159.69963273156145</v>
      </c>
      <c r="R63">
        <f>AJ63/(cpi!R63/100)</f>
        <v>160.91302774825348</v>
      </c>
      <c r="T63" s="10"/>
      <c r="U63" s="10">
        <f t="shared" si="24"/>
        <v>222.32219818823486</v>
      </c>
      <c r="V63" s="10">
        <f t="shared" si="24"/>
        <v>218.91919930210082</v>
      </c>
      <c r="W63" s="10">
        <f t="shared" si="24"/>
        <v>217.90032564066257</v>
      </c>
      <c r="X63" s="10">
        <f t="shared" si="24"/>
        <v>214.36235933698302</v>
      </c>
      <c r="Y63" s="10">
        <f t="shared" si="24"/>
        <v>228.69308266828</v>
      </c>
      <c r="Z63" s="10">
        <f t="shared" si="24"/>
        <v>232.29779476520932</v>
      </c>
      <c r="AA63" s="10">
        <f t="shared" si="24"/>
        <v>199.95765994348378</v>
      </c>
      <c r="AB63" s="10">
        <f t="shared" si="24"/>
        <v>220.41109289666983</v>
      </c>
      <c r="AC63" s="10">
        <f t="shared" si="24"/>
        <v>221.27270836737421</v>
      </c>
      <c r="AD63" s="10">
        <f t="shared" si="24"/>
        <v>219.75489178632742</v>
      </c>
      <c r="AE63" s="10">
        <f t="shared" si="24"/>
        <v>212.74020092822732</v>
      </c>
      <c r="AF63" s="10">
        <f t="shared" si="24"/>
        <v>206.91211430088435</v>
      </c>
      <c r="AG63" s="10">
        <f t="shared" si="24"/>
        <v>213.69764523996363</v>
      </c>
      <c r="AH63" s="10">
        <f t="shared" si="24"/>
        <v>211.66735122858734</v>
      </c>
      <c r="AI63" s="10">
        <f t="shared" si="22"/>
        <v>220.69592141883643</v>
      </c>
      <c r="AJ63" s="10">
        <f t="shared" si="19"/>
        <v>217.83030426340301</v>
      </c>
      <c r="AL63">
        <v>0</v>
      </c>
      <c r="AM63">
        <v>5467.97</v>
      </c>
      <c r="AN63">
        <v>4642.51</v>
      </c>
      <c r="AO63">
        <v>4617.09</v>
      </c>
      <c r="AP63">
        <v>4510.87</v>
      </c>
      <c r="AQ63">
        <v>4914.5</v>
      </c>
      <c r="AR63">
        <v>5275.39</v>
      </c>
      <c r="AS63">
        <v>6375.59</v>
      </c>
      <c r="AT63">
        <v>4867.25</v>
      </c>
      <c r="AU63">
        <v>4468.8900000000003</v>
      </c>
      <c r="AV63">
        <v>4658.54</v>
      </c>
      <c r="AW63">
        <v>5289.7</v>
      </c>
      <c r="AX63">
        <v>5143.9799999999996</v>
      </c>
      <c r="AY63">
        <v>4547.55</v>
      </c>
      <c r="AZ63">
        <v>4380.3500000000004</v>
      </c>
      <c r="BA63">
        <v>5003.6400000000003</v>
      </c>
      <c r="BB63">
        <v>4924.8599999999997</v>
      </c>
      <c r="BD63" s="29" t="e">
        <f t="shared" si="2"/>
        <v>#DIV/0!</v>
      </c>
      <c r="BE63" s="29">
        <f t="shared" si="3"/>
        <v>103.11360284827434</v>
      </c>
      <c r="BF63" s="29">
        <f t="shared" si="4"/>
        <v>104.94892157727095</v>
      </c>
      <c r="BG63" s="29">
        <f t="shared" si="5"/>
        <v>104.77598527673074</v>
      </c>
      <c r="BH63" s="29">
        <f t="shared" si="6"/>
        <v>101.71690272012052</v>
      </c>
      <c r="BI63" s="29">
        <f t="shared" si="7"/>
        <v>106.12362122429236</v>
      </c>
      <c r="BJ63" s="29">
        <f t="shared" si="8"/>
        <v>104.90626746237076</v>
      </c>
      <c r="BK63" s="29">
        <f t="shared" si="9"/>
        <v>102.97210562102988</v>
      </c>
      <c r="BL63" s="29">
        <f t="shared" si="10"/>
        <v>104.78854985004834</v>
      </c>
      <c r="BM63" s="29">
        <f t="shared" si="11"/>
        <v>103.4122963926293</v>
      </c>
      <c r="BN63" s="29">
        <f t="shared" si="12"/>
        <v>104.70511552638678</v>
      </c>
      <c r="BO63" s="29">
        <f t="shared" si="13"/>
        <v>103.54277302880766</v>
      </c>
      <c r="BP63" s="29">
        <f t="shared" si="14"/>
        <v>101.49460462528339</v>
      </c>
      <c r="BQ63" s="29">
        <f t="shared" si="15"/>
        <v>102.9320893343383</v>
      </c>
      <c r="BR63" s="29">
        <f t="shared" si="16"/>
        <v>103.98506343056825</v>
      </c>
      <c r="BS63" s="29">
        <f t="shared" si="17"/>
        <v>105.3726213641303</v>
      </c>
      <c r="BT63" s="29">
        <f t="shared" si="18"/>
        <v>104.86122792262404</v>
      </c>
    </row>
    <row r="64" spans="1:72" x14ac:dyDescent="0.35">
      <c r="A64" t="s">
        <v>98</v>
      </c>
      <c r="C64">
        <f>U64/(cpi!C64/100)</f>
        <v>168.96303507702396</v>
      </c>
      <c r="D64">
        <f>V64/(cpi!D64/100)</f>
        <v>167.49351479355019</v>
      </c>
      <c r="E64">
        <f>W64/(cpi!E64/100)</f>
        <v>170.96563376288</v>
      </c>
      <c r="F64">
        <f>X64/(cpi!F64/100)</f>
        <v>161.9139179778924</v>
      </c>
      <c r="G64">
        <f>Y64/(cpi!G64/100)</f>
        <v>171.26685835865106</v>
      </c>
      <c r="H64">
        <f>Z64/(cpi!H64/100)</f>
        <v>172.34072415006909</v>
      </c>
      <c r="I64">
        <f>AA64/(cpi!I64/100)</f>
        <v>152.81210734947996</v>
      </c>
      <c r="J64">
        <f>AB64/(cpi!J64/100)</f>
        <v>163.56405451024699</v>
      </c>
      <c r="K64">
        <f>AC64/(cpi!K64/100)</f>
        <v>163.8633265965168</v>
      </c>
      <c r="L64">
        <f>AD64/(cpi!L64/100)</f>
        <v>169.55579757150167</v>
      </c>
      <c r="M64">
        <f>AE64/(cpi!M64/100)</f>
        <v>163.40894020589096</v>
      </c>
      <c r="N64">
        <f>AF64/(cpi!N64/100)</f>
        <v>156.9425020230934</v>
      </c>
      <c r="O64">
        <f>AG64/(cpi!O64/100)</f>
        <v>163.22906177038612</v>
      </c>
      <c r="P64">
        <f>AH64/(cpi!P64/100)</f>
        <v>162.41572930862731</v>
      </c>
      <c r="Q64">
        <f>AI64/(cpi!Q64/100)</f>
        <v>154.24525458905885</v>
      </c>
      <c r="R64">
        <f>AJ64/(cpi!R64/100)</f>
        <v>165.96958002778916</v>
      </c>
      <c r="T64" s="10"/>
      <c r="U64" s="10">
        <f t="shared" si="24"/>
        <v>232.82506660947465</v>
      </c>
      <c r="V64" s="10">
        <f t="shared" si="24"/>
        <v>229.16112891877106</v>
      </c>
      <c r="W64" s="10">
        <f t="shared" si="24"/>
        <v>225.29256323140802</v>
      </c>
      <c r="X64" s="10">
        <f t="shared" si="24"/>
        <v>225.14321675474068</v>
      </c>
      <c r="Y64" s="10">
        <f t="shared" si="24"/>
        <v>234.59264652681409</v>
      </c>
      <c r="Z64" s="10">
        <f t="shared" si="24"/>
        <v>238.63682332841307</v>
      </c>
      <c r="AA64" s="10">
        <f t="shared" si="24"/>
        <v>203.63685456075982</v>
      </c>
      <c r="AB64" s="10">
        <f t="shared" si="24"/>
        <v>222.72112738082123</v>
      </c>
      <c r="AC64" s="10">
        <f t="shared" si="24"/>
        <v>225.29817413178012</v>
      </c>
      <c r="AD64" s="10">
        <f t="shared" si="24"/>
        <v>225.22043615515784</v>
      </c>
      <c r="AE64" s="10">
        <f t="shared" si="24"/>
        <v>217.74762412170162</v>
      </c>
      <c r="AF64" s="10">
        <f t="shared" si="24"/>
        <v>208.62624759779308</v>
      </c>
      <c r="AG64" s="10">
        <f t="shared" si="24"/>
        <v>225.04686586000571</v>
      </c>
      <c r="AH64" s="10">
        <f t="shared" si="24"/>
        <v>222.0101810961304</v>
      </c>
      <c r="AI64" s="10">
        <f t="shared" si="22"/>
        <v>214.01261901428163</v>
      </c>
      <c r="AJ64" s="10">
        <f t="shared" si="19"/>
        <v>225.57593530846742</v>
      </c>
      <c r="AL64">
        <v>0</v>
      </c>
      <c r="AM64">
        <v>5645.03</v>
      </c>
      <c r="AN64">
        <v>4983.04</v>
      </c>
      <c r="AO64">
        <v>4953.4399999999996</v>
      </c>
      <c r="AP64">
        <v>4865.4799999999996</v>
      </c>
      <c r="AQ64">
        <v>5122.87</v>
      </c>
      <c r="AR64">
        <v>5545.18</v>
      </c>
      <c r="AS64">
        <v>6410.59</v>
      </c>
      <c r="AT64">
        <v>5057.4399999999996</v>
      </c>
      <c r="AU64">
        <v>4711.12</v>
      </c>
      <c r="AV64">
        <v>4965.4799999999996</v>
      </c>
      <c r="AW64">
        <v>5537.91</v>
      </c>
      <c r="AX64">
        <v>5384.56</v>
      </c>
      <c r="AY64">
        <v>4885.97</v>
      </c>
      <c r="AZ64">
        <v>4740.6499999999996</v>
      </c>
      <c r="BA64">
        <v>4891.13</v>
      </c>
      <c r="BB64">
        <v>5169.05</v>
      </c>
      <c r="BD64" s="29" t="e">
        <f t="shared" si="2"/>
        <v>#DIV/0!</v>
      </c>
      <c r="BE64" s="29">
        <f t="shared" si="3"/>
        <v>106.28339577881121</v>
      </c>
      <c r="BF64" s="29">
        <f t="shared" si="4"/>
        <v>107.37690434632707</v>
      </c>
      <c r="BG64" s="29">
        <f t="shared" si="5"/>
        <v>107.62826028385436</v>
      </c>
      <c r="BH64" s="29">
        <f t="shared" si="6"/>
        <v>105.64980706969592</v>
      </c>
      <c r="BI64" s="29">
        <f t="shared" si="7"/>
        <v>105.32909237449832</v>
      </c>
      <c r="BJ64" s="29">
        <f t="shared" si="8"/>
        <v>107.55435731326493</v>
      </c>
      <c r="BK64" s="29">
        <f t="shared" si="9"/>
        <v>104.08762039604861</v>
      </c>
      <c r="BL64" s="29">
        <f t="shared" si="10"/>
        <v>105.63159356783162</v>
      </c>
      <c r="BM64" s="29">
        <f t="shared" si="11"/>
        <v>105.56587559632781</v>
      </c>
      <c r="BN64" s="29">
        <f t="shared" si="12"/>
        <v>106.90958885233475</v>
      </c>
      <c r="BO64" s="29">
        <f t="shared" si="13"/>
        <v>104.6887642063714</v>
      </c>
      <c r="BP64" s="29">
        <f t="shared" si="14"/>
        <v>103.5422615785476</v>
      </c>
      <c r="BQ64" s="29">
        <f t="shared" si="15"/>
        <v>107.87377410395334</v>
      </c>
      <c r="BR64" s="29">
        <f t="shared" si="16"/>
        <v>108.33022935895121</v>
      </c>
      <c r="BS64" s="29">
        <f t="shared" si="17"/>
        <v>102.83433410704075</v>
      </c>
      <c r="BT64" s="29">
        <f t="shared" si="18"/>
        <v>106.10340106451328</v>
      </c>
    </row>
    <row r="65" spans="1:72" x14ac:dyDescent="0.35">
      <c r="A65" t="s">
        <v>100</v>
      </c>
      <c r="C65">
        <f>U65/(cpi!C65/100)</f>
        <v>170.12647356353867</v>
      </c>
      <c r="D65">
        <f>V65/(cpi!D65/100)</f>
        <v>169.45495691626732</v>
      </c>
      <c r="E65">
        <f>W65/(cpi!E65/100)</f>
        <v>181.47645455008544</v>
      </c>
      <c r="F65">
        <f>X65/(cpi!F65/100)</f>
        <v>163.90190484044885</v>
      </c>
      <c r="G65">
        <f>Y65/(cpi!G65/100)</f>
        <v>175.97248185690805</v>
      </c>
      <c r="H65">
        <f>Z65/(cpi!H65/100)</f>
        <v>177.0719085157827</v>
      </c>
      <c r="I65">
        <f>AA65/(cpi!I65/100)</f>
        <v>151.13941484993202</v>
      </c>
      <c r="J65">
        <f>AB65/(cpi!J65/100)</f>
        <v>179.17267212269391</v>
      </c>
      <c r="K65">
        <f>AC65/(cpi!K65/100)</f>
        <v>170.01223632749839</v>
      </c>
      <c r="L65">
        <f>AD65/(cpi!L65/100)</f>
        <v>177.53641172586947</v>
      </c>
      <c r="M65">
        <f>AE65/(cpi!M65/100)</f>
        <v>166.88439151434585</v>
      </c>
      <c r="N65">
        <f>AF65/(cpi!N65/100)</f>
        <v>161.01252342174297</v>
      </c>
      <c r="O65">
        <f>AG65/(cpi!O65/100)</f>
        <v>166.09731862943943</v>
      </c>
      <c r="P65">
        <f>AH65/(cpi!P65/100)</f>
        <v>169.39821966224338</v>
      </c>
      <c r="Q65">
        <f>AI65/(cpi!Q65/100)</f>
        <v>161.3311551016948</v>
      </c>
      <c r="R65">
        <f>AJ65/(cpi!R65/100)</f>
        <v>171.1745292240409</v>
      </c>
      <c r="T65" s="10"/>
      <c r="U65" s="10">
        <f t="shared" si="24"/>
        <v>234.1947492922792</v>
      </c>
      <c r="V65" s="10">
        <f t="shared" si="24"/>
        <v>231.61404179061034</v>
      </c>
      <c r="W65" s="10">
        <f t="shared" si="24"/>
        <v>239.14335712896877</v>
      </c>
      <c r="X65" s="10">
        <f t="shared" si="24"/>
        <v>228.36289569719088</v>
      </c>
      <c r="Y65" s="10">
        <f t="shared" si="24"/>
        <v>240.08072013832771</v>
      </c>
      <c r="Z65" s="10">
        <f t="shared" si="24"/>
        <v>246.41027478991265</v>
      </c>
      <c r="AA65" s="10">
        <f t="shared" si="24"/>
        <v>201.40783066230449</v>
      </c>
      <c r="AB65" s="10">
        <f t="shared" si="24"/>
        <v>244.21872717978661</v>
      </c>
      <c r="AC65" s="10">
        <f t="shared" si="24"/>
        <v>233.75240342191537</v>
      </c>
      <c r="AD65" s="10">
        <f t="shared" si="24"/>
        <v>234.88340270758206</v>
      </c>
      <c r="AE65" s="10">
        <f t="shared" si="24"/>
        <v>222.60070873033939</v>
      </c>
      <c r="AF65" s="10">
        <f t="shared" si="24"/>
        <v>213.61065047128858</v>
      </c>
      <c r="AG65" s="10">
        <f t="shared" si="24"/>
        <v>227.6369264747147</v>
      </c>
      <c r="AH65" s="10">
        <f t="shared" si="24"/>
        <v>231.5547243156023</v>
      </c>
      <c r="AI65" s="10">
        <f t="shared" si="22"/>
        <v>224.29053255709039</v>
      </c>
      <c r="AJ65" s="10">
        <f t="shared" si="19"/>
        <v>233.11409987967861</v>
      </c>
      <c r="AL65">
        <v>0</v>
      </c>
      <c r="AM65">
        <v>6039.18</v>
      </c>
      <c r="AN65">
        <v>5092.22</v>
      </c>
      <c r="AO65">
        <v>5165.6400000000003</v>
      </c>
      <c r="AP65">
        <v>5112.5200000000004</v>
      </c>
      <c r="AQ65">
        <v>5526.13</v>
      </c>
      <c r="AR65">
        <v>5843.94</v>
      </c>
      <c r="AS65">
        <v>6679.59</v>
      </c>
      <c r="AT65">
        <v>5350.93</v>
      </c>
      <c r="AU65">
        <v>5033.1099999999997</v>
      </c>
      <c r="AV65">
        <v>5321.26</v>
      </c>
      <c r="AW65">
        <v>5772.86</v>
      </c>
      <c r="AX65">
        <v>5951.15</v>
      </c>
      <c r="AY65">
        <v>5029.82</v>
      </c>
      <c r="AZ65">
        <v>5051.32</v>
      </c>
      <c r="BA65">
        <v>5220.25</v>
      </c>
      <c r="BB65">
        <v>5444.17</v>
      </c>
      <c r="BD65" s="29" t="e">
        <f t="shared" si="2"/>
        <v>#DIV/0!</v>
      </c>
      <c r="BE65" s="29">
        <f t="shared" si="3"/>
        <v>106.50603939494944</v>
      </c>
      <c r="BF65" s="29">
        <f t="shared" si="4"/>
        <v>106.27323061254729</v>
      </c>
      <c r="BG65" s="29">
        <f t="shared" si="5"/>
        <v>107.57895087593613</v>
      </c>
      <c r="BH65" s="29">
        <f t="shared" si="6"/>
        <v>105.94578912466844</v>
      </c>
      <c r="BI65" s="29">
        <f t="shared" si="7"/>
        <v>106.51117608624001</v>
      </c>
      <c r="BJ65" s="29">
        <f t="shared" si="8"/>
        <v>106.78446456469901</v>
      </c>
      <c r="BK65" s="29">
        <f t="shared" si="9"/>
        <v>104.48744822235292</v>
      </c>
      <c r="BL65" s="29">
        <f t="shared" si="10"/>
        <v>108.23209828598245</v>
      </c>
      <c r="BM65" s="29">
        <f t="shared" si="11"/>
        <v>108.98801223029682</v>
      </c>
      <c r="BN65" s="29">
        <f t="shared" si="12"/>
        <v>108.89270878097695</v>
      </c>
      <c r="BO65" s="29">
        <f t="shared" si="13"/>
        <v>105.75696010522826</v>
      </c>
      <c r="BP65" s="29">
        <f t="shared" si="14"/>
        <v>106.75302124423062</v>
      </c>
      <c r="BQ65" s="29">
        <f t="shared" si="15"/>
        <v>105.20633101229683</v>
      </c>
      <c r="BR65" s="29">
        <f t="shared" si="16"/>
        <v>110.41860668459134</v>
      </c>
      <c r="BS65" s="29">
        <f t="shared" si="17"/>
        <v>104.59913599640933</v>
      </c>
      <c r="BT65" s="29">
        <f t="shared" si="18"/>
        <v>107.72748409565365</v>
      </c>
    </row>
    <row r="66" spans="1:72" x14ac:dyDescent="0.35">
      <c r="A66" t="s">
        <v>101</v>
      </c>
      <c r="C66">
        <f>U66/(cpi!C66/100)</f>
        <v>171.02228763235831</v>
      </c>
      <c r="D66">
        <f>V66/(cpi!D66/100)</f>
        <v>170.32698834457946</v>
      </c>
      <c r="E66">
        <f>W66/(cpi!E66/100)</f>
        <v>178.72530727178523</v>
      </c>
      <c r="F66">
        <f>X66/(cpi!F66/100)</f>
        <v>167.73870851112974</v>
      </c>
      <c r="G66">
        <f>Y66/(cpi!G66/100)</f>
        <v>180.71532833563228</v>
      </c>
      <c r="H66">
        <f>Z66/(cpi!H66/100)</f>
        <v>175.64834558377157</v>
      </c>
      <c r="I66">
        <f>AA66/(cpi!I66/100)</f>
        <v>157.25587624975896</v>
      </c>
      <c r="J66">
        <f>AB66/(cpi!J66/100)</f>
        <v>169.58118002225598</v>
      </c>
      <c r="K66">
        <f>AC66/(cpi!K66/100)</f>
        <v>173.47008029114454</v>
      </c>
      <c r="L66">
        <f>AD66/(cpi!L66/100)</f>
        <v>171.24938438012398</v>
      </c>
      <c r="M66">
        <f>AE66/(cpi!M66/100)</f>
        <v>171.43279604306923</v>
      </c>
      <c r="N66">
        <f>AF66/(cpi!N66/100)</f>
        <v>164.59987063886643</v>
      </c>
      <c r="O66">
        <f>AG66/(cpi!O66/100)</f>
        <v>168.17393290573344</v>
      </c>
      <c r="P66">
        <f>AH66/(cpi!P66/100)</f>
        <v>171.06161568827227</v>
      </c>
      <c r="Q66">
        <f>AI66/(cpi!Q66/100)</f>
        <v>163.79836167460363</v>
      </c>
      <c r="R66">
        <f>AJ66/(cpi!R66/100)</f>
        <v>168.21310555132703</v>
      </c>
      <c r="T66" s="10"/>
      <c r="U66" s="10">
        <f t="shared" si="24"/>
        <v>242.05369710938382</v>
      </c>
      <c r="V66" s="10">
        <f t="shared" si="24"/>
        <v>239.11745482167149</v>
      </c>
      <c r="W66" s="10">
        <f t="shared" si="24"/>
        <v>242.15402125435074</v>
      </c>
      <c r="X66" s="10">
        <f t="shared" si="24"/>
        <v>240.26896545569741</v>
      </c>
      <c r="Y66" s="10">
        <f t="shared" si="24"/>
        <v>254.74708566531652</v>
      </c>
      <c r="Z66" s="10">
        <f t="shared" si="24"/>
        <v>252.30018384870428</v>
      </c>
      <c r="AA66" s="10">
        <f t="shared" si="24"/>
        <v>215.25361705216295</v>
      </c>
      <c r="AB66" s="10">
        <f t="shared" si="24"/>
        <v>238.34653921938548</v>
      </c>
      <c r="AC66" s="10">
        <f t="shared" si="24"/>
        <v>244.74507689400735</v>
      </c>
      <c r="AD66" s="10">
        <f t="shared" si="24"/>
        <v>234.09990534377434</v>
      </c>
      <c r="AE66" s="10">
        <f t="shared" si="24"/>
        <v>234.41110772471427</v>
      </c>
      <c r="AF66" s="10">
        <f t="shared" si="24"/>
        <v>224.07033803821037</v>
      </c>
      <c r="AG66" s="10">
        <f t="shared" si="24"/>
        <v>237.66911429672979</v>
      </c>
      <c r="AH66" s="10">
        <f t="shared" si="24"/>
        <v>240.64212324886819</v>
      </c>
      <c r="AI66" s="10">
        <f t="shared" si="22"/>
        <v>233.66838678810055</v>
      </c>
      <c r="AJ66" s="10">
        <f t="shared" si="19"/>
        <v>235.29489646041492</v>
      </c>
      <c r="AL66">
        <v>0</v>
      </c>
      <c r="AM66">
        <v>6070.15</v>
      </c>
      <c r="AN66">
        <v>5414.48</v>
      </c>
      <c r="AO66">
        <v>5489.22</v>
      </c>
      <c r="AP66">
        <v>5384.86</v>
      </c>
      <c r="AQ66">
        <v>5766.99</v>
      </c>
      <c r="AR66">
        <v>6079.4</v>
      </c>
      <c r="AS66">
        <v>7117.49</v>
      </c>
      <c r="AT66">
        <v>5685.28</v>
      </c>
      <c r="AU66">
        <v>5310.65</v>
      </c>
      <c r="AV66">
        <v>5440.95</v>
      </c>
      <c r="AW66">
        <v>6076.1</v>
      </c>
      <c r="AX66">
        <v>5908.69</v>
      </c>
      <c r="AY66">
        <v>5424.75</v>
      </c>
      <c r="AZ66">
        <v>5309.6</v>
      </c>
      <c r="BA66">
        <v>5469.99</v>
      </c>
      <c r="BB66">
        <v>5686.96</v>
      </c>
      <c r="BD66" s="29" t="e">
        <f t="shared" si="2"/>
        <v>#DIV/0!</v>
      </c>
      <c r="BE66" s="29">
        <f t="shared" si="3"/>
        <v>106.61880941173165</v>
      </c>
      <c r="BF66" s="29">
        <f t="shared" si="4"/>
        <v>107.94611546060436</v>
      </c>
      <c r="BG66" s="29">
        <f t="shared" si="5"/>
        <v>108.6294516698462</v>
      </c>
      <c r="BH66" s="29">
        <f t="shared" si="6"/>
        <v>107.44663444846618</v>
      </c>
      <c r="BI66" s="29">
        <f t="shared" si="7"/>
        <v>109.34506609633456</v>
      </c>
      <c r="BJ66" s="29">
        <f t="shared" si="8"/>
        <v>107.74664986503754</v>
      </c>
      <c r="BK66" s="29">
        <f t="shared" si="9"/>
        <v>104.97618029232606</v>
      </c>
      <c r="BL66" s="29">
        <f t="shared" si="10"/>
        <v>108.58163275050373</v>
      </c>
      <c r="BM66" s="29">
        <f t="shared" si="11"/>
        <v>109.20904082602107</v>
      </c>
      <c r="BN66" s="29">
        <f t="shared" si="12"/>
        <v>107.42165905896104</v>
      </c>
      <c r="BO66" s="29">
        <f t="shared" si="13"/>
        <v>105.93568296531345</v>
      </c>
      <c r="BP66" s="29">
        <f t="shared" si="14"/>
        <v>106.47938239078488</v>
      </c>
      <c r="BQ66" s="29">
        <f t="shared" si="15"/>
        <v>108.9418795900785</v>
      </c>
      <c r="BR66" s="29">
        <f t="shared" si="16"/>
        <v>109.34349830824009</v>
      </c>
      <c r="BS66" s="29">
        <f t="shared" si="17"/>
        <v>107.14902752775204</v>
      </c>
      <c r="BT66" s="29">
        <f t="shared" si="18"/>
        <v>108.13499571221855</v>
      </c>
    </row>
    <row r="67" spans="1:72" x14ac:dyDescent="0.35">
      <c r="A67" t="s">
        <v>102</v>
      </c>
      <c r="C67">
        <f>U67/(cpi!C67/100)</f>
        <v>172.98573059900352</v>
      </c>
      <c r="D67">
        <f>V67/(cpi!D67/100)</f>
        <v>170.55183022923583</v>
      </c>
      <c r="E67">
        <f>W67/(cpi!E67/100)</f>
        <v>175.72419693795572</v>
      </c>
      <c r="F67">
        <f>X67/(cpi!F67/100)</f>
        <v>168.54462112017612</v>
      </c>
      <c r="G67">
        <f>Y67/(cpi!G67/100)</f>
        <v>177.57092311137751</v>
      </c>
      <c r="H67">
        <f>Z67/(cpi!H67/100)</f>
        <v>178.33618412888609</v>
      </c>
      <c r="I67">
        <f>AA67/(cpi!I67/100)</f>
        <v>155.91399927608205</v>
      </c>
      <c r="J67">
        <f>AB67/(cpi!J67/100)</f>
        <v>170.25748580383305</v>
      </c>
      <c r="K67">
        <f>AC67/(cpi!K67/100)</f>
        <v>174.62208390181047</v>
      </c>
      <c r="L67">
        <f>AD67/(cpi!L67/100)</f>
        <v>177.76785352271503</v>
      </c>
      <c r="M67">
        <f>AE67/(cpi!M67/100)</f>
        <v>170.57350459582457</v>
      </c>
      <c r="N67">
        <f>AF67/(cpi!N67/100)</f>
        <v>166.87570401652812</v>
      </c>
      <c r="O67">
        <f>AG67/(cpi!O67/100)</f>
        <v>166.5466812033799</v>
      </c>
      <c r="P67">
        <f>AH67/(cpi!P67/100)</f>
        <v>168.04476532261455</v>
      </c>
      <c r="Q67">
        <f>AI67/(cpi!Q67/100)</f>
        <v>161.79423898290892</v>
      </c>
      <c r="R67">
        <f>AJ67/(cpi!R67/100)</f>
        <v>169.24189286675465</v>
      </c>
      <c r="T67" s="10"/>
      <c r="U67" s="10">
        <f t="shared" si="24"/>
        <v>246.77574121358978</v>
      </c>
      <c r="V67" s="10">
        <f t="shared" si="24"/>
        <v>242.76849079291733</v>
      </c>
      <c r="W67" s="10">
        <f t="shared" si="24"/>
        <v>240.93350323280944</v>
      </c>
      <c r="X67" s="10">
        <f t="shared" si="24"/>
        <v>244.30029653284677</v>
      </c>
      <c r="Y67" s="10">
        <f t="shared" si="24"/>
        <v>254.05058284278385</v>
      </c>
      <c r="Z67" s="10">
        <f t="shared" si="24"/>
        <v>259.72584281537308</v>
      </c>
      <c r="AA67" s="10">
        <f t="shared" si="24"/>
        <v>216.3868563919371</v>
      </c>
      <c r="AB67" s="10">
        <f t="shared" si="24"/>
        <v>241.91625986070488</v>
      </c>
      <c r="AC67" s="10">
        <f t="shared" si="24"/>
        <v>249.55412625084787</v>
      </c>
      <c r="AD67" s="10">
        <f t="shared" si="24"/>
        <v>246.39932449006537</v>
      </c>
      <c r="AE67" s="10">
        <f t="shared" si="24"/>
        <v>236.48520386412815</v>
      </c>
      <c r="AF67" s="10">
        <f t="shared" si="24"/>
        <v>229.88089635448705</v>
      </c>
      <c r="AG67" s="10">
        <f t="shared" si="24"/>
        <v>239.58919752071154</v>
      </c>
      <c r="AH67" s="10">
        <f t="shared" si="24"/>
        <v>239.45299475706102</v>
      </c>
      <c r="AI67" s="10">
        <f t="shared" si="22"/>
        <v>234.02463821172282</v>
      </c>
      <c r="AJ67" s="10">
        <f t="shared" si="19"/>
        <v>239.79618465457989</v>
      </c>
      <c r="AL67">
        <v>0</v>
      </c>
      <c r="AM67">
        <v>6069.4</v>
      </c>
      <c r="AN67">
        <v>5148.2700000000004</v>
      </c>
      <c r="AO67">
        <v>5105.1400000000003</v>
      </c>
      <c r="AP67">
        <v>5140.8599999999997</v>
      </c>
      <c r="AQ67">
        <v>5459.42</v>
      </c>
      <c r="AR67">
        <v>5898.27</v>
      </c>
      <c r="AS67">
        <v>6899.43</v>
      </c>
      <c r="AT67">
        <v>5342.14</v>
      </c>
      <c r="AU67">
        <v>5040.07</v>
      </c>
      <c r="AV67">
        <v>5223.37</v>
      </c>
      <c r="AW67">
        <v>5880.11</v>
      </c>
      <c r="AX67">
        <v>5715</v>
      </c>
      <c r="AY67">
        <v>5098.53</v>
      </c>
      <c r="AZ67">
        <v>4955.3599999999997</v>
      </c>
      <c r="BA67">
        <v>5305.83</v>
      </c>
      <c r="BB67">
        <v>5421.48</v>
      </c>
      <c r="BD67" s="29" t="e">
        <f t="shared" si="2"/>
        <v>#DIV/0!</v>
      </c>
      <c r="BE67" s="29">
        <f t="shared" si="3"/>
        <v>110.99914593532883</v>
      </c>
      <c r="BF67" s="29">
        <f t="shared" si="4"/>
        <v>110.89410685168153</v>
      </c>
      <c r="BG67" s="29">
        <f t="shared" si="5"/>
        <v>110.57051086290284</v>
      </c>
      <c r="BH67" s="29">
        <f t="shared" si="6"/>
        <v>113.96604202736944</v>
      </c>
      <c r="BI67" s="29">
        <f t="shared" si="7"/>
        <v>111.08800488350799</v>
      </c>
      <c r="BJ67" s="29">
        <f t="shared" si="8"/>
        <v>111.80727870356503</v>
      </c>
      <c r="BK67" s="29">
        <f t="shared" si="9"/>
        <v>108.2163376252237</v>
      </c>
      <c r="BL67" s="29">
        <f t="shared" si="10"/>
        <v>109.75684421387848</v>
      </c>
      <c r="BM67" s="29">
        <f t="shared" si="11"/>
        <v>112.78124993007211</v>
      </c>
      <c r="BN67" s="29">
        <f t="shared" si="12"/>
        <v>112.12461414949749</v>
      </c>
      <c r="BO67" s="29">
        <f t="shared" si="13"/>
        <v>111.16150254267728</v>
      </c>
      <c r="BP67" s="29">
        <f t="shared" si="14"/>
        <v>111.10074300444404</v>
      </c>
      <c r="BQ67" s="29">
        <f t="shared" si="15"/>
        <v>112.11597453573901</v>
      </c>
      <c r="BR67" s="29">
        <f t="shared" si="16"/>
        <v>113.12703322793838</v>
      </c>
      <c r="BS67" s="29">
        <f t="shared" si="17"/>
        <v>106.03940331438712</v>
      </c>
      <c r="BT67" s="29">
        <f t="shared" si="18"/>
        <v>110.08394147244796</v>
      </c>
    </row>
    <row r="68" spans="1:72" x14ac:dyDescent="0.35">
      <c r="A68" t="s">
        <v>103</v>
      </c>
      <c r="C68">
        <f>U68/(cpi!C68/100)</f>
        <v>177.08476769166435</v>
      </c>
      <c r="D68">
        <f>V68/(cpi!D68/100)</f>
        <v>173.36597171941185</v>
      </c>
      <c r="E68">
        <f>W68/(cpi!E68/100)</f>
        <v>174.67820238291608</v>
      </c>
      <c r="F68">
        <f>X68/(cpi!F68/100)</f>
        <v>168.25491275586234</v>
      </c>
      <c r="G68">
        <f>Y68/(cpi!G68/100)</f>
        <v>178.11948088384096</v>
      </c>
      <c r="H68">
        <f>Z68/(cpi!H68/100)</f>
        <v>177.67312682294681</v>
      </c>
      <c r="I68">
        <f>AA68/(cpi!I68/100)</f>
        <v>157.8358806819399</v>
      </c>
      <c r="J68">
        <f>AB68/(cpi!J68/100)</f>
        <v>168.11312902432334</v>
      </c>
      <c r="K68">
        <f>AC68/(cpi!K68/100)</f>
        <v>169.67746554406116</v>
      </c>
      <c r="L68">
        <f>AD68/(cpi!L68/100)</f>
        <v>176.19358109545519</v>
      </c>
      <c r="M68">
        <f>AE68/(cpi!M68/100)</f>
        <v>168.86565231809325</v>
      </c>
      <c r="N68">
        <f>AF68/(cpi!N68/100)</f>
        <v>161.83311462633452</v>
      </c>
      <c r="O68">
        <f>AG68/(cpi!O68/100)</f>
        <v>167.51467854537731</v>
      </c>
      <c r="P68">
        <f>AH68/(cpi!P68/100)</f>
        <v>167.82701319626847</v>
      </c>
      <c r="Q68">
        <f>AI68/(cpi!Q68/100)</f>
        <v>163.39540482066948</v>
      </c>
      <c r="R68">
        <f>AJ68/(cpi!R68/100)</f>
        <v>171.87619327761277</v>
      </c>
      <c r="T68" s="10"/>
      <c r="U68" s="10">
        <f t="shared" si="24"/>
        <v>255.41330869676401</v>
      </c>
      <c r="V68" s="10">
        <f t="shared" si="24"/>
        <v>249.99517123712906</v>
      </c>
      <c r="W68" s="10">
        <f t="shared" si="24"/>
        <v>242.37334388516692</v>
      </c>
      <c r="X68" s="10">
        <f t="shared" si="24"/>
        <v>246.81869082764936</v>
      </c>
      <c r="Y68" s="10">
        <f t="shared" si="24"/>
        <v>257.89955717968786</v>
      </c>
      <c r="Z68" s="10">
        <f t="shared" si="24"/>
        <v>261.86840757588152</v>
      </c>
      <c r="AA68" s="10">
        <f t="shared" si="24"/>
        <v>221.02762027286732</v>
      </c>
      <c r="AB68" s="10">
        <f t="shared" si="24"/>
        <v>241.97467796983369</v>
      </c>
      <c r="AC68" s="10">
        <f t="shared" si="24"/>
        <v>245.15508880663404</v>
      </c>
      <c r="AD68" s="10">
        <f t="shared" si="24"/>
        <v>246.65943974745073</v>
      </c>
      <c r="AE68" s="10">
        <f t="shared" si="24"/>
        <v>236.46093415170236</v>
      </c>
      <c r="AF68" s="10">
        <f t="shared" si="24"/>
        <v>226.5157150827599</v>
      </c>
      <c r="AG68" s="10">
        <f t="shared" si="24"/>
        <v>244.12391932163098</v>
      </c>
      <c r="AH68" s="10">
        <f t="shared" si="24"/>
        <v>242.02394945980257</v>
      </c>
      <c r="AI68" s="10">
        <f t="shared" si="22"/>
        <v>239.18238938672627</v>
      </c>
      <c r="AJ68" s="10">
        <f t="shared" si="19"/>
        <v>245.72483405993481</v>
      </c>
      <c r="AL68">
        <v>0</v>
      </c>
      <c r="AM68">
        <v>6192.7</v>
      </c>
      <c r="AN68">
        <v>5436.07</v>
      </c>
      <c r="AO68">
        <v>5328.99</v>
      </c>
      <c r="AP68">
        <v>5333.9</v>
      </c>
      <c r="AQ68">
        <v>5631.83</v>
      </c>
      <c r="AR68">
        <v>6085.01</v>
      </c>
      <c r="AS68">
        <v>6958.06</v>
      </c>
      <c r="AT68">
        <v>5494.64</v>
      </c>
      <c r="AU68">
        <v>5126.34</v>
      </c>
      <c r="AV68">
        <v>5438.15</v>
      </c>
      <c r="AW68">
        <v>6013.84</v>
      </c>
      <c r="AX68">
        <v>5846.28</v>
      </c>
      <c r="AY68">
        <v>5300.15</v>
      </c>
      <c r="AZ68">
        <v>5168.01</v>
      </c>
      <c r="BA68">
        <v>5466.37</v>
      </c>
      <c r="BB68">
        <v>5630.76</v>
      </c>
      <c r="BD68" s="29" t="e">
        <f t="shared" si="2"/>
        <v>#DIV/0!</v>
      </c>
      <c r="BE68" s="29">
        <f t="shared" si="3"/>
        <v>109.70180849348897</v>
      </c>
      <c r="BF68" s="29">
        <f t="shared" si="4"/>
        <v>109.09143815823272</v>
      </c>
      <c r="BG68" s="29">
        <f t="shared" si="5"/>
        <v>107.58159985787655</v>
      </c>
      <c r="BH68" s="29">
        <f t="shared" si="6"/>
        <v>109.62741600006578</v>
      </c>
      <c r="BI68" s="29">
        <f t="shared" si="7"/>
        <v>109.93505593544243</v>
      </c>
      <c r="BJ68" s="29">
        <f t="shared" si="8"/>
        <v>109.73512131256334</v>
      </c>
      <c r="BK68" s="29">
        <f t="shared" si="9"/>
        <v>108.54008757384265</v>
      </c>
      <c r="BL68" s="29">
        <f t="shared" si="10"/>
        <v>108.64468980353698</v>
      </c>
      <c r="BM68" s="29">
        <f t="shared" si="11"/>
        <v>108.8136154460086</v>
      </c>
      <c r="BN68" s="29">
        <f t="shared" si="12"/>
        <v>109.51912000451115</v>
      </c>
      <c r="BO68" s="29">
        <f t="shared" si="13"/>
        <v>108.5940363783449</v>
      </c>
      <c r="BP68" s="29">
        <f t="shared" si="14"/>
        <v>108.57488819885003</v>
      </c>
      <c r="BQ68" s="29">
        <f t="shared" si="15"/>
        <v>108.4769247457516</v>
      </c>
      <c r="BR68" s="29">
        <f t="shared" si="16"/>
        <v>109.01479754885935</v>
      </c>
      <c r="BS68" s="29">
        <f t="shared" si="17"/>
        <v>111.76088143230704</v>
      </c>
      <c r="BT68" s="29">
        <f t="shared" si="18"/>
        <v>108.93220224219151</v>
      </c>
    </row>
    <row r="69" spans="1:72" x14ac:dyDescent="0.35"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 s="29" t="e">
        <f t="shared" si="2"/>
        <v>#DIV/0!</v>
      </c>
      <c r="BE69" s="29">
        <f t="shared" si="3"/>
        <v>0</v>
      </c>
      <c r="BF69" s="29">
        <f t="shared" si="4"/>
        <v>0</v>
      </c>
      <c r="BG69" s="29">
        <f t="shared" si="5"/>
        <v>0</v>
      </c>
      <c r="BH69" s="29">
        <f t="shared" si="6"/>
        <v>0</v>
      </c>
      <c r="BI69" s="29">
        <f t="shared" si="7"/>
        <v>0</v>
      </c>
      <c r="BJ69" s="29">
        <f t="shared" si="8"/>
        <v>0</v>
      </c>
      <c r="BK69" s="29">
        <f t="shared" si="9"/>
        <v>0</v>
      </c>
      <c r="BL69" s="29">
        <f t="shared" si="10"/>
        <v>0</v>
      </c>
      <c r="BM69" s="29">
        <f t="shared" si="11"/>
        <v>0</v>
      </c>
      <c r="BN69" s="29">
        <f t="shared" si="12"/>
        <v>0</v>
      </c>
      <c r="BO69" s="29">
        <f t="shared" si="13"/>
        <v>0</v>
      </c>
      <c r="BP69" s="29">
        <f t="shared" si="14"/>
        <v>0</v>
      </c>
      <c r="BQ69" s="29">
        <f t="shared" si="15"/>
        <v>0</v>
      </c>
      <c r="BR69" s="29">
        <f t="shared" si="16"/>
        <v>0</v>
      </c>
      <c r="BS69" s="29">
        <f t="shared" si="17"/>
        <v>0</v>
      </c>
      <c r="BT69" s="29">
        <f t="shared" si="18"/>
        <v>0</v>
      </c>
    </row>
    <row r="74" spans="1:72" x14ac:dyDescent="0.35">
      <c r="BD74" t="e">
        <f>AVERAGE(BD88:BD119)</f>
        <v>#DIV/0!</v>
      </c>
      <c r="BE74">
        <f t="shared" ref="BE74:BT74" si="25">AVERAGE(BE88:BE119)</f>
        <v>1.1511874782491915</v>
      </c>
      <c r="BF74">
        <f t="shared" si="25"/>
        <v>1.4510949704473357</v>
      </c>
      <c r="BG74">
        <f t="shared" si="25"/>
        <v>2.2728975259004258</v>
      </c>
      <c r="BH74">
        <f t="shared" si="25"/>
        <v>2.3620713074853068</v>
      </c>
      <c r="BI74">
        <f t="shared" si="25"/>
        <v>1.4017331871072738</v>
      </c>
      <c r="BJ74">
        <f t="shared" si="25"/>
        <v>1.5284204148889975</v>
      </c>
      <c r="BK74">
        <f t="shared" si="25"/>
        <v>1.4642641303333823</v>
      </c>
      <c r="BL74">
        <f t="shared" si="25"/>
        <v>1.5230922435922261</v>
      </c>
      <c r="BM74">
        <f t="shared" si="25"/>
        <v>1.5595981331134974</v>
      </c>
      <c r="BN74">
        <f t="shared" si="25"/>
        <v>1.3855666841984151</v>
      </c>
      <c r="BO74">
        <f t="shared" si="25"/>
        <v>1.4116820716515548</v>
      </c>
      <c r="BP74">
        <f t="shared" si="25"/>
        <v>1.8127672641836661</v>
      </c>
      <c r="BQ74">
        <f t="shared" si="25"/>
        <v>1.7507434530713946</v>
      </c>
      <c r="BR74">
        <f t="shared" si="25"/>
        <v>1.8881450908372437</v>
      </c>
      <c r="BS74">
        <f t="shared" si="25"/>
        <v>1.2243658919800509</v>
      </c>
      <c r="BT74">
        <f t="shared" si="25"/>
        <v>1.5196640186510146</v>
      </c>
    </row>
    <row r="76" spans="1:72" x14ac:dyDescent="0.35">
      <c r="BC76" t="s">
        <v>40</v>
      </c>
      <c r="BD76" t="e">
        <f t="shared" ref="BD76:BD90" si="26">ABS(BD7-BD6)</f>
        <v>#DIV/0!</v>
      </c>
      <c r="BE76">
        <f t="shared" ref="BE76:BT91" si="27">ABS(BE7-BE6)</f>
        <v>1.8048902417453689</v>
      </c>
      <c r="BF76">
        <f t="shared" si="27"/>
        <v>0.54306265553135802</v>
      </c>
      <c r="BG76">
        <f t="shared" si="27"/>
        <v>0.31532868237172806</v>
      </c>
      <c r="BH76">
        <f t="shared" si="27"/>
        <v>0.17181086680548674</v>
      </c>
      <c r="BI76">
        <f t="shared" si="27"/>
        <v>1.2664801177173928</v>
      </c>
      <c r="BJ76">
        <f t="shared" si="27"/>
        <v>5.9114731845085089E-2</v>
      </c>
      <c r="BK76">
        <f t="shared" si="27"/>
        <v>0.30872632917312615</v>
      </c>
      <c r="BL76">
        <f t="shared" si="27"/>
        <v>0.65089071223606254</v>
      </c>
      <c r="BM76">
        <f t="shared" si="27"/>
        <v>2.0372422214709189</v>
      </c>
      <c r="BN76">
        <f t="shared" si="27"/>
        <v>0.22649017982593023</v>
      </c>
      <c r="BO76">
        <f t="shared" si="27"/>
        <v>0.10476178891981647</v>
      </c>
      <c r="BP76">
        <f t="shared" si="27"/>
        <v>0.12439099283038502</v>
      </c>
      <c r="BQ76">
        <f t="shared" si="27"/>
        <v>1.1327137187993799</v>
      </c>
      <c r="BR76">
        <f t="shared" si="27"/>
        <v>1.1498515103621827</v>
      </c>
      <c r="BS76">
        <f t="shared" si="27"/>
        <v>0.12075905047258573</v>
      </c>
      <c r="BT76">
        <f t="shared" si="27"/>
        <v>0.62918761394166722</v>
      </c>
    </row>
    <row r="77" spans="1:72" x14ac:dyDescent="0.35">
      <c r="BC77" t="s">
        <v>41</v>
      </c>
      <c r="BD77" t="e">
        <f t="shared" si="26"/>
        <v>#DIV/0!</v>
      </c>
      <c r="BE77">
        <f t="shared" si="27"/>
        <v>1.4882916257824235</v>
      </c>
      <c r="BF77">
        <f t="shared" si="27"/>
        <v>9.4794063795120564E-3</v>
      </c>
      <c r="BG77">
        <f t="shared" si="27"/>
        <v>0.35428083867269322</v>
      </c>
      <c r="BH77">
        <f t="shared" si="27"/>
        <v>0.18582416710974314</v>
      </c>
      <c r="BI77">
        <f t="shared" si="27"/>
        <v>1.1825383540374901</v>
      </c>
      <c r="BJ77">
        <f t="shared" si="27"/>
        <v>0.89848081154798365</v>
      </c>
      <c r="BK77">
        <f t="shared" si="27"/>
        <v>0.73652289051052833</v>
      </c>
      <c r="BL77">
        <f t="shared" si="27"/>
        <v>1.1200786170024912</v>
      </c>
      <c r="BM77">
        <f t="shared" si="27"/>
        <v>0.92827979064514921</v>
      </c>
      <c r="BN77">
        <f t="shared" si="27"/>
        <v>5.417664240241038E-2</v>
      </c>
      <c r="BO77">
        <f t="shared" si="27"/>
        <v>0.1457470464701629</v>
      </c>
      <c r="BP77">
        <f t="shared" si="27"/>
        <v>0.85961845779989687</v>
      </c>
      <c r="BQ77">
        <f t="shared" si="27"/>
        <v>0.46149135801495333</v>
      </c>
      <c r="BR77">
        <f t="shared" si="27"/>
        <v>0.61301844692735585</v>
      </c>
      <c r="BS77">
        <f t="shared" si="27"/>
        <v>0.77566258895178919</v>
      </c>
      <c r="BT77">
        <f t="shared" si="27"/>
        <v>0.53950031124696807</v>
      </c>
    </row>
    <row r="78" spans="1:72" x14ac:dyDescent="0.35">
      <c r="BC78" t="s">
        <v>42</v>
      </c>
      <c r="BD78" t="e">
        <f t="shared" si="26"/>
        <v>#DIV/0!</v>
      </c>
      <c r="BE78">
        <f t="shared" si="27"/>
        <v>3.3817560953499139</v>
      </c>
      <c r="BF78">
        <f t="shared" si="27"/>
        <v>4.302852304451946</v>
      </c>
      <c r="BG78">
        <f t="shared" si="27"/>
        <v>8.5421577730826357</v>
      </c>
      <c r="BH78">
        <f t="shared" si="27"/>
        <v>3.2828265439743092</v>
      </c>
      <c r="BI78">
        <f t="shared" si="27"/>
        <v>3.8081162450835677</v>
      </c>
      <c r="BJ78">
        <f t="shared" si="27"/>
        <v>4.9398673385016139</v>
      </c>
      <c r="BK78">
        <f t="shared" si="27"/>
        <v>1.9347012104564385</v>
      </c>
      <c r="BL78">
        <f t="shared" si="27"/>
        <v>9.4052623171526903</v>
      </c>
      <c r="BM78">
        <f t="shared" si="27"/>
        <v>3.6226632768328386</v>
      </c>
      <c r="BN78">
        <f t="shared" si="27"/>
        <v>7.4620865918130335</v>
      </c>
      <c r="BO78">
        <f t="shared" si="27"/>
        <v>4.877486807222553</v>
      </c>
      <c r="BP78">
        <f t="shared" si="27"/>
        <v>3.5142010159846535</v>
      </c>
      <c r="BQ78">
        <f t="shared" si="27"/>
        <v>6.0220128036999796</v>
      </c>
      <c r="BR78">
        <f t="shared" si="27"/>
        <v>4.124678263881961</v>
      </c>
      <c r="BS78">
        <f t="shared" si="27"/>
        <v>5.5865965478941604</v>
      </c>
      <c r="BT78">
        <f t="shared" si="27"/>
        <v>6.049615522368228</v>
      </c>
    </row>
    <row r="79" spans="1:72" x14ac:dyDescent="0.35">
      <c r="BC79" t="s">
        <v>43</v>
      </c>
      <c r="BD79" t="e">
        <f t="shared" si="26"/>
        <v>#DIV/0!</v>
      </c>
      <c r="BE79">
        <f t="shared" si="27"/>
        <v>1.1786505584030493</v>
      </c>
      <c r="BF79">
        <f t="shared" si="27"/>
        <v>1.9339655424429765</v>
      </c>
      <c r="BG79">
        <f t="shared" si="27"/>
        <v>4.7264363614315812</v>
      </c>
      <c r="BH79">
        <f t="shared" si="27"/>
        <v>1.1969182704652752</v>
      </c>
      <c r="BI79">
        <f t="shared" si="27"/>
        <v>3.4951727343369043E-2</v>
      </c>
      <c r="BJ79">
        <f t="shared" si="27"/>
        <v>3.6161742999763078</v>
      </c>
      <c r="BK79">
        <f t="shared" si="27"/>
        <v>0.61493585317906252</v>
      </c>
      <c r="BL79">
        <f t="shared" si="27"/>
        <v>8.2601887683133555</v>
      </c>
      <c r="BM79">
        <f t="shared" si="27"/>
        <v>2.0252667623410048E-2</v>
      </c>
      <c r="BN79">
        <f t="shared" si="27"/>
        <v>3.956098639442331</v>
      </c>
      <c r="BO79">
        <f t="shared" si="27"/>
        <v>0.51642187891103219</v>
      </c>
      <c r="BP79">
        <f t="shared" si="27"/>
        <v>1.8134511230442314</v>
      </c>
      <c r="BQ79">
        <f t="shared" si="27"/>
        <v>3.0758087776191019</v>
      </c>
      <c r="BR79">
        <f t="shared" si="27"/>
        <v>0.96874822683125217</v>
      </c>
      <c r="BS79">
        <f t="shared" si="27"/>
        <v>2.8032648650466712</v>
      </c>
      <c r="BT79">
        <f t="shared" si="27"/>
        <v>3.4461752792973641</v>
      </c>
    </row>
    <row r="80" spans="1:72" x14ac:dyDescent="0.35">
      <c r="BC80" t="s">
        <v>44</v>
      </c>
      <c r="BD80" t="e">
        <f t="shared" si="26"/>
        <v>#DIV/0!</v>
      </c>
      <c r="BE80">
        <f t="shared" si="27"/>
        <v>0.15387046488891087</v>
      </c>
      <c r="BF80">
        <f t="shared" si="27"/>
        <v>1.5731874188197708</v>
      </c>
      <c r="BG80">
        <f t="shared" si="27"/>
        <v>1.9263017719305253</v>
      </c>
      <c r="BH80">
        <f t="shared" si="27"/>
        <v>2.8780239568979624</v>
      </c>
      <c r="BI80">
        <f t="shared" si="27"/>
        <v>0.60027471007049371</v>
      </c>
      <c r="BJ80">
        <f t="shared" si="27"/>
        <v>4.6401828141921015</v>
      </c>
      <c r="BK80">
        <f t="shared" si="27"/>
        <v>1.5332658030129238</v>
      </c>
      <c r="BL80">
        <f t="shared" si="27"/>
        <v>3.3127453202675667</v>
      </c>
      <c r="BM80">
        <f t="shared" si="27"/>
        <v>2.4109827456783677</v>
      </c>
      <c r="BN80">
        <f t="shared" si="27"/>
        <v>4.6015707741060652</v>
      </c>
      <c r="BO80">
        <f t="shared" si="27"/>
        <v>1.8380813712246749</v>
      </c>
      <c r="BP80">
        <f t="shared" si="27"/>
        <v>1.9138524962509962</v>
      </c>
      <c r="BQ80">
        <f t="shared" si="27"/>
        <v>3.8346240403578378</v>
      </c>
      <c r="BR80">
        <f t="shared" si="27"/>
        <v>3.3057149831384862</v>
      </c>
      <c r="BS80">
        <f t="shared" si="27"/>
        <v>3.0375823781164257</v>
      </c>
      <c r="BT80">
        <f t="shared" si="27"/>
        <v>1.6016591758400125</v>
      </c>
    </row>
    <row r="81" spans="55:72" x14ac:dyDescent="0.35">
      <c r="BC81" t="s">
        <v>45</v>
      </c>
      <c r="BD81" t="e">
        <f t="shared" si="26"/>
        <v>#DIV/0!</v>
      </c>
      <c r="BE81">
        <f t="shared" si="27"/>
        <v>1.2569992173709608</v>
      </c>
      <c r="BF81">
        <f t="shared" si="27"/>
        <v>2.151539088579753</v>
      </c>
      <c r="BG81">
        <f t="shared" si="27"/>
        <v>0.93912017621417476</v>
      </c>
      <c r="BH81">
        <f t="shared" si="27"/>
        <v>0.84174456839410539</v>
      </c>
      <c r="BI81">
        <f t="shared" si="27"/>
        <v>1.7498626671805653</v>
      </c>
      <c r="BJ81">
        <f t="shared" si="27"/>
        <v>1.8812607907922967</v>
      </c>
      <c r="BK81">
        <f t="shared" si="27"/>
        <v>1.2712276179900641</v>
      </c>
      <c r="BL81">
        <f t="shared" si="27"/>
        <v>0.21294883823190958</v>
      </c>
      <c r="BM81">
        <f t="shared" si="27"/>
        <v>0.88128211493345532</v>
      </c>
      <c r="BN81">
        <f t="shared" si="27"/>
        <v>0.54138915878763783</v>
      </c>
      <c r="BO81">
        <f t="shared" si="27"/>
        <v>1.7728350063713663</v>
      </c>
      <c r="BP81">
        <f t="shared" si="27"/>
        <v>0.40823323626692343</v>
      </c>
      <c r="BQ81">
        <f t="shared" si="27"/>
        <v>1.7979120487064932</v>
      </c>
      <c r="BR81">
        <f t="shared" si="27"/>
        <v>1.180437237444508</v>
      </c>
      <c r="BS81">
        <f t="shared" si="27"/>
        <v>0.1998974933931521</v>
      </c>
      <c r="BT81">
        <f t="shared" si="27"/>
        <v>1.8670737151088446</v>
      </c>
    </row>
    <row r="82" spans="55:72" x14ac:dyDescent="0.35">
      <c r="BC82" t="s">
        <v>46</v>
      </c>
      <c r="BD82" t="e">
        <f t="shared" si="26"/>
        <v>#DIV/0!</v>
      </c>
      <c r="BE82">
        <f t="shared" si="27"/>
        <v>1.3158287951447676</v>
      </c>
      <c r="BF82">
        <f t="shared" si="27"/>
        <v>1.8202529725699179</v>
      </c>
      <c r="BG82">
        <f t="shared" si="27"/>
        <v>1.4711122725909433</v>
      </c>
      <c r="BH82">
        <f t="shared" si="27"/>
        <v>1.4580919480048067</v>
      </c>
      <c r="BI82">
        <f t="shared" si="27"/>
        <v>1.310818913013577</v>
      </c>
      <c r="BJ82">
        <f t="shared" si="27"/>
        <v>1.6875827773412766</v>
      </c>
      <c r="BK82">
        <f t="shared" si="27"/>
        <v>1.38213258247319</v>
      </c>
      <c r="BL82">
        <f t="shared" si="27"/>
        <v>0.16678094369554231</v>
      </c>
      <c r="BM82">
        <f t="shared" si="27"/>
        <v>0.99374628927529329</v>
      </c>
      <c r="BN82">
        <f t="shared" si="27"/>
        <v>3.6242033194627936</v>
      </c>
      <c r="BO82">
        <f t="shared" si="27"/>
        <v>1.7133001707607036</v>
      </c>
      <c r="BP82">
        <f t="shared" si="27"/>
        <v>0.44094484522248933</v>
      </c>
      <c r="BQ82">
        <f t="shared" si="27"/>
        <v>0.79044356237655222</v>
      </c>
      <c r="BR82">
        <f t="shared" si="27"/>
        <v>1.5374573019265227</v>
      </c>
      <c r="BS82">
        <f t="shared" si="27"/>
        <v>1.4728074773183835</v>
      </c>
      <c r="BT82">
        <f t="shared" si="27"/>
        <v>0.46283817976511443</v>
      </c>
    </row>
    <row r="83" spans="55:72" x14ac:dyDescent="0.35">
      <c r="BC83" t="s">
        <v>47</v>
      </c>
      <c r="BD83" t="e">
        <f t="shared" si="26"/>
        <v>#DIV/0!</v>
      </c>
      <c r="BE83">
        <f t="shared" si="27"/>
        <v>0.12343552094432653</v>
      </c>
      <c r="BF83">
        <f t="shared" si="27"/>
        <v>0.56682454755066658</v>
      </c>
      <c r="BG83">
        <f t="shared" si="27"/>
        <v>0.90518343971980642</v>
      </c>
      <c r="BH83">
        <f t="shared" si="27"/>
        <v>1.0108375335852884</v>
      </c>
      <c r="BI83">
        <f t="shared" si="27"/>
        <v>0.29849161477469011</v>
      </c>
      <c r="BJ83">
        <f t="shared" si="27"/>
        <v>0.59998409403029029</v>
      </c>
      <c r="BK83">
        <f t="shared" si="27"/>
        <v>2.4526024820807919</v>
      </c>
      <c r="BL83">
        <f t="shared" si="27"/>
        <v>9.5203847047613976E-2</v>
      </c>
      <c r="BM83">
        <f t="shared" si="27"/>
        <v>0.44080718668753605</v>
      </c>
      <c r="BN83">
        <f t="shared" si="27"/>
        <v>1.2110975257007368</v>
      </c>
      <c r="BO83">
        <f t="shared" si="27"/>
        <v>1.6286267251282567</v>
      </c>
      <c r="BP83">
        <f t="shared" si="27"/>
        <v>3.2518957908280299</v>
      </c>
      <c r="BQ83">
        <f t="shared" si="27"/>
        <v>2.4987281729888338</v>
      </c>
      <c r="BR83">
        <f t="shared" si="27"/>
        <v>1.9447037066413486E-2</v>
      </c>
      <c r="BS83">
        <f t="shared" si="27"/>
        <v>0.62333396117105622</v>
      </c>
      <c r="BT83">
        <f t="shared" si="27"/>
        <v>0.28112583505870248</v>
      </c>
    </row>
    <row r="84" spans="55:72" x14ac:dyDescent="0.35">
      <c r="BC84" t="s">
        <v>48</v>
      </c>
      <c r="BD84" t="e">
        <f t="shared" si="26"/>
        <v>#DIV/0!</v>
      </c>
      <c r="BE84">
        <f t="shared" si="27"/>
        <v>3.247098097964809</v>
      </c>
      <c r="BF84">
        <f t="shared" si="27"/>
        <v>3.1052011025594339</v>
      </c>
      <c r="BG84">
        <f t="shared" si="27"/>
        <v>4.0297716971040245</v>
      </c>
      <c r="BH84">
        <f t="shared" si="27"/>
        <v>1.7987998285276774</v>
      </c>
      <c r="BI84">
        <f t="shared" si="27"/>
        <v>3.2993613270129458</v>
      </c>
      <c r="BJ84">
        <f t="shared" si="27"/>
        <v>0.38851090090885521</v>
      </c>
      <c r="BK84">
        <f t="shared" si="27"/>
        <v>0.48310709452603362</v>
      </c>
      <c r="BL84">
        <f t="shared" si="27"/>
        <v>1.3090115969904446</v>
      </c>
      <c r="BM84">
        <f t="shared" si="27"/>
        <v>2.8508922888632497</v>
      </c>
      <c r="BN84">
        <f t="shared" si="27"/>
        <v>1.6489919180946373</v>
      </c>
      <c r="BO84">
        <f t="shared" si="27"/>
        <v>2.0059683181892183</v>
      </c>
      <c r="BP84">
        <f t="shared" si="27"/>
        <v>2.7268401400219489</v>
      </c>
      <c r="BQ84">
        <f t="shared" si="27"/>
        <v>0.11317906487981588</v>
      </c>
      <c r="BR84">
        <f t="shared" si="27"/>
        <v>1.0179357190191496</v>
      </c>
      <c r="BS84">
        <f t="shared" si="27"/>
        <v>1.330306706959874</v>
      </c>
      <c r="BT84">
        <f t="shared" si="27"/>
        <v>2.7730753923800933</v>
      </c>
    </row>
    <row r="85" spans="55:72" x14ac:dyDescent="0.35">
      <c r="BC85" t="s">
        <v>49</v>
      </c>
      <c r="BD85" t="e">
        <f t="shared" si="26"/>
        <v>#DIV/0!</v>
      </c>
      <c r="BE85">
        <f t="shared" si="27"/>
        <v>2.1162796624027322</v>
      </c>
      <c r="BF85">
        <f t="shared" si="27"/>
        <v>0.24981366442706587</v>
      </c>
      <c r="BG85">
        <f t="shared" si="27"/>
        <v>1.148080238216366</v>
      </c>
      <c r="BH85">
        <f t="shared" si="27"/>
        <v>3.6999150965086471</v>
      </c>
      <c r="BI85">
        <f t="shared" si="27"/>
        <v>0.16953465602068718</v>
      </c>
      <c r="BJ85">
        <f t="shared" si="27"/>
        <v>0.21382530984064374</v>
      </c>
      <c r="BK85">
        <f t="shared" si="27"/>
        <v>0.14213538295643957</v>
      </c>
      <c r="BL85">
        <f t="shared" si="27"/>
        <v>0.52703149721213549</v>
      </c>
      <c r="BM85">
        <f t="shared" si="27"/>
        <v>2.4644875884689554E-2</v>
      </c>
      <c r="BN85">
        <f t="shared" si="27"/>
        <v>0.82947114088166529</v>
      </c>
      <c r="BO85">
        <f t="shared" si="27"/>
        <v>3.8290218456733669</v>
      </c>
      <c r="BP85">
        <f t="shared" si="27"/>
        <v>1.9726969776150298</v>
      </c>
      <c r="BQ85">
        <f t="shared" si="27"/>
        <v>2.7079102187295803</v>
      </c>
      <c r="BR85">
        <f t="shared" si="27"/>
        <v>2.1201416498839762</v>
      </c>
      <c r="BS85">
        <f t="shared" si="27"/>
        <v>2.0466650977081429</v>
      </c>
      <c r="BT85">
        <f t="shared" si="27"/>
        <v>1.3073011745225358</v>
      </c>
    </row>
    <row r="86" spans="55:72" x14ac:dyDescent="0.35">
      <c r="BC86" t="s">
        <v>50</v>
      </c>
      <c r="BD86" t="e">
        <f t="shared" si="26"/>
        <v>#DIV/0!</v>
      </c>
      <c r="BE86">
        <f t="shared" si="27"/>
        <v>2.2190487476578511</v>
      </c>
      <c r="BF86">
        <f t="shared" si="27"/>
        <v>2.3784038271148944</v>
      </c>
      <c r="BG86">
        <f t="shared" si="27"/>
        <v>2.8610845659193416</v>
      </c>
      <c r="BH86">
        <f t="shared" si="27"/>
        <v>2.6300048074233473E-2</v>
      </c>
      <c r="BI86">
        <f t="shared" si="27"/>
        <v>3.9006370865691622</v>
      </c>
      <c r="BJ86">
        <f t="shared" si="27"/>
        <v>3.5427768979037353</v>
      </c>
      <c r="BK86">
        <f t="shared" si="27"/>
        <v>3.0368804510916618</v>
      </c>
      <c r="BL86">
        <f t="shared" si="27"/>
        <v>1.9233078857294004</v>
      </c>
      <c r="BM86">
        <f t="shared" si="27"/>
        <v>1.9980032045356353</v>
      </c>
      <c r="BN86">
        <f t="shared" si="27"/>
        <v>3.5644967853269094</v>
      </c>
      <c r="BO86">
        <f t="shared" si="27"/>
        <v>1.9937603880778028</v>
      </c>
      <c r="BP86">
        <f t="shared" si="27"/>
        <v>2.1350548628422104</v>
      </c>
      <c r="BQ86">
        <f t="shared" si="27"/>
        <v>2.3360960595527871</v>
      </c>
      <c r="BR86">
        <f t="shared" si="27"/>
        <v>1.5373957692794704</v>
      </c>
      <c r="BS86">
        <f t="shared" si="27"/>
        <v>0.89634704236492269</v>
      </c>
      <c r="BT86">
        <f t="shared" si="27"/>
        <v>4.1201647971661401</v>
      </c>
    </row>
    <row r="87" spans="55:72" x14ac:dyDescent="0.35">
      <c r="BC87" t="s">
        <v>51</v>
      </c>
      <c r="BD87" t="e">
        <f t="shared" si="26"/>
        <v>#DIV/0!</v>
      </c>
      <c r="BE87">
        <f t="shared" si="27"/>
        <v>1.6849173379125801</v>
      </c>
      <c r="BF87">
        <f t="shared" si="27"/>
        <v>0.4813483442158315</v>
      </c>
      <c r="BG87">
        <f t="shared" si="27"/>
        <v>0.41487776075521765</v>
      </c>
      <c r="BH87">
        <f t="shared" si="27"/>
        <v>1.5602930715909622</v>
      </c>
      <c r="BI87">
        <f t="shared" si="27"/>
        <v>1.5661201106948681</v>
      </c>
      <c r="BJ87">
        <f t="shared" si="27"/>
        <v>0.12148917427529682</v>
      </c>
      <c r="BK87">
        <f t="shared" si="27"/>
        <v>0.23642105262452162</v>
      </c>
      <c r="BL87">
        <f t="shared" si="27"/>
        <v>2.6937319491206466</v>
      </c>
      <c r="BM87">
        <f t="shared" si="27"/>
        <v>2.9881969631854588</v>
      </c>
      <c r="BN87">
        <f t="shared" si="27"/>
        <v>0.26535418258414722</v>
      </c>
      <c r="BO87">
        <f t="shared" si="27"/>
        <v>0.50510587238035498</v>
      </c>
      <c r="BP87">
        <f t="shared" si="27"/>
        <v>2.3098605396672269</v>
      </c>
      <c r="BQ87">
        <f t="shared" si="27"/>
        <v>4.0201064739358259</v>
      </c>
      <c r="BR87">
        <f t="shared" si="27"/>
        <v>1.238458707355548</v>
      </c>
      <c r="BS87">
        <f t="shared" si="27"/>
        <v>2.7610784719996104</v>
      </c>
      <c r="BT87">
        <f t="shared" si="27"/>
        <v>0.23795537445006687</v>
      </c>
    </row>
    <row r="88" spans="55:72" x14ac:dyDescent="0.35">
      <c r="BC88" t="s">
        <v>52</v>
      </c>
      <c r="BD88" t="e">
        <f t="shared" si="26"/>
        <v>#DIV/0!</v>
      </c>
      <c r="BE88">
        <f t="shared" si="27"/>
        <v>0.80981717924376539</v>
      </c>
      <c r="BF88">
        <f t="shared" si="27"/>
        <v>5.0992497866375572</v>
      </c>
      <c r="BG88">
        <f t="shared" si="27"/>
        <v>7.5793699819637794</v>
      </c>
      <c r="BH88">
        <f t="shared" si="27"/>
        <v>1.399752630382622</v>
      </c>
      <c r="BI88">
        <f t="shared" si="27"/>
        <v>2.8096803263856316</v>
      </c>
      <c r="BJ88">
        <f t="shared" si="27"/>
        <v>2.1349193368224633</v>
      </c>
      <c r="BK88">
        <f t="shared" si="27"/>
        <v>3.6338985917673625</v>
      </c>
      <c r="BL88">
        <f t="shared" si="27"/>
        <v>1.8870939470242973</v>
      </c>
      <c r="BM88">
        <f t="shared" si="27"/>
        <v>2.2568956300495273</v>
      </c>
      <c r="BN88">
        <f t="shared" si="27"/>
        <v>2.75726354581127</v>
      </c>
      <c r="BO88">
        <f t="shared" si="27"/>
        <v>2.2354116457040476</v>
      </c>
      <c r="BP88">
        <f t="shared" si="27"/>
        <v>4.289005618405568</v>
      </c>
      <c r="BQ88">
        <f t="shared" si="27"/>
        <v>0.41377437248887361</v>
      </c>
      <c r="BR88">
        <f t="shared" si="27"/>
        <v>2.2593059944622809</v>
      </c>
      <c r="BS88">
        <f t="shared" si="27"/>
        <v>3.0920448711889321</v>
      </c>
      <c r="BT88">
        <f t="shared" si="27"/>
        <v>3.7154626317949209</v>
      </c>
    </row>
    <row r="89" spans="55:72" x14ac:dyDescent="0.35">
      <c r="BC89" t="s">
        <v>53</v>
      </c>
      <c r="BD89" t="e">
        <f t="shared" si="26"/>
        <v>#DIV/0!</v>
      </c>
      <c r="BE89">
        <f t="shared" si="27"/>
        <v>2.0337945886102773</v>
      </c>
      <c r="BF89">
        <f t="shared" si="27"/>
        <v>2.8399482652553303</v>
      </c>
      <c r="BG89">
        <f t="shared" si="27"/>
        <v>1.6724394153552851</v>
      </c>
      <c r="BH89">
        <f t="shared" si="27"/>
        <v>0.97900038413011714</v>
      </c>
      <c r="BI89">
        <f t="shared" si="27"/>
        <v>8.3268775333962708E-2</v>
      </c>
      <c r="BJ89">
        <f t="shared" si="27"/>
        <v>1.263609409497036</v>
      </c>
      <c r="BK89">
        <f t="shared" si="27"/>
        <v>3.5171888002210494E-2</v>
      </c>
      <c r="BL89">
        <f t="shared" si="27"/>
        <v>1.6702720971441067</v>
      </c>
      <c r="BM89">
        <f t="shared" si="27"/>
        <v>0.31985304811213666</v>
      </c>
      <c r="BN89">
        <f t="shared" si="27"/>
        <v>0.30727667052379104</v>
      </c>
      <c r="BO89">
        <f t="shared" si="27"/>
        <v>1.0984890770706528</v>
      </c>
      <c r="BP89">
        <f t="shared" si="27"/>
        <v>0.11549861253043048</v>
      </c>
      <c r="BQ89">
        <f t="shared" si="27"/>
        <v>3.7100800360111776</v>
      </c>
      <c r="BR89">
        <f t="shared" si="27"/>
        <v>1.616830403721039</v>
      </c>
      <c r="BS89">
        <f t="shared" si="27"/>
        <v>1.029064930434501</v>
      </c>
      <c r="BT89">
        <f t="shared" si="27"/>
        <v>0.45746619336358663</v>
      </c>
    </row>
    <row r="90" spans="55:72" x14ac:dyDescent="0.35">
      <c r="BC90" t="s">
        <v>54</v>
      </c>
      <c r="BD90" t="e">
        <f t="shared" si="26"/>
        <v>#DIV/0!</v>
      </c>
      <c r="BE90">
        <f t="shared" si="27"/>
        <v>0.63270525285291512</v>
      </c>
      <c r="BF90">
        <f t="shared" si="27"/>
        <v>2.1126251489792622</v>
      </c>
      <c r="BG90">
        <f t="shared" si="27"/>
        <v>0.84653463941320695</v>
      </c>
      <c r="BH90">
        <f t="shared" si="27"/>
        <v>1.5336810551202404</v>
      </c>
      <c r="BI90">
        <f t="shared" si="27"/>
        <v>0.9867794709371509</v>
      </c>
      <c r="BJ90">
        <f t="shared" si="27"/>
        <v>1.7712489567191483</v>
      </c>
      <c r="BK90">
        <f t="shared" si="27"/>
        <v>8.7396540866265582E-2</v>
      </c>
      <c r="BL90">
        <f t="shared" si="27"/>
        <v>1.0676088793814102</v>
      </c>
      <c r="BM90">
        <f t="shared" si="27"/>
        <v>9.2240849445559547E-2</v>
      </c>
      <c r="BN90">
        <f t="shared" si="27"/>
        <v>0.22615861972138873</v>
      </c>
      <c r="BO90">
        <f t="shared" si="27"/>
        <v>0.80238147222286216</v>
      </c>
      <c r="BP90">
        <f t="shared" si="27"/>
        <v>0.62604544212634039</v>
      </c>
      <c r="BQ90">
        <f t="shared" si="27"/>
        <v>1.3664901992379868</v>
      </c>
      <c r="BR90">
        <f t="shared" si="27"/>
        <v>2.3688378952809614</v>
      </c>
      <c r="BS90">
        <f t="shared" si="27"/>
        <v>0.75217303152123804</v>
      </c>
      <c r="BT90">
        <f t="shared" si="27"/>
        <v>1.4216046944528529</v>
      </c>
    </row>
    <row r="91" spans="55:72" x14ac:dyDescent="0.35">
      <c r="BC91" t="s">
        <v>55</v>
      </c>
      <c r="BD91" t="e">
        <f t="shared" ref="BD91:BS106" si="28">ABS(BD22-BD21)</f>
        <v>#DIV/0!</v>
      </c>
      <c r="BE91">
        <f t="shared" si="28"/>
        <v>1.1675533748480689</v>
      </c>
      <c r="BF91">
        <f t="shared" si="28"/>
        <v>0.12252021453446105</v>
      </c>
      <c r="BG91">
        <f t="shared" si="28"/>
        <v>1.6879812891272223</v>
      </c>
      <c r="BH91">
        <f t="shared" si="28"/>
        <v>0.70572153052630426</v>
      </c>
      <c r="BI91">
        <f t="shared" si="28"/>
        <v>2.8021579776957992</v>
      </c>
      <c r="BJ91">
        <f t="shared" si="28"/>
        <v>2.4508945474503747</v>
      </c>
      <c r="BK91">
        <f t="shared" si="28"/>
        <v>3.7501283222346586</v>
      </c>
      <c r="BL91">
        <f t="shared" si="28"/>
        <v>1.5673794001061339</v>
      </c>
      <c r="BM91">
        <f t="shared" si="28"/>
        <v>3.4748320838977236</v>
      </c>
      <c r="BN91">
        <f t="shared" si="28"/>
        <v>2.7598872194858188</v>
      </c>
      <c r="BO91">
        <f t="shared" si="28"/>
        <v>2.8973648250186557E-2</v>
      </c>
      <c r="BP91">
        <f t="shared" si="28"/>
        <v>0.98308439932168312</v>
      </c>
      <c r="BQ91">
        <f t="shared" si="28"/>
        <v>2.8587332519858393</v>
      </c>
      <c r="BR91">
        <f t="shared" si="28"/>
        <v>2.9703487974439895</v>
      </c>
      <c r="BS91">
        <f t="shared" si="28"/>
        <v>1.9710036285191137</v>
      </c>
      <c r="BT91">
        <f t="shared" si="27"/>
        <v>1.0066606278330852</v>
      </c>
    </row>
    <row r="92" spans="55:72" x14ac:dyDescent="0.35">
      <c r="BC92" t="s">
        <v>56</v>
      </c>
      <c r="BD92" t="e">
        <f t="shared" si="28"/>
        <v>#DIV/0!</v>
      </c>
      <c r="BE92">
        <f t="shared" si="28"/>
        <v>2.0341249444386449</v>
      </c>
      <c r="BF92">
        <f t="shared" si="28"/>
        <v>5.4294277251401013E-2</v>
      </c>
      <c r="BG92">
        <f t="shared" si="28"/>
        <v>0.68628212540362199</v>
      </c>
      <c r="BH92">
        <f t="shared" si="28"/>
        <v>0.1413745475203001</v>
      </c>
      <c r="BI92">
        <f t="shared" si="28"/>
        <v>2.545795188675072</v>
      </c>
      <c r="BJ92">
        <f t="shared" si="28"/>
        <v>1.6422610314994586</v>
      </c>
      <c r="BK92">
        <f t="shared" si="28"/>
        <v>2.9469646743448408</v>
      </c>
      <c r="BL92">
        <f t="shared" si="28"/>
        <v>0.78770775402003324</v>
      </c>
      <c r="BM92">
        <f t="shared" si="28"/>
        <v>5.2487379310650084</v>
      </c>
      <c r="BN92">
        <f t="shared" si="28"/>
        <v>2.9284654176575344</v>
      </c>
      <c r="BO92">
        <f t="shared" si="28"/>
        <v>3.4608077455858108</v>
      </c>
      <c r="BP92">
        <f t="shared" si="28"/>
        <v>0.19778091307773593</v>
      </c>
      <c r="BQ92">
        <f t="shared" si="28"/>
        <v>3.4868537620604769</v>
      </c>
      <c r="BR92">
        <f t="shared" si="28"/>
        <v>3.0823407348311065</v>
      </c>
      <c r="BS92">
        <f t="shared" si="28"/>
        <v>1.2260007014858871</v>
      </c>
      <c r="BT92">
        <f t="shared" ref="BT92:BT105" si="29">ABS(BT23-BT22)</f>
        <v>1.2270030189507679</v>
      </c>
    </row>
    <row r="93" spans="55:72" x14ac:dyDescent="0.35">
      <c r="BC93" t="s">
        <v>57</v>
      </c>
      <c r="BD93" t="e">
        <f t="shared" si="28"/>
        <v>#DIV/0!</v>
      </c>
      <c r="BE93">
        <f t="shared" si="28"/>
        <v>1.4487228342089651</v>
      </c>
      <c r="BF93">
        <f t="shared" si="28"/>
        <v>0.50112826264731325</v>
      </c>
      <c r="BG93">
        <f t="shared" si="28"/>
        <v>0.71614118622341039</v>
      </c>
      <c r="BH93">
        <f t="shared" si="28"/>
        <v>5.1138951402739963</v>
      </c>
      <c r="BI93">
        <f t="shared" si="28"/>
        <v>0.65131794210815031</v>
      </c>
      <c r="BJ93">
        <f t="shared" si="28"/>
        <v>1.2689939975728777</v>
      </c>
      <c r="BK93">
        <f t="shared" si="28"/>
        <v>3.9801315640976895</v>
      </c>
      <c r="BL93">
        <f t="shared" si="28"/>
        <v>1.0153245991572106</v>
      </c>
      <c r="BM93">
        <f t="shared" si="28"/>
        <v>0.99349269595685996</v>
      </c>
      <c r="BN93">
        <f t="shared" si="28"/>
        <v>6.0115389918792062E-2</v>
      </c>
      <c r="BO93">
        <f t="shared" si="28"/>
        <v>2.5050929191235269</v>
      </c>
      <c r="BP93">
        <f t="shared" si="28"/>
        <v>0.11300400808778477</v>
      </c>
      <c r="BQ93">
        <f t="shared" si="28"/>
        <v>1.0991370497994524</v>
      </c>
      <c r="BR93">
        <f t="shared" si="28"/>
        <v>0.65574102571292769</v>
      </c>
      <c r="BS93">
        <f t="shared" si="28"/>
        <v>0.42671116751039051</v>
      </c>
      <c r="BT93">
        <f t="shared" si="29"/>
        <v>0.63920578549851825</v>
      </c>
    </row>
    <row r="94" spans="55:72" x14ac:dyDescent="0.35">
      <c r="BC94" t="s">
        <v>58</v>
      </c>
      <c r="BD94" t="e">
        <f t="shared" si="28"/>
        <v>#DIV/0!</v>
      </c>
      <c r="BE94">
        <f t="shared" si="28"/>
        <v>0.66383066482634945</v>
      </c>
      <c r="BF94">
        <f t="shared" si="28"/>
        <v>0.87184874621765118</v>
      </c>
      <c r="BG94">
        <f t="shared" si="28"/>
        <v>4.4824934077010994</v>
      </c>
      <c r="BH94">
        <f t="shared" si="28"/>
        <v>5.1314705584755842</v>
      </c>
      <c r="BI94">
        <f t="shared" si="28"/>
        <v>2.8749623677864946</v>
      </c>
      <c r="BJ94">
        <f t="shared" si="28"/>
        <v>1.6905250618330996</v>
      </c>
      <c r="BK94">
        <f t="shared" si="28"/>
        <v>2.0192744699515259</v>
      </c>
      <c r="BL94">
        <f t="shared" si="28"/>
        <v>1.3931767207730275</v>
      </c>
      <c r="BM94">
        <f t="shared" si="28"/>
        <v>1.4537712055800398</v>
      </c>
      <c r="BN94">
        <f t="shared" si="28"/>
        <v>2.4565119882984305</v>
      </c>
      <c r="BO94">
        <f t="shared" si="28"/>
        <v>0.29769747684080983</v>
      </c>
      <c r="BP94">
        <f t="shared" si="28"/>
        <v>2.6039381393446064</v>
      </c>
      <c r="BQ94">
        <f t="shared" si="28"/>
        <v>2.5909523506801406</v>
      </c>
      <c r="BR94">
        <f t="shared" si="28"/>
        <v>2.5677533685807532</v>
      </c>
      <c r="BS94">
        <f t="shared" si="28"/>
        <v>1.2840787908578051</v>
      </c>
      <c r="BT94">
        <f t="shared" si="29"/>
        <v>2.5199990232537033</v>
      </c>
    </row>
    <row r="95" spans="55:72" x14ac:dyDescent="0.35">
      <c r="BC95" t="s">
        <v>59</v>
      </c>
      <c r="BD95" t="e">
        <f t="shared" si="28"/>
        <v>#DIV/0!</v>
      </c>
      <c r="BE95">
        <f t="shared" si="28"/>
        <v>0.19984629958347</v>
      </c>
      <c r="BF95">
        <f t="shared" si="28"/>
        <v>0.85470328931948814</v>
      </c>
      <c r="BG95">
        <f t="shared" si="28"/>
        <v>3.1032784111283576</v>
      </c>
      <c r="BH95">
        <f t="shared" si="28"/>
        <v>1.0883078138612916</v>
      </c>
      <c r="BI95">
        <f t="shared" si="28"/>
        <v>2.1696179740492028</v>
      </c>
      <c r="BJ95">
        <f t="shared" si="28"/>
        <v>1.1996045590438769</v>
      </c>
      <c r="BK95">
        <f t="shared" si="28"/>
        <v>2.3091365524572183</v>
      </c>
      <c r="BL95">
        <f t="shared" si="28"/>
        <v>1.1784068942049686</v>
      </c>
      <c r="BM95">
        <f t="shared" si="28"/>
        <v>0.82137098699431021</v>
      </c>
      <c r="BN95">
        <f t="shared" si="28"/>
        <v>2.4653939056080674</v>
      </c>
      <c r="BO95">
        <f t="shared" si="28"/>
        <v>7.5525803642591427E-2</v>
      </c>
      <c r="BP95">
        <f t="shared" si="28"/>
        <v>2.061682808017764</v>
      </c>
      <c r="BQ95">
        <f t="shared" si="28"/>
        <v>1.1729280244826725</v>
      </c>
      <c r="BR95">
        <f t="shared" si="28"/>
        <v>2.4140825061453768</v>
      </c>
      <c r="BS95">
        <f t="shared" si="28"/>
        <v>1.2954305024187533</v>
      </c>
      <c r="BT95">
        <f t="shared" si="29"/>
        <v>2.5559542957266501</v>
      </c>
    </row>
    <row r="96" spans="55:72" x14ac:dyDescent="0.35">
      <c r="BC96" t="s">
        <v>60</v>
      </c>
      <c r="BD96" t="e">
        <f t="shared" si="28"/>
        <v>#DIV/0!</v>
      </c>
      <c r="BE96">
        <f t="shared" si="28"/>
        <v>0.59006135413640948</v>
      </c>
      <c r="BF96">
        <f t="shared" si="28"/>
        <v>2.2691975255973205</v>
      </c>
      <c r="BG96">
        <f t="shared" si="28"/>
        <v>0.48467899941668691</v>
      </c>
      <c r="BH96">
        <f t="shared" si="28"/>
        <v>2.4491311718117146</v>
      </c>
      <c r="BI96">
        <f t="shared" si="28"/>
        <v>1.383259782858218</v>
      </c>
      <c r="BJ96">
        <f t="shared" si="28"/>
        <v>1.4437598249530481</v>
      </c>
      <c r="BK96">
        <f t="shared" si="28"/>
        <v>1.3919317262369333</v>
      </c>
      <c r="BL96">
        <f t="shared" si="28"/>
        <v>1.0345051154343707</v>
      </c>
      <c r="BM96">
        <f t="shared" si="28"/>
        <v>1.4522519533236959</v>
      </c>
      <c r="BN96">
        <f t="shared" si="28"/>
        <v>1.409684659426091</v>
      </c>
      <c r="BO96">
        <f t="shared" si="28"/>
        <v>4.7766493687831826</v>
      </c>
      <c r="BP96">
        <f t="shared" si="28"/>
        <v>3.7940036632437852</v>
      </c>
      <c r="BQ96">
        <f t="shared" si="28"/>
        <v>9.2733840923671096E-3</v>
      </c>
      <c r="BR96">
        <f t="shared" si="28"/>
        <v>1.2035607596270665</v>
      </c>
      <c r="BS96">
        <f t="shared" si="28"/>
        <v>0.59523993597817082</v>
      </c>
      <c r="BT96">
        <f t="shared" si="29"/>
        <v>2.106361103686055</v>
      </c>
    </row>
    <row r="97" spans="55:72" x14ac:dyDescent="0.35">
      <c r="BC97" t="s">
        <v>61</v>
      </c>
      <c r="BD97" t="e">
        <f t="shared" si="28"/>
        <v>#DIV/0!</v>
      </c>
      <c r="BE97">
        <f t="shared" si="28"/>
        <v>0.67527219145499373</v>
      </c>
      <c r="BF97">
        <f t="shared" si="28"/>
        <v>3.4715068127439963E-2</v>
      </c>
      <c r="BG97">
        <f t="shared" si="28"/>
        <v>0.25857785396863164</v>
      </c>
      <c r="BH97">
        <f t="shared" si="28"/>
        <v>7.7240713689893568</v>
      </c>
      <c r="BI97">
        <f t="shared" si="28"/>
        <v>0.63401299325133209</v>
      </c>
      <c r="BJ97">
        <f t="shared" si="28"/>
        <v>0.72602419617287239</v>
      </c>
      <c r="BK97">
        <f t="shared" si="28"/>
        <v>3.0785660307678313</v>
      </c>
      <c r="BL97">
        <f t="shared" si="28"/>
        <v>2.3810708676299015</v>
      </c>
      <c r="BM97">
        <f t="shared" si="28"/>
        <v>0.89430250068932082</v>
      </c>
      <c r="BN97">
        <f t="shared" si="28"/>
        <v>0.17931733046226839</v>
      </c>
      <c r="BO97">
        <f t="shared" si="28"/>
        <v>1.2687365978339358</v>
      </c>
      <c r="BP97">
        <f t="shared" si="28"/>
        <v>0.79429256646453439</v>
      </c>
      <c r="BQ97">
        <f t="shared" si="28"/>
        <v>1.2481568033530976</v>
      </c>
      <c r="BR97">
        <f t="shared" si="28"/>
        <v>0.51014685450186903</v>
      </c>
      <c r="BS97">
        <f t="shared" si="28"/>
        <v>0.10313300238226475</v>
      </c>
      <c r="BT97">
        <f t="shared" si="29"/>
        <v>0.91134247443093841</v>
      </c>
    </row>
    <row r="98" spans="55:72" x14ac:dyDescent="0.35">
      <c r="BC98" t="s">
        <v>62</v>
      </c>
      <c r="BD98" t="e">
        <f t="shared" si="28"/>
        <v>#DIV/0!</v>
      </c>
      <c r="BE98">
        <f t="shared" si="28"/>
        <v>0.48814078383895776</v>
      </c>
      <c r="BF98">
        <f t="shared" si="28"/>
        <v>7.8238044815080343E-2</v>
      </c>
      <c r="BG98">
        <f t="shared" si="28"/>
        <v>3.1432607619003932</v>
      </c>
      <c r="BH98">
        <f t="shared" si="28"/>
        <v>5.2116829603265273</v>
      </c>
      <c r="BI98">
        <f t="shared" si="28"/>
        <v>4.0630934676408543</v>
      </c>
      <c r="BJ98">
        <f t="shared" si="28"/>
        <v>2.9951064746503278</v>
      </c>
      <c r="BK98">
        <f t="shared" si="28"/>
        <v>1.1206120289137687</v>
      </c>
      <c r="BL98">
        <f t="shared" si="28"/>
        <v>0.25517897606084716</v>
      </c>
      <c r="BM98">
        <f t="shared" si="28"/>
        <v>0.98978630334988793</v>
      </c>
      <c r="BN98">
        <f t="shared" si="28"/>
        <v>0.30734792392286181</v>
      </c>
      <c r="BO98">
        <f t="shared" si="28"/>
        <v>1.5321075272346434</v>
      </c>
      <c r="BP98">
        <f t="shared" si="28"/>
        <v>3.6710521134122871</v>
      </c>
      <c r="BQ98">
        <f t="shared" si="28"/>
        <v>1.8785477776093842</v>
      </c>
      <c r="BR98">
        <f t="shared" si="28"/>
        <v>2.0550820883250935</v>
      </c>
      <c r="BS98">
        <f t="shared" si="28"/>
        <v>1.248171341361143</v>
      </c>
      <c r="BT98">
        <f t="shared" si="29"/>
        <v>1.94892603399731</v>
      </c>
    </row>
    <row r="99" spans="55:72" x14ac:dyDescent="0.35">
      <c r="BC99" t="s">
        <v>63</v>
      </c>
      <c r="BD99" t="e">
        <f t="shared" si="28"/>
        <v>#DIV/0!</v>
      </c>
      <c r="BE99">
        <f t="shared" si="28"/>
        <v>0.35177150270209268</v>
      </c>
      <c r="BF99">
        <f t="shared" si="28"/>
        <v>6.4766290247703751E-2</v>
      </c>
      <c r="BG99">
        <f t="shared" si="28"/>
        <v>1.3970129080159239</v>
      </c>
      <c r="BH99">
        <f t="shared" si="28"/>
        <v>1.1453363684129556</v>
      </c>
      <c r="BI99">
        <f t="shared" si="28"/>
        <v>1.9896761561740561</v>
      </c>
      <c r="BJ99">
        <f t="shared" si="28"/>
        <v>1.1425928782852566</v>
      </c>
      <c r="BK99">
        <f t="shared" si="28"/>
        <v>3.4241124318114942</v>
      </c>
      <c r="BL99">
        <f t="shared" si="28"/>
        <v>0.96395069012670831</v>
      </c>
      <c r="BM99">
        <f t="shared" si="28"/>
        <v>0.88061461936851515</v>
      </c>
      <c r="BN99">
        <f t="shared" si="28"/>
        <v>1.0803863037545511</v>
      </c>
      <c r="BO99">
        <f t="shared" si="28"/>
        <v>1.8111581309921547</v>
      </c>
      <c r="BP99">
        <f t="shared" si="28"/>
        <v>1.8983362321461783</v>
      </c>
      <c r="BQ99">
        <f t="shared" si="28"/>
        <v>2.0206630426951619</v>
      </c>
      <c r="BR99">
        <f t="shared" si="28"/>
        <v>2.7964186652265681</v>
      </c>
      <c r="BS99">
        <f t="shared" si="28"/>
        <v>1.5813664241265855</v>
      </c>
      <c r="BT99">
        <f t="shared" si="29"/>
        <v>1.8632281512930717</v>
      </c>
    </row>
    <row r="100" spans="55:72" x14ac:dyDescent="0.35">
      <c r="BC100" t="s">
        <v>64</v>
      </c>
      <c r="BD100" t="e">
        <f t="shared" si="28"/>
        <v>#DIV/0!</v>
      </c>
      <c r="BE100">
        <f t="shared" si="28"/>
        <v>1.7783353452682746</v>
      </c>
      <c r="BF100">
        <f t="shared" si="28"/>
        <v>1.2841894377495606</v>
      </c>
      <c r="BG100">
        <f t="shared" si="28"/>
        <v>4.1818829544255891</v>
      </c>
      <c r="BH100">
        <f t="shared" si="28"/>
        <v>1.8485648088749116</v>
      </c>
      <c r="BI100">
        <f t="shared" si="28"/>
        <v>1.640330954682554</v>
      </c>
      <c r="BJ100">
        <f t="shared" si="28"/>
        <v>0.33474929229933537</v>
      </c>
      <c r="BK100">
        <f t="shared" si="28"/>
        <v>2.3161895385366904</v>
      </c>
      <c r="BL100">
        <f t="shared" si="28"/>
        <v>2.210264136534164</v>
      </c>
      <c r="BM100">
        <f t="shared" si="28"/>
        <v>2.5417173201454233</v>
      </c>
      <c r="BN100">
        <f t="shared" si="28"/>
        <v>2.7106439034005945</v>
      </c>
      <c r="BO100">
        <f t="shared" si="28"/>
        <v>1.4545292384802053</v>
      </c>
      <c r="BP100">
        <f t="shared" si="28"/>
        <v>0.28668995397164565</v>
      </c>
      <c r="BQ100">
        <f t="shared" si="28"/>
        <v>1.4992119377282762</v>
      </c>
      <c r="BR100">
        <f t="shared" si="28"/>
        <v>3.4430772021348162</v>
      </c>
      <c r="BS100">
        <f t="shared" si="28"/>
        <v>0.62001952414424011</v>
      </c>
      <c r="BT100">
        <f t="shared" si="29"/>
        <v>2.9437753974995928</v>
      </c>
    </row>
    <row r="101" spans="55:72" x14ac:dyDescent="0.35">
      <c r="BC101" t="s">
        <v>65</v>
      </c>
      <c r="BD101" t="e">
        <f t="shared" si="28"/>
        <v>#DIV/0!</v>
      </c>
      <c r="BE101">
        <f t="shared" si="28"/>
        <v>0.122221290454533</v>
      </c>
      <c r="BF101">
        <f t="shared" si="28"/>
        <v>3.2720939361449695</v>
      </c>
      <c r="BG101">
        <f t="shared" si="28"/>
        <v>6.7796447808189129</v>
      </c>
      <c r="BH101">
        <f t="shared" si="28"/>
        <v>6.0910358239412261</v>
      </c>
      <c r="BI101">
        <f t="shared" si="28"/>
        <v>3.8411477194543693</v>
      </c>
      <c r="BJ101">
        <f t="shared" si="28"/>
        <v>3.8143211054160702</v>
      </c>
      <c r="BK101">
        <f t="shared" si="28"/>
        <v>2.8419134029240212</v>
      </c>
      <c r="BL101">
        <f t="shared" si="28"/>
        <v>6.2230330279953705</v>
      </c>
      <c r="BM101">
        <f t="shared" si="28"/>
        <v>4.5412835362692334</v>
      </c>
      <c r="BN101">
        <f t="shared" si="28"/>
        <v>4.7460308073004711</v>
      </c>
      <c r="BO101">
        <f t="shared" si="28"/>
        <v>2.4913982546613624</v>
      </c>
      <c r="BP101">
        <f t="shared" si="28"/>
        <v>3.4316204864732782</v>
      </c>
      <c r="BQ101">
        <f t="shared" si="28"/>
        <v>4.1686367964816782</v>
      </c>
      <c r="BR101">
        <f t="shared" si="28"/>
        <v>6.3756602176747634</v>
      </c>
      <c r="BS101">
        <f t="shared" si="28"/>
        <v>2.8417232037326841</v>
      </c>
      <c r="BT101">
        <f t="shared" si="29"/>
        <v>5.8837248707328911</v>
      </c>
    </row>
    <row r="102" spans="55:72" x14ac:dyDescent="0.35">
      <c r="BC102" t="s">
        <v>66</v>
      </c>
      <c r="BD102" t="e">
        <f t="shared" si="28"/>
        <v>#DIV/0!</v>
      </c>
      <c r="BE102">
        <f t="shared" si="28"/>
        <v>2.1851051010309135</v>
      </c>
      <c r="BF102">
        <f t="shared" si="28"/>
        <v>1.255964121549809</v>
      </c>
      <c r="BG102">
        <f t="shared" si="28"/>
        <v>0.12230426383339932</v>
      </c>
      <c r="BH102">
        <f t="shared" si="28"/>
        <v>2.3851897349541673</v>
      </c>
      <c r="BI102">
        <f t="shared" si="28"/>
        <v>1.0485468779611011</v>
      </c>
      <c r="BJ102">
        <f t="shared" si="28"/>
        <v>1.2318963779858336</v>
      </c>
      <c r="BK102">
        <f t="shared" si="28"/>
        <v>0.20404758211189744</v>
      </c>
      <c r="BL102">
        <f t="shared" si="28"/>
        <v>0.74702404128035482</v>
      </c>
      <c r="BM102">
        <f t="shared" si="28"/>
        <v>0.15494637630290242</v>
      </c>
      <c r="BN102">
        <f t="shared" si="28"/>
        <v>0.81918123269537091</v>
      </c>
      <c r="BO102">
        <f t="shared" si="28"/>
        <v>0.49966692112060684</v>
      </c>
      <c r="BP102">
        <f t="shared" si="28"/>
        <v>3.3636676259501286</v>
      </c>
      <c r="BQ102">
        <f t="shared" si="28"/>
        <v>0.37638476906467133</v>
      </c>
      <c r="BR102">
        <f t="shared" si="28"/>
        <v>0.43251548892028779</v>
      </c>
      <c r="BS102">
        <f t="shared" si="28"/>
        <v>0.57683595698014756</v>
      </c>
      <c r="BT102">
        <f t="shared" si="29"/>
        <v>1.5937684790903006</v>
      </c>
    </row>
    <row r="103" spans="55:72" x14ac:dyDescent="0.35">
      <c r="BC103" t="s">
        <v>67</v>
      </c>
      <c r="BD103" t="e">
        <f t="shared" si="28"/>
        <v>#DIV/0!</v>
      </c>
      <c r="BE103">
        <f t="shared" si="28"/>
        <v>0.62773772729660493</v>
      </c>
      <c r="BF103">
        <f t="shared" si="28"/>
        <v>0.85537574161091356</v>
      </c>
      <c r="BG103">
        <f t="shared" si="28"/>
        <v>8.8877666020209745E-2</v>
      </c>
      <c r="BH103">
        <f t="shared" si="28"/>
        <v>0.84607775712194666</v>
      </c>
      <c r="BI103">
        <f t="shared" si="28"/>
        <v>1.5222858301015947</v>
      </c>
      <c r="BJ103">
        <f t="shared" si="28"/>
        <v>0.72994614822660253</v>
      </c>
      <c r="BK103">
        <f t="shared" si="28"/>
        <v>0.33023160214032998</v>
      </c>
      <c r="BL103">
        <f t="shared" si="28"/>
        <v>1.7313024633376415</v>
      </c>
      <c r="BM103">
        <f t="shared" si="28"/>
        <v>0.37103809330305637</v>
      </c>
      <c r="BN103">
        <f t="shared" si="28"/>
        <v>0.52358661042232768</v>
      </c>
      <c r="BO103">
        <f t="shared" si="28"/>
        <v>0.36423621058317224</v>
      </c>
      <c r="BP103">
        <f t="shared" si="28"/>
        <v>3.5724914085964343</v>
      </c>
      <c r="BQ103">
        <f t="shared" si="28"/>
        <v>2.214105298516813</v>
      </c>
      <c r="BR103">
        <f t="shared" si="28"/>
        <v>1.0332442376747082</v>
      </c>
      <c r="BS103">
        <f t="shared" si="28"/>
        <v>0.5101841068766646</v>
      </c>
      <c r="BT103">
        <f t="shared" si="29"/>
        <v>0.96085446933382457</v>
      </c>
    </row>
    <row r="104" spans="55:72" x14ac:dyDescent="0.35">
      <c r="BC104" t="s">
        <v>68</v>
      </c>
      <c r="BD104" t="e">
        <f t="shared" si="28"/>
        <v>#DIV/0!</v>
      </c>
      <c r="BE104">
        <f t="shared" si="28"/>
        <v>2.4890069508977035</v>
      </c>
      <c r="BF104">
        <f t="shared" si="28"/>
        <v>2.8035010742675297</v>
      </c>
      <c r="BG104">
        <f t="shared" si="28"/>
        <v>4.9884133731105322</v>
      </c>
      <c r="BH104">
        <f t="shared" si="28"/>
        <v>2.9238588250438795</v>
      </c>
      <c r="BI104">
        <f t="shared" si="28"/>
        <v>2.6937008849124169</v>
      </c>
      <c r="BJ104">
        <f t="shared" si="28"/>
        <v>1.6700429609014549</v>
      </c>
      <c r="BK104">
        <f t="shared" si="28"/>
        <v>1.301979423809442</v>
      </c>
      <c r="BL104">
        <f t="shared" si="28"/>
        <v>2.4629971854966328</v>
      </c>
      <c r="BM104">
        <f t="shared" si="28"/>
        <v>3.3789732030378303</v>
      </c>
      <c r="BN104">
        <f t="shared" si="28"/>
        <v>4.4476708342909603</v>
      </c>
      <c r="BO104">
        <f t="shared" si="28"/>
        <v>1.9548427344436732</v>
      </c>
      <c r="BP104">
        <f t="shared" si="28"/>
        <v>3.1914833980317638</v>
      </c>
      <c r="BQ104">
        <f t="shared" si="28"/>
        <v>3.5981383387590711</v>
      </c>
      <c r="BR104">
        <f t="shared" si="28"/>
        <v>3.2568634544569903</v>
      </c>
      <c r="BS104">
        <f t="shared" si="28"/>
        <v>0.63607393533929724</v>
      </c>
      <c r="BT104">
        <f t="shared" si="29"/>
        <v>3.278111626249995</v>
      </c>
    </row>
    <row r="105" spans="55:72" x14ac:dyDescent="0.35">
      <c r="BC105" t="s">
        <v>69</v>
      </c>
      <c r="BD105" t="e">
        <f t="shared" si="28"/>
        <v>#DIV/0!</v>
      </c>
      <c r="BE105">
        <f t="shared" si="28"/>
        <v>0.64293744555388344</v>
      </c>
      <c r="BF105">
        <f t="shared" si="28"/>
        <v>3.6484732273959111</v>
      </c>
      <c r="BG105">
        <f t="shared" si="28"/>
        <v>6.6354461607561319</v>
      </c>
      <c r="BH105">
        <f t="shared" si="28"/>
        <v>5.225081897916624</v>
      </c>
      <c r="BI105">
        <f t="shared" si="28"/>
        <v>3.4717856445549558</v>
      </c>
      <c r="BJ105">
        <f t="shared" si="28"/>
        <v>3.1088297317743212</v>
      </c>
      <c r="BK105">
        <f t="shared" si="28"/>
        <v>2.3329716958982374</v>
      </c>
      <c r="BL105">
        <f t="shared" si="28"/>
        <v>5.184608940272895</v>
      </c>
      <c r="BM105">
        <f t="shared" si="28"/>
        <v>5.4605289373658366</v>
      </c>
      <c r="BN105">
        <f t="shared" si="28"/>
        <v>4.7866497519586488</v>
      </c>
      <c r="BO105">
        <f t="shared" si="28"/>
        <v>2.708738725892573</v>
      </c>
      <c r="BP105">
        <f t="shared" si="28"/>
        <v>4.9814519458863344</v>
      </c>
      <c r="BQ105">
        <f t="shared" si="28"/>
        <v>4.8791887598880095</v>
      </c>
      <c r="BR105">
        <f t="shared" si="28"/>
        <v>4.9910693849745371</v>
      </c>
      <c r="BS105">
        <f t="shared" si="28"/>
        <v>1.0486646094949066</v>
      </c>
      <c r="BT105">
        <f t="shared" si="29"/>
        <v>5.1955155653446923</v>
      </c>
    </row>
    <row r="106" spans="55:72" x14ac:dyDescent="0.35">
      <c r="BC106" t="s">
        <v>70</v>
      </c>
      <c r="BD106" t="e">
        <f t="shared" si="28"/>
        <v>#DIV/0!</v>
      </c>
      <c r="BE106">
        <f t="shared" si="28"/>
        <v>1.4751270349143653</v>
      </c>
      <c r="BF106">
        <f t="shared" si="28"/>
        <v>1.5415469309971854</v>
      </c>
      <c r="BG106">
        <f t="shared" si="28"/>
        <v>0.80236710274054701</v>
      </c>
      <c r="BH106">
        <f t="shared" si="28"/>
        <v>3.7034863117351478</v>
      </c>
      <c r="BI106">
        <f t="shared" si="28"/>
        <v>0.41600509832262844</v>
      </c>
      <c r="BJ106">
        <f t="shared" si="28"/>
        <v>0.27810552783400055</v>
      </c>
      <c r="BK106">
        <f t="shared" si="28"/>
        <v>0.96443510892164852</v>
      </c>
      <c r="BL106">
        <f t="shared" si="28"/>
        <v>0.37470016167193876</v>
      </c>
      <c r="BM106">
        <f t="shared" si="28"/>
        <v>1.4635758051462631</v>
      </c>
      <c r="BN106">
        <f t="shared" si="28"/>
        <v>0.71970948007444235</v>
      </c>
      <c r="BO106">
        <f t="shared" si="28"/>
        <v>0.74301165267348779</v>
      </c>
      <c r="BP106">
        <f t="shared" si="28"/>
        <v>0.55783826415596138</v>
      </c>
      <c r="BQ106">
        <f t="shared" si="28"/>
        <v>0.64184326116688339</v>
      </c>
      <c r="BR106">
        <f t="shared" si="28"/>
        <v>1.1160030113020269</v>
      </c>
      <c r="BS106">
        <f t="shared" ref="BS106:BT106" si="30">ABS(BS37-BS36)</f>
        <v>0.92930598698626454</v>
      </c>
      <c r="BT106">
        <f t="shared" si="30"/>
        <v>2.2441327494732519</v>
      </c>
    </row>
    <row r="107" spans="55:72" x14ac:dyDescent="0.35">
      <c r="BC107" t="s">
        <v>71</v>
      </c>
      <c r="BD107" t="e">
        <f t="shared" ref="BD107:BT121" si="31">ABS(BD38-BD37)</f>
        <v>#DIV/0!</v>
      </c>
      <c r="BE107">
        <f t="shared" si="31"/>
        <v>0.13375068325002815</v>
      </c>
      <c r="BF107">
        <f t="shared" si="31"/>
        <v>2.553385034303858</v>
      </c>
      <c r="BG107">
        <f t="shared" si="31"/>
        <v>0.55999719567266482</v>
      </c>
      <c r="BH107">
        <f t="shared" si="31"/>
        <v>1.9311819243182811</v>
      </c>
      <c r="BI107">
        <f t="shared" si="31"/>
        <v>0.50642889305196093</v>
      </c>
      <c r="BJ107">
        <f t="shared" si="31"/>
        <v>0.15665902061377324</v>
      </c>
      <c r="BK107">
        <f t="shared" si="31"/>
        <v>0.89621779204327368</v>
      </c>
      <c r="BL107">
        <f t="shared" si="31"/>
        <v>0.6982544653177456</v>
      </c>
      <c r="BM107">
        <f t="shared" si="31"/>
        <v>0.22123719764280736</v>
      </c>
      <c r="BN107">
        <f t="shared" si="31"/>
        <v>0.7292354275489572</v>
      </c>
      <c r="BO107">
        <f t="shared" si="31"/>
        <v>0.95274835511024492</v>
      </c>
      <c r="BP107">
        <f t="shared" si="31"/>
        <v>0.25486744044577847</v>
      </c>
      <c r="BQ107">
        <f t="shared" si="31"/>
        <v>1.0377544540188239</v>
      </c>
      <c r="BR107">
        <f t="shared" si="31"/>
        <v>1.1641287459924143</v>
      </c>
      <c r="BS107">
        <f t="shared" si="31"/>
        <v>1.0472531142278854</v>
      </c>
      <c r="BT107">
        <f t="shared" si="31"/>
        <v>1.0006266488080797</v>
      </c>
    </row>
    <row r="108" spans="55:72" x14ac:dyDescent="0.35">
      <c r="BC108" t="s">
        <v>72</v>
      </c>
      <c r="BD108" t="e">
        <f t="shared" si="31"/>
        <v>#DIV/0!</v>
      </c>
      <c r="BE108">
        <f t="shared" si="31"/>
        <v>1.9404825611558039</v>
      </c>
      <c r="BF108">
        <f t="shared" si="31"/>
        <v>1.5888292015232679</v>
      </c>
      <c r="BG108">
        <f t="shared" si="31"/>
        <v>1.1924961741378723</v>
      </c>
      <c r="BH108">
        <f t="shared" si="31"/>
        <v>1.6155723108683731</v>
      </c>
      <c r="BI108">
        <f t="shared" si="31"/>
        <v>0.20268546355030992</v>
      </c>
      <c r="BJ108">
        <f t="shared" si="31"/>
        <v>0.97560058189027643</v>
      </c>
      <c r="BK108">
        <f t="shared" si="31"/>
        <v>0.51282736841822896</v>
      </c>
      <c r="BL108">
        <f t="shared" si="31"/>
        <v>0.55283880817701458</v>
      </c>
      <c r="BM108">
        <f t="shared" si="31"/>
        <v>0.40142960198633659</v>
      </c>
      <c r="BN108">
        <f t="shared" si="31"/>
        <v>1.2984381996595573</v>
      </c>
      <c r="BO108">
        <f t="shared" si="31"/>
        <v>0.83785841671763706</v>
      </c>
      <c r="BP108">
        <f t="shared" si="31"/>
        <v>0.24882117874564358</v>
      </c>
      <c r="BQ108">
        <f t="shared" si="31"/>
        <v>0.49004683384571024</v>
      </c>
      <c r="BR108">
        <f t="shared" si="31"/>
        <v>0.25484257343437378</v>
      </c>
      <c r="BS108">
        <f t="shared" si="31"/>
        <v>4.4159052891458828E-2</v>
      </c>
      <c r="BT108">
        <f t="shared" si="31"/>
        <v>0.46481195085713978</v>
      </c>
    </row>
    <row r="109" spans="55:72" x14ac:dyDescent="0.35">
      <c r="BC109" t="s">
        <v>73</v>
      </c>
      <c r="BD109" t="e">
        <f t="shared" si="31"/>
        <v>#DIV/0!</v>
      </c>
      <c r="BE109">
        <f t="shared" si="31"/>
        <v>1.9829671622988343</v>
      </c>
      <c r="BF109">
        <f t="shared" si="31"/>
        <v>1.4442073464386169</v>
      </c>
      <c r="BG109">
        <f t="shared" si="31"/>
        <v>3.2964742827291076</v>
      </c>
      <c r="BH109">
        <f t="shared" si="31"/>
        <v>1.7268481338288382</v>
      </c>
      <c r="BI109">
        <f t="shared" si="31"/>
        <v>0.55352923590365322</v>
      </c>
      <c r="BJ109">
        <f t="shared" si="31"/>
        <v>1.1938514019859241</v>
      </c>
      <c r="BK109">
        <f t="shared" si="31"/>
        <v>0.5396449490142885</v>
      </c>
      <c r="BL109">
        <f t="shared" si="31"/>
        <v>0.44190001402294854</v>
      </c>
      <c r="BM109">
        <f t="shared" si="31"/>
        <v>1.4383134648782203</v>
      </c>
      <c r="BN109">
        <f t="shared" si="31"/>
        <v>0.41085832595237548</v>
      </c>
      <c r="BO109">
        <f t="shared" si="31"/>
        <v>1.2342941277074289</v>
      </c>
      <c r="BP109">
        <f t="shared" si="31"/>
        <v>1.9342189547159023</v>
      </c>
      <c r="BQ109">
        <f t="shared" si="31"/>
        <v>1.0565555334976011</v>
      </c>
      <c r="BR109">
        <f t="shared" si="31"/>
        <v>0.87769893363346796</v>
      </c>
      <c r="BS109">
        <f t="shared" si="31"/>
        <v>4.0660642843874939E-2</v>
      </c>
      <c r="BT109">
        <f t="shared" si="31"/>
        <v>0.29824282181994022</v>
      </c>
    </row>
    <row r="110" spans="55:72" x14ac:dyDescent="0.35">
      <c r="BC110" t="s">
        <v>74</v>
      </c>
      <c r="BD110" t="e">
        <f t="shared" si="31"/>
        <v>#DIV/0!</v>
      </c>
      <c r="BE110">
        <f t="shared" si="31"/>
        <v>0.62899341297634237</v>
      </c>
      <c r="BF110">
        <f t="shared" si="31"/>
        <v>1.0196236900237921</v>
      </c>
      <c r="BG110">
        <f t="shared" si="31"/>
        <v>2.0394745795542377</v>
      </c>
      <c r="BH110">
        <f t="shared" si="31"/>
        <v>1.0646757717244384</v>
      </c>
      <c r="BI110">
        <f t="shared" si="31"/>
        <v>0.3330970910238733</v>
      </c>
      <c r="BJ110">
        <f t="shared" si="31"/>
        <v>0.78952934812735975</v>
      </c>
      <c r="BK110">
        <f t="shared" si="31"/>
        <v>1.249425755866497</v>
      </c>
      <c r="BL110">
        <f t="shared" si="31"/>
        <v>2.0436422903798785</v>
      </c>
      <c r="BM110">
        <f t="shared" si="31"/>
        <v>1.5126117299335817</v>
      </c>
      <c r="BN110">
        <f t="shared" si="31"/>
        <v>0.88286923766912651</v>
      </c>
      <c r="BO110">
        <f t="shared" si="31"/>
        <v>0.69380420634773543</v>
      </c>
      <c r="BP110">
        <f t="shared" si="31"/>
        <v>0.26997465070887472</v>
      </c>
      <c r="BQ110">
        <f t="shared" si="31"/>
        <v>0.69437227464203488</v>
      </c>
      <c r="BR110">
        <f t="shared" si="31"/>
        <v>5.4887776840359948E-2</v>
      </c>
      <c r="BS110">
        <f t="shared" si="31"/>
        <v>0.65560278049925103</v>
      </c>
      <c r="BT110">
        <f t="shared" si="31"/>
        <v>0.28155377434823947</v>
      </c>
    </row>
    <row r="111" spans="55:72" x14ac:dyDescent="0.35">
      <c r="BC111" t="s">
        <v>75</v>
      </c>
      <c r="BD111" t="e">
        <f t="shared" si="31"/>
        <v>#DIV/0!</v>
      </c>
      <c r="BE111">
        <f t="shared" si="31"/>
        <v>0.37188923320557876</v>
      </c>
      <c r="BF111">
        <f t="shared" si="31"/>
        <v>2.0456975408062448</v>
      </c>
      <c r="BG111">
        <f t="shared" si="31"/>
        <v>1.0303799006578629E-2</v>
      </c>
      <c r="BH111">
        <f t="shared" si="31"/>
        <v>5.4033621041355673E-2</v>
      </c>
      <c r="BI111">
        <f t="shared" si="31"/>
        <v>0.77442528531852872</v>
      </c>
      <c r="BJ111">
        <f t="shared" si="31"/>
        <v>0.74959586433035952</v>
      </c>
      <c r="BK111">
        <f t="shared" si="31"/>
        <v>1.1282052168952958</v>
      </c>
      <c r="BL111">
        <f t="shared" si="31"/>
        <v>0.82935589156478784</v>
      </c>
      <c r="BM111">
        <f t="shared" si="31"/>
        <v>0.75135721035714198</v>
      </c>
      <c r="BN111">
        <f t="shared" si="31"/>
        <v>9.5465427082615406E-2</v>
      </c>
      <c r="BO111">
        <f t="shared" si="31"/>
        <v>1.1116462585459317</v>
      </c>
      <c r="BP111">
        <f t="shared" si="31"/>
        <v>2.1614548540611338</v>
      </c>
      <c r="BQ111">
        <f t="shared" si="31"/>
        <v>2.6216095728878486</v>
      </c>
      <c r="BR111">
        <f t="shared" si="31"/>
        <v>0.94661326477080365</v>
      </c>
      <c r="BS111">
        <f t="shared" si="31"/>
        <v>1.9655833043070459</v>
      </c>
      <c r="BT111">
        <f t="shared" si="31"/>
        <v>0.39194007218119964</v>
      </c>
    </row>
    <row r="112" spans="55:72" x14ac:dyDescent="0.35">
      <c r="BC112" t="s">
        <v>76</v>
      </c>
      <c r="BD112" t="e">
        <f t="shared" si="31"/>
        <v>#DIV/0!</v>
      </c>
      <c r="BE112">
        <f t="shared" si="31"/>
        <v>0.97760309328761252</v>
      </c>
      <c r="BF112">
        <f t="shared" si="31"/>
        <v>1.7076803997004362</v>
      </c>
      <c r="BG112">
        <f t="shared" si="31"/>
        <v>0.61591917725493772</v>
      </c>
      <c r="BH112">
        <f t="shared" si="31"/>
        <v>2.4788067171521533</v>
      </c>
      <c r="BI112">
        <f t="shared" si="31"/>
        <v>0.6644335895685316</v>
      </c>
      <c r="BJ112">
        <f t="shared" si="31"/>
        <v>3.2056558806857538E-2</v>
      </c>
      <c r="BK112">
        <f t="shared" si="31"/>
        <v>1.0258718960453592</v>
      </c>
      <c r="BL112">
        <f t="shared" si="31"/>
        <v>0.94211927093751058</v>
      </c>
      <c r="BM112">
        <f t="shared" si="31"/>
        <v>1.1008820664746679</v>
      </c>
      <c r="BN112">
        <f t="shared" si="31"/>
        <v>0.32922258625966094</v>
      </c>
      <c r="BO112">
        <f t="shared" si="31"/>
        <v>0.19856150275090556</v>
      </c>
      <c r="BP112">
        <f t="shared" si="31"/>
        <v>0.99750583985914432</v>
      </c>
      <c r="BQ112">
        <f t="shared" si="31"/>
        <v>1.0181683220968836</v>
      </c>
      <c r="BR112">
        <f t="shared" si="31"/>
        <v>1.0696947556573093</v>
      </c>
      <c r="BS112">
        <f t="shared" si="31"/>
        <v>2.2189570601498758</v>
      </c>
      <c r="BT112">
        <f t="shared" si="31"/>
        <v>0.1526722760662409</v>
      </c>
    </row>
    <row r="113" spans="55:72" x14ac:dyDescent="0.35">
      <c r="BC113" t="s">
        <v>77</v>
      </c>
      <c r="BD113" t="e">
        <f t="shared" si="31"/>
        <v>#DIV/0!</v>
      </c>
      <c r="BE113">
        <f t="shared" si="31"/>
        <v>0.36670496092742155</v>
      </c>
      <c r="BF113">
        <f t="shared" si="31"/>
        <v>0.27726279836797119</v>
      </c>
      <c r="BG113">
        <f t="shared" si="31"/>
        <v>2.0788287370648106</v>
      </c>
      <c r="BH113">
        <f t="shared" si="31"/>
        <v>2.0458045808735079</v>
      </c>
      <c r="BI113">
        <f t="shared" si="31"/>
        <v>0.21887007037965134</v>
      </c>
      <c r="BJ113">
        <f t="shared" si="31"/>
        <v>0.88464690776771704</v>
      </c>
      <c r="BK113">
        <f t="shared" si="31"/>
        <v>0.79923175348379516</v>
      </c>
      <c r="BL113">
        <f t="shared" si="31"/>
        <v>0.89624050692943058</v>
      </c>
      <c r="BM113">
        <f t="shared" si="31"/>
        <v>1.5064178638255186</v>
      </c>
      <c r="BN113">
        <f t="shared" si="31"/>
        <v>0.43254227846254878</v>
      </c>
      <c r="BO113">
        <f t="shared" si="31"/>
        <v>0.60450120684700437</v>
      </c>
      <c r="BP113">
        <f t="shared" si="31"/>
        <v>8.0699574774641292E-2</v>
      </c>
      <c r="BQ113">
        <f t="shared" si="31"/>
        <v>6.5647932006839937E-2</v>
      </c>
      <c r="BR113">
        <f t="shared" si="31"/>
        <v>6.9874464042541717E-2</v>
      </c>
      <c r="BS113">
        <f t="shared" si="31"/>
        <v>1.9560342334557816</v>
      </c>
      <c r="BT113">
        <f t="shared" si="31"/>
        <v>9.3120056294026199E-2</v>
      </c>
    </row>
    <row r="114" spans="55:72" x14ac:dyDescent="0.35">
      <c r="BC114" t="s">
        <v>78</v>
      </c>
      <c r="BD114" t="e">
        <f t="shared" si="31"/>
        <v>#DIV/0!</v>
      </c>
      <c r="BE114">
        <f t="shared" si="31"/>
        <v>1.077963407686866E-2</v>
      </c>
      <c r="BF114">
        <f t="shared" si="31"/>
        <v>1.0623749597526881</v>
      </c>
      <c r="BG114">
        <f t="shared" si="31"/>
        <v>2.4718579176862647</v>
      </c>
      <c r="BH114">
        <f t="shared" si="31"/>
        <v>6.3457867431992554E-2</v>
      </c>
      <c r="BI114">
        <f t="shared" si="31"/>
        <v>0.34204683325530993</v>
      </c>
      <c r="BJ114">
        <f t="shared" si="31"/>
        <v>1.9485747371747948</v>
      </c>
      <c r="BK114">
        <f t="shared" si="31"/>
        <v>0.55566103014406565</v>
      </c>
      <c r="BL114">
        <f t="shared" si="31"/>
        <v>3.7939436286879555</v>
      </c>
      <c r="BM114">
        <f t="shared" si="31"/>
        <v>1.0683700022199218</v>
      </c>
      <c r="BN114">
        <f t="shared" si="31"/>
        <v>0.20239163189258136</v>
      </c>
      <c r="BO114">
        <f t="shared" si="31"/>
        <v>1.1581763513758858</v>
      </c>
      <c r="BP114">
        <f t="shared" si="31"/>
        <v>7.8557027351735087E-2</v>
      </c>
      <c r="BQ114">
        <f t="shared" si="31"/>
        <v>2.3384584844007037</v>
      </c>
      <c r="BR114">
        <f t="shared" si="31"/>
        <v>2.3352491292423281</v>
      </c>
      <c r="BS114">
        <f t="shared" si="31"/>
        <v>1.3022311163584845</v>
      </c>
      <c r="BT114">
        <f t="shared" si="31"/>
        <v>0.20412786758934942</v>
      </c>
    </row>
    <row r="115" spans="55:72" x14ac:dyDescent="0.35">
      <c r="BC115" t="s">
        <v>79</v>
      </c>
      <c r="BD115" t="e">
        <f t="shared" si="31"/>
        <v>#DIV/0!</v>
      </c>
      <c r="BE115">
        <f t="shared" si="31"/>
        <v>2.2581809290286969E-2</v>
      </c>
      <c r="BF115">
        <f t="shared" si="31"/>
        <v>1.5101221143984702</v>
      </c>
      <c r="BG115">
        <f t="shared" si="31"/>
        <v>3.5364512701232513</v>
      </c>
      <c r="BH115">
        <f t="shared" si="31"/>
        <v>0.90041023822534783</v>
      </c>
      <c r="BI115">
        <f t="shared" si="31"/>
        <v>0.79846887795537214</v>
      </c>
      <c r="BJ115">
        <f t="shared" si="31"/>
        <v>2.1303280934753985</v>
      </c>
      <c r="BK115">
        <f t="shared" si="31"/>
        <v>0.43996833435866733</v>
      </c>
      <c r="BL115">
        <f t="shared" si="31"/>
        <v>2.5346467810444153</v>
      </c>
      <c r="BM115">
        <f t="shared" si="31"/>
        <v>0.69611207151096721</v>
      </c>
      <c r="BN115">
        <f t="shared" si="31"/>
        <v>0.49092616997474181</v>
      </c>
      <c r="BO115">
        <f t="shared" si="31"/>
        <v>1.8342706640286366</v>
      </c>
      <c r="BP115">
        <f t="shared" si="31"/>
        <v>1.4860356301824567</v>
      </c>
      <c r="BQ115">
        <f t="shared" si="31"/>
        <v>3.965792260107321</v>
      </c>
      <c r="BR115">
        <f t="shared" si="31"/>
        <v>2.290631406535951</v>
      </c>
      <c r="BS115">
        <f t="shared" si="31"/>
        <v>0.89640618118328064</v>
      </c>
      <c r="BT115">
        <f t="shared" si="31"/>
        <v>0.33465220831642739</v>
      </c>
    </row>
    <row r="116" spans="55:72" x14ac:dyDescent="0.35">
      <c r="BC116" t="s">
        <v>80</v>
      </c>
      <c r="BD116" t="e">
        <f t="shared" si="31"/>
        <v>#DIV/0!</v>
      </c>
      <c r="BE116">
        <f t="shared" si="31"/>
        <v>2.2425019000214519</v>
      </c>
      <c r="BF116">
        <f t="shared" si="31"/>
        <v>1.420404926988013</v>
      </c>
      <c r="BG116">
        <f t="shared" si="31"/>
        <v>2.1328644501625575</v>
      </c>
      <c r="BH116">
        <f t="shared" si="31"/>
        <v>3.338811637832066</v>
      </c>
      <c r="BI116">
        <f t="shared" si="31"/>
        <v>1.2439155103349435</v>
      </c>
      <c r="BJ116">
        <f t="shared" si="31"/>
        <v>1.2732507522397185</v>
      </c>
      <c r="BK116">
        <f t="shared" si="31"/>
        <v>0.3441512524340169</v>
      </c>
      <c r="BL116">
        <f t="shared" si="31"/>
        <v>0.38312228778454482</v>
      </c>
      <c r="BM116">
        <f t="shared" si="31"/>
        <v>1.2326976359251063</v>
      </c>
      <c r="BN116">
        <f t="shared" si="31"/>
        <v>2.1741983277082539</v>
      </c>
      <c r="BO116">
        <f t="shared" si="31"/>
        <v>2.3206028473464784</v>
      </c>
      <c r="BP116">
        <f t="shared" si="31"/>
        <v>2.3264065897131019</v>
      </c>
      <c r="BQ116">
        <f t="shared" si="31"/>
        <v>1.6070048660655516</v>
      </c>
      <c r="BR116">
        <f t="shared" si="31"/>
        <v>2.7426784245406992</v>
      </c>
      <c r="BS116">
        <f t="shared" si="31"/>
        <v>3.7697332179832159</v>
      </c>
      <c r="BT116">
        <f t="shared" si="31"/>
        <v>1.0939855877515043</v>
      </c>
    </row>
    <row r="117" spans="55:72" x14ac:dyDescent="0.35">
      <c r="BC117" t="s">
        <v>81</v>
      </c>
      <c r="BD117" t="e">
        <f t="shared" si="31"/>
        <v>#DIV/0!</v>
      </c>
      <c r="BE117">
        <f t="shared" si="31"/>
        <v>5.4114467495106453</v>
      </c>
      <c r="BF117">
        <f t="shared" si="31"/>
        <v>1.5027462164155736E-2</v>
      </c>
      <c r="BG117">
        <f t="shared" si="31"/>
        <v>0.56168980168763483</v>
      </c>
      <c r="BH117">
        <f t="shared" si="31"/>
        <v>1.5556016204160557</v>
      </c>
      <c r="BI117">
        <f t="shared" si="31"/>
        <v>0.87247294267491782</v>
      </c>
      <c r="BJ117">
        <f t="shared" si="31"/>
        <v>0.12797382067928709</v>
      </c>
      <c r="BK117">
        <f t="shared" si="31"/>
        <v>0.65655541153010688</v>
      </c>
      <c r="BL117">
        <f t="shared" si="31"/>
        <v>0.41409056776925013</v>
      </c>
      <c r="BM117">
        <f t="shared" si="31"/>
        <v>1.4802218991961666</v>
      </c>
      <c r="BN117">
        <f t="shared" si="31"/>
        <v>0.90160951535925449</v>
      </c>
      <c r="BO117">
        <f t="shared" si="31"/>
        <v>1.1504086357213481</v>
      </c>
      <c r="BP117">
        <f t="shared" si="31"/>
        <v>0.19487287123679664</v>
      </c>
      <c r="BQ117">
        <f t="shared" si="31"/>
        <v>5.0973837439443059E-3</v>
      </c>
      <c r="BR117">
        <f t="shared" si="31"/>
        <v>1.7398431867899546</v>
      </c>
      <c r="BS117">
        <f t="shared" si="31"/>
        <v>1.4832064772013069</v>
      </c>
      <c r="BT117">
        <f t="shared" si="31"/>
        <v>0.32442403519458196</v>
      </c>
    </row>
    <row r="118" spans="55:72" x14ac:dyDescent="0.35">
      <c r="BC118" t="s">
        <v>82</v>
      </c>
      <c r="BD118" t="e">
        <f t="shared" si="31"/>
        <v>#DIV/0!</v>
      </c>
      <c r="BE118">
        <f t="shared" si="31"/>
        <v>2.2296505781712881</v>
      </c>
      <c r="BF118">
        <f t="shared" si="31"/>
        <v>0.38008787913264541</v>
      </c>
      <c r="BG118">
        <f t="shared" si="31"/>
        <v>1.7632440664424678</v>
      </c>
      <c r="BH118">
        <f t="shared" si="31"/>
        <v>1.849830321937759</v>
      </c>
      <c r="BI118">
        <f t="shared" si="31"/>
        <v>0.58712654432542877</v>
      </c>
      <c r="BJ118">
        <f t="shared" si="31"/>
        <v>4.0070622155302118</v>
      </c>
      <c r="BK118">
        <f t="shared" si="31"/>
        <v>0.39332397016777065</v>
      </c>
      <c r="BL118">
        <f t="shared" si="31"/>
        <v>0.19562244273633667</v>
      </c>
      <c r="BM118">
        <f t="shared" si="31"/>
        <v>1.2314831004325271</v>
      </c>
      <c r="BN118">
        <f t="shared" si="31"/>
        <v>0.36528648104089712</v>
      </c>
      <c r="BO118">
        <f t="shared" si="31"/>
        <v>1.0846188619977681</v>
      </c>
      <c r="BP118">
        <f t="shared" si="31"/>
        <v>3.3371145526712382</v>
      </c>
      <c r="BQ118">
        <f t="shared" si="31"/>
        <v>0.50352086847200894</v>
      </c>
      <c r="BR118">
        <f t="shared" si="31"/>
        <v>0.63225634487005777</v>
      </c>
      <c r="BS118">
        <f t="shared" si="31"/>
        <v>1.1153409650183335</v>
      </c>
      <c r="BT118">
        <f t="shared" si="31"/>
        <v>0.5677720943749307</v>
      </c>
    </row>
    <row r="119" spans="55:72" x14ac:dyDescent="0.35">
      <c r="BC119" t="s">
        <v>83</v>
      </c>
      <c r="BD119" t="e">
        <f t="shared" si="31"/>
        <v>#DIV/0!</v>
      </c>
      <c r="BE119">
        <f t="shared" si="31"/>
        <v>0.10253565964077893</v>
      </c>
      <c r="BF119">
        <f t="shared" si="31"/>
        <v>1.8459563113686954</v>
      </c>
      <c r="BG119">
        <f t="shared" si="31"/>
        <v>2.8161320959682996</v>
      </c>
      <c r="BH119">
        <f t="shared" si="31"/>
        <v>1.3145264044607359</v>
      </c>
      <c r="BI119">
        <f t="shared" si="31"/>
        <v>0.13053621720473529</v>
      </c>
      <c r="BJ119">
        <f t="shared" si="31"/>
        <v>3.7428925548887833</v>
      </c>
      <c r="BK119">
        <f t="shared" si="31"/>
        <v>0.24627426447280243</v>
      </c>
      <c r="BL119">
        <f t="shared" si="31"/>
        <v>0.87756894194740198</v>
      </c>
      <c r="BM119">
        <f t="shared" si="31"/>
        <v>0.47579333584582173</v>
      </c>
      <c r="BN119">
        <f t="shared" si="31"/>
        <v>0.33380869100503219</v>
      </c>
      <c r="BO119">
        <f t="shared" si="31"/>
        <v>1.882879707213263</v>
      </c>
      <c r="BP119">
        <f t="shared" si="31"/>
        <v>4.1050556901666226</v>
      </c>
      <c r="BQ119">
        <f t="shared" si="31"/>
        <v>1.3866624963973209</v>
      </c>
      <c r="BR119">
        <f t="shared" si="31"/>
        <v>1.0933618094443744</v>
      </c>
      <c r="BS119">
        <f t="shared" si="31"/>
        <v>0.91731474590284279</v>
      </c>
      <c r="BT119">
        <f t="shared" si="31"/>
        <v>0.9482220112248001</v>
      </c>
    </row>
    <row r="120" spans="55:72" x14ac:dyDescent="0.35">
      <c r="BC120" t="s">
        <v>84</v>
      </c>
      <c r="BD120" t="e">
        <f t="shared" si="31"/>
        <v>#DIV/0!</v>
      </c>
      <c r="BE120">
        <f t="shared" si="31"/>
        <v>4.0375150255191983</v>
      </c>
      <c r="BF120">
        <f t="shared" si="31"/>
        <v>0.58244989271703673</v>
      </c>
      <c r="BG120">
        <f t="shared" si="31"/>
        <v>2.5833695335117</v>
      </c>
      <c r="BH120">
        <f t="shared" si="31"/>
        <v>0.98564870459823339</v>
      </c>
      <c r="BI120">
        <f t="shared" si="31"/>
        <v>1.5887725522534168</v>
      </c>
      <c r="BJ120">
        <f t="shared" si="31"/>
        <v>0.90203504194661832</v>
      </c>
      <c r="BK120">
        <f t="shared" si="31"/>
        <v>1.6557244211558952</v>
      </c>
      <c r="BL120">
        <f t="shared" si="31"/>
        <v>3.035085738727247</v>
      </c>
      <c r="BM120">
        <f t="shared" si="31"/>
        <v>0.25000384173735313</v>
      </c>
      <c r="BN120">
        <f t="shared" si="31"/>
        <v>0.44689684817413422</v>
      </c>
      <c r="BO120">
        <f t="shared" si="31"/>
        <v>0.70336558719796471</v>
      </c>
      <c r="BP120">
        <f t="shared" si="31"/>
        <v>4.4043784330867197E-2</v>
      </c>
      <c r="BQ120">
        <f t="shared" si="31"/>
        <v>1.1741776254058465</v>
      </c>
      <c r="BR120">
        <f t="shared" si="31"/>
        <v>0.35250460637931269</v>
      </c>
      <c r="BS120">
        <f t="shared" si="31"/>
        <v>0.47293129886807606</v>
      </c>
      <c r="BT120">
        <f t="shared" si="31"/>
        <v>0.70813659874472989</v>
      </c>
    </row>
    <row r="121" spans="55:72" x14ac:dyDescent="0.35">
      <c r="BC121" t="s">
        <v>85</v>
      </c>
      <c r="BD121" t="e">
        <f t="shared" si="31"/>
        <v>#DIV/0!</v>
      </c>
      <c r="BE121">
        <f t="shared" si="31"/>
        <v>5.6741627353550683</v>
      </c>
      <c r="BF121">
        <f t="shared" si="31"/>
        <v>0.33655597188169395</v>
      </c>
      <c r="BG121">
        <f t="shared" si="31"/>
        <v>0.16777056700938431</v>
      </c>
      <c r="BH121">
        <f t="shared" si="31"/>
        <v>0.9393140464037657</v>
      </c>
      <c r="BI121">
        <f t="shared" si="31"/>
        <v>0.36478494898818781</v>
      </c>
      <c r="BJ121">
        <f t="shared" si="31"/>
        <v>0.61073251009145224</v>
      </c>
      <c r="BK121">
        <f t="shared" si="31"/>
        <v>0.47018145618797291</v>
      </c>
      <c r="BL121">
        <f t="shared" si="31"/>
        <v>1.1496369124243984</v>
      </c>
      <c r="BM121">
        <f t="shared" si="31"/>
        <v>0.46088165092443489</v>
      </c>
      <c r="BN121">
        <f t="shared" si="31"/>
        <v>1.2445190497358709</v>
      </c>
      <c r="BO121">
        <f t="shared" si="31"/>
        <v>0.51886499669342356</v>
      </c>
      <c r="BP121">
        <f t="shared" si="31"/>
        <v>0.78122576950137557</v>
      </c>
      <c r="BQ121">
        <f t="shared" si="31"/>
        <v>0.22283126254147589</v>
      </c>
      <c r="BR121">
        <f t="shared" si="31"/>
        <v>0.88790749672367042</v>
      </c>
      <c r="BS121">
        <f t="shared" si="31"/>
        <v>0.48580696844430804</v>
      </c>
      <c r="BT121">
        <f t="shared" si="31"/>
        <v>0.94743587683041142</v>
      </c>
    </row>
    <row r="122" spans="55:72" x14ac:dyDescent="0.35">
      <c r="BC122" t="s">
        <v>86</v>
      </c>
      <c r="BD122" t="e">
        <f t="shared" ref="BD122:BT136" si="32">ABS(BD53-BD52)</f>
        <v>#DIV/0!</v>
      </c>
      <c r="BE122">
        <f t="shared" si="32"/>
        <v>4.7847226940067173</v>
      </c>
      <c r="BF122">
        <f t="shared" si="32"/>
        <v>2.0035181639136255</v>
      </c>
      <c r="BG122">
        <f t="shared" si="32"/>
        <v>1.7035405542849844</v>
      </c>
      <c r="BH122">
        <f t="shared" si="32"/>
        <v>0.113520597661946</v>
      </c>
      <c r="BI122">
        <f t="shared" si="32"/>
        <v>0.83302427735148399</v>
      </c>
      <c r="BJ122">
        <f t="shared" si="32"/>
        <v>2.4515480585482265</v>
      </c>
      <c r="BK122">
        <f t="shared" si="32"/>
        <v>2.1929846303531804</v>
      </c>
      <c r="BL122">
        <f t="shared" si="32"/>
        <v>0.56247164599002986</v>
      </c>
      <c r="BM122">
        <f t="shared" si="32"/>
        <v>0.28643658519146697</v>
      </c>
      <c r="BN122">
        <f t="shared" si="32"/>
        <v>2.016515316412594</v>
      </c>
      <c r="BO122">
        <f t="shared" si="32"/>
        <v>2.5623796210875582</v>
      </c>
      <c r="BP122">
        <f t="shared" si="32"/>
        <v>2.4361763277006361</v>
      </c>
      <c r="BQ122">
        <f t="shared" si="32"/>
        <v>1.7097145089925476</v>
      </c>
      <c r="BR122">
        <f t="shared" si="32"/>
        <v>0.30958743333972905</v>
      </c>
      <c r="BS122">
        <f t="shared" si="32"/>
        <v>2.9561873136235874</v>
      </c>
      <c r="BT122">
        <f t="shared" si="32"/>
        <v>2.5751543834472983</v>
      </c>
    </row>
    <row r="123" spans="55:72" x14ac:dyDescent="0.35">
      <c r="BC123" t="s">
        <v>87</v>
      </c>
      <c r="BD123" t="e">
        <f t="shared" si="32"/>
        <v>#DIV/0!</v>
      </c>
      <c r="BE123">
        <f t="shared" si="32"/>
        <v>0.50182453610419486</v>
      </c>
      <c r="BF123">
        <f t="shared" si="32"/>
        <v>1.8920605194913094</v>
      </c>
      <c r="BG123">
        <f t="shared" si="32"/>
        <v>1.2109125293820142</v>
      </c>
      <c r="BH123">
        <f t="shared" si="32"/>
        <v>1.3690227646375632</v>
      </c>
      <c r="BI123">
        <f t="shared" si="32"/>
        <v>4.2021084779051421E-2</v>
      </c>
      <c r="BJ123">
        <f t="shared" si="32"/>
        <v>2.0616262117863613</v>
      </c>
      <c r="BK123">
        <f t="shared" si="32"/>
        <v>0.70025795853523221</v>
      </c>
      <c r="BL123">
        <f t="shared" si="32"/>
        <v>0.72216690299890729</v>
      </c>
      <c r="BM123">
        <f t="shared" si="32"/>
        <v>0.60597709447259263</v>
      </c>
      <c r="BN123">
        <f t="shared" si="32"/>
        <v>2.6193227869562037</v>
      </c>
      <c r="BO123">
        <f t="shared" si="32"/>
        <v>1.6461597682938987</v>
      </c>
      <c r="BP123">
        <f t="shared" si="32"/>
        <v>1.0750780204338497</v>
      </c>
      <c r="BQ123">
        <f t="shared" si="32"/>
        <v>0.56718101734769277</v>
      </c>
      <c r="BR123">
        <f t="shared" si="32"/>
        <v>0.40482495217611358</v>
      </c>
      <c r="BS123">
        <f t="shared" si="32"/>
        <v>2.5373378303200269</v>
      </c>
      <c r="BT123">
        <f t="shared" si="32"/>
        <v>0.72755562153741948</v>
      </c>
    </row>
    <row r="124" spans="55:72" x14ac:dyDescent="0.35">
      <c r="BC124" t="s">
        <v>88</v>
      </c>
      <c r="BD124" t="e">
        <f t="shared" si="32"/>
        <v>#DIV/0!</v>
      </c>
      <c r="BE124">
        <f t="shared" si="32"/>
        <v>1.6289281382869802</v>
      </c>
      <c r="BF124">
        <f t="shared" si="32"/>
        <v>0.4150152756276384</v>
      </c>
      <c r="BG124">
        <f t="shared" si="32"/>
        <v>1.3492519263349294</v>
      </c>
      <c r="BH124">
        <f t="shared" si="32"/>
        <v>0.40605897600551089</v>
      </c>
      <c r="BI124">
        <f t="shared" si="32"/>
        <v>0.5179867180617066</v>
      </c>
      <c r="BJ124">
        <f t="shared" si="32"/>
        <v>0.3400199828904249</v>
      </c>
      <c r="BK124">
        <f t="shared" si="32"/>
        <v>0.10960151634660065</v>
      </c>
      <c r="BL124">
        <f t="shared" si="32"/>
        <v>1.3291545353086462</v>
      </c>
      <c r="BM124">
        <f t="shared" si="32"/>
        <v>0.60516324704815361</v>
      </c>
      <c r="BN124">
        <f t="shared" si="32"/>
        <v>0.72571275273008951</v>
      </c>
      <c r="BO124">
        <f t="shared" si="32"/>
        <v>0.48079810667245226</v>
      </c>
      <c r="BP124">
        <f t="shared" si="32"/>
        <v>3.6301261391986088</v>
      </c>
      <c r="BQ124">
        <f t="shared" si="32"/>
        <v>0.41136395806533699</v>
      </c>
      <c r="BR124">
        <f t="shared" si="32"/>
        <v>1.8642912627357617</v>
      </c>
      <c r="BS124">
        <f t="shared" si="32"/>
        <v>0.58050811593231799</v>
      </c>
      <c r="BT124">
        <f t="shared" si="32"/>
        <v>0.57334340728409927</v>
      </c>
    </row>
    <row r="125" spans="55:72" x14ac:dyDescent="0.35">
      <c r="BC125" t="s">
        <v>89</v>
      </c>
      <c r="BD125" t="e">
        <f t="shared" si="32"/>
        <v>#DIV/0!</v>
      </c>
      <c r="BE125">
        <f t="shared" si="32"/>
        <v>2.0717095608991087</v>
      </c>
      <c r="BF125">
        <f t="shared" si="32"/>
        <v>0.62928874395784362</v>
      </c>
      <c r="BG125">
        <f t="shared" si="32"/>
        <v>0.19146919510620819</v>
      </c>
      <c r="BH125">
        <f t="shared" si="32"/>
        <v>2.5780596370650812</v>
      </c>
      <c r="BI125">
        <f t="shared" si="32"/>
        <v>1.7308142588104261</v>
      </c>
      <c r="BJ125">
        <f t="shared" si="32"/>
        <v>0.65048415963468642</v>
      </c>
      <c r="BK125">
        <f t="shared" si="32"/>
        <v>0.4008331610184257</v>
      </c>
      <c r="BL125">
        <f t="shared" si="32"/>
        <v>9.9763121978128311E-2</v>
      </c>
      <c r="BM125">
        <f t="shared" si="32"/>
        <v>1.6210013234508835</v>
      </c>
      <c r="BN125">
        <f t="shared" si="32"/>
        <v>0.8201395801961695</v>
      </c>
      <c r="BO125">
        <f t="shared" si="32"/>
        <v>1.3357830624085949</v>
      </c>
      <c r="BP125">
        <f t="shared" si="32"/>
        <v>2.0898762202421182</v>
      </c>
      <c r="BQ125">
        <f t="shared" si="32"/>
        <v>0.93856078504639129</v>
      </c>
      <c r="BR125">
        <f t="shared" si="32"/>
        <v>7.6006020619303172E-2</v>
      </c>
      <c r="BS125">
        <f t="shared" si="32"/>
        <v>1.1748256706639921</v>
      </c>
      <c r="BT125">
        <f t="shared" si="32"/>
        <v>0.72962072073397621</v>
      </c>
    </row>
    <row r="126" spans="55:72" x14ac:dyDescent="0.35">
      <c r="BC126" t="s">
        <v>90</v>
      </c>
      <c r="BD126" t="e">
        <f t="shared" si="32"/>
        <v>#DIV/0!</v>
      </c>
      <c r="BE126">
        <f t="shared" si="32"/>
        <v>2.2398244507457434</v>
      </c>
      <c r="BF126">
        <f t="shared" si="32"/>
        <v>1.0448146700945529</v>
      </c>
      <c r="BG126">
        <f t="shared" si="32"/>
        <v>3.8188016888184961E-2</v>
      </c>
      <c r="BH126">
        <f t="shared" si="32"/>
        <v>6.9853111049013705E-2</v>
      </c>
      <c r="BI126">
        <f t="shared" si="32"/>
        <v>0.35312923822840503</v>
      </c>
      <c r="BJ126">
        <f t="shared" si="32"/>
        <v>0.16964905211561643</v>
      </c>
      <c r="BK126">
        <f t="shared" si="32"/>
        <v>1.2413414641661973</v>
      </c>
      <c r="BL126">
        <f t="shared" si="32"/>
        <v>0.51497804373359202</v>
      </c>
      <c r="BM126">
        <f t="shared" si="32"/>
        <v>4.8638346147512834E-2</v>
      </c>
      <c r="BN126">
        <f t="shared" si="32"/>
        <v>1.2854395546686277</v>
      </c>
      <c r="BO126">
        <f t="shared" si="32"/>
        <v>0.48091270574225575</v>
      </c>
      <c r="BP126">
        <f t="shared" si="32"/>
        <v>1.2380350834525302</v>
      </c>
      <c r="BQ126">
        <f t="shared" si="32"/>
        <v>1.5598450873952459</v>
      </c>
      <c r="BR126">
        <f t="shared" si="32"/>
        <v>0.26636149667019993</v>
      </c>
      <c r="BS126">
        <f t="shared" si="32"/>
        <v>1.1858215167528243</v>
      </c>
      <c r="BT126">
        <f t="shared" si="32"/>
        <v>1.4393716889321269</v>
      </c>
    </row>
    <row r="127" spans="55:72" x14ac:dyDescent="0.35">
      <c r="BC127" t="s">
        <v>91</v>
      </c>
      <c r="BD127" t="e">
        <f t="shared" si="32"/>
        <v>#DIV/0!</v>
      </c>
      <c r="BE127">
        <f t="shared" si="32"/>
        <v>0.29209736465720937</v>
      </c>
      <c r="BF127">
        <f t="shared" si="32"/>
        <v>2.0298732827901915</v>
      </c>
      <c r="BG127">
        <f t="shared" si="32"/>
        <v>1.523799932425618E-2</v>
      </c>
      <c r="BH127">
        <f t="shared" si="32"/>
        <v>1.6240154717622062</v>
      </c>
      <c r="BI127">
        <f t="shared" si="32"/>
        <v>0.83104770106460535</v>
      </c>
      <c r="BJ127">
        <f t="shared" si="32"/>
        <v>1.0968269005840625</v>
      </c>
      <c r="BK127">
        <f t="shared" si="32"/>
        <v>0.37167419761094322</v>
      </c>
      <c r="BL127">
        <f t="shared" si="32"/>
        <v>0.31059659426981057</v>
      </c>
      <c r="BM127">
        <f t="shared" si="32"/>
        <v>0.83504532174210055</v>
      </c>
      <c r="BN127">
        <f t="shared" si="32"/>
        <v>1.2124255772076538</v>
      </c>
      <c r="BO127">
        <f t="shared" si="32"/>
        <v>0.60330025682480937</v>
      </c>
      <c r="BP127">
        <f t="shared" si="32"/>
        <v>0.29005215013559393</v>
      </c>
      <c r="BQ127">
        <f t="shared" si="32"/>
        <v>0.14657891644117171</v>
      </c>
      <c r="BR127">
        <f t="shared" si="32"/>
        <v>0.58824206777785548</v>
      </c>
      <c r="BS127">
        <f t="shared" si="32"/>
        <v>9.0919065572549584E-2</v>
      </c>
      <c r="BT127">
        <f t="shared" si="32"/>
        <v>1.2114532737716672</v>
      </c>
    </row>
    <row r="128" spans="55:72" x14ac:dyDescent="0.35">
      <c r="BC128" t="s">
        <v>92</v>
      </c>
      <c r="BD128" t="e">
        <f t="shared" si="32"/>
        <v>#DIV/0!</v>
      </c>
      <c r="BE128">
        <f t="shared" si="32"/>
        <v>2.0483818140560146</v>
      </c>
      <c r="BF128">
        <f t="shared" si="32"/>
        <v>0.90081802266078626</v>
      </c>
      <c r="BG128">
        <f t="shared" si="32"/>
        <v>0.76893184003043302</v>
      </c>
      <c r="BH128">
        <f t="shared" si="32"/>
        <v>1.4349697697580126</v>
      </c>
      <c r="BI128">
        <f t="shared" si="32"/>
        <v>0.62061260583931244</v>
      </c>
      <c r="BJ128">
        <f t="shared" si="32"/>
        <v>0.55959383339970259</v>
      </c>
      <c r="BK128">
        <f t="shared" si="32"/>
        <v>0.35727700195576517</v>
      </c>
      <c r="BL128">
        <f t="shared" si="32"/>
        <v>1.5233677617925423</v>
      </c>
      <c r="BM128">
        <f t="shared" si="32"/>
        <v>0.80512179017556207</v>
      </c>
      <c r="BN128">
        <f t="shared" si="32"/>
        <v>0.10846388323898282</v>
      </c>
      <c r="BO128">
        <f t="shared" si="32"/>
        <v>3.4105881255470649E-3</v>
      </c>
      <c r="BP128">
        <f t="shared" si="32"/>
        <v>2.2250373204661003</v>
      </c>
      <c r="BQ128">
        <f t="shared" si="32"/>
        <v>0.87098136638402934</v>
      </c>
      <c r="BR128">
        <f t="shared" si="32"/>
        <v>1.442162004888516</v>
      </c>
      <c r="BS128">
        <f t="shared" si="32"/>
        <v>0.39745242442999995</v>
      </c>
      <c r="BT128">
        <f t="shared" si="32"/>
        <v>0.14251003890022673</v>
      </c>
    </row>
    <row r="129" spans="55:72" x14ac:dyDescent="0.35">
      <c r="BC129" t="s">
        <v>93</v>
      </c>
      <c r="BD129" t="e">
        <f t="shared" si="32"/>
        <v>#DIV/0!</v>
      </c>
      <c r="BE129">
        <f t="shared" si="32"/>
        <v>0.76448792318780079</v>
      </c>
      <c r="BF129">
        <f t="shared" si="32"/>
        <v>2.2343421904555782</v>
      </c>
      <c r="BG129">
        <f t="shared" si="32"/>
        <v>1.6748055672737223</v>
      </c>
      <c r="BH129">
        <f t="shared" si="32"/>
        <v>1.0744319389045529</v>
      </c>
      <c r="BI129">
        <f t="shared" si="32"/>
        <v>1.3409235853793575</v>
      </c>
      <c r="BJ129">
        <f t="shared" si="32"/>
        <v>1.1086787109014153</v>
      </c>
      <c r="BK129">
        <f t="shared" si="32"/>
        <v>4.3419376096139217E-2</v>
      </c>
      <c r="BL129">
        <f t="shared" si="32"/>
        <v>2.2886159786355194</v>
      </c>
      <c r="BM129">
        <f t="shared" si="32"/>
        <v>0.62373466297626123</v>
      </c>
      <c r="BN129">
        <f t="shared" si="32"/>
        <v>0.13845273151677873</v>
      </c>
      <c r="BO129">
        <f t="shared" si="32"/>
        <v>1.3920660272579681</v>
      </c>
      <c r="BP129">
        <f t="shared" si="32"/>
        <v>2.8487554573665506</v>
      </c>
      <c r="BQ129">
        <f t="shared" si="32"/>
        <v>0.10524373766632777</v>
      </c>
      <c r="BR129">
        <f t="shared" si="32"/>
        <v>2.4780835782535604</v>
      </c>
      <c r="BS129">
        <f t="shared" si="32"/>
        <v>0.90937051375519218</v>
      </c>
      <c r="BT129">
        <f t="shared" si="32"/>
        <v>1.9463765804862447</v>
      </c>
    </row>
    <row r="130" spans="55:72" x14ac:dyDescent="0.35">
      <c r="BC130" t="s">
        <v>94</v>
      </c>
      <c r="BD130" t="e">
        <f t="shared" si="32"/>
        <v>#DIV/0!</v>
      </c>
      <c r="BE130">
        <f t="shared" si="32"/>
        <v>1.053957556790607</v>
      </c>
      <c r="BF130">
        <f t="shared" si="32"/>
        <v>1.0871931055013846</v>
      </c>
      <c r="BG130">
        <f t="shared" si="32"/>
        <v>3.4884149565551184</v>
      </c>
      <c r="BH130">
        <f t="shared" si="32"/>
        <v>0.80794996579685119</v>
      </c>
      <c r="BI130">
        <f t="shared" si="32"/>
        <v>0.3217437932122067</v>
      </c>
      <c r="BJ130">
        <f t="shared" si="32"/>
        <v>2.127515655050729</v>
      </c>
      <c r="BK130">
        <f t="shared" si="32"/>
        <v>2.1262722338699973</v>
      </c>
      <c r="BL130">
        <f t="shared" si="32"/>
        <v>2.9053108901940732</v>
      </c>
      <c r="BM130">
        <f t="shared" si="32"/>
        <v>1.0057502905455493</v>
      </c>
      <c r="BN130">
        <f t="shared" si="32"/>
        <v>8.194868374953046E-2</v>
      </c>
      <c r="BO130">
        <f t="shared" si="32"/>
        <v>1.5707782349001178</v>
      </c>
      <c r="BP130">
        <f t="shared" si="32"/>
        <v>2.7346051135924512</v>
      </c>
      <c r="BQ130">
        <f t="shared" si="32"/>
        <v>0.55595520519266017</v>
      </c>
      <c r="BR130">
        <f t="shared" si="32"/>
        <v>0.92421451692820256</v>
      </c>
      <c r="BS130">
        <f t="shared" si="32"/>
        <v>0.59786661335749613</v>
      </c>
      <c r="BT130">
        <f t="shared" si="32"/>
        <v>1.3544637188747544</v>
      </c>
    </row>
    <row r="131" spans="55:72" x14ac:dyDescent="0.35">
      <c r="BC131" t="s">
        <v>95</v>
      </c>
      <c r="BD131" t="e">
        <f t="shared" si="32"/>
        <v>#DIV/0!</v>
      </c>
      <c r="BE131">
        <f t="shared" si="32"/>
        <v>0.11325991929604129</v>
      </c>
      <c r="BF131">
        <f t="shared" si="32"/>
        <v>0.11583870967781706</v>
      </c>
      <c r="BG131">
        <f t="shared" si="32"/>
        <v>2.0674631004316097</v>
      </c>
      <c r="BH131">
        <f t="shared" si="32"/>
        <v>1.3780946677314745</v>
      </c>
      <c r="BI131">
        <f t="shared" si="32"/>
        <v>0.82295301297411072</v>
      </c>
      <c r="BJ131">
        <f t="shared" si="32"/>
        <v>2.5947559193924263</v>
      </c>
      <c r="BK131">
        <f t="shared" si="32"/>
        <v>2.7334668282129826</v>
      </c>
      <c r="BL131">
        <f t="shared" si="32"/>
        <v>2.0472402081465901</v>
      </c>
      <c r="BM131">
        <f t="shared" si="32"/>
        <v>0.76959954126601815</v>
      </c>
      <c r="BN131">
        <f t="shared" si="32"/>
        <v>1.0802856705455071</v>
      </c>
      <c r="BO131">
        <f t="shared" si="32"/>
        <v>0.98637098278727819</v>
      </c>
      <c r="BP131">
        <f t="shared" si="32"/>
        <v>0.48145094500861774</v>
      </c>
      <c r="BQ131">
        <f t="shared" si="32"/>
        <v>0.23726793176010119</v>
      </c>
      <c r="BR131">
        <f t="shared" si="32"/>
        <v>1.4460146175475757</v>
      </c>
      <c r="BS131">
        <f t="shared" si="32"/>
        <v>2.1439600446768736E-2</v>
      </c>
      <c r="BT131">
        <f t="shared" si="32"/>
        <v>0.35705551380763723</v>
      </c>
    </row>
    <row r="132" spans="55:72" x14ac:dyDescent="0.35">
      <c r="BC132" t="s">
        <v>96</v>
      </c>
      <c r="BD132" t="e">
        <f t="shared" si="32"/>
        <v>#DIV/0!</v>
      </c>
      <c r="BE132">
        <f t="shared" si="32"/>
        <v>4.8622807954271536</v>
      </c>
      <c r="BF132">
        <f t="shared" si="32"/>
        <v>3.4054918488940018</v>
      </c>
      <c r="BG132">
        <f t="shared" si="32"/>
        <v>2.7019264040233963</v>
      </c>
      <c r="BH132">
        <f t="shared" si="32"/>
        <v>5.7561092588294684</v>
      </c>
      <c r="BI132">
        <f t="shared" si="32"/>
        <v>2.5805530941578496</v>
      </c>
      <c r="BJ132">
        <f t="shared" si="32"/>
        <v>4.1565436211421769</v>
      </c>
      <c r="BK132">
        <f t="shared" si="32"/>
        <v>4.0252273756403127</v>
      </c>
      <c r="BL132">
        <f t="shared" si="32"/>
        <v>3.821063727527573</v>
      </c>
      <c r="BM132">
        <f t="shared" si="32"/>
        <v>3.5931409851067144</v>
      </c>
      <c r="BN132">
        <f t="shared" si="32"/>
        <v>3.5504553702999715</v>
      </c>
      <c r="BO132">
        <f t="shared" si="32"/>
        <v>4.5249279053491733</v>
      </c>
      <c r="BP132">
        <f t="shared" si="32"/>
        <v>5.0816918218148999</v>
      </c>
      <c r="BQ132">
        <f t="shared" si="32"/>
        <v>5.017780375467936</v>
      </c>
      <c r="BR132">
        <f t="shared" si="32"/>
        <v>4.4699756217240889</v>
      </c>
      <c r="BS132">
        <f t="shared" si="32"/>
        <v>1.4716506235800608</v>
      </c>
      <c r="BT132">
        <f t="shared" si="32"/>
        <v>2.3526461352769417</v>
      </c>
    </row>
    <row r="133" spans="55:72" x14ac:dyDescent="0.35">
      <c r="BC133" t="s">
        <v>97</v>
      </c>
      <c r="BD133" t="e">
        <f t="shared" si="32"/>
        <v>#DIV/0!</v>
      </c>
      <c r="BE133">
        <f t="shared" si="32"/>
        <v>3.1697929305368717</v>
      </c>
      <c r="BF133">
        <f t="shared" si="32"/>
        <v>2.4279827690561149</v>
      </c>
      <c r="BG133">
        <f t="shared" si="32"/>
        <v>2.8522750071236231</v>
      </c>
      <c r="BH133">
        <f t="shared" si="32"/>
        <v>3.9329043495754092</v>
      </c>
      <c r="BI133">
        <f t="shared" si="32"/>
        <v>0.79452884979404814</v>
      </c>
      <c r="BJ133">
        <f t="shared" si="32"/>
        <v>2.6480898508941664</v>
      </c>
      <c r="BK133">
        <f t="shared" si="32"/>
        <v>1.115514775018724</v>
      </c>
      <c r="BL133">
        <f t="shared" si="32"/>
        <v>0.84304371778327436</v>
      </c>
      <c r="BM133">
        <f t="shared" si="32"/>
        <v>2.1535792036985129</v>
      </c>
      <c r="BN133">
        <f t="shared" si="32"/>
        <v>2.2044733259479727</v>
      </c>
      <c r="BO133">
        <f t="shared" si="32"/>
        <v>1.1459911775637437</v>
      </c>
      <c r="BP133">
        <f t="shared" si="32"/>
        <v>2.0476569532642088</v>
      </c>
      <c r="BQ133">
        <f t="shared" si="32"/>
        <v>4.941684769615037</v>
      </c>
      <c r="BR133">
        <f t="shared" si="32"/>
        <v>4.3451659283829684</v>
      </c>
      <c r="BS133">
        <f t="shared" si="32"/>
        <v>2.5382872570895501</v>
      </c>
      <c r="BT133">
        <f t="shared" si="32"/>
        <v>1.2421731418892392</v>
      </c>
    </row>
    <row r="134" spans="55:72" x14ac:dyDescent="0.35">
      <c r="BC134" t="s">
        <v>98</v>
      </c>
      <c r="BD134" t="e">
        <f t="shared" si="32"/>
        <v>#DIV/0!</v>
      </c>
      <c r="BE134">
        <f t="shared" si="32"/>
        <v>0.22264361613822814</v>
      </c>
      <c r="BF134">
        <f t="shared" si="32"/>
        <v>1.1036737337797717</v>
      </c>
      <c r="BG134">
        <f t="shared" si="32"/>
        <v>4.9309407918229908E-2</v>
      </c>
      <c r="BH134">
        <f t="shared" si="32"/>
        <v>0.29598205497251229</v>
      </c>
      <c r="BI134">
        <f t="shared" si="32"/>
        <v>1.1820837117416971</v>
      </c>
      <c r="BJ134">
        <f t="shared" si="32"/>
        <v>0.7698927485659226</v>
      </c>
      <c r="BK134">
        <f t="shared" si="32"/>
        <v>0.39982782630431757</v>
      </c>
      <c r="BL134">
        <f t="shared" si="32"/>
        <v>2.6005047181508303</v>
      </c>
      <c r="BM134">
        <f t="shared" si="32"/>
        <v>3.4221366339690036</v>
      </c>
      <c r="BN134">
        <f t="shared" si="32"/>
        <v>1.9831199286421963</v>
      </c>
      <c r="BO134">
        <f t="shared" si="32"/>
        <v>1.0681958988568567</v>
      </c>
      <c r="BP134">
        <f t="shared" si="32"/>
        <v>3.2107596656830282</v>
      </c>
      <c r="BQ134">
        <f t="shared" si="32"/>
        <v>2.6674430916565086</v>
      </c>
      <c r="BR134">
        <f t="shared" si="32"/>
        <v>2.0883773256401241</v>
      </c>
      <c r="BS134">
        <f t="shared" si="32"/>
        <v>1.7648018893685844</v>
      </c>
      <c r="BT134">
        <f t="shared" si="32"/>
        <v>1.6240830311403727</v>
      </c>
    </row>
    <row r="135" spans="55:72" x14ac:dyDescent="0.35">
      <c r="BC135" t="s">
        <v>100</v>
      </c>
      <c r="BD135" t="e">
        <f t="shared" si="32"/>
        <v>#DIV/0!</v>
      </c>
      <c r="BE135">
        <f t="shared" si="32"/>
        <v>0.11277001678220699</v>
      </c>
      <c r="BF135">
        <f t="shared" si="32"/>
        <v>1.6728848480570662</v>
      </c>
      <c r="BG135">
        <f t="shared" si="32"/>
        <v>1.050500793910075</v>
      </c>
      <c r="BH135">
        <f t="shared" si="32"/>
        <v>1.5008453237977477</v>
      </c>
      <c r="BI135">
        <f t="shared" si="32"/>
        <v>2.8338900100945494</v>
      </c>
      <c r="BJ135">
        <f t="shared" si="32"/>
        <v>0.96218530033853256</v>
      </c>
      <c r="BK135">
        <f t="shared" si="32"/>
        <v>0.48873206997313901</v>
      </c>
      <c r="BL135">
        <f t="shared" si="32"/>
        <v>0.34953446452128389</v>
      </c>
      <c r="BM135">
        <f t="shared" si="32"/>
        <v>0.22102859572424904</v>
      </c>
      <c r="BN135">
        <f t="shared" si="32"/>
        <v>1.4710497220159056</v>
      </c>
      <c r="BO135">
        <f t="shared" si="32"/>
        <v>0.17872286008518756</v>
      </c>
      <c r="BP135">
        <f t="shared" si="32"/>
        <v>0.27363885344574612</v>
      </c>
      <c r="BQ135">
        <f t="shared" si="32"/>
        <v>3.735548577781671</v>
      </c>
      <c r="BR135">
        <f t="shared" si="32"/>
        <v>1.0751083763512526</v>
      </c>
      <c r="BS135">
        <f t="shared" si="32"/>
        <v>2.5498915313427091</v>
      </c>
      <c r="BT135">
        <f t="shared" si="32"/>
        <v>0.40751161656490353</v>
      </c>
    </row>
    <row r="136" spans="55:72" x14ac:dyDescent="0.35">
      <c r="BC136" t="s">
        <v>101</v>
      </c>
      <c r="BD136" t="e">
        <f t="shared" si="32"/>
        <v>#DIV/0!</v>
      </c>
      <c r="BE136">
        <f t="shared" si="32"/>
        <v>4.3803365235971796</v>
      </c>
      <c r="BF136">
        <f t="shared" si="32"/>
        <v>2.9479913910771671</v>
      </c>
      <c r="BG136">
        <f t="shared" si="32"/>
        <v>1.9410591930566312</v>
      </c>
      <c r="BH136">
        <f t="shared" si="32"/>
        <v>6.5194075789032553</v>
      </c>
      <c r="BI136">
        <f t="shared" si="32"/>
        <v>1.7429387871734292</v>
      </c>
      <c r="BJ136">
        <f t="shared" si="32"/>
        <v>4.0606288385274922</v>
      </c>
      <c r="BK136">
        <f t="shared" si="32"/>
        <v>3.2401573328976383</v>
      </c>
      <c r="BL136">
        <f t="shared" si="32"/>
        <v>1.175211463374751</v>
      </c>
      <c r="BM136">
        <f t="shared" si="32"/>
        <v>3.5722091040510406</v>
      </c>
      <c r="BN136">
        <f t="shared" si="32"/>
        <v>4.7029550905364488</v>
      </c>
      <c r="BO136">
        <f t="shared" si="32"/>
        <v>5.2258195773638363</v>
      </c>
      <c r="BP136">
        <f t="shared" si="32"/>
        <v>4.6213606136591636</v>
      </c>
      <c r="BQ136">
        <f t="shared" si="32"/>
        <v>3.1740949456605136</v>
      </c>
      <c r="BR136">
        <f t="shared" si="32"/>
        <v>3.7835349196982975</v>
      </c>
      <c r="BS136">
        <f t="shared" si="32"/>
        <v>1.1096242133649241</v>
      </c>
      <c r="BT136">
        <f t="shared" si="32"/>
        <v>1.9489457602294067</v>
      </c>
    </row>
    <row r="137" spans="55:72" x14ac:dyDescent="0.35">
      <c r="BC137" t="s">
        <v>102</v>
      </c>
      <c r="BD137" t="e">
        <f t="shared" ref="BD137:BT138" si="33">ABS(BD68-BD67)</f>
        <v>#DIV/0!</v>
      </c>
      <c r="BE137">
        <f t="shared" si="33"/>
        <v>1.2973374418398578</v>
      </c>
      <c r="BF137">
        <f t="shared" si="33"/>
        <v>1.8026686934488083</v>
      </c>
      <c r="BG137">
        <f t="shared" si="33"/>
        <v>2.9889110050262815</v>
      </c>
      <c r="BH137">
        <f t="shared" si="33"/>
        <v>4.3386260273036612</v>
      </c>
      <c r="BI137">
        <f t="shared" si="33"/>
        <v>1.152948948065557</v>
      </c>
      <c r="BJ137">
        <f t="shared" si="33"/>
        <v>2.0721573910016957</v>
      </c>
      <c r="BK137">
        <f t="shared" si="33"/>
        <v>0.32374994861895345</v>
      </c>
      <c r="BL137">
        <f t="shared" si="33"/>
        <v>1.1121544103415033</v>
      </c>
      <c r="BM137">
        <f t="shared" si="33"/>
        <v>3.9676344840635096</v>
      </c>
      <c r="BN137">
        <f t="shared" si="33"/>
        <v>2.6054941449863378</v>
      </c>
      <c r="BO137">
        <f t="shared" si="33"/>
        <v>2.5674661643323873</v>
      </c>
      <c r="BP137">
        <f t="shared" si="33"/>
        <v>2.5258548055940082</v>
      </c>
      <c r="BQ137">
        <f t="shared" si="33"/>
        <v>3.6390497899874106</v>
      </c>
      <c r="BR137">
        <f t="shared" si="33"/>
        <v>4.1122356790790349</v>
      </c>
      <c r="BS137">
        <f t="shared" si="33"/>
        <v>5.7214781179199292</v>
      </c>
      <c r="BT137">
        <f t="shared" si="33"/>
        <v>1.1517392302564531</v>
      </c>
    </row>
    <row r="138" spans="55:72" x14ac:dyDescent="0.35">
      <c r="BC138" t="s">
        <v>103</v>
      </c>
      <c r="BD138" t="e">
        <f t="shared" si="33"/>
        <v>#DIV/0!</v>
      </c>
      <c r="BE138">
        <f t="shared" si="33"/>
        <v>109.70180849348897</v>
      </c>
      <c r="BF138">
        <f t="shared" si="33"/>
        <v>109.09143815823272</v>
      </c>
      <c r="BG138">
        <f t="shared" si="33"/>
        <v>107.58159985787655</v>
      </c>
      <c r="BH138">
        <f t="shared" si="33"/>
        <v>109.62741600006578</v>
      </c>
      <c r="BI138">
        <f t="shared" si="33"/>
        <v>109.93505593544243</v>
      </c>
      <c r="BJ138">
        <f t="shared" si="33"/>
        <v>109.73512131256334</v>
      </c>
      <c r="BK138">
        <f t="shared" si="33"/>
        <v>108.54008757384265</v>
      </c>
      <c r="BL138">
        <f t="shared" si="33"/>
        <v>108.64468980353698</v>
      </c>
      <c r="BM138">
        <f t="shared" si="33"/>
        <v>108.8136154460086</v>
      </c>
      <c r="BN138">
        <f t="shared" si="33"/>
        <v>109.51912000451115</v>
      </c>
      <c r="BO138">
        <f t="shared" si="33"/>
        <v>108.5940363783449</v>
      </c>
      <c r="BP138">
        <f t="shared" si="33"/>
        <v>108.57488819885003</v>
      </c>
      <c r="BQ138">
        <f t="shared" si="33"/>
        <v>108.4769247457516</v>
      </c>
      <c r="BR138">
        <f t="shared" si="33"/>
        <v>109.01479754885935</v>
      </c>
      <c r="BS138">
        <f t="shared" si="33"/>
        <v>111.76088143230704</v>
      </c>
      <c r="BT138">
        <f t="shared" si="33"/>
        <v>108.93220224219151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B418-0E4A-4EBB-A405-8DDF5CE66385}">
  <dimension ref="A1:BB69"/>
  <sheetViews>
    <sheetView topLeftCell="A48" workbookViewId="0">
      <selection activeCell="B58" sqref="B58:R69"/>
    </sheetView>
  </sheetViews>
  <sheetFormatPr defaultRowHeight="14.5" x14ac:dyDescent="0.35"/>
  <sheetData>
    <row r="1" spans="1:5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</row>
    <row r="2" spans="1:54" x14ac:dyDescent="0.35">
      <c r="A2" t="s">
        <v>36</v>
      </c>
      <c r="B2">
        <v>18.899999999999999</v>
      </c>
      <c r="C2">
        <v>23.8</v>
      </c>
      <c r="D2">
        <v>20.9</v>
      </c>
      <c r="E2">
        <v>17</v>
      </c>
      <c r="F2">
        <v>20.399999999999999</v>
      </c>
      <c r="G2">
        <v>17</v>
      </c>
      <c r="H2">
        <v>16.5</v>
      </c>
      <c r="I2">
        <v>15.5</v>
      </c>
      <c r="J2">
        <v>16</v>
      </c>
      <c r="K2">
        <v>18.3</v>
      </c>
      <c r="L2">
        <v>15.3</v>
      </c>
      <c r="M2">
        <v>21.7</v>
      </c>
      <c r="N2">
        <v>20.399999999999999</v>
      </c>
      <c r="O2">
        <v>20.7</v>
      </c>
      <c r="P2">
        <v>22.5</v>
      </c>
      <c r="Q2">
        <v>17</v>
      </c>
      <c r="R2">
        <v>25.3</v>
      </c>
    </row>
    <row r="3" spans="1:54" x14ac:dyDescent="0.35">
      <c r="A3" t="s">
        <v>37</v>
      </c>
      <c r="B3">
        <v>18.100000000000001</v>
      </c>
      <c r="C3">
        <v>23.7</v>
      </c>
      <c r="D3">
        <v>19.8</v>
      </c>
      <c r="E3">
        <v>13.3</v>
      </c>
      <c r="F3">
        <v>20.5</v>
      </c>
      <c r="G3">
        <v>18.100000000000001</v>
      </c>
      <c r="H3">
        <v>15.9</v>
      </c>
      <c r="I3">
        <v>16.100000000000001</v>
      </c>
      <c r="J3">
        <v>18.7</v>
      </c>
      <c r="K3">
        <v>15.2</v>
      </c>
      <c r="L3">
        <v>13.5</v>
      </c>
      <c r="M3">
        <v>20.8</v>
      </c>
      <c r="N3">
        <v>18.3</v>
      </c>
      <c r="O3">
        <v>18.8</v>
      </c>
      <c r="P3">
        <v>22.4</v>
      </c>
      <c r="Q3">
        <v>16.899999999999999</v>
      </c>
      <c r="R3">
        <v>22.9</v>
      </c>
    </row>
    <row r="4" spans="1:54" x14ac:dyDescent="0.35">
      <c r="A4" t="s">
        <v>38</v>
      </c>
      <c r="B4">
        <v>17.399999999999999</v>
      </c>
      <c r="C4">
        <v>22.5</v>
      </c>
      <c r="D4">
        <v>19.8</v>
      </c>
      <c r="E4">
        <v>14.1</v>
      </c>
      <c r="F4">
        <v>19.100000000000001</v>
      </c>
      <c r="G4">
        <v>17.8</v>
      </c>
      <c r="H4">
        <v>14.5</v>
      </c>
      <c r="I4">
        <v>13.5</v>
      </c>
      <c r="J4">
        <v>17.7</v>
      </c>
      <c r="K4">
        <v>16</v>
      </c>
      <c r="L4">
        <v>13.1</v>
      </c>
      <c r="M4">
        <v>18.100000000000001</v>
      </c>
      <c r="N4">
        <v>19.2</v>
      </c>
      <c r="O4">
        <v>17.5</v>
      </c>
      <c r="P4">
        <v>19.5</v>
      </c>
      <c r="Q4">
        <v>17.7</v>
      </c>
      <c r="R4">
        <v>21.6</v>
      </c>
    </row>
    <row r="5" spans="1:54" x14ac:dyDescent="0.35">
      <c r="A5" t="s">
        <v>39</v>
      </c>
      <c r="B5">
        <v>16.7</v>
      </c>
      <c r="C5">
        <v>21.6</v>
      </c>
      <c r="D5">
        <v>18.7</v>
      </c>
      <c r="E5">
        <v>13</v>
      </c>
      <c r="F5">
        <v>16.600000000000001</v>
      </c>
      <c r="G5">
        <v>16.7</v>
      </c>
      <c r="H5">
        <v>14.3</v>
      </c>
      <c r="I5">
        <v>14</v>
      </c>
      <c r="J5">
        <v>15.3</v>
      </c>
      <c r="K5">
        <v>17</v>
      </c>
      <c r="L5">
        <v>15.6</v>
      </c>
      <c r="M5">
        <v>15.4</v>
      </c>
      <c r="N5">
        <v>18.2</v>
      </c>
      <c r="O5">
        <v>19.100000000000001</v>
      </c>
      <c r="P5">
        <v>17.2</v>
      </c>
      <c r="Q5">
        <v>17.100000000000001</v>
      </c>
      <c r="R5">
        <v>20.8</v>
      </c>
    </row>
    <row r="6" spans="1:54" x14ac:dyDescent="0.35">
      <c r="A6" t="s">
        <v>40</v>
      </c>
      <c r="B6">
        <v>16.100000000000001</v>
      </c>
      <c r="C6">
        <v>19.8</v>
      </c>
      <c r="D6">
        <v>16.8</v>
      </c>
      <c r="E6">
        <v>14.6</v>
      </c>
      <c r="F6">
        <v>15.8</v>
      </c>
      <c r="G6">
        <v>16.8</v>
      </c>
      <c r="H6">
        <v>14</v>
      </c>
      <c r="I6">
        <v>14.6</v>
      </c>
      <c r="J6">
        <v>12.5</v>
      </c>
      <c r="K6">
        <v>15.3</v>
      </c>
      <c r="L6">
        <v>15.4</v>
      </c>
      <c r="M6">
        <v>16.100000000000001</v>
      </c>
      <c r="N6">
        <v>16.2</v>
      </c>
      <c r="O6">
        <v>18.8</v>
      </c>
      <c r="P6">
        <v>18.100000000000001</v>
      </c>
      <c r="Q6">
        <v>14.6</v>
      </c>
      <c r="R6">
        <v>20.8</v>
      </c>
      <c r="T6" s="29">
        <f>T7</f>
        <v>77.900552486187834</v>
      </c>
      <c r="U6" s="29">
        <f t="shared" ref="U6:AJ6" si="0">U7</f>
        <v>77.215189873417728</v>
      </c>
      <c r="V6" s="29">
        <f t="shared" si="0"/>
        <v>84.848484848484844</v>
      </c>
      <c r="W6" s="29">
        <f t="shared" si="0"/>
        <v>90.977443609022558</v>
      </c>
      <c r="X6" s="29">
        <f t="shared" si="0"/>
        <v>70.243902439024396</v>
      </c>
      <c r="Y6" s="29">
        <f t="shared" si="0"/>
        <v>79.558011049723746</v>
      </c>
      <c r="Z6" s="29">
        <f t="shared" si="0"/>
        <v>78.616352201257854</v>
      </c>
      <c r="AA6" s="29">
        <f t="shared" si="0"/>
        <v>73.291925465838503</v>
      </c>
      <c r="AB6" s="29">
        <f t="shared" si="0"/>
        <v>65.240641711229955</v>
      </c>
      <c r="AC6" s="29">
        <f t="shared" si="0"/>
        <v>84.21052631578948</v>
      </c>
      <c r="AD6" s="29">
        <f t="shared" si="0"/>
        <v>71.851851851851848</v>
      </c>
      <c r="AE6" s="29">
        <f t="shared" si="0"/>
        <v>73.07692307692308</v>
      </c>
      <c r="AF6" s="29">
        <f t="shared" si="0"/>
        <v>79.78142076502732</v>
      </c>
      <c r="AG6" s="29">
        <f t="shared" si="0"/>
        <v>82.446808510638292</v>
      </c>
      <c r="AH6" s="29">
        <f t="shared" si="0"/>
        <v>78.571428571428584</v>
      </c>
      <c r="AI6" s="29">
        <f t="shared" si="0"/>
        <v>73.964497041420131</v>
      </c>
      <c r="AJ6" s="29">
        <f t="shared" si="0"/>
        <v>78.602620087336248</v>
      </c>
    </row>
    <row r="7" spans="1:54" x14ac:dyDescent="0.35">
      <c r="A7" t="s">
        <v>41</v>
      </c>
      <c r="B7">
        <v>14.1</v>
      </c>
      <c r="C7">
        <v>18.3</v>
      </c>
      <c r="D7">
        <v>16.8</v>
      </c>
      <c r="E7">
        <v>12.1</v>
      </c>
      <c r="F7">
        <v>14.4</v>
      </c>
      <c r="G7">
        <v>14.4</v>
      </c>
      <c r="H7">
        <v>12.5</v>
      </c>
      <c r="I7">
        <v>11.8</v>
      </c>
      <c r="J7">
        <v>12.2</v>
      </c>
      <c r="K7">
        <v>12.8</v>
      </c>
      <c r="L7">
        <v>9.6999999999999993</v>
      </c>
      <c r="M7">
        <v>15.2</v>
      </c>
      <c r="N7">
        <v>14.6</v>
      </c>
      <c r="O7">
        <v>15.5</v>
      </c>
      <c r="P7">
        <v>17.600000000000001</v>
      </c>
      <c r="Q7">
        <v>12.5</v>
      </c>
      <c r="R7">
        <v>18</v>
      </c>
      <c r="T7" s="29">
        <f t="shared" ref="T7:AJ21" si="1">IF(ISERROR(B7/B3),(T8+T6)/2,100*B7/B3)</f>
        <v>77.900552486187834</v>
      </c>
      <c r="U7" s="29">
        <f t="shared" si="1"/>
        <v>77.215189873417728</v>
      </c>
      <c r="V7" s="29">
        <f t="shared" si="1"/>
        <v>84.848484848484844</v>
      </c>
      <c r="W7" s="29">
        <f t="shared" si="1"/>
        <v>90.977443609022558</v>
      </c>
      <c r="X7" s="29">
        <f t="shared" si="1"/>
        <v>70.243902439024396</v>
      </c>
      <c r="Y7" s="29">
        <f t="shared" si="1"/>
        <v>79.558011049723746</v>
      </c>
      <c r="Z7" s="29">
        <f t="shared" si="1"/>
        <v>78.616352201257854</v>
      </c>
      <c r="AA7" s="29">
        <f t="shared" si="1"/>
        <v>73.291925465838503</v>
      </c>
      <c r="AB7" s="29">
        <f t="shared" si="1"/>
        <v>65.240641711229955</v>
      </c>
      <c r="AC7" s="29">
        <f t="shared" si="1"/>
        <v>84.21052631578948</v>
      </c>
      <c r="AD7" s="29">
        <f t="shared" si="1"/>
        <v>71.851851851851848</v>
      </c>
      <c r="AE7" s="29">
        <f t="shared" si="1"/>
        <v>73.07692307692308</v>
      </c>
      <c r="AF7" s="29">
        <f t="shared" si="1"/>
        <v>79.78142076502732</v>
      </c>
      <c r="AG7" s="29">
        <f t="shared" si="1"/>
        <v>82.446808510638292</v>
      </c>
      <c r="AH7" s="29">
        <f t="shared" si="1"/>
        <v>78.571428571428584</v>
      </c>
      <c r="AI7" s="29">
        <f t="shared" si="1"/>
        <v>73.964497041420131</v>
      </c>
      <c r="AJ7" s="29">
        <f t="shared" si="1"/>
        <v>78.602620087336248</v>
      </c>
    </row>
    <row r="8" spans="1:54" x14ac:dyDescent="0.35">
      <c r="A8" t="s">
        <v>42</v>
      </c>
      <c r="B8">
        <v>13</v>
      </c>
      <c r="C8">
        <v>16.100000000000001</v>
      </c>
      <c r="D8">
        <v>16</v>
      </c>
      <c r="E8">
        <v>11.9</v>
      </c>
      <c r="F8">
        <v>13.9</v>
      </c>
      <c r="G8">
        <v>12.2</v>
      </c>
      <c r="H8">
        <v>12</v>
      </c>
      <c r="I8">
        <v>11.2</v>
      </c>
      <c r="J8">
        <v>15</v>
      </c>
      <c r="K8">
        <v>13.6</v>
      </c>
      <c r="L8">
        <v>9.3000000000000007</v>
      </c>
      <c r="M8">
        <v>11.8</v>
      </c>
      <c r="N8">
        <v>13.9</v>
      </c>
      <c r="O8">
        <v>12.7</v>
      </c>
      <c r="P8">
        <v>14.4</v>
      </c>
      <c r="Q8">
        <v>12.5</v>
      </c>
      <c r="R8">
        <v>15.4</v>
      </c>
      <c r="T8" s="29">
        <f t="shared" si="1"/>
        <v>74.71264367816093</v>
      </c>
      <c r="U8" s="29">
        <f t="shared" si="1"/>
        <v>71.555555555555571</v>
      </c>
      <c r="V8" s="29">
        <f t="shared" si="1"/>
        <v>80.808080808080803</v>
      </c>
      <c r="W8" s="29">
        <f t="shared" si="1"/>
        <v>84.397163120567384</v>
      </c>
      <c r="X8" s="29">
        <f t="shared" si="1"/>
        <v>72.774869109947645</v>
      </c>
      <c r="Y8" s="29">
        <f t="shared" si="1"/>
        <v>68.539325842696627</v>
      </c>
      <c r="Z8" s="29">
        <f t="shared" si="1"/>
        <v>82.758620689655174</v>
      </c>
      <c r="AA8" s="29">
        <f t="shared" si="1"/>
        <v>82.962962962962962</v>
      </c>
      <c r="AB8" s="29">
        <f t="shared" si="1"/>
        <v>84.745762711864415</v>
      </c>
      <c r="AC8" s="29">
        <f t="shared" si="1"/>
        <v>85</v>
      </c>
      <c r="AD8" s="29">
        <f t="shared" si="1"/>
        <v>70.992366412213755</v>
      </c>
      <c r="AE8" s="29">
        <f t="shared" si="1"/>
        <v>65.193370165745847</v>
      </c>
      <c r="AF8" s="29">
        <f t="shared" si="1"/>
        <v>72.395833333333343</v>
      </c>
      <c r="AG8" s="29">
        <f t="shared" si="1"/>
        <v>72.571428571428569</v>
      </c>
      <c r="AH8" s="29">
        <f t="shared" si="1"/>
        <v>73.84615384615384</v>
      </c>
      <c r="AI8" s="29">
        <f t="shared" si="1"/>
        <v>70.621468926553675</v>
      </c>
      <c r="AJ8" s="29">
        <f t="shared" si="1"/>
        <v>71.296296296296291</v>
      </c>
    </row>
    <row r="9" spans="1:54" x14ac:dyDescent="0.35">
      <c r="A9" t="s">
        <v>43</v>
      </c>
      <c r="B9">
        <v>12.2</v>
      </c>
      <c r="C9">
        <v>14.2</v>
      </c>
      <c r="D9">
        <v>14.9</v>
      </c>
      <c r="E9">
        <v>12.4</v>
      </c>
      <c r="F9">
        <v>11.6</v>
      </c>
      <c r="G9">
        <v>10.199999999999999</v>
      </c>
      <c r="H9">
        <v>11.7</v>
      </c>
      <c r="I9">
        <v>11.3</v>
      </c>
      <c r="J9">
        <v>13.4</v>
      </c>
      <c r="K9">
        <v>12.7</v>
      </c>
      <c r="L9">
        <v>10.8</v>
      </c>
      <c r="M9">
        <v>10.7</v>
      </c>
      <c r="N9">
        <v>11.8</v>
      </c>
      <c r="O9">
        <v>15.5</v>
      </c>
      <c r="P9">
        <v>13.6</v>
      </c>
      <c r="Q9">
        <v>11.2</v>
      </c>
      <c r="R9">
        <v>14.5</v>
      </c>
      <c r="T9" s="29">
        <f t="shared" si="1"/>
        <v>73.053892215568865</v>
      </c>
      <c r="U9" s="29">
        <f t="shared" si="1"/>
        <v>65.740740740740733</v>
      </c>
      <c r="V9" s="29">
        <f t="shared" si="1"/>
        <v>79.679144385026746</v>
      </c>
      <c r="W9" s="29">
        <f t="shared" si="1"/>
        <v>95.384615384615387</v>
      </c>
      <c r="X9" s="29">
        <f t="shared" si="1"/>
        <v>69.879518072289144</v>
      </c>
      <c r="Y9" s="29">
        <f t="shared" si="1"/>
        <v>61.077844311377241</v>
      </c>
      <c r="Z9" s="29">
        <f t="shared" si="1"/>
        <v>81.818181818181813</v>
      </c>
      <c r="AA9" s="29">
        <f t="shared" si="1"/>
        <v>80.714285714285708</v>
      </c>
      <c r="AB9" s="29">
        <f t="shared" si="1"/>
        <v>87.58169934640523</v>
      </c>
      <c r="AC9" s="29">
        <f t="shared" si="1"/>
        <v>74.705882352941174</v>
      </c>
      <c r="AD9" s="29">
        <f t="shared" si="1"/>
        <v>69.230769230769226</v>
      </c>
      <c r="AE9" s="29">
        <f t="shared" si="1"/>
        <v>69.480519480519476</v>
      </c>
      <c r="AF9" s="29">
        <f t="shared" si="1"/>
        <v>64.835164835164832</v>
      </c>
      <c r="AG9" s="29">
        <f t="shared" si="1"/>
        <v>81.151832460732976</v>
      </c>
      <c r="AH9" s="29">
        <f t="shared" si="1"/>
        <v>79.069767441860463</v>
      </c>
      <c r="AI9" s="29">
        <f t="shared" si="1"/>
        <v>65.497076023391813</v>
      </c>
      <c r="AJ9" s="29">
        <f t="shared" si="1"/>
        <v>69.711538461538453</v>
      </c>
    </row>
    <row r="10" spans="1:54" x14ac:dyDescent="0.35">
      <c r="A10" t="s">
        <v>44</v>
      </c>
      <c r="B10">
        <v>11.3</v>
      </c>
      <c r="C10">
        <v>14.5</v>
      </c>
      <c r="D10">
        <v>12.9</v>
      </c>
      <c r="E10">
        <v>11</v>
      </c>
      <c r="F10">
        <v>12.1</v>
      </c>
      <c r="G10">
        <v>12.1</v>
      </c>
      <c r="H10">
        <v>9.8000000000000007</v>
      </c>
      <c r="I10">
        <v>10.199999999999999</v>
      </c>
      <c r="J10">
        <v>11.7</v>
      </c>
      <c r="K10">
        <v>10.8</v>
      </c>
      <c r="L10">
        <v>9.6</v>
      </c>
      <c r="M10">
        <v>11.6</v>
      </c>
      <c r="N10">
        <v>9.1</v>
      </c>
      <c r="O10">
        <v>15.9</v>
      </c>
      <c r="P10">
        <v>13.4</v>
      </c>
      <c r="Q10">
        <v>8.9</v>
      </c>
      <c r="R10">
        <v>14.5</v>
      </c>
      <c r="T10" s="29">
        <f t="shared" si="1"/>
        <v>70.186335403726702</v>
      </c>
      <c r="U10" s="29">
        <f t="shared" si="1"/>
        <v>73.232323232323225</v>
      </c>
      <c r="V10" s="29">
        <f t="shared" si="1"/>
        <v>76.785714285714278</v>
      </c>
      <c r="W10" s="29">
        <f t="shared" si="1"/>
        <v>75.342465753424662</v>
      </c>
      <c r="X10" s="29">
        <f t="shared" si="1"/>
        <v>76.582278481012651</v>
      </c>
      <c r="Y10" s="29">
        <f t="shared" si="1"/>
        <v>72.023809523809518</v>
      </c>
      <c r="Z10" s="29">
        <f t="shared" si="1"/>
        <v>70.000000000000014</v>
      </c>
      <c r="AA10" s="29">
        <f t="shared" si="1"/>
        <v>69.863013698630127</v>
      </c>
      <c r="AB10" s="29">
        <f t="shared" si="1"/>
        <v>93.6</v>
      </c>
      <c r="AC10" s="29">
        <f t="shared" si="1"/>
        <v>70.588235294117638</v>
      </c>
      <c r="AD10" s="29">
        <f t="shared" si="1"/>
        <v>62.337662337662337</v>
      </c>
      <c r="AE10" s="29">
        <f t="shared" si="1"/>
        <v>72.049689440993788</v>
      </c>
      <c r="AF10" s="29">
        <f t="shared" si="1"/>
        <v>56.172839506172842</v>
      </c>
      <c r="AG10" s="29">
        <f t="shared" si="1"/>
        <v>84.574468085106375</v>
      </c>
      <c r="AH10" s="29">
        <f t="shared" si="1"/>
        <v>74.033149171270708</v>
      </c>
      <c r="AI10" s="29">
        <f t="shared" si="1"/>
        <v>60.958904109589042</v>
      </c>
      <c r="AJ10" s="29">
        <f t="shared" si="1"/>
        <v>69.711538461538453</v>
      </c>
    </row>
    <row r="11" spans="1:54" x14ac:dyDescent="0.35">
      <c r="A11" t="s">
        <v>45</v>
      </c>
      <c r="B11">
        <v>9.6</v>
      </c>
      <c r="C11">
        <v>13</v>
      </c>
      <c r="D11">
        <v>12.5</v>
      </c>
      <c r="E11">
        <v>8</v>
      </c>
      <c r="F11">
        <v>9.1999999999999993</v>
      </c>
      <c r="G11">
        <v>10.5</v>
      </c>
      <c r="H11">
        <v>8</v>
      </c>
      <c r="I11">
        <v>8.8000000000000007</v>
      </c>
      <c r="J11">
        <v>7.7</v>
      </c>
      <c r="K11">
        <v>9.6999999999999993</v>
      </c>
      <c r="L11">
        <v>9.4</v>
      </c>
      <c r="M11">
        <v>9.5</v>
      </c>
      <c r="N11">
        <v>8.1999999999999993</v>
      </c>
      <c r="O11">
        <v>11.5</v>
      </c>
      <c r="P11">
        <v>10.4</v>
      </c>
      <c r="Q11">
        <v>8.1999999999999993</v>
      </c>
      <c r="R11">
        <v>11.3</v>
      </c>
      <c r="T11" s="29">
        <f t="shared" si="1"/>
        <v>68.085106382978722</v>
      </c>
      <c r="U11" s="29">
        <f t="shared" si="1"/>
        <v>71.038251366120221</v>
      </c>
      <c r="V11" s="29">
        <f t="shared" si="1"/>
        <v>74.404761904761898</v>
      </c>
      <c r="W11" s="29">
        <f t="shared" si="1"/>
        <v>66.11570247933885</v>
      </c>
      <c r="X11" s="29">
        <f t="shared" si="1"/>
        <v>63.888888888888879</v>
      </c>
      <c r="Y11" s="29">
        <f t="shared" si="1"/>
        <v>72.916666666666671</v>
      </c>
      <c r="Z11" s="29">
        <f t="shared" si="1"/>
        <v>64</v>
      </c>
      <c r="AA11" s="29">
        <f t="shared" si="1"/>
        <v>74.576271186440678</v>
      </c>
      <c r="AB11" s="29">
        <f t="shared" si="1"/>
        <v>63.114754098360656</v>
      </c>
      <c r="AC11" s="29">
        <f t="shared" si="1"/>
        <v>75.781249999999986</v>
      </c>
      <c r="AD11" s="29">
        <f t="shared" si="1"/>
        <v>96.907216494845372</v>
      </c>
      <c r="AE11" s="29">
        <f t="shared" si="1"/>
        <v>62.5</v>
      </c>
      <c r="AF11" s="29">
        <f t="shared" si="1"/>
        <v>56.164383561643831</v>
      </c>
      <c r="AG11" s="29">
        <f t="shared" si="1"/>
        <v>74.193548387096769</v>
      </c>
      <c r="AH11" s="29">
        <f t="shared" si="1"/>
        <v>59.090909090909086</v>
      </c>
      <c r="AI11" s="29">
        <f t="shared" si="1"/>
        <v>65.599999999999994</v>
      </c>
      <c r="AJ11" s="29">
        <f t="shared" si="1"/>
        <v>62.777777777777779</v>
      </c>
    </row>
    <row r="12" spans="1:54" x14ac:dyDescent="0.35">
      <c r="A12" t="s">
        <v>46</v>
      </c>
      <c r="B12">
        <v>9</v>
      </c>
      <c r="C12">
        <v>11.6</v>
      </c>
      <c r="D12">
        <v>11.4</v>
      </c>
      <c r="E12">
        <v>9.1999999999999993</v>
      </c>
      <c r="F12">
        <v>8.8000000000000007</v>
      </c>
      <c r="G12">
        <v>7.3</v>
      </c>
      <c r="H12">
        <v>8.3000000000000007</v>
      </c>
      <c r="I12">
        <v>9.6</v>
      </c>
      <c r="J12">
        <v>8.6</v>
      </c>
      <c r="K12">
        <v>9.6999999999999993</v>
      </c>
      <c r="L12">
        <v>8.4</v>
      </c>
      <c r="M12">
        <v>8.1999999999999993</v>
      </c>
      <c r="N12">
        <v>7.1</v>
      </c>
      <c r="O12">
        <v>10.9</v>
      </c>
      <c r="P12">
        <v>8.3000000000000007</v>
      </c>
      <c r="Q12">
        <v>8.6</v>
      </c>
      <c r="R12">
        <v>10.4</v>
      </c>
      <c r="T12" s="29">
        <f t="shared" si="1"/>
        <v>69.230769230769226</v>
      </c>
      <c r="U12" s="29">
        <f t="shared" si="1"/>
        <v>72.049689440993788</v>
      </c>
      <c r="V12" s="29">
        <f t="shared" si="1"/>
        <v>71.25</v>
      </c>
      <c r="W12" s="29">
        <f t="shared" si="1"/>
        <v>77.31092436974788</v>
      </c>
      <c r="X12" s="29">
        <f t="shared" si="1"/>
        <v>63.309352517985616</v>
      </c>
      <c r="Y12" s="29">
        <f t="shared" si="1"/>
        <v>59.836065573770497</v>
      </c>
      <c r="Z12" s="29">
        <f t="shared" si="1"/>
        <v>69.166666666666671</v>
      </c>
      <c r="AA12" s="29">
        <f t="shared" si="1"/>
        <v>85.714285714285722</v>
      </c>
      <c r="AB12" s="29">
        <f t="shared" si="1"/>
        <v>57.333333333333336</v>
      </c>
      <c r="AC12" s="29">
        <f t="shared" si="1"/>
        <v>71.323529411764696</v>
      </c>
      <c r="AD12" s="29">
        <f t="shared" si="1"/>
        <v>90.322580645161281</v>
      </c>
      <c r="AE12" s="29">
        <f t="shared" si="1"/>
        <v>69.491525423728802</v>
      </c>
      <c r="AF12" s="29">
        <f t="shared" si="1"/>
        <v>51.079136690647481</v>
      </c>
      <c r="AG12" s="29">
        <f t="shared" si="1"/>
        <v>85.826771653543318</v>
      </c>
      <c r="AH12" s="29">
        <f t="shared" si="1"/>
        <v>57.638888888888893</v>
      </c>
      <c r="AI12" s="29">
        <f t="shared" si="1"/>
        <v>68.8</v>
      </c>
      <c r="AJ12" s="29">
        <f t="shared" si="1"/>
        <v>67.532467532467535</v>
      </c>
    </row>
    <row r="13" spans="1:54" x14ac:dyDescent="0.35">
      <c r="A13" t="s">
        <v>47</v>
      </c>
      <c r="B13">
        <v>8.5</v>
      </c>
      <c r="C13">
        <v>11.5</v>
      </c>
      <c r="D13">
        <v>8.1</v>
      </c>
      <c r="E13">
        <v>9.6999999999999993</v>
      </c>
      <c r="F13">
        <v>9</v>
      </c>
      <c r="G13">
        <v>7.5</v>
      </c>
      <c r="H13">
        <v>7.9</v>
      </c>
      <c r="I13">
        <v>7.6</v>
      </c>
      <c r="J13">
        <v>9.4</v>
      </c>
      <c r="K13">
        <v>8.1</v>
      </c>
      <c r="L13">
        <v>8.3000000000000007</v>
      </c>
      <c r="M13">
        <v>8.5</v>
      </c>
      <c r="N13">
        <v>8.1</v>
      </c>
      <c r="O13">
        <v>10.1</v>
      </c>
      <c r="P13">
        <v>10.1</v>
      </c>
      <c r="Q13">
        <v>7.4</v>
      </c>
      <c r="R13">
        <v>9.6</v>
      </c>
      <c r="T13" s="29">
        <f t="shared" si="1"/>
        <v>69.672131147540981</v>
      </c>
      <c r="U13" s="29">
        <f t="shared" si="1"/>
        <v>80.985915492957744</v>
      </c>
      <c r="V13" s="29">
        <f t="shared" si="1"/>
        <v>54.36241610738255</v>
      </c>
      <c r="W13" s="29">
        <f t="shared" si="1"/>
        <v>78.225806451612897</v>
      </c>
      <c r="X13" s="29">
        <f t="shared" si="1"/>
        <v>77.58620689655173</v>
      </c>
      <c r="Y13" s="29">
        <f t="shared" si="1"/>
        <v>73.529411764705884</v>
      </c>
      <c r="Z13" s="29">
        <f t="shared" si="1"/>
        <v>67.521367521367523</v>
      </c>
      <c r="AA13" s="29">
        <f t="shared" si="1"/>
        <v>67.256637168141594</v>
      </c>
      <c r="AB13" s="29">
        <f t="shared" si="1"/>
        <v>70.149253731343279</v>
      </c>
      <c r="AC13" s="29">
        <f t="shared" si="1"/>
        <v>63.779527559055119</v>
      </c>
      <c r="AD13" s="29">
        <f t="shared" si="1"/>
        <v>76.851851851851862</v>
      </c>
      <c r="AE13" s="29">
        <f t="shared" si="1"/>
        <v>79.439252336448604</v>
      </c>
      <c r="AF13" s="29">
        <f t="shared" si="1"/>
        <v>68.644067796610159</v>
      </c>
      <c r="AG13" s="29">
        <f t="shared" si="1"/>
        <v>65.161290322580641</v>
      </c>
      <c r="AH13" s="29">
        <f t="shared" si="1"/>
        <v>74.264705882352942</v>
      </c>
      <c r="AI13" s="29">
        <f t="shared" si="1"/>
        <v>66.071428571428569</v>
      </c>
      <c r="AJ13" s="29">
        <f t="shared" si="1"/>
        <v>66.206896551724142</v>
      </c>
    </row>
    <row r="14" spans="1:54" x14ac:dyDescent="0.35">
      <c r="A14" t="s">
        <v>48</v>
      </c>
      <c r="B14">
        <v>8.1</v>
      </c>
      <c r="C14">
        <v>10.4</v>
      </c>
      <c r="D14">
        <v>9.1999999999999993</v>
      </c>
      <c r="E14">
        <v>9</v>
      </c>
      <c r="F14">
        <v>8</v>
      </c>
      <c r="G14">
        <v>8.1</v>
      </c>
      <c r="H14">
        <v>7.1</v>
      </c>
      <c r="I14">
        <v>8</v>
      </c>
      <c r="J14">
        <v>8.6</v>
      </c>
      <c r="K14">
        <v>7.9</v>
      </c>
      <c r="L14">
        <v>7.3</v>
      </c>
      <c r="M14">
        <v>7.1</v>
      </c>
      <c r="N14">
        <v>6.9</v>
      </c>
      <c r="O14">
        <v>9.8000000000000007</v>
      </c>
      <c r="P14">
        <v>9.1</v>
      </c>
      <c r="Q14">
        <v>6.2</v>
      </c>
      <c r="R14">
        <v>9.6</v>
      </c>
      <c r="T14" s="29">
        <f t="shared" si="1"/>
        <v>71.681415929203538</v>
      </c>
      <c r="U14" s="29">
        <f t="shared" si="1"/>
        <v>71.724137931034477</v>
      </c>
      <c r="V14" s="29">
        <f t="shared" si="1"/>
        <v>71.317829457364326</v>
      </c>
      <c r="W14" s="29">
        <f t="shared" si="1"/>
        <v>81.818181818181813</v>
      </c>
      <c r="X14" s="29">
        <f t="shared" si="1"/>
        <v>66.11570247933885</v>
      </c>
      <c r="Y14" s="29">
        <f t="shared" si="1"/>
        <v>66.942148760330582</v>
      </c>
      <c r="Z14" s="29">
        <f t="shared" si="1"/>
        <v>72.448979591836732</v>
      </c>
      <c r="AA14" s="29">
        <f t="shared" si="1"/>
        <v>78.431372549019613</v>
      </c>
      <c r="AB14" s="29">
        <f t="shared" si="1"/>
        <v>73.504273504273513</v>
      </c>
      <c r="AC14" s="29">
        <f t="shared" si="1"/>
        <v>73.148148148148138</v>
      </c>
      <c r="AD14" s="29">
        <f t="shared" si="1"/>
        <v>76.041666666666671</v>
      </c>
      <c r="AE14" s="29">
        <f t="shared" si="1"/>
        <v>61.206896551724142</v>
      </c>
      <c r="AF14" s="29">
        <f t="shared" si="1"/>
        <v>75.824175824175825</v>
      </c>
      <c r="AG14" s="29">
        <f t="shared" si="1"/>
        <v>61.635220125786169</v>
      </c>
      <c r="AH14" s="29">
        <f t="shared" si="1"/>
        <v>67.910447761194021</v>
      </c>
      <c r="AI14" s="29">
        <f t="shared" si="1"/>
        <v>69.662921348314597</v>
      </c>
      <c r="AJ14" s="29">
        <f t="shared" si="1"/>
        <v>66.206896551724142</v>
      </c>
    </row>
    <row r="15" spans="1:54" x14ac:dyDescent="0.35">
      <c r="A15" t="s">
        <v>49</v>
      </c>
      <c r="B15">
        <v>7.1</v>
      </c>
      <c r="C15">
        <v>8.3000000000000007</v>
      </c>
      <c r="D15">
        <v>9.8000000000000007</v>
      </c>
      <c r="E15">
        <v>8.8000000000000007</v>
      </c>
      <c r="F15">
        <v>6.9</v>
      </c>
      <c r="G15">
        <v>6.6</v>
      </c>
      <c r="H15">
        <v>6.1</v>
      </c>
      <c r="I15">
        <v>6.1</v>
      </c>
      <c r="J15">
        <v>6.4</v>
      </c>
      <c r="K15">
        <v>9.6999999999999993</v>
      </c>
      <c r="L15">
        <v>6.2</v>
      </c>
      <c r="M15">
        <v>6.3</v>
      </c>
      <c r="N15">
        <v>5.8</v>
      </c>
      <c r="O15">
        <v>7.5</v>
      </c>
      <c r="P15">
        <v>7.1</v>
      </c>
      <c r="Q15">
        <v>5.9</v>
      </c>
      <c r="R15">
        <v>10.199999999999999</v>
      </c>
      <c r="T15" s="29">
        <f t="shared" si="1"/>
        <v>73.958333333333343</v>
      </c>
      <c r="U15" s="29">
        <f t="shared" si="1"/>
        <v>63.846153846153854</v>
      </c>
      <c r="V15" s="29">
        <f t="shared" si="1"/>
        <v>78.400000000000006</v>
      </c>
      <c r="W15" s="29">
        <f t="shared" si="1"/>
        <v>110.00000000000001</v>
      </c>
      <c r="X15" s="29">
        <f t="shared" si="1"/>
        <v>75</v>
      </c>
      <c r="Y15" s="29">
        <f t="shared" si="1"/>
        <v>62.857142857142854</v>
      </c>
      <c r="Z15" s="29">
        <f t="shared" si="1"/>
        <v>76.25</v>
      </c>
      <c r="AA15" s="29">
        <f t="shared" si="1"/>
        <v>69.318181818181813</v>
      </c>
      <c r="AB15" s="29">
        <f t="shared" si="1"/>
        <v>83.116883116883116</v>
      </c>
      <c r="AC15" s="29">
        <f t="shared" si="1"/>
        <v>100</v>
      </c>
      <c r="AD15" s="29">
        <f t="shared" si="1"/>
        <v>65.957446808510639</v>
      </c>
      <c r="AE15" s="29">
        <f t="shared" si="1"/>
        <v>66.315789473684205</v>
      </c>
      <c r="AF15" s="29">
        <f t="shared" si="1"/>
        <v>70.731707317073173</v>
      </c>
      <c r="AG15" s="29">
        <f t="shared" si="1"/>
        <v>65.217391304347828</v>
      </c>
      <c r="AH15" s="29">
        <f t="shared" si="1"/>
        <v>68.269230769230774</v>
      </c>
      <c r="AI15" s="29">
        <f t="shared" si="1"/>
        <v>71.951219512195124</v>
      </c>
      <c r="AJ15" s="29">
        <f t="shared" si="1"/>
        <v>90.265486725663706</v>
      </c>
    </row>
    <row r="16" spans="1:54" x14ac:dyDescent="0.35">
      <c r="A16" t="s">
        <v>50</v>
      </c>
      <c r="B16">
        <v>6.6</v>
      </c>
      <c r="C16">
        <v>8.8000000000000007</v>
      </c>
      <c r="D16">
        <v>9.4</v>
      </c>
      <c r="E16">
        <v>9</v>
      </c>
      <c r="F16">
        <v>6</v>
      </c>
      <c r="G16">
        <v>5.9</v>
      </c>
      <c r="H16">
        <v>5.8</v>
      </c>
      <c r="I16">
        <v>4.4000000000000004</v>
      </c>
      <c r="J16">
        <v>5.3</v>
      </c>
      <c r="K16">
        <v>7.9</v>
      </c>
      <c r="L16">
        <v>5.2</v>
      </c>
      <c r="M16">
        <v>4.9000000000000004</v>
      </c>
      <c r="N16">
        <v>6.8</v>
      </c>
      <c r="O16">
        <v>8.3000000000000007</v>
      </c>
      <c r="P16">
        <v>6</v>
      </c>
      <c r="Q16">
        <v>6.1</v>
      </c>
      <c r="R16">
        <v>9.5</v>
      </c>
      <c r="T16" s="29">
        <f t="shared" si="1"/>
        <v>73.333333333333329</v>
      </c>
      <c r="U16" s="29">
        <f t="shared" si="1"/>
        <v>75.862068965517253</v>
      </c>
      <c r="V16" s="29">
        <f t="shared" si="1"/>
        <v>82.456140350877192</v>
      </c>
      <c r="W16" s="29">
        <f t="shared" si="1"/>
        <v>97.826086956521749</v>
      </c>
      <c r="X16" s="29">
        <f t="shared" si="1"/>
        <v>68.181818181818173</v>
      </c>
      <c r="Y16" s="29">
        <f t="shared" si="1"/>
        <v>80.821917808219183</v>
      </c>
      <c r="Z16" s="29">
        <f t="shared" si="1"/>
        <v>69.879518072289144</v>
      </c>
      <c r="AA16" s="29">
        <f t="shared" si="1"/>
        <v>45.833333333333343</v>
      </c>
      <c r="AB16" s="29">
        <f t="shared" si="1"/>
        <v>61.627906976744185</v>
      </c>
      <c r="AC16" s="29">
        <f t="shared" si="1"/>
        <v>81.443298969072174</v>
      </c>
      <c r="AD16" s="29">
        <f t="shared" si="1"/>
        <v>61.904761904761905</v>
      </c>
      <c r="AE16" s="29">
        <f t="shared" si="1"/>
        <v>59.756097560975618</v>
      </c>
      <c r="AF16" s="29">
        <f t="shared" si="1"/>
        <v>95.774647887323951</v>
      </c>
      <c r="AG16" s="29">
        <f t="shared" si="1"/>
        <v>76.146788990825698</v>
      </c>
      <c r="AH16" s="29">
        <f t="shared" si="1"/>
        <v>72.289156626506013</v>
      </c>
      <c r="AI16" s="29">
        <f t="shared" si="1"/>
        <v>70.930232558139537</v>
      </c>
      <c r="AJ16" s="29">
        <f t="shared" si="1"/>
        <v>91.34615384615384</v>
      </c>
    </row>
    <row r="17" spans="1:36" x14ac:dyDescent="0.35">
      <c r="A17" t="s">
        <v>51</v>
      </c>
      <c r="B17">
        <v>6.7</v>
      </c>
      <c r="C17">
        <v>9</v>
      </c>
      <c r="D17">
        <v>8</v>
      </c>
      <c r="E17">
        <v>8.4</v>
      </c>
      <c r="F17">
        <v>4.8</v>
      </c>
      <c r="G17">
        <v>6</v>
      </c>
      <c r="H17">
        <v>5.5</v>
      </c>
      <c r="I17">
        <v>5.6</v>
      </c>
      <c r="J17">
        <v>5.6</v>
      </c>
      <c r="K17">
        <v>7.2</v>
      </c>
      <c r="L17">
        <v>6.9</v>
      </c>
      <c r="M17">
        <v>3.9</v>
      </c>
      <c r="N17">
        <v>6.8</v>
      </c>
      <c r="O17">
        <v>9.6</v>
      </c>
      <c r="P17">
        <v>7.2</v>
      </c>
      <c r="Q17">
        <v>6.3</v>
      </c>
      <c r="R17">
        <v>8.6</v>
      </c>
      <c r="T17" s="29">
        <f t="shared" si="1"/>
        <v>78.82352941176471</v>
      </c>
      <c r="U17" s="29">
        <f t="shared" si="1"/>
        <v>78.260869565217391</v>
      </c>
      <c r="V17" s="29">
        <f t="shared" si="1"/>
        <v>98.76543209876543</v>
      </c>
      <c r="W17" s="29">
        <f t="shared" si="1"/>
        <v>86.597938144329902</v>
      </c>
      <c r="X17" s="29">
        <f t="shared" si="1"/>
        <v>53.333333333333336</v>
      </c>
      <c r="Y17" s="29">
        <f t="shared" si="1"/>
        <v>80</v>
      </c>
      <c r="Z17" s="29">
        <f t="shared" si="1"/>
        <v>69.620253164556956</v>
      </c>
      <c r="AA17" s="29">
        <f t="shared" si="1"/>
        <v>73.684210526315795</v>
      </c>
      <c r="AB17" s="29">
        <f t="shared" si="1"/>
        <v>59.574468085106382</v>
      </c>
      <c r="AC17" s="29">
        <f t="shared" si="1"/>
        <v>88.888888888888886</v>
      </c>
      <c r="AD17" s="29">
        <f t="shared" si="1"/>
        <v>83.132530120481917</v>
      </c>
      <c r="AE17" s="29">
        <f t="shared" si="1"/>
        <v>45.882352941176471</v>
      </c>
      <c r="AF17" s="29">
        <f t="shared" si="1"/>
        <v>83.950617283950621</v>
      </c>
      <c r="AG17" s="29">
        <f t="shared" si="1"/>
        <v>95.049504950495049</v>
      </c>
      <c r="AH17" s="29">
        <f t="shared" si="1"/>
        <v>71.287128712871294</v>
      </c>
      <c r="AI17" s="29">
        <f t="shared" si="1"/>
        <v>85.13513513513513</v>
      </c>
      <c r="AJ17" s="29">
        <f t="shared" si="1"/>
        <v>89.583333333333343</v>
      </c>
    </row>
    <row r="18" spans="1:36" x14ac:dyDescent="0.35">
      <c r="A18" t="s">
        <v>52</v>
      </c>
      <c r="B18">
        <v>8.3000000000000007</v>
      </c>
      <c r="C18">
        <v>10.4</v>
      </c>
      <c r="D18">
        <v>8.6999999999999993</v>
      </c>
      <c r="E18">
        <v>10</v>
      </c>
      <c r="F18">
        <v>8.5</v>
      </c>
      <c r="G18">
        <v>7.4</v>
      </c>
      <c r="H18">
        <v>7.8</v>
      </c>
      <c r="I18">
        <v>7.2</v>
      </c>
      <c r="J18">
        <v>10</v>
      </c>
      <c r="K18">
        <v>10.3</v>
      </c>
      <c r="L18">
        <v>8.1</v>
      </c>
      <c r="M18">
        <v>5.0999999999999996</v>
      </c>
      <c r="N18">
        <v>6.5</v>
      </c>
      <c r="O18">
        <v>12.1</v>
      </c>
      <c r="P18">
        <v>8.6999999999999993</v>
      </c>
      <c r="Q18">
        <v>7.3</v>
      </c>
      <c r="R18">
        <v>10.1</v>
      </c>
      <c r="T18" s="29">
        <f t="shared" si="1"/>
        <v>102.46913580246915</v>
      </c>
      <c r="U18" s="29">
        <f t="shared" si="1"/>
        <v>100</v>
      </c>
      <c r="V18" s="29">
        <f t="shared" si="1"/>
        <v>94.565217391304344</v>
      </c>
      <c r="W18" s="29">
        <f t="shared" si="1"/>
        <v>111.11111111111111</v>
      </c>
      <c r="X18" s="29">
        <f t="shared" si="1"/>
        <v>106.25</v>
      </c>
      <c r="Y18" s="29">
        <f t="shared" si="1"/>
        <v>91.358024691358025</v>
      </c>
      <c r="Z18" s="29">
        <f t="shared" si="1"/>
        <v>109.85915492957747</v>
      </c>
      <c r="AA18" s="29">
        <f t="shared" si="1"/>
        <v>90</v>
      </c>
      <c r="AB18" s="29">
        <f t="shared" si="1"/>
        <v>116.27906976744187</v>
      </c>
      <c r="AC18" s="29">
        <f t="shared" si="1"/>
        <v>130.37974683544303</v>
      </c>
      <c r="AD18" s="29">
        <f t="shared" si="1"/>
        <v>110.95890410958904</v>
      </c>
      <c r="AE18" s="29">
        <f t="shared" si="1"/>
        <v>71.83098591549296</v>
      </c>
      <c r="AF18" s="29">
        <f t="shared" si="1"/>
        <v>94.202898550724626</v>
      </c>
      <c r="AG18" s="29">
        <f t="shared" si="1"/>
        <v>123.46938775510203</v>
      </c>
      <c r="AH18" s="29">
        <f t="shared" si="1"/>
        <v>95.604395604395592</v>
      </c>
      <c r="AI18" s="29">
        <f t="shared" si="1"/>
        <v>117.74193548387096</v>
      </c>
      <c r="AJ18" s="29">
        <f t="shared" si="1"/>
        <v>105.20833333333334</v>
      </c>
    </row>
    <row r="19" spans="1:36" x14ac:dyDescent="0.35">
      <c r="A19" t="s">
        <v>53</v>
      </c>
      <c r="B19">
        <v>7.9</v>
      </c>
      <c r="C19">
        <v>9.6</v>
      </c>
      <c r="D19">
        <v>10.6</v>
      </c>
      <c r="E19">
        <v>8.4</v>
      </c>
      <c r="F19">
        <v>10.6</v>
      </c>
      <c r="G19">
        <v>6.9</v>
      </c>
      <c r="H19">
        <v>8.1</v>
      </c>
      <c r="I19">
        <v>5.2</v>
      </c>
      <c r="J19">
        <v>11.2</v>
      </c>
      <c r="K19">
        <v>10.199999999999999</v>
      </c>
      <c r="L19">
        <v>7.1</v>
      </c>
      <c r="M19">
        <v>5.8</v>
      </c>
      <c r="N19">
        <v>6.3</v>
      </c>
      <c r="O19">
        <v>11</v>
      </c>
      <c r="P19">
        <v>8.8000000000000007</v>
      </c>
      <c r="Q19">
        <v>7.5</v>
      </c>
      <c r="R19">
        <v>10.3</v>
      </c>
      <c r="T19" s="29">
        <f t="shared" si="1"/>
        <v>111.26760563380282</v>
      </c>
      <c r="U19" s="29">
        <f t="shared" si="1"/>
        <v>115.66265060240963</v>
      </c>
      <c r="V19" s="29">
        <f t="shared" si="1"/>
        <v>108.16326530612244</v>
      </c>
      <c r="W19" s="29">
        <f t="shared" si="1"/>
        <v>95.454545454545453</v>
      </c>
      <c r="X19" s="29">
        <f t="shared" si="1"/>
        <v>153.62318840579709</v>
      </c>
      <c r="Y19" s="29">
        <f t="shared" si="1"/>
        <v>104.54545454545455</v>
      </c>
      <c r="Z19" s="29">
        <f t="shared" si="1"/>
        <v>132.78688524590166</v>
      </c>
      <c r="AA19" s="29">
        <f t="shared" si="1"/>
        <v>85.245901639344268</v>
      </c>
      <c r="AB19" s="29">
        <f t="shared" si="1"/>
        <v>175</v>
      </c>
      <c r="AC19" s="29">
        <f t="shared" si="1"/>
        <v>105.15463917525773</v>
      </c>
      <c r="AD19" s="29">
        <f t="shared" si="1"/>
        <v>114.51612903225806</v>
      </c>
      <c r="AE19" s="29">
        <f t="shared" si="1"/>
        <v>92.063492063492063</v>
      </c>
      <c r="AF19" s="29">
        <f t="shared" si="1"/>
        <v>108.62068965517241</v>
      </c>
      <c r="AG19" s="29">
        <f t="shared" si="1"/>
        <v>146.66666666666666</v>
      </c>
      <c r="AH19" s="29">
        <f t="shared" si="1"/>
        <v>123.94366197183101</v>
      </c>
      <c r="AI19" s="29">
        <f t="shared" si="1"/>
        <v>127.11864406779661</v>
      </c>
      <c r="AJ19" s="29">
        <f t="shared" si="1"/>
        <v>100.98039215686275</v>
      </c>
    </row>
    <row r="20" spans="1:36" x14ac:dyDescent="0.35">
      <c r="A20" t="s">
        <v>54</v>
      </c>
      <c r="B20">
        <v>8.1</v>
      </c>
      <c r="C20">
        <v>10.8</v>
      </c>
      <c r="D20">
        <v>11.2</v>
      </c>
      <c r="E20">
        <v>9.6999999999999993</v>
      </c>
      <c r="F20">
        <v>9.8000000000000007</v>
      </c>
      <c r="G20">
        <v>8.4</v>
      </c>
      <c r="H20">
        <v>8.3000000000000007</v>
      </c>
      <c r="I20">
        <v>5.2</v>
      </c>
      <c r="J20">
        <v>9.6</v>
      </c>
      <c r="K20">
        <v>9.6</v>
      </c>
      <c r="L20">
        <v>6.5</v>
      </c>
      <c r="M20">
        <v>7</v>
      </c>
      <c r="N20">
        <v>7.1</v>
      </c>
      <c r="O20">
        <v>9.4</v>
      </c>
      <c r="P20">
        <v>7.8</v>
      </c>
      <c r="Q20">
        <v>6.7</v>
      </c>
      <c r="R20">
        <v>9.3000000000000007</v>
      </c>
      <c r="T20" s="29">
        <f t="shared" si="1"/>
        <v>122.72727272727273</v>
      </c>
      <c r="U20" s="29">
        <f t="shared" si="1"/>
        <v>122.72727272727272</v>
      </c>
      <c r="V20" s="29">
        <f t="shared" si="1"/>
        <v>119.14893617021276</v>
      </c>
      <c r="W20" s="29">
        <f t="shared" si="1"/>
        <v>107.77777777777777</v>
      </c>
      <c r="X20" s="29">
        <f t="shared" si="1"/>
        <v>163.33333333333334</v>
      </c>
      <c r="Y20" s="29">
        <f t="shared" si="1"/>
        <v>142.37288135593221</v>
      </c>
      <c r="Z20" s="29">
        <f t="shared" si="1"/>
        <v>143.10344827586209</v>
      </c>
      <c r="AA20" s="29">
        <f t="shared" si="1"/>
        <v>118.18181818181817</v>
      </c>
      <c r="AB20" s="29">
        <f t="shared" si="1"/>
        <v>181.13207547169813</v>
      </c>
      <c r="AC20" s="29">
        <f t="shared" si="1"/>
        <v>121.51898734177215</v>
      </c>
      <c r="AD20" s="29">
        <f t="shared" si="1"/>
        <v>125</v>
      </c>
      <c r="AE20" s="29">
        <f t="shared" si="1"/>
        <v>142.85714285714283</v>
      </c>
      <c r="AF20" s="29">
        <f t="shared" si="1"/>
        <v>104.41176470588236</v>
      </c>
      <c r="AG20" s="29">
        <f t="shared" si="1"/>
        <v>113.25301204819276</v>
      </c>
      <c r="AH20" s="29">
        <f t="shared" si="1"/>
        <v>130</v>
      </c>
      <c r="AI20" s="29">
        <f t="shared" si="1"/>
        <v>109.8360655737705</v>
      </c>
      <c r="AJ20" s="29">
        <f t="shared" si="1"/>
        <v>97.894736842105274</v>
      </c>
    </row>
    <row r="21" spans="1:36" x14ac:dyDescent="0.35">
      <c r="A21" t="s">
        <v>55</v>
      </c>
      <c r="B21">
        <v>8.5</v>
      </c>
      <c r="C21">
        <v>9.5</v>
      </c>
      <c r="D21">
        <v>10.9</v>
      </c>
      <c r="E21">
        <v>10.5</v>
      </c>
      <c r="F21">
        <v>9.5</v>
      </c>
      <c r="G21">
        <v>7.7</v>
      </c>
      <c r="H21">
        <v>7.5</v>
      </c>
      <c r="I21">
        <v>6.3</v>
      </c>
      <c r="J21">
        <v>9</v>
      </c>
      <c r="K21">
        <v>10.199999999999999</v>
      </c>
      <c r="L21">
        <v>6.4</v>
      </c>
      <c r="M21">
        <v>7.8</v>
      </c>
      <c r="N21">
        <v>7.2</v>
      </c>
      <c r="O21">
        <v>10.6</v>
      </c>
      <c r="P21">
        <v>8.5</v>
      </c>
      <c r="Q21">
        <v>8.6</v>
      </c>
      <c r="R21">
        <v>11.8</v>
      </c>
      <c r="T21" s="29">
        <f t="shared" si="1"/>
        <v>126.86567164179104</v>
      </c>
      <c r="U21" s="29">
        <f t="shared" si="1"/>
        <v>105.55555555555556</v>
      </c>
      <c r="V21" s="29">
        <f t="shared" si="1"/>
        <v>136.25</v>
      </c>
      <c r="W21" s="29">
        <f t="shared" si="1"/>
        <v>125</v>
      </c>
      <c r="X21" s="29">
        <f t="shared" si="1"/>
        <v>197.91666666666669</v>
      </c>
      <c r="Y21" s="29">
        <f t="shared" si="1"/>
        <v>128.33333333333334</v>
      </c>
      <c r="Z21" s="29">
        <f t="shared" si="1"/>
        <v>136.36363636363637</v>
      </c>
      <c r="AA21" s="29">
        <f t="shared" si="1"/>
        <v>112.50000000000001</v>
      </c>
      <c r="AB21" s="29">
        <f t="shared" si="1"/>
        <v>160.71428571428572</v>
      </c>
      <c r="AC21" s="29">
        <f t="shared" si="1"/>
        <v>141.66666666666666</v>
      </c>
      <c r="AD21" s="29">
        <f t="shared" si="1"/>
        <v>92.753623188405797</v>
      </c>
      <c r="AE21" s="29">
        <f t="shared" si="1"/>
        <v>200</v>
      </c>
      <c r="AF21" s="29">
        <f t="shared" si="1"/>
        <v>105.88235294117648</v>
      </c>
      <c r="AG21" s="29">
        <f t="shared" si="1"/>
        <v>110.41666666666667</v>
      </c>
      <c r="AH21" s="29">
        <f t="shared" si="1"/>
        <v>118.05555555555556</v>
      </c>
      <c r="AI21" s="29">
        <f t="shared" si="1"/>
        <v>136.50793650793651</v>
      </c>
      <c r="AJ21" s="29">
        <f t="shared" si="1"/>
        <v>137.2093023255814</v>
      </c>
    </row>
    <row r="22" spans="1:36" x14ac:dyDescent="0.35">
      <c r="A22" t="s">
        <v>56</v>
      </c>
      <c r="B22">
        <v>10.6</v>
      </c>
      <c r="C22">
        <v>12.2</v>
      </c>
      <c r="D22">
        <v>11.6</v>
      </c>
      <c r="E22">
        <v>11.2</v>
      </c>
      <c r="F22">
        <v>13.1</v>
      </c>
      <c r="G22">
        <v>9.6</v>
      </c>
      <c r="H22">
        <v>9.5</v>
      </c>
      <c r="I22">
        <v>8.3000000000000007</v>
      </c>
      <c r="J22">
        <v>12.3</v>
      </c>
      <c r="K22">
        <v>13.1</v>
      </c>
      <c r="L22">
        <v>11.4</v>
      </c>
      <c r="M22">
        <v>9.1999999999999993</v>
      </c>
      <c r="N22">
        <v>9.6</v>
      </c>
      <c r="O22">
        <v>13.2</v>
      </c>
      <c r="P22">
        <v>11.3</v>
      </c>
      <c r="Q22">
        <v>9.6999999999999993</v>
      </c>
      <c r="R22">
        <v>14.2</v>
      </c>
      <c r="T22" s="29">
        <f t="shared" ref="T22:AJ36" si="2">IF(ISERROR(B22/B18),(T23+T21)/2,100*B22/B18)</f>
        <v>127.71084337349396</v>
      </c>
      <c r="U22" s="29">
        <f t="shared" si="2"/>
        <v>117.30769230769231</v>
      </c>
      <c r="V22" s="29">
        <f t="shared" si="2"/>
        <v>133.33333333333334</v>
      </c>
      <c r="W22" s="29">
        <f t="shared" si="2"/>
        <v>112</v>
      </c>
      <c r="X22" s="29">
        <f t="shared" si="2"/>
        <v>154.11764705882354</v>
      </c>
      <c r="Y22" s="29">
        <f t="shared" si="2"/>
        <v>129.72972972972971</v>
      </c>
      <c r="Z22" s="29">
        <f t="shared" si="2"/>
        <v>121.7948717948718</v>
      </c>
      <c r="AA22" s="29">
        <f t="shared" si="2"/>
        <v>115.27777777777779</v>
      </c>
      <c r="AB22" s="29">
        <f t="shared" si="2"/>
        <v>123</v>
      </c>
      <c r="AC22" s="29">
        <f t="shared" si="2"/>
        <v>127.18446601941747</v>
      </c>
      <c r="AD22" s="29">
        <f t="shared" si="2"/>
        <v>140.74074074074073</v>
      </c>
      <c r="AE22" s="29">
        <f t="shared" si="2"/>
        <v>180.39215686274508</v>
      </c>
      <c r="AF22" s="29">
        <f t="shared" si="2"/>
        <v>147.69230769230768</v>
      </c>
      <c r="AG22" s="29">
        <f t="shared" si="2"/>
        <v>109.09090909090909</v>
      </c>
      <c r="AH22" s="29">
        <f t="shared" si="2"/>
        <v>129.88505747126439</v>
      </c>
      <c r="AI22" s="29">
        <f t="shared" si="2"/>
        <v>132.8767123287671</v>
      </c>
      <c r="AJ22" s="29">
        <f t="shared" si="2"/>
        <v>140.59405940594061</v>
      </c>
    </row>
    <row r="23" spans="1:36" x14ac:dyDescent="0.35">
      <c r="A23" t="s">
        <v>57</v>
      </c>
      <c r="B23">
        <v>9.5</v>
      </c>
      <c r="C23">
        <v>11.6</v>
      </c>
      <c r="D23">
        <v>9.9</v>
      </c>
      <c r="E23">
        <v>9.6</v>
      </c>
      <c r="F23">
        <v>11.1</v>
      </c>
      <c r="G23">
        <v>9.4</v>
      </c>
      <c r="H23">
        <v>8.9</v>
      </c>
      <c r="I23">
        <v>7.6</v>
      </c>
      <c r="J23">
        <v>8.5</v>
      </c>
      <c r="K23">
        <v>12.3</v>
      </c>
      <c r="L23">
        <v>10.7</v>
      </c>
      <c r="M23">
        <v>9.1999999999999993</v>
      </c>
      <c r="N23">
        <v>8.4</v>
      </c>
      <c r="O23">
        <v>12.2</v>
      </c>
      <c r="P23">
        <v>9.3000000000000007</v>
      </c>
      <c r="Q23">
        <v>8</v>
      </c>
      <c r="R23">
        <v>12.9</v>
      </c>
      <c r="T23" s="29">
        <f t="shared" si="2"/>
        <v>120.25316455696202</v>
      </c>
      <c r="U23" s="29">
        <f t="shared" si="2"/>
        <v>120.83333333333334</v>
      </c>
      <c r="V23" s="29">
        <f t="shared" si="2"/>
        <v>93.396226415094347</v>
      </c>
      <c r="W23" s="29">
        <f t="shared" si="2"/>
        <v>114.28571428571428</v>
      </c>
      <c r="X23" s="29">
        <f t="shared" si="2"/>
        <v>104.71698113207547</v>
      </c>
      <c r="Y23" s="29">
        <f t="shared" si="2"/>
        <v>136.231884057971</v>
      </c>
      <c r="Z23" s="29">
        <f t="shared" si="2"/>
        <v>109.87654320987654</v>
      </c>
      <c r="AA23" s="29">
        <f t="shared" si="2"/>
        <v>146.15384615384616</v>
      </c>
      <c r="AB23" s="29">
        <f t="shared" si="2"/>
        <v>75.892857142857153</v>
      </c>
      <c r="AC23" s="29">
        <f t="shared" si="2"/>
        <v>120.58823529411765</v>
      </c>
      <c r="AD23" s="29">
        <f t="shared" si="2"/>
        <v>150.70422535211267</v>
      </c>
      <c r="AE23" s="29">
        <f t="shared" si="2"/>
        <v>158.62068965517241</v>
      </c>
      <c r="AF23" s="29">
        <f t="shared" si="2"/>
        <v>133.33333333333334</v>
      </c>
      <c r="AG23" s="29">
        <f t="shared" si="2"/>
        <v>110.90909090909091</v>
      </c>
      <c r="AH23" s="29">
        <f t="shared" si="2"/>
        <v>105.68181818181819</v>
      </c>
      <c r="AI23" s="29">
        <f t="shared" si="2"/>
        <v>106.66666666666667</v>
      </c>
      <c r="AJ23" s="29">
        <f t="shared" si="2"/>
        <v>125.24271844660193</v>
      </c>
    </row>
    <row r="24" spans="1:36" x14ac:dyDescent="0.35">
      <c r="A24" t="s">
        <v>58</v>
      </c>
      <c r="B24">
        <v>9.1</v>
      </c>
      <c r="C24">
        <v>11.3</v>
      </c>
      <c r="D24">
        <v>10.4</v>
      </c>
      <c r="E24">
        <v>9.1</v>
      </c>
      <c r="F24">
        <v>8.8000000000000007</v>
      </c>
      <c r="G24">
        <v>8.9</v>
      </c>
      <c r="H24">
        <v>8.4</v>
      </c>
      <c r="I24">
        <v>6.5</v>
      </c>
      <c r="J24">
        <v>8.5</v>
      </c>
      <c r="K24">
        <v>10.5</v>
      </c>
      <c r="L24">
        <v>9.8000000000000007</v>
      </c>
      <c r="M24">
        <v>9.4</v>
      </c>
      <c r="N24">
        <v>9.8000000000000007</v>
      </c>
      <c r="O24">
        <v>10.9</v>
      </c>
      <c r="P24">
        <v>7.8</v>
      </c>
      <c r="Q24">
        <v>8.8000000000000007</v>
      </c>
      <c r="R24">
        <v>11.2</v>
      </c>
      <c r="T24" s="29">
        <f t="shared" si="2"/>
        <v>112.34567901234568</v>
      </c>
      <c r="U24" s="29">
        <f t="shared" si="2"/>
        <v>104.62962962962962</v>
      </c>
      <c r="V24" s="29">
        <f t="shared" si="2"/>
        <v>92.857142857142861</v>
      </c>
      <c r="W24" s="29">
        <f t="shared" si="2"/>
        <v>93.814432989690729</v>
      </c>
      <c r="X24" s="29">
        <f t="shared" si="2"/>
        <v>89.795918367346943</v>
      </c>
      <c r="Y24" s="29">
        <f t="shared" si="2"/>
        <v>105.95238095238095</v>
      </c>
      <c r="Z24" s="29">
        <f t="shared" si="2"/>
        <v>101.20481927710843</v>
      </c>
      <c r="AA24" s="29">
        <f t="shared" si="2"/>
        <v>125</v>
      </c>
      <c r="AB24" s="29">
        <f t="shared" si="2"/>
        <v>88.541666666666671</v>
      </c>
      <c r="AC24" s="29">
        <f t="shared" si="2"/>
        <v>109.375</v>
      </c>
      <c r="AD24" s="29">
        <f t="shared" si="2"/>
        <v>150.76923076923077</v>
      </c>
      <c r="AE24" s="29">
        <f t="shared" si="2"/>
        <v>134.28571428571428</v>
      </c>
      <c r="AF24" s="29">
        <f t="shared" si="2"/>
        <v>138.02816901408454</v>
      </c>
      <c r="AG24" s="29">
        <f t="shared" si="2"/>
        <v>115.95744680851064</v>
      </c>
      <c r="AH24" s="29">
        <f t="shared" si="2"/>
        <v>100</v>
      </c>
      <c r="AI24" s="29">
        <f t="shared" si="2"/>
        <v>131.34328358208955</v>
      </c>
      <c r="AJ24" s="29">
        <f t="shared" si="2"/>
        <v>120.43010752688171</v>
      </c>
    </row>
    <row r="25" spans="1:36" x14ac:dyDescent="0.35">
      <c r="A25" t="s">
        <v>59</v>
      </c>
      <c r="B25">
        <v>9.3000000000000007</v>
      </c>
      <c r="C25">
        <v>10.199999999999999</v>
      </c>
      <c r="D25">
        <v>10.5</v>
      </c>
      <c r="E25">
        <v>9.5</v>
      </c>
      <c r="F25">
        <v>9.4</v>
      </c>
      <c r="G25">
        <v>9</v>
      </c>
      <c r="H25">
        <v>9.4</v>
      </c>
      <c r="I25">
        <v>7.3</v>
      </c>
      <c r="J25">
        <v>8.9</v>
      </c>
      <c r="K25">
        <v>10.7</v>
      </c>
      <c r="L25">
        <v>9.1</v>
      </c>
      <c r="M25">
        <v>9.6999999999999993</v>
      </c>
      <c r="N25">
        <v>8.8000000000000007</v>
      </c>
      <c r="O25">
        <v>11.6</v>
      </c>
      <c r="P25">
        <v>10</v>
      </c>
      <c r="Q25">
        <v>8.6</v>
      </c>
      <c r="R25">
        <v>11.5</v>
      </c>
      <c r="T25" s="29">
        <f t="shared" si="2"/>
        <v>109.41176470588236</v>
      </c>
      <c r="U25" s="29">
        <f t="shared" si="2"/>
        <v>107.36842105263156</v>
      </c>
      <c r="V25" s="29">
        <f t="shared" si="2"/>
        <v>96.330275229357795</v>
      </c>
      <c r="W25" s="29">
        <f t="shared" si="2"/>
        <v>90.476190476190482</v>
      </c>
      <c r="X25" s="29">
        <f t="shared" si="2"/>
        <v>98.94736842105263</v>
      </c>
      <c r="Y25" s="29">
        <f t="shared" si="2"/>
        <v>116.88311688311688</v>
      </c>
      <c r="Z25" s="29">
        <f t="shared" si="2"/>
        <v>125.33333333333333</v>
      </c>
      <c r="AA25" s="29">
        <f t="shared" si="2"/>
        <v>115.87301587301587</v>
      </c>
      <c r="AB25" s="29">
        <f t="shared" si="2"/>
        <v>98.888888888888886</v>
      </c>
      <c r="AC25" s="29">
        <f t="shared" si="2"/>
        <v>104.90196078431373</v>
      </c>
      <c r="AD25" s="29">
        <f t="shared" si="2"/>
        <v>142.1875</v>
      </c>
      <c r="AE25" s="29">
        <f t="shared" si="2"/>
        <v>124.35897435897435</v>
      </c>
      <c r="AF25" s="29">
        <f t="shared" si="2"/>
        <v>122.22222222222223</v>
      </c>
      <c r="AG25" s="29">
        <f t="shared" si="2"/>
        <v>109.43396226415095</v>
      </c>
      <c r="AH25" s="29">
        <f t="shared" si="2"/>
        <v>117.64705882352941</v>
      </c>
      <c r="AI25" s="29">
        <f t="shared" si="2"/>
        <v>100</v>
      </c>
      <c r="AJ25" s="29">
        <f t="shared" si="2"/>
        <v>97.457627118644055</v>
      </c>
    </row>
    <row r="26" spans="1:36" x14ac:dyDescent="0.35">
      <c r="A26" t="s">
        <v>60</v>
      </c>
      <c r="B26">
        <v>10</v>
      </c>
      <c r="C26">
        <v>11.7</v>
      </c>
      <c r="D26">
        <v>11</v>
      </c>
      <c r="E26">
        <v>12</v>
      </c>
      <c r="F26">
        <v>9.6999999999999993</v>
      </c>
      <c r="G26">
        <v>9.8000000000000007</v>
      </c>
      <c r="H26">
        <v>10.199999999999999</v>
      </c>
      <c r="I26">
        <v>7.7</v>
      </c>
      <c r="J26">
        <v>10.1</v>
      </c>
      <c r="K26">
        <v>11.7</v>
      </c>
      <c r="L26">
        <v>10.3</v>
      </c>
      <c r="M26">
        <v>8.8000000000000007</v>
      </c>
      <c r="N26">
        <v>8.1999999999999993</v>
      </c>
      <c r="O26">
        <v>14.9</v>
      </c>
      <c r="P26">
        <v>10.1</v>
      </c>
      <c r="Q26">
        <v>9.6999999999999993</v>
      </c>
      <c r="R26">
        <v>12.7</v>
      </c>
      <c r="T26" s="29">
        <f t="shared" si="2"/>
        <v>94.339622641509436</v>
      </c>
      <c r="U26" s="29">
        <f t="shared" si="2"/>
        <v>95.901639344262307</v>
      </c>
      <c r="V26" s="29">
        <f t="shared" si="2"/>
        <v>94.827586206896555</v>
      </c>
      <c r="W26" s="29">
        <f t="shared" si="2"/>
        <v>107.14285714285715</v>
      </c>
      <c r="X26" s="29">
        <f t="shared" si="2"/>
        <v>74.045801526717554</v>
      </c>
      <c r="Y26" s="29">
        <f t="shared" si="2"/>
        <v>102.08333333333334</v>
      </c>
      <c r="Z26" s="29">
        <f t="shared" si="2"/>
        <v>107.36842105263156</v>
      </c>
      <c r="AA26" s="29">
        <f t="shared" si="2"/>
        <v>92.771084337349393</v>
      </c>
      <c r="AB26" s="29">
        <f t="shared" si="2"/>
        <v>82.113821138211378</v>
      </c>
      <c r="AC26" s="29">
        <f t="shared" si="2"/>
        <v>89.312977099236647</v>
      </c>
      <c r="AD26" s="29">
        <f t="shared" si="2"/>
        <v>90.350877192982452</v>
      </c>
      <c r="AE26" s="29">
        <f t="shared" si="2"/>
        <v>95.652173913043498</v>
      </c>
      <c r="AF26" s="29">
        <f t="shared" si="2"/>
        <v>85.416666666666657</v>
      </c>
      <c r="AG26" s="29">
        <f t="shared" si="2"/>
        <v>112.87878787878789</v>
      </c>
      <c r="AH26" s="29">
        <f t="shared" si="2"/>
        <v>89.380530973451329</v>
      </c>
      <c r="AI26" s="29">
        <f t="shared" si="2"/>
        <v>100</v>
      </c>
      <c r="AJ26" s="29">
        <f t="shared" si="2"/>
        <v>89.436619718309871</v>
      </c>
    </row>
    <row r="27" spans="1:36" x14ac:dyDescent="0.35">
      <c r="A27" t="s">
        <v>61</v>
      </c>
      <c r="B27">
        <v>9.4</v>
      </c>
      <c r="C27">
        <v>10.199999999999999</v>
      </c>
      <c r="D27">
        <v>10.6</v>
      </c>
      <c r="E27">
        <v>10.9</v>
      </c>
      <c r="F27">
        <v>8.4</v>
      </c>
      <c r="G27">
        <v>9.4</v>
      </c>
      <c r="H27">
        <v>8.6999999999999993</v>
      </c>
      <c r="I27">
        <v>8.1999999999999993</v>
      </c>
      <c r="J27">
        <v>9.1</v>
      </c>
      <c r="K27">
        <v>12.1</v>
      </c>
      <c r="L27">
        <v>8.5</v>
      </c>
      <c r="M27">
        <v>8.1</v>
      </c>
      <c r="N27">
        <v>9.1999999999999993</v>
      </c>
      <c r="O27">
        <v>11.9</v>
      </c>
      <c r="P27">
        <v>9.1</v>
      </c>
      <c r="Q27">
        <v>8.6999999999999993</v>
      </c>
      <c r="R27">
        <v>11.6</v>
      </c>
      <c r="T27" s="29">
        <f t="shared" si="2"/>
        <v>98.94736842105263</v>
      </c>
      <c r="U27" s="29">
        <f t="shared" si="2"/>
        <v>87.931034482758619</v>
      </c>
      <c r="V27" s="29">
        <f t="shared" si="2"/>
        <v>107.07070707070707</v>
      </c>
      <c r="W27" s="29">
        <f t="shared" si="2"/>
        <v>113.54166666666667</v>
      </c>
      <c r="X27" s="29">
        <f t="shared" si="2"/>
        <v>75.675675675675677</v>
      </c>
      <c r="Y27" s="29">
        <f t="shared" si="2"/>
        <v>100</v>
      </c>
      <c r="Z27" s="29">
        <f t="shared" si="2"/>
        <v>97.752808988764031</v>
      </c>
      <c r="AA27" s="29">
        <f t="shared" si="2"/>
        <v>107.89473684210526</v>
      </c>
      <c r="AB27" s="29">
        <f t="shared" si="2"/>
        <v>107.05882352941177</v>
      </c>
      <c r="AC27" s="29">
        <f t="shared" si="2"/>
        <v>98.373983739837399</v>
      </c>
      <c r="AD27" s="29">
        <f t="shared" si="2"/>
        <v>79.439252336448604</v>
      </c>
      <c r="AE27" s="29">
        <f t="shared" si="2"/>
        <v>88.043478260869577</v>
      </c>
      <c r="AF27" s="29">
        <f t="shared" si="2"/>
        <v>109.5238095238095</v>
      </c>
      <c r="AG27" s="29">
        <f t="shared" si="2"/>
        <v>97.540983606557376</v>
      </c>
      <c r="AH27" s="29">
        <f t="shared" si="2"/>
        <v>97.849462365591393</v>
      </c>
      <c r="AI27" s="29">
        <f t="shared" si="2"/>
        <v>108.74999999999999</v>
      </c>
      <c r="AJ27" s="29">
        <f t="shared" si="2"/>
        <v>89.922480620155042</v>
      </c>
    </row>
    <row r="28" spans="1:36" x14ac:dyDescent="0.35">
      <c r="A28" t="s">
        <v>62</v>
      </c>
      <c r="B28">
        <v>9.3000000000000007</v>
      </c>
      <c r="C28">
        <v>10</v>
      </c>
      <c r="D28">
        <v>11.4</v>
      </c>
      <c r="E28">
        <v>8.6999999999999993</v>
      </c>
      <c r="F28">
        <v>10.1</v>
      </c>
      <c r="G28">
        <v>8.4</v>
      </c>
      <c r="H28">
        <v>8.6</v>
      </c>
      <c r="I28">
        <v>8</v>
      </c>
      <c r="J28">
        <v>8.6999999999999993</v>
      </c>
      <c r="K28">
        <v>12.7</v>
      </c>
      <c r="L28">
        <v>8.4</v>
      </c>
      <c r="M28">
        <v>7.8</v>
      </c>
      <c r="N28">
        <v>9.9</v>
      </c>
      <c r="O28">
        <v>11.8</v>
      </c>
      <c r="P28">
        <v>9</v>
      </c>
      <c r="Q28">
        <v>8.3000000000000007</v>
      </c>
      <c r="R28">
        <v>11.2</v>
      </c>
      <c r="T28" s="29">
        <f t="shared" si="2"/>
        <v>102.19780219780222</v>
      </c>
      <c r="U28" s="29">
        <f t="shared" si="2"/>
        <v>88.495575221238937</v>
      </c>
      <c r="V28" s="29">
        <f t="shared" si="2"/>
        <v>109.61538461538461</v>
      </c>
      <c r="W28" s="29">
        <f t="shared" si="2"/>
        <v>95.604395604395592</v>
      </c>
      <c r="X28" s="29">
        <f t="shared" si="2"/>
        <v>114.77272727272727</v>
      </c>
      <c r="Y28" s="29">
        <f t="shared" si="2"/>
        <v>94.382022471910105</v>
      </c>
      <c r="Z28" s="29">
        <f t="shared" si="2"/>
        <v>102.38095238095238</v>
      </c>
      <c r="AA28" s="29">
        <f t="shared" si="2"/>
        <v>123.07692307692308</v>
      </c>
      <c r="AB28" s="29">
        <f t="shared" si="2"/>
        <v>102.35294117647058</v>
      </c>
      <c r="AC28" s="29">
        <f t="shared" si="2"/>
        <v>120.95238095238095</v>
      </c>
      <c r="AD28" s="29">
        <f t="shared" si="2"/>
        <v>85.714285714285708</v>
      </c>
      <c r="AE28" s="29">
        <f t="shared" si="2"/>
        <v>82.978723404255319</v>
      </c>
      <c r="AF28" s="29">
        <f t="shared" si="2"/>
        <v>101.0204081632653</v>
      </c>
      <c r="AG28" s="29">
        <f t="shared" si="2"/>
        <v>108.25688073394495</v>
      </c>
      <c r="AH28" s="29">
        <f t="shared" si="2"/>
        <v>115.38461538461539</v>
      </c>
      <c r="AI28" s="29">
        <f t="shared" si="2"/>
        <v>94.318181818181827</v>
      </c>
      <c r="AJ28" s="29">
        <f t="shared" si="2"/>
        <v>100</v>
      </c>
    </row>
    <row r="29" spans="1:36" x14ac:dyDescent="0.35">
      <c r="A29" t="s">
        <v>63</v>
      </c>
      <c r="B29">
        <v>9.6999999999999993</v>
      </c>
      <c r="C29">
        <v>10.6</v>
      </c>
      <c r="D29">
        <v>11.1</v>
      </c>
      <c r="E29">
        <v>9.4</v>
      </c>
      <c r="F29">
        <v>9.6</v>
      </c>
      <c r="G29">
        <v>9.4</v>
      </c>
      <c r="H29">
        <v>9.9</v>
      </c>
      <c r="I29">
        <v>7.6</v>
      </c>
      <c r="J29">
        <v>9.1999999999999993</v>
      </c>
      <c r="K29">
        <v>13.2</v>
      </c>
      <c r="L29">
        <v>10.199999999999999</v>
      </c>
      <c r="M29">
        <v>9.1999999999999993</v>
      </c>
      <c r="N29">
        <v>9.5</v>
      </c>
      <c r="O29">
        <v>13.1</v>
      </c>
      <c r="P29">
        <v>10.4</v>
      </c>
      <c r="Q29">
        <v>7.9</v>
      </c>
      <c r="R29">
        <v>11.9</v>
      </c>
      <c r="T29" s="29">
        <f t="shared" si="2"/>
        <v>104.30107526881719</v>
      </c>
      <c r="U29" s="29">
        <f t="shared" si="2"/>
        <v>103.92156862745098</v>
      </c>
      <c r="V29" s="29">
        <f t="shared" si="2"/>
        <v>105.71428571428571</v>
      </c>
      <c r="W29" s="29">
        <f t="shared" si="2"/>
        <v>98.94736842105263</v>
      </c>
      <c r="X29" s="29">
        <f t="shared" si="2"/>
        <v>102.12765957446808</v>
      </c>
      <c r="Y29" s="29">
        <f t="shared" si="2"/>
        <v>104.44444444444444</v>
      </c>
      <c r="Z29" s="29">
        <f t="shared" si="2"/>
        <v>105.31914893617021</v>
      </c>
      <c r="AA29" s="29">
        <f t="shared" si="2"/>
        <v>104.10958904109589</v>
      </c>
      <c r="AB29" s="29">
        <f t="shared" si="2"/>
        <v>103.37078651685391</v>
      </c>
      <c r="AC29" s="29">
        <f t="shared" si="2"/>
        <v>123.36448598130842</v>
      </c>
      <c r="AD29" s="29">
        <f t="shared" si="2"/>
        <v>112.08791208791207</v>
      </c>
      <c r="AE29" s="29">
        <f t="shared" si="2"/>
        <v>94.845360824742258</v>
      </c>
      <c r="AF29" s="29">
        <f t="shared" si="2"/>
        <v>107.95454545454544</v>
      </c>
      <c r="AG29" s="29">
        <f t="shared" si="2"/>
        <v>112.93103448275862</v>
      </c>
      <c r="AH29" s="29">
        <f t="shared" si="2"/>
        <v>104</v>
      </c>
      <c r="AI29" s="29">
        <f t="shared" si="2"/>
        <v>91.860465116279073</v>
      </c>
      <c r="AJ29" s="29">
        <f t="shared" si="2"/>
        <v>103.47826086956522</v>
      </c>
    </row>
    <row r="30" spans="1:36" x14ac:dyDescent="0.35">
      <c r="A30" t="s">
        <v>64</v>
      </c>
      <c r="B30">
        <v>10.5</v>
      </c>
      <c r="C30">
        <v>11.8</v>
      </c>
      <c r="D30">
        <v>12.1</v>
      </c>
      <c r="E30">
        <v>11.4</v>
      </c>
      <c r="F30">
        <v>9.5</v>
      </c>
      <c r="G30">
        <v>12</v>
      </c>
      <c r="H30">
        <v>10.8</v>
      </c>
      <c r="I30">
        <v>7.7</v>
      </c>
      <c r="J30">
        <v>10.4</v>
      </c>
      <c r="K30">
        <v>13.7</v>
      </c>
      <c r="L30">
        <v>9.4</v>
      </c>
      <c r="M30">
        <v>10.5</v>
      </c>
      <c r="N30">
        <v>9.1999999999999993</v>
      </c>
      <c r="O30">
        <v>14.8</v>
      </c>
      <c r="P30">
        <v>11.5</v>
      </c>
      <c r="Q30">
        <v>8.6999999999999993</v>
      </c>
      <c r="R30">
        <v>12.9</v>
      </c>
      <c r="T30" s="29">
        <f t="shared" si="2"/>
        <v>105</v>
      </c>
      <c r="U30" s="29">
        <f t="shared" si="2"/>
        <v>100.85470085470087</v>
      </c>
      <c r="V30" s="29">
        <f t="shared" si="2"/>
        <v>110</v>
      </c>
      <c r="W30" s="29">
        <f t="shared" si="2"/>
        <v>95</v>
      </c>
      <c r="X30" s="29">
        <f t="shared" si="2"/>
        <v>97.938144329896915</v>
      </c>
      <c r="Y30" s="29">
        <f t="shared" si="2"/>
        <v>122.44897959183673</v>
      </c>
      <c r="Z30" s="29">
        <f t="shared" si="2"/>
        <v>105.88235294117648</v>
      </c>
      <c r="AA30" s="29">
        <f t="shared" si="2"/>
        <v>100</v>
      </c>
      <c r="AB30" s="29">
        <f t="shared" si="2"/>
        <v>102.97029702970298</v>
      </c>
      <c r="AC30" s="29">
        <f t="shared" si="2"/>
        <v>117.0940170940171</v>
      </c>
      <c r="AD30" s="29">
        <f t="shared" si="2"/>
        <v>91.262135922330089</v>
      </c>
      <c r="AE30" s="29">
        <f t="shared" si="2"/>
        <v>119.31818181818181</v>
      </c>
      <c r="AF30" s="29">
        <f t="shared" si="2"/>
        <v>112.19512195121951</v>
      </c>
      <c r="AG30" s="29">
        <f t="shared" si="2"/>
        <v>99.328859060402678</v>
      </c>
      <c r="AH30" s="29">
        <f t="shared" si="2"/>
        <v>113.86138613861387</v>
      </c>
      <c r="AI30" s="29">
        <f t="shared" si="2"/>
        <v>89.69072164948453</v>
      </c>
      <c r="AJ30" s="29">
        <f t="shared" si="2"/>
        <v>101.57480314960631</v>
      </c>
    </row>
    <row r="31" spans="1:36" x14ac:dyDescent="0.35">
      <c r="A31" t="s">
        <v>65</v>
      </c>
      <c r="B31">
        <v>9.9</v>
      </c>
      <c r="C31">
        <v>10.6</v>
      </c>
      <c r="D31">
        <v>12.2</v>
      </c>
      <c r="E31">
        <v>10.3</v>
      </c>
      <c r="F31">
        <v>8.8000000000000007</v>
      </c>
      <c r="G31">
        <v>11.2</v>
      </c>
      <c r="H31">
        <v>10.7</v>
      </c>
      <c r="I31">
        <v>7.9</v>
      </c>
      <c r="J31">
        <v>9</v>
      </c>
      <c r="K31">
        <v>12</v>
      </c>
      <c r="L31">
        <v>7.5</v>
      </c>
      <c r="M31">
        <v>9</v>
      </c>
      <c r="N31">
        <v>8.9</v>
      </c>
      <c r="O31">
        <v>13</v>
      </c>
      <c r="P31">
        <v>11.4</v>
      </c>
      <c r="Q31">
        <v>9.1</v>
      </c>
      <c r="R31">
        <v>10.3</v>
      </c>
      <c r="T31" s="29">
        <f t="shared" si="2"/>
        <v>105.31914893617021</v>
      </c>
      <c r="U31" s="29">
        <f t="shared" si="2"/>
        <v>103.92156862745098</v>
      </c>
      <c r="V31" s="29">
        <f t="shared" si="2"/>
        <v>115.09433962264151</v>
      </c>
      <c r="W31" s="29">
        <f t="shared" si="2"/>
        <v>94.495412844036693</v>
      </c>
      <c r="X31" s="29">
        <f t="shared" si="2"/>
        <v>104.76190476190477</v>
      </c>
      <c r="Y31" s="29">
        <f t="shared" si="2"/>
        <v>119.14893617021276</v>
      </c>
      <c r="Z31" s="29">
        <f t="shared" si="2"/>
        <v>122.98850574712645</v>
      </c>
      <c r="AA31" s="29">
        <f t="shared" si="2"/>
        <v>96.341463414634148</v>
      </c>
      <c r="AB31" s="29">
        <f t="shared" si="2"/>
        <v>98.901098901098905</v>
      </c>
      <c r="AC31" s="29">
        <f t="shared" si="2"/>
        <v>99.173553719008268</v>
      </c>
      <c r="AD31" s="29">
        <f t="shared" si="2"/>
        <v>88.235294117647058</v>
      </c>
      <c r="AE31" s="29">
        <f t="shared" si="2"/>
        <v>111.11111111111111</v>
      </c>
      <c r="AF31" s="29">
        <f t="shared" si="2"/>
        <v>96.739130434782609</v>
      </c>
      <c r="AG31" s="29">
        <f t="shared" si="2"/>
        <v>109.24369747899159</v>
      </c>
      <c r="AH31" s="29">
        <f t="shared" si="2"/>
        <v>125.27472527472528</v>
      </c>
      <c r="AI31" s="29">
        <f t="shared" si="2"/>
        <v>104.59770114942529</v>
      </c>
      <c r="AJ31" s="29">
        <f t="shared" si="2"/>
        <v>88.793103448275872</v>
      </c>
    </row>
    <row r="32" spans="1:36" x14ac:dyDescent="0.35">
      <c r="A32" t="s">
        <v>66</v>
      </c>
      <c r="B32">
        <v>9.9</v>
      </c>
      <c r="C32">
        <v>10.6</v>
      </c>
      <c r="D32">
        <v>11.8</v>
      </c>
      <c r="E32">
        <v>10.3</v>
      </c>
      <c r="F32">
        <v>8.5</v>
      </c>
      <c r="G32">
        <v>10.199999999999999</v>
      </c>
      <c r="H32">
        <v>10</v>
      </c>
      <c r="I32">
        <v>8.5</v>
      </c>
      <c r="J32">
        <v>8.6999999999999993</v>
      </c>
      <c r="K32">
        <v>13.4</v>
      </c>
      <c r="L32">
        <v>9.6999999999999993</v>
      </c>
      <c r="M32">
        <v>8.6</v>
      </c>
      <c r="N32">
        <v>9.5</v>
      </c>
      <c r="O32">
        <v>12.2</v>
      </c>
      <c r="P32">
        <v>10.1</v>
      </c>
      <c r="Q32">
        <v>8.6</v>
      </c>
      <c r="R32">
        <v>8.9</v>
      </c>
      <c r="T32" s="29">
        <f t="shared" si="2"/>
        <v>106.45161290322579</v>
      </c>
      <c r="U32" s="29">
        <f t="shared" si="2"/>
        <v>106</v>
      </c>
      <c r="V32" s="29">
        <f t="shared" si="2"/>
        <v>103.50877192982456</v>
      </c>
      <c r="W32" s="29">
        <f t="shared" si="2"/>
        <v>118.39080459770116</v>
      </c>
      <c r="X32" s="29">
        <f t="shared" si="2"/>
        <v>84.158415841584159</v>
      </c>
      <c r="Y32" s="29">
        <f t="shared" si="2"/>
        <v>121.42857142857142</v>
      </c>
      <c r="Z32" s="29">
        <f t="shared" si="2"/>
        <v>116.27906976744187</v>
      </c>
      <c r="AA32" s="29">
        <f t="shared" si="2"/>
        <v>106.25</v>
      </c>
      <c r="AB32" s="29">
        <f t="shared" si="2"/>
        <v>100</v>
      </c>
      <c r="AC32" s="29">
        <f t="shared" si="2"/>
        <v>105.51181102362206</v>
      </c>
      <c r="AD32" s="29">
        <f t="shared" si="2"/>
        <v>115.47619047619045</v>
      </c>
      <c r="AE32" s="29">
        <f t="shared" si="2"/>
        <v>110.25641025641026</v>
      </c>
      <c r="AF32" s="29">
        <f t="shared" si="2"/>
        <v>95.959595959595958</v>
      </c>
      <c r="AG32" s="29">
        <f t="shared" si="2"/>
        <v>103.38983050847457</v>
      </c>
      <c r="AH32" s="29">
        <f t="shared" si="2"/>
        <v>112.22222222222223</v>
      </c>
      <c r="AI32" s="29">
        <f t="shared" si="2"/>
        <v>103.6144578313253</v>
      </c>
      <c r="AJ32" s="29">
        <f t="shared" si="2"/>
        <v>79.464285714285722</v>
      </c>
    </row>
    <row r="33" spans="1:36" x14ac:dyDescent="0.35">
      <c r="A33" t="s">
        <v>67</v>
      </c>
      <c r="B33">
        <v>10.1</v>
      </c>
      <c r="C33">
        <v>11.5</v>
      </c>
      <c r="D33">
        <v>11.4</v>
      </c>
      <c r="E33">
        <v>9.9</v>
      </c>
      <c r="F33">
        <v>9.1</v>
      </c>
      <c r="G33">
        <v>10.8</v>
      </c>
      <c r="H33">
        <v>10.1</v>
      </c>
      <c r="I33">
        <v>7.9</v>
      </c>
      <c r="J33">
        <v>9.4</v>
      </c>
      <c r="K33">
        <v>14</v>
      </c>
      <c r="L33">
        <v>10</v>
      </c>
      <c r="M33">
        <v>10.199999999999999</v>
      </c>
      <c r="N33">
        <v>9.9</v>
      </c>
      <c r="O33">
        <v>12.7</v>
      </c>
      <c r="P33">
        <v>10.9</v>
      </c>
      <c r="Q33">
        <v>7.7</v>
      </c>
      <c r="R33">
        <v>11.6</v>
      </c>
      <c r="T33" s="29">
        <f t="shared" si="2"/>
        <v>104.1237113402062</v>
      </c>
      <c r="U33" s="29">
        <f t="shared" si="2"/>
        <v>108.49056603773585</v>
      </c>
      <c r="V33" s="29">
        <f t="shared" si="2"/>
        <v>102.70270270270271</v>
      </c>
      <c r="W33" s="29">
        <f t="shared" si="2"/>
        <v>105.31914893617021</v>
      </c>
      <c r="X33" s="29">
        <f t="shared" si="2"/>
        <v>94.791666666666671</v>
      </c>
      <c r="Y33" s="29">
        <f t="shared" si="2"/>
        <v>114.8936170212766</v>
      </c>
      <c r="Z33" s="29">
        <f t="shared" si="2"/>
        <v>102.02020202020202</v>
      </c>
      <c r="AA33" s="29">
        <f t="shared" si="2"/>
        <v>103.94736842105263</v>
      </c>
      <c r="AB33" s="29">
        <f t="shared" si="2"/>
        <v>102.17391304347827</v>
      </c>
      <c r="AC33" s="29">
        <f t="shared" si="2"/>
        <v>106.06060606060606</v>
      </c>
      <c r="AD33" s="29">
        <f t="shared" si="2"/>
        <v>98.039215686274517</v>
      </c>
      <c r="AE33" s="29">
        <f t="shared" si="2"/>
        <v>110.8695652173913</v>
      </c>
      <c r="AF33" s="29">
        <f t="shared" si="2"/>
        <v>104.21052631578948</v>
      </c>
      <c r="AG33" s="29">
        <f t="shared" si="2"/>
        <v>96.946564885496187</v>
      </c>
      <c r="AH33" s="29">
        <f t="shared" si="2"/>
        <v>104.80769230769231</v>
      </c>
      <c r="AI33" s="29">
        <f t="shared" si="2"/>
        <v>97.468354430379748</v>
      </c>
      <c r="AJ33" s="29">
        <f t="shared" si="2"/>
        <v>97.47899159663865</v>
      </c>
    </row>
    <row r="34" spans="1:36" x14ac:dyDescent="0.35">
      <c r="A34" t="s">
        <v>68</v>
      </c>
      <c r="B34">
        <v>11.3</v>
      </c>
      <c r="C34">
        <v>12.6</v>
      </c>
      <c r="D34">
        <v>13.2</v>
      </c>
      <c r="E34">
        <v>11.3</v>
      </c>
      <c r="F34">
        <v>10</v>
      </c>
      <c r="G34">
        <v>12.1</v>
      </c>
      <c r="H34">
        <v>11.8</v>
      </c>
      <c r="I34">
        <v>8.4</v>
      </c>
      <c r="J34">
        <v>11.6</v>
      </c>
      <c r="K34">
        <v>14.9</v>
      </c>
      <c r="L34">
        <v>10.199999999999999</v>
      </c>
      <c r="M34">
        <v>11.3</v>
      </c>
      <c r="N34">
        <v>10.9</v>
      </c>
      <c r="O34">
        <v>15.3</v>
      </c>
      <c r="P34">
        <v>12.2</v>
      </c>
      <c r="Q34">
        <v>9.6</v>
      </c>
      <c r="R34">
        <v>12</v>
      </c>
      <c r="T34" s="29">
        <f t="shared" si="2"/>
        <v>107.61904761904762</v>
      </c>
      <c r="U34" s="29">
        <f t="shared" si="2"/>
        <v>106.77966101694915</v>
      </c>
      <c r="V34" s="29">
        <f t="shared" si="2"/>
        <v>109.09090909090909</v>
      </c>
      <c r="W34" s="29">
        <f t="shared" si="2"/>
        <v>99.122807017543863</v>
      </c>
      <c r="X34" s="29">
        <f t="shared" si="2"/>
        <v>105.26315789473684</v>
      </c>
      <c r="Y34" s="29">
        <f t="shared" si="2"/>
        <v>100.83333333333333</v>
      </c>
      <c r="Z34" s="29">
        <f t="shared" si="2"/>
        <v>109.25925925925925</v>
      </c>
      <c r="AA34" s="29">
        <f t="shared" si="2"/>
        <v>109.09090909090909</v>
      </c>
      <c r="AB34" s="29">
        <f t="shared" si="2"/>
        <v>111.53846153846153</v>
      </c>
      <c r="AC34" s="29">
        <f t="shared" si="2"/>
        <v>108.75912408759125</v>
      </c>
      <c r="AD34" s="29">
        <f t="shared" si="2"/>
        <v>108.51063829787232</v>
      </c>
      <c r="AE34" s="29">
        <f t="shared" si="2"/>
        <v>107.61904761904762</v>
      </c>
      <c r="AF34" s="29">
        <f t="shared" si="2"/>
        <v>118.47826086956523</v>
      </c>
      <c r="AG34" s="29">
        <f t="shared" si="2"/>
        <v>103.37837837837837</v>
      </c>
      <c r="AH34" s="29">
        <f t="shared" si="2"/>
        <v>106.08695652173913</v>
      </c>
      <c r="AI34" s="29">
        <f t="shared" si="2"/>
        <v>110.3448275862069</v>
      </c>
      <c r="AJ34" s="29">
        <f t="shared" si="2"/>
        <v>93.023255813953483</v>
      </c>
    </row>
    <row r="35" spans="1:36" x14ac:dyDescent="0.35">
      <c r="A35" t="s">
        <v>69</v>
      </c>
      <c r="B35">
        <v>10.4</v>
      </c>
      <c r="C35">
        <v>11.3</v>
      </c>
      <c r="D35">
        <v>12.8</v>
      </c>
      <c r="E35">
        <v>10.199999999999999</v>
      </c>
      <c r="F35">
        <v>9.3000000000000007</v>
      </c>
      <c r="G35">
        <v>11.6</v>
      </c>
      <c r="H35">
        <v>11.5</v>
      </c>
      <c r="I35">
        <v>7.5</v>
      </c>
      <c r="J35">
        <v>9.9</v>
      </c>
      <c r="K35">
        <v>13.8</v>
      </c>
      <c r="L35">
        <v>10.3</v>
      </c>
      <c r="M35">
        <v>10.4</v>
      </c>
      <c r="N35">
        <v>9.9</v>
      </c>
      <c r="O35">
        <v>14.3</v>
      </c>
      <c r="P35">
        <v>12.4</v>
      </c>
      <c r="Q35">
        <v>8.9</v>
      </c>
      <c r="R35">
        <v>9.1999999999999993</v>
      </c>
      <c r="T35" s="29">
        <f t="shared" si="2"/>
        <v>105.05050505050505</v>
      </c>
      <c r="U35" s="29">
        <f t="shared" si="2"/>
        <v>106.60377358490567</v>
      </c>
      <c r="V35" s="29">
        <f t="shared" si="2"/>
        <v>104.91803278688525</v>
      </c>
      <c r="W35" s="29">
        <f t="shared" si="2"/>
        <v>99.029126213592221</v>
      </c>
      <c r="X35" s="29">
        <f t="shared" si="2"/>
        <v>105.68181818181819</v>
      </c>
      <c r="Y35" s="29">
        <f t="shared" si="2"/>
        <v>103.57142857142858</v>
      </c>
      <c r="Z35" s="29">
        <f t="shared" si="2"/>
        <v>107.4766355140187</v>
      </c>
      <c r="AA35" s="29">
        <f t="shared" si="2"/>
        <v>94.936708860759495</v>
      </c>
      <c r="AB35" s="29">
        <f t="shared" si="2"/>
        <v>110</v>
      </c>
      <c r="AC35" s="29">
        <f t="shared" si="2"/>
        <v>115</v>
      </c>
      <c r="AD35" s="29">
        <f t="shared" si="2"/>
        <v>137.33333333333334</v>
      </c>
      <c r="AE35" s="29">
        <f t="shared" si="2"/>
        <v>115.55555555555556</v>
      </c>
      <c r="AF35" s="29">
        <f t="shared" si="2"/>
        <v>111.23595505617978</v>
      </c>
      <c r="AG35" s="29">
        <f t="shared" si="2"/>
        <v>110</v>
      </c>
      <c r="AH35" s="29">
        <f t="shared" si="2"/>
        <v>108.7719298245614</v>
      </c>
      <c r="AI35" s="29">
        <f t="shared" si="2"/>
        <v>97.80219780219781</v>
      </c>
      <c r="AJ35" s="29">
        <f t="shared" si="2"/>
        <v>89.320388349514545</v>
      </c>
    </row>
    <row r="36" spans="1:36" x14ac:dyDescent="0.35">
      <c r="A36" t="s">
        <v>70</v>
      </c>
      <c r="B36">
        <v>9.8000000000000007</v>
      </c>
      <c r="C36">
        <v>11</v>
      </c>
      <c r="D36">
        <v>11.5</v>
      </c>
      <c r="E36">
        <v>10.3</v>
      </c>
      <c r="F36">
        <v>10.1</v>
      </c>
      <c r="G36">
        <v>10.9</v>
      </c>
      <c r="H36">
        <v>10.3</v>
      </c>
      <c r="I36">
        <v>7.8</v>
      </c>
      <c r="J36">
        <v>8.6</v>
      </c>
      <c r="K36">
        <v>13.6</v>
      </c>
      <c r="L36">
        <v>9.9</v>
      </c>
      <c r="M36">
        <v>8.9</v>
      </c>
      <c r="N36">
        <v>8.6</v>
      </c>
      <c r="O36">
        <v>11.3</v>
      </c>
      <c r="P36">
        <v>11.9</v>
      </c>
      <c r="Q36">
        <v>8.1</v>
      </c>
      <c r="R36">
        <v>9.8000000000000007</v>
      </c>
      <c r="T36" s="29">
        <f t="shared" si="2"/>
        <v>98.989898989899004</v>
      </c>
      <c r="U36" s="29">
        <f t="shared" si="2"/>
        <v>103.77358490566039</v>
      </c>
      <c r="V36" s="29">
        <f t="shared" si="2"/>
        <v>97.457627118644055</v>
      </c>
      <c r="W36" s="29">
        <f t="shared" si="2"/>
        <v>100</v>
      </c>
      <c r="X36" s="29">
        <f t="shared" si="2"/>
        <v>118.82352941176471</v>
      </c>
      <c r="Y36" s="29">
        <f t="shared" si="2"/>
        <v>106.86274509803923</v>
      </c>
      <c r="Z36" s="29">
        <f t="shared" si="2"/>
        <v>103</v>
      </c>
      <c r="AA36" s="29">
        <f t="shared" si="2"/>
        <v>91.764705882352942</v>
      </c>
      <c r="AB36" s="29">
        <f t="shared" si="2"/>
        <v>98.850574712643692</v>
      </c>
      <c r="AC36" s="29">
        <f t="shared" si="2"/>
        <v>101.49253731343283</v>
      </c>
      <c r="AD36" s="29">
        <f t="shared" si="2"/>
        <v>102.0618556701031</v>
      </c>
      <c r="AE36" s="29">
        <f t="shared" si="2"/>
        <v>103.48837209302326</v>
      </c>
      <c r="AF36" s="29">
        <f t="shared" si="2"/>
        <v>90.526315789473685</v>
      </c>
      <c r="AG36" s="29">
        <f t="shared" si="2"/>
        <v>92.622950819672141</v>
      </c>
      <c r="AH36" s="29">
        <f t="shared" si="2"/>
        <v>117.82178217821783</v>
      </c>
      <c r="AI36" s="29">
        <f t="shared" si="2"/>
        <v>94.186046511627907</v>
      </c>
      <c r="AJ36" s="29">
        <f t="shared" si="2"/>
        <v>110.11235955056181</v>
      </c>
    </row>
    <row r="37" spans="1:36" x14ac:dyDescent="0.35">
      <c r="A37" t="s">
        <v>71</v>
      </c>
      <c r="B37">
        <v>9.8000000000000007</v>
      </c>
      <c r="C37">
        <v>10.199999999999999</v>
      </c>
      <c r="D37">
        <v>12.2</v>
      </c>
      <c r="E37">
        <v>9.3000000000000007</v>
      </c>
      <c r="F37">
        <v>9.4</v>
      </c>
      <c r="G37">
        <v>9.9</v>
      </c>
      <c r="H37">
        <v>9.9</v>
      </c>
      <c r="I37">
        <v>8.1999999999999993</v>
      </c>
      <c r="J37">
        <v>7.4</v>
      </c>
      <c r="K37">
        <v>15.2</v>
      </c>
      <c r="L37">
        <v>9.3000000000000007</v>
      </c>
      <c r="M37">
        <v>9.6999999999999993</v>
      </c>
      <c r="N37">
        <v>9.4</v>
      </c>
      <c r="O37">
        <v>11.2</v>
      </c>
      <c r="P37">
        <v>9.1999999999999993</v>
      </c>
      <c r="Q37">
        <v>8.6</v>
      </c>
      <c r="R37">
        <v>9.5</v>
      </c>
      <c r="T37" s="29">
        <f t="shared" ref="T37:AJ51" si="3">IF(ISERROR(B37/B33),(T38+T36)/2,100*B37/B33)</f>
        <v>97.029702970297038</v>
      </c>
      <c r="U37" s="29">
        <f t="shared" si="3"/>
        <v>88.695652173913032</v>
      </c>
      <c r="V37" s="29">
        <f t="shared" si="3"/>
        <v>107.01754385964912</v>
      </c>
      <c r="W37" s="29">
        <f t="shared" si="3"/>
        <v>93.939393939393952</v>
      </c>
      <c r="X37" s="29">
        <f t="shared" si="3"/>
        <v>103.2967032967033</v>
      </c>
      <c r="Y37" s="29">
        <f t="shared" si="3"/>
        <v>91.666666666666657</v>
      </c>
      <c r="Z37" s="29">
        <f t="shared" si="3"/>
        <v>98.019801980198025</v>
      </c>
      <c r="AA37" s="29">
        <f t="shared" si="3"/>
        <v>103.79746835443036</v>
      </c>
      <c r="AB37" s="29">
        <f t="shared" si="3"/>
        <v>78.723404255319153</v>
      </c>
      <c r="AC37" s="29">
        <f t="shared" si="3"/>
        <v>108.57142857142857</v>
      </c>
      <c r="AD37" s="29">
        <f t="shared" si="3"/>
        <v>93.000000000000014</v>
      </c>
      <c r="AE37" s="29">
        <f t="shared" si="3"/>
        <v>95.098039215686271</v>
      </c>
      <c r="AF37" s="29">
        <f t="shared" si="3"/>
        <v>94.949494949494948</v>
      </c>
      <c r="AG37" s="29">
        <f t="shared" si="3"/>
        <v>88.188976377952756</v>
      </c>
      <c r="AH37" s="29">
        <f t="shared" si="3"/>
        <v>84.403669724770623</v>
      </c>
      <c r="AI37" s="29">
        <f t="shared" si="3"/>
        <v>111.68831168831169</v>
      </c>
      <c r="AJ37" s="29">
        <f t="shared" si="3"/>
        <v>81.896551724137936</v>
      </c>
    </row>
    <row r="38" spans="1:36" x14ac:dyDescent="0.35">
      <c r="A38" t="s">
        <v>72</v>
      </c>
      <c r="B38">
        <v>10.6</v>
      </c>
      <c r="C38">
        <v>10.5</v>
      </c>
      <c r="D38">
        <v>12.7</v>
      </c>
      <c r="E38">
        <v>10.9</v>
      </c>
      <c r="F38">
        <v>9.3000000000000007</v>
      </c>
      <c r="G38">
        <v>10.199999999999999</v>
      </c>
      <c r="H38">
        <v>10.4</v>
      </c>
      <c r="I38">
        <v>8.8000000000000007</v>
      </c>
      <c r="J38">
        <v>9.3000000000000007</v>
      </c>
      <c r="K38">
        <v>16.7</v>
      </c>
      <c r="L38">
        <v>10.7</v>
      </c>
      <c r="M38">
        <v>11.4</v>
      </c>
      <c r="N38">
        <v>10.5</v>
      </c>
      <c r="O38">
        <v>13.9</v>
      </c>
      <c r="P38">
        <v>10.7</v>
      </c>
      <c r="Q38">
        <v>8.6999999999999993</v>
      </c>
      <c r="R38">
        <v>10.1</v>
      </c>
      <c r="T38" s="29">
        <f t="shared" si="3"/>
        <v>93.805309734513273</v>
      </c>
      <c r="U38" s="29">
        <f t="shared" si="3"/>
        <v>83.333333333333329</v>
      </c>
      <c r="V38" s="29">
        <f t="shared" si="3"/>
        <v>96.212121212121218</v>
      </c>
      <c r="W38" s="29">
        <f t="shared" si="3"/>
        <v>96.460176991150433</v>
      </c>
      <c r="X38" s="29">
        <f t="shared" si="3"/>
        <v>93.000000000000014</v>
      </c>
      <c r="Y38" s="29">
        <f t="shared" si="3"/>
        <v>84.297520661157023</v>
      </c>
      <c r="Z38" s="29">
        <f t="shared" si="3"/>
        <v>88.135593220338976</v>
      </c>
      <c r="AA38" s="29">
        <f t="shared" si="3"/>
        <v>104.76190476190477</v>
      </c>
      <c r="AB38" s="29">
        <f t="shared" si="3"/>
        <v>80.172413793103459</v>
      </c>
      <c r="AC38" s="29">
        <f t="shared" si="3"/>
        <v>112.08053691275167</v>
      </c>
      <c r="AD38" s="29">
        <f t="shared" si="3"/>
        <v>104.90196078431373</v>
      </c>
      <c r="AE38" s="29">
        <f t="shared" si="3"/>
        <v>100.88495575221238</v>
      </c>
      <c r="AF38" s="29">
        <f t="shared" si="3"/>
        <v>96.330275229357795</v>
      </c>
      <c r="AG38" s="29">
        <f t="shared" si="3"/>
        <v>90.849673202614369</v>
      </c>
      <c r="AH38" s="29">
        <f t="shared" si="3"/>
        <v>87.704918032786892</v>
      </c>
      <c r="AI38" s="29">
        <f t="shared" si="3"/>
        <v>90.624999999999986</v>
      </c>
      <c r="AJ38" s="29">
        <f t="shared" si="3"/>
        <v>84.166666666666671</v>
      </c>
    </row>
    <row r="39" spans="1:36" x14ac:dyDescent="0.35">
      <c r="A39" t="s">
        <v>73</v>
      </c>
      <c r="B39">
        <v>9.1</v>
      </c>
      <c r="C39">
        <v>7.8</v>
      </c>
      <c r="D39">
        <v>9.8000000000000007</v>
      </c>
      <c r="E39">
        <v>10.3</v>
      </c>
      <c r="F39">
        <v>9.4</v>
      </c>
      <c r="G39">
        <v>9</v>
      </c>
      <c r="H39">
        <v>10.199999999999999</v>
      </c>
      <c r="I39">
        <v>7.1</v>
      </c>
      <c r="J39">
        <v>8.8000000000000007</v>
      </c>
      <c r="K39">
        <v>13.6</v>
      </c>
      <c r="L39">
        <v>10.5</v>
      </c>
      <c r="M39">
        <v>8.8000000000000007</v>
      </c>
      <c r="N39">
        <v>9</v>
      </c>
      <c r="O39">
        <v>11.8</v>
      </c>
      <c r="P39">
        <v>11.6</v>
      </c>
      <c r="Q39">
        <v>7.6</v>
      </c>
      <c r="R39">
        <v>7.9</v>
      </c>
      <c r="T39" s="29">
        <f t="shared" si="3"/>
        <v>87.5</v>
      </c>
      <c r="U39" s="29">
        <f t="shared" si="3"/>
        <v>69.026548672566364</v>
      </c>
      <c r="V39" s="29">
        <f t="shared" si="3"/>
        <v>76.5625</v>
      </c>
      <c r="W39" s="29">
        <f t="shared" si="3"/>
        <v>100.98039215686275</v>
      </c>
      <c r="X39" s="29">
        <f t="shared" si="3"/>
        <v>101.07526881720429</v>
      </c>
      <c r="Y39" s="29">
        <f t="shared" si="3"/>
        <v>77.58620689655173</v>
      </c>
      <c r="Z39" s="29">
        <f t="shared" si="3"/>
        <v>88.695652173913032</v>
      </c>
      <c r="AA39" s="29">
        <f t="shared" si="3"/>
        <v>94.666666666666671</v>
      </c>
      <c r="AB39" s="29">
        <f t="shared" si="3"/>
        <v>88.8888888888889</v>
      </c>
      <c r="AC39" s="29">
        <f t="shared" si="3"/>
        <v>98.550724637681157</v>
      </c>
      <c r="AD39" s="29">
        <f t="shared" si="3"/>
        <v>101.94174757281553</v>
      </c>
      <c r="AE39" s="29">
        <f t="shared" si="3"/>
        <v>84.615384615384627</v>
      </c>
      <c r="AF39" s="29">
        <f t="shared" si="3"/>
        <v>90.909090909090907</v>
      </c>
      <c r="AG39" s="29">
        <f t="shared" si="3"/>
        <v>82.51748251748252</v>
      </c>
      <c r="AH39" s="29">
        <f t="shared" si="3"/>
        <v>93.548387096774192</v>
      </c>
      <c r="AI39" s="29">
        <f t="shared" si="3"/>
        <v>85.393258426966284</v>
      </c>
      <c r="AJ39" s="29">
        <f t="shared" si="3"/>
        <v>85.869565217391312</v>
      </c>
    </row>
    <row r="40" spans="1:36" x14ac:dyDescent="0.35">
      <c r="A40" t="s">
        <v>74</v>
      </c>
      <c r="B40">
        <v>8.1999999999999993</v>
      </c>
      <c r="C40">
        <v>8.3000000000000007</v>
      </c>
      <c r="D40">
        <v>9.6</v>
      </c>
      <c r="E40">
        <v>9.1</v>
      </c>
      <c r="F40">
        <v>7.5</v>
      </c>
      <c r="G40">
        <v>8.6999999999999993</v>
      </c>
      <c r="H40">
        <v>8.8000000000000007</v>
      </c>
      <c r="I40">
        <v>6.3</v>
      </c>
      <c r="J40">
        <v>7.3</v>
      </c>
      <c r="K40">
        <v>11.8</v>
      </c>
      <c r="L40">
        <v>8</v>
      </c>
      <c r="M40">
        <v>6.9</v>
      </c>
      <c r="N40">
        <v>7.7</v>
      </c>
      <c r="O40">
        <v>10.3</v>
      </c>
      <c r="P40">
        <v>10.1</v>
      </c>
      <c r="Q40">
        <v>7.2</v>
      </c>
      <c r="R40">
        <v>7.5</v>
      </c>
      <c r="T40" s="29">
        <f t="shared" si="3"/>
        <v>83.673469387755091</v>
      </c>
      <c r="U40" s="29">
        <f t="shared" si="3"/>
        <v>75.454545454545467</v>
      </c>
      <c r="V40" s="29">
        <f t="shared" si="3"/>
        <v>83.478260869565219</v>
      </c>
      <c r="W40" s="29">
        <f t="shared" si="3"/>
        <v>88.349514563106794</v>
      </c>
      <c r="X40" s="29">
        <f t="shared" si="3"/>
        <v>74.257425742574256</v>
      </c>
      <c r="Y40" s="29">
        <f t="shared" si="3"/>
        <v>79.816513761467874</v>
      </c>
      <c r="Z40" s="29">
        <f t="shared" si="3"/>
        <v>85.4368932038835</v>
      </c>
      <c r="AA40" s="29">
        <f t="shared" si="3"/>
        <v>80.769230769230774</v>
      </c>
      <c r="AB40" s="29">
        <f t="shared" si="3"/>
        <v>84.883720930232556</v>
      </c>
      <c r="AC40" s="29">
        <f t="shared" si="3"/>
        <v>86.764705882352942</v>
      </c>
      <c r="AD40" s="29">
        <f t="shared" si="3"/>
        <v>80.808080808080803</v>
      </c>
      <c r="AE40" s="29">
        <f t="shared" si="3"/>
        <v>77.528089887640448</v>
      </c>
      <c r="AF40" s="29">
        <f t="shared" si="3"/>
        <v>89.534883720930239</v>
      </c>
      <c r="AG40" s="29">
        <f t="shared" si="3"/>
        <v>91.150442477876098</v>
      </c>
      <c r="AH40" s="29">
        <f t="shared" si="3"/>
        <v>84.87394957983193</v>
      </c>
      <c r="AI40" s="29">
        <f t="shared" si="3"/>
        <v>88.888888888888886</v>
      </c>
      <c r="AJ40" s="29">
        <f t="shared" si="3"/>
        <v>76.530612244897952</v>
      </c>
    </row>
    <row r="41" spans="1:36" x14ac:dyDescent="0.35">
      <c r="A41" t="s">
        <v>75</v>
      </c>
      <c r="B41">
        <v>8.1</v>
      </c>
      <c r="C41">
        <v>9.9</v>
      </c>
      <c r="D41">
        <v>10.7</v>
      </c>
      <c r="E41">
        <v>9.1999999999999993</v>
      </c>
      <c r="F41">
        <v>7.2</v>
      </c>
      <c r="G41">
        <v>7.7</v>
      </c>
      <c r="H41">
        <v>7</v>
      </c>
      <c r="I41">
        <v>6.7</v>
      </c>
      <c r="J41">
        <v>6.4</v>
      </c>
      <c r="K41">
        <v>13.8</v>
      </c>
      <c r="L41">
        <v>7.2</v>
      </c>
      <c r="M41">
        <v>7.3</v>
      </c>
      <c r="N41">
        <v>7.2</v>
      </c>
      <c r="O41">
        <v>9.8000000000000007</v>
      </c>
      <c r="P41">
        <v>6.9</v>
      </c>
      <c r="Q41">
        <v>7.2</v>
      </c>
      <c r="R41">
        <v>8</v>
      </c>
      <c r="T41" s="29">
        <f t="shared" si="3"/>
        <v>82.65306122448979</v>
      </c>
      <c r="U41" s="29">
        <f t="shared" si="3"/>
        <v>97.058823529411768</v>
      </c>
      <c r="V41" s="29">
        <f t="shared" si="3"/>
        <v>87.704918032786892</v>
      </c>
      <c r="W41" s="29">
        <f t="shared" si="3"/>
        <v>98.924731182795682</v>
      </c>
      <c r="X41" s="29">
        <f t="shared" si="3"/>
        <v>76.595744680851055</v>
      </c>
      <c r="Y41" s="29">
        <f t="shared" si="3"/>
        <v>77.777777777777771</v>
      </c>
      <c r="Z41" s="29">
        <f t="shared" si="3"/>
        <v>70.707070707070699</v>
      </c>
      <c r="AA41" s="29">
        <f t="shared" si="3"/>
        <v>81.707317073170742</v>
      </c>
      <c r="AB41" s="29">
        <f t="shared" si="3"/>
        <v>86.486486486486484</v>
      </c>
      <c r="AC41" s="29">
        <f t="shared" si="3"/>
        <v>90.789473684210535</v>
      </c>
      <c r="AD41" s="29">
        <f t="shared" si="3"/>
        <v>77.419354838709666</v>
      </c>
      <c r="AE41" s="29">
        <f t="shared" si="3"/>
        <v>75.257731958762889</v>
      </c>
      <c r="AF41" s="29">
        <f t="shared" si="3"/>
        <v>76.595744680851055</v>
      </c>
      <c r="AG41" s="29">
        <f t="shared" si="3"/>
        <v>87.500000000000014</v>
      </c>
      <c r="AH41" s="29">
        <f t="shared" si="3"/>
        <v>75</v>
      </c>
      <c r="AI41" s="29">
        <f t="shared" si="3"/>
        <v>83.720930232558146</v>
      </c>
      <c r="AJ41" s="29">
        <f t="shared" si="3"/>
        <v>84.21052631578948</v>
      </c>
    </row>
    <row r="42" spans="1:36" x14ac:dyDescent="0.35">
      <c r="A42" t="s">
        <v>76</v>
      </c>
      <c r="B42">
        <v>8.6</v>
      </c>
      <c r="C42">
        <v>8.4</v>
      </c>
      <c r="D42">
        <v>9.5</v>
      </c>
      <c r="E42">
        <v>9.9</v>
      </c>
      <c r="F42">
        <v>7.4</v>
      </c>
      <c r="G42">
        <v>9.3000000000000007</v>
      </c>
      <c r="H42">
        <v>8.6</v>
      </c>
      <c r="I42">
        <v>7.1</v>
      </c>
      <c r="J42">
        <v>8</v>
      </c>
      <c r="K42">
        <v>12.7</v>
      </c>
      <c r="L42">
        <v>8.3000000000000007</v>
      </c>
      <c r="M42">
        <v>7.6</v>
      </c>
      <c r="N42">
        <v>8</v>
      </c>
      <c r="O42">
        <v>11.2</v>
      </c>
      <c r="P42">
        <v>11.7</v>
      </c>
      <c r="Q42">
        <v>6.8</v>
      </c>
      <c r="R42">
        <v>8.9</v>
      </c>
      <c r="T42" s="29">
        <f t="shared" si="3"/>
        <v>81.132075471698116</v>
      </c>
      <c r="U42" s="29">
        <f t="shared" si="3"/>
        <v>80</v>
      </c>
      <c r="V42" s="29">
        <f t="shared" si="3"/>
        <v>74.803149606299215</v>
      </c>
      <c r="W42" s="29">
        <f t="shared" si="3"/>
        <v>90.825688073394488</v>
      </c>
      <c r="X42" s="29">
        <f t="shared" si="3"/>
        <v>79.569892473118273</v>
      </c>
      <c r="Y42" s="29">
        <f t="shared" si="3"/>
        <v>91.176470588235318</v>
      </c>
      <c r="Z42" s="29">
        <f t="shared" si="3"/>
        <v>82.692307692307693</v>
      </c>
      <c r="AA42" s="29">
        <f t="shared" si="3"/>
        <v>80.681818181818173</v>
      </c>
      <c r="AB42" s="29">
        <f t="shared" si="3"/>
        <v>86.021505376344081</v>
      </c>
      <c r="AC42" s="29">
        <f t="shared" si="3"/>
        <v>76.047904191616766</v>
      </c>
      <c r="AD42" s="29">
        <f t="shared" si="3"/>
        <v>77.570093457943941</v>
      </c>
      <c r="AE42" s="29">
        <f t="shared" si="3"/>
        <v>66.666666666666671</v>
      </c>
      <c r="AF42" s="29">
        <f t="shared" si="3"/>
        <v>76.19047619047619</v>
      </c>
      <c r="AG42" s="29">
        <f t="shared" si="3"/>
        <v>80.57553956834532</v>
      </c>
      <c r="AH42" s="29">
        <f t="shared" si="3"/>
        <v>109.34579439252337</v>
      </c>
      <c r="AI42" s="29">
        <f t="shared" si="3"/>
        <v>78.160919540229898</v>
      </c>
      <c r="AJ42" s="29">
        <f t="shared" si="3"/>
        <v>88.118811881188122</v>
      </c>
    </row>
    <row r="43" spans="1:36" x14ac:dyDescent="0.35">
      <c r="A43" t="s">
        <v>77</v>
      </c>
      <c r="B43">
        <v>7.4</v>
      </c>
      <c r="C43">
        <v>6.6</v>
      </c>
      <c r="D43">
        <v>7.1</v>
      </c>
      <c r="E43">
        <v>9.6</v>
      </c>
      <c r="F43">
        <v>6.4</v>
      </c>
      <c r="G43">
        <v>7.6</v>
      </c>
      <c r="H43">
        <v>7</v>
      </c>
      <c r="I43">
        <v>6.2</v>
      </c>
      <c r="J43">
        <v>7.1</v>
      </c>
      <c r="K43">
        <v>10.9</v>
      </c>
      <c r="L43">
        <v>7.2</v>
      </c>
      <c r="M43">
        <v>7.1</v>
      </c>
      <c r="N43">
        <v>7.2</v>
      </c>
      <c r="O43">
        <v>11</v>
      </c>
      <c r="P43">
        <v>10.3</v>
      </c>
      <c r="Q43">
        <v>5.8</v>
      </c>
      <c r="R43">
        <v>6.3</v>
      </c>
      <c r="T43" s="29">
        <f t="shared" si="3"/>
        <v>81.318681318681328</v>
      </c>
      <c r="U43" s="29">
        <f t="shared" si="3"/>
        <v>84.615384615384613</v>
      </c>
      <c r="V43" s="29">
        <f t="shared" si="3"/>
        <v>72.448979591836732</v>
      </c>
      <c r="W43" s="29">
        <f t="shared" si="3"/>
        <v>93.203883495145618</v>
      </c>
      <c r="X43" s="29">
        <f t="shared" si="3"/>
        <v>68.085106382978722</v>
      </c>
      <c r="Y43" s="29">
        <f t="shared" si="3"/>
        <v>84.444444444444443</v>
      </c>
      <c r="Z43" s="29">
        <f t="shared" si="3"/>
        <v>68.627450980392155</v>
      </c>
      <c r="AA43" s="29">
        <f t="shared" si="3"/>
        <v>87.323943661971839</v>
      </c>
      <c r="AB43" s="29">
        <f t="shared" si="3"/>
        <v>80.681818181818173</v>
      </c>
      <c r="AC43" s="29">
        <f t="shared" si="3"/>
        <v>80.14705882352942</v>
      </c>
      <c r="AD43" s="29">
        <f t="shared" si="3"/>
        <v>68.571428571428569</v>
      </c>
      <c r="AE43" s="29">
        <f t="shared" si="3"/>
        <v>80.681818181818173</v>
      </c>
      <c r="AF43" s="29">
        <f t="shared" si="3"/>
        <v>80</v>
      </c>
      <c r="AG43" s="29">
        <f t="shared" si="3"/>
        <v>93.220338983050837</v>
      </c>
      <c r="AH43" s="29">
        <f t="shared" si="3"/>
        <v>88.793103448275872</v>
      </c>
      <c r="AI43" s="29">
        <f t="shared" si="3"/>
        <v>76.31578947368422</v>
      </c>
      <c r="AJ43" s="29">
        <f t="shared" si="3"/>
        <v>79.746835443037966</v>
      </c>
    </row>
    <row r="44" spans="1:36" x14ac:dyDescent="0.35">
      <c r="A44" t="s">
        <v>78</v>
      </c>
      <c r="B44">
        <v>7.1</v>
      </c>
      <c r="C44">
        <v>6.7</v>
      </c>
      <c r="D44">
        <v>7.6</v>
      </c>
      <c r="E44">
        <v>9</v>
      </c>
      <c r="F44">
        <v>5.7</v>
      </c>
      <c r="G44">
        <v>7</v>
      </c>
      <c r="H44">
        <v>6.4</v>
      </c>
      <c r="I44">
        <v>6.1</v>
      </c>
      <c r="J44">
        <v>5.6</v>
      </c>
      <c r="K44">
        <v>11.2</v>
      </c>
      <c r="L44">
        <v>5.8</v>
      </c>
      <c r="M44">
        <v>6.1</v>
      </c>
      <c r="N44">
        <v>7.4</v>
      </c>
      <c r="O44">
        <v>8.4</v>
      </c>
      <c r="P44">
        <v>8.3000000000000007</v>
      </c>
      <c r="Q44">
        <v>5.6</v>
      </c>
      <c r="R44">
        <v>7.5</v>
      </c>
      <c r="T44" s="29">
        <f t="shared" si="3"/>
        <v>86.585365853658544</v>
      </c>
      <c r="U44" s="29">
        <f t="shared" si="3"/>
        <v>80.722891566265048</v>
      </c>
      <c r="V44" s="29">
        <f t="shared" si="3"/>
        <v>79.166666666666671</v>
      </c>
      <c r="W44" s="29">
        <f t="shared" si="3"/>
        <v>98.901098901098905</v>
      </c>
      <c r="X44" s="29">
        <f t="shared" si="3"/>
        <v>76</v>
      </c>
      <c r="Y44" s="29">
        <f t="shared" si="3"/>
        <v>80.459770114942529</v>
      </c>
      <c r="Z44" s="29">
        <f t="shared" si="3"/>
        <v>72.72727272727272</v>
      </c>
      <c r="AA44" s="29">
        <f t="shared" si="3"/>
        <v>96.825396825396822</v>
      </c>
      <c r="AB44" s="29">
        <f t="shared" si="3"/>
        <v>76.712328767123296</v>
      </c>
      <c r="AC44" s="29">
        <f t="shared" si="3"/>
        <v>94.915254237288124</v>
      </c>
      <c r="AD44" s="29">
        <f t="shared" si="3"/>
        <v>72.5</v>
      </c>
      <c r="AE44" s="29">
        <f t="shared" si="3"/>
        <v>88.405797101449267</v>
      </c>
      <c r="AF44" s="29">
        <f t="shared" si="3"/>
        <v>96.103896103896105</v>
      </c>
      <c r="AG44" s="29">
        <f t="shared" si="3"/>
        <v>81.553398058252426</v>
      </c>
      <c r="AH44" s="29">
        <f t="shared" si="3"/>
        <v>82.178217821782198</v>
      </c>
      <c r="AI44" s="29">
        <f t="shared" si="3"/>
        <v>77.777777777777771</v>
      </c>
      <c r="AJ44" s="29">
        <f t="shared" si="3"/>
        <v>100</v>
      </c>
    </row>
    <row r="45" spans="1:36" x14ac:dyDescent="0.35">
      <c r="A45" t="s">
        <v>79</v>
      </c>
      <c r="B45">
        <v>6.9</v>
      </c>
      <c r="C45">
        <v>6.2</v>
      </c>
      <c r="D45">
        <v>7.3</v>
      </c>
      <c r="E45">
        <v>8.8000000000000007</v>
      </c>
      <c r="F45">
        <v>6.3</v>
      </c>
      <c r="G45">
        <v>6.8</v>
      </c>
      <c r="H45">
        <v>6.6</v>
      </c>
      <c r="I45">
        <v>6.3</v>
      </c>
      <c r="J45">
        <v>5.5</v>
      </c>
      <c r="K45">
        <v>11.7</v>
      </c>
      <c r="L45">
        <v>6.6</v>
      </c>
      <c r="M45">
        <v>5.7</v>
      </c>
      <c r="N45">
        <v>6.1</v>
      </c>
      <c r="O45">
        <v>9.8000000000000007</v>
      </c>
      <c r="P45">
        <v>8</v>
      </c>
      <c r="Q45">
        <v>5</v>
      </c>
      <c r="R45">
        <v>7.2</v>
      </c>
      <c r="T45" s="29">
        <f t="shared" si="3"/>
        <v>85.18518518518519</v>
      </c>
      <c r="U45" s="29">
        <f t="shared" si="3"/>
        <v>62.626262626262623</v>
      </c>
      <c r="V45" s="29">
        <f t="shared" si="3"/>
        <v>68.224299065420567</v>
      </c>
      <c r="W45" s="29">
        <f t="shared" si="3"/>
        <v>95.652173913043498</v>
      </c>
      <c r="X45" s="29">
        <f t="shared" si="3"/>
        <v>87.5</v>
      </c>
      <c r="Y45" s="29">
        <f t="shared" si="3"/>
        <v>88.311688311688314</v>
      </c>
      <c r="Z45" s="29">
        <f t="shared" si="3"/>
        <v>94.285714285714292</v>
      </c>
      <c r="AA45" s="29">
        <f t="shared" si="3"/>
        <v>94.02985074626865</v>
      </c>
      <c r="AB45" s="29">
        <f t="shared" si="3"/>
        <v>85.9375</v>
      </c>
      <c r="AC45" s="29">
        <f t="shared" si="3"/>
        <v>84.782608695652172</v>
      </c>
      <c r="AD45" s="29">
        <f t="shared" si="3"/>
        <v>91.666666666666671</v>
      </c>
      <c r="AE45" s="29">
        <f t="shared" si="3"/>
        <v>78.082191780821915</v>
      </c>
      <c r="AF45" s="29">
        <f t="shared" si="3"/>
        <v>84.722222222222214</v>
      </c>
      <c r="AG45" s="29">
        <f t="shared" si="3"/>
        <v>100</v>
      </c>
      <c r="AH45" s="29">
        <f t="shared" si="3"/>
        <v>115.94202898550724</v>
      </c>
      <c r="AI45" s="29">
        <f t="shared" si="3"/>
        <v>69.444444444444443</v>
      </c>
      <c r="AJ45" s="29">
        <f t="shared" si="3"/>
        <v>90</v>
      </c>
    </row>
    <row r="46" spans="1:36" x14ac:dyDescent="0.35">
      <c r="A46" t="s">
        <v>80</v>
      </c>
      <c r="B46">
        <v>7</v>
      </c>
      <c r="C46">
        <v>6.1</v>
      </c>
      <c r="D46">
        <v>7.9</v>
      </c>
      <c r="E46">
        <v>10.8</v>
      </c>
      <c r="F46">
        <v>5.3</v>
      </c>
      <c r="G46">
        <v>7</v>
      </c>
      <c r="H46">
        <v>5.3</v>
      </c>
      <c r="I46">
        <v>6.2</v>
      </c>
      <c r="J46">
        <v>5.5</v>
      </c>
      <c r="K46">
        <v>10.1</v>
      </c>
      <c r="L46">
        <v>8.4</v>
      </c>
      <c r="M46">
        <v>6.4</v>
      </c>
      <c r="N46">
        <v>5.8</v>
      </c>
      <c r="O46">
        <v>10.6</v>
      </c>
      <c r="P46">
        <v>10</v>
      </c>
      <c r="Q46">
        <v>5.8</v>
      </c>
      <c r="R46">
        <v>6.8</v>
      </c>
      <c r="T46" s="29">
        <f t="shared" si="3"/>
        <v>81.395348837209312</v>
      </c>
      <c r="U46" s="29">
        <f t="shared" si="3"/>
        <v>72.61904761904762</v>
      </c>
      <c r="V46" s="29">
        <f t="shared" si="3"/>
        <v>83.15789473684211</v>
      </c>
      <c r="W46" s="29">
        <f t="shared" si="3"/>
        <v>109.09090909090909</v>
      </c>
      <c r="X46" s="29">
        <f t="shared" si="3"/>
        <v>71.621621621621614</v>
      </c>
      <c r="Y46" s="29">
        <f t="shared" si="3"/>
        <v>75.268817204301072</v>
      </c>
      <c r="Z46" s="29">
        <f t="shared" si="3"/>
        <v>61.627906976744185</v>
      </c>
      <c r="AA46" s="29">
        <f t="shared" si="3"/>
        <v>87.323943661971839</v>
      </c>
      <c r="AB46" s="29">
        <f t="shared" si="3"/>
        <v>68.75</v>
      </c>
      <c r="AC46" s="29">
        <f t="shared" si="3"/>
        <v>79.527559055118118</v>
      </c>
      <c r="AD46" s="29">
        <f t="shared" si="3"/>
        <v>101.20481927710843</v>
      </c>
      <c r="AE46" s="29">
        <f t="shared" si="3"/>
        <v>84.21052631578948</v>
      </c>
      <c r="AF46" s="29">
        <f t="shared" si="3"/>
        <v>72.5</v>
      </c>
      <c r="AG46" s="29">
        <f t="shared" si="3"/>
        <v>94.642857142857153</v>
      </c>
      <c r="AH46" s="29">
        <f t="shared" si="3"/>
        <v>85.470085470085479</v>
      </c>
      <c r="AI46" s="29">
        <f t="shared" si="3"/>
        <v>85.294117647058826</v>
      </c>
      <c r="AJ46" s="29">
        <f t="shared" si="3"/>
        <v>76.404494382022463</v>
      </c>
    </row>
    <row r="47" spans="1:36" x14ac:dyDescent="0.35">
      <c r="A47" t="s">
        <v>81</v>
      </c>
      <c r="B47">
        <v>6.2</v>
      </c>
      <c r="C47">
        <v>5.6</v>
      </c>
      <c r="D47">
        <v>7.5</v>
      </c>
      <c r="E47">
        <v>8.1999999999999993</v>
      </c>
      <c r="F47">
        <v>4.5</v>
      </c>
      <c r="G47">
        <v>5.0999999999999996</v>
      </c>
      <c r="H47">
        <v>4.8</v>
      </c>
      <c r="I47">
        <v>5.6</v>
      </c>
      <c r="J47">
        <v>5.5</v>
      </c>
      <c r="K47">
        <v>9.8000000000000007</v>
      </c>
      <c r="L47">
        <v>7.1</v>
      </c>
      <c r="M47">
        <v>5.7</v>
      </c>
      <c r="N47">
        <v>6.1</v>
      </c>
      <c r="O47">
        <v>7.8</v>
      </c>
      <c r="P47">
        <v>8.1999999999999993</v>
      </c>
      <c r="Q47">
        <v>4.5</v>
      </c>
      <c r="R47">
        <v>7.8</v>
      </c>
      <c r="T47" s="29">
        <f t="shared" si="3"/>
        <v>83.783783783783775</v>
      </c>
      <c r="U47" s="29">
        <f t="shared" si="3"/>
        <v>84.848484848484858</v>
      </c>
      <c r="V47" s="29">
        <f t="shared" si="3"/>
        <v>105.63380281690141</v>
      </c>
      <c r="W47" s="29">
        <f t="shared" si="3"/>
        <v>85.416666666666657</v>
      </c>
      <c r="X47" s="29">
        <f t="shared" si="3"/>
        <v>70.3125</v>
      </c>
      <c r="Y47" s="29">
        <f t="shared" si="3"/>
        <v>67.105263157894726</v>
      </c>
      <c r="Z47" s="29">
        <f t="shared" si="3"/>
        <v>68.571428571428569</v>
      </c>
      <c r="AA47" s="29">
        <f t="shared" si="3"/>
        <v>90.322580645161281</v>
      </c>
      <c r="AB47" s="29">
        <f t="shared" si="3"/>
        <v>77.464788732394368</v>
      </c>
      <c r="AC47" s="29">
        <f t="shared" si="3"/>
        <v>89.908256880733958</v>
      </c>
      <c r="AD47" s="29">
        <f t="shared" si="3"/>
        <v>98.611111111111114</v>
      </c>
      <c r="AE47" s="29">
        <f t="shared" si="3"/>
        <v>80.281690140845072</v>
      </c>
      <c r="AF47" s="29">
        <f t="shared" si="3"/>
        <v>84.722222222222214</v>
      </c>
      <c r="AG47" s="29">
        <f t="shared" si="3"/>
        <v>70.909090909090907</v>
      </c>
      <c r="AH47" s="29">
        <f t="shared" si="3"/>
        <v>79.611650485436883</v>
      </c>
      <c r="AI47" s="29">
        <f t="shared" si="3"/>
        <v>77.58620689655173</v>
      </c>
      <c r="AJ47" s="29">
        <f t="shared" si="3"/>
        <v>123.80952380952381</v>
      </c>
    </row>
    <row r="48" spans="1:36" x14ac:dyDescent="0.35">
      <c r="A48" t="s">
        <v>82</v>
      </c>
      <c r="B48">
        <v>5.9</v>
      </c>
      <c r="C48">
        <v>5.7</v>
      </c>
      <c r="D48">
        <v>7.3</v>
      </c>
      <c r="E48">
        <v>6</v>
      </c>
      <c r="F48">
        <v>4.9000000000000004</v>
      </c>
      <c r="G48">
        <v>5.6</v>
      </c>
      <c r="H48">
        <v>5.9</v>
      </c>
      <c r="I48">
        <v>5.2</v>
      </c>
      <c r="J48">
        <v>4.5999999999999996</v>
      </c>
      <c r="K48">
        <v>9.5</v>
      </c>
      <c r="L48">
        <v>6.5</v>
      </c>
      <c r="M48">
        <v>5.2</v>
      </c>
      <c r="N48">
        <v>5.0999999999999996</v>
      </c>
      <c r="O48">
        <v>8.8000000000000007</v>
      </c>
      <c r="P48">
        <v>8.9</v>
      </c>
      <c r="Q48">
        <v>4.4000000000000004</v>
      </c>
      <c r="R48">
        <v>6.9</v>
      </c>
      <c r="T48" s="29">
        <f t="shared" si="3"/>
        <v>83.098591549295776</v>
      </c>
      <c r="U48" s="29">
        <f t="shared" si="3"/>
        <v>85.074626865671632</v>
      </c>
      <c r="V48" s="29">
        <f t="shared" si="3"/>
        <v>96.05263157894737</v>
      </c>
      <c r="W48" s="29">
        <f t="shared" si="3"/>
        <v>66.666666666666671</v>
      </c>
      <c r="X48" s="29">
        <f t="shared" si="3"/>
        <v>85.964912280701768</v>
      </c>
      <c r="Y48" s="29">
        <f t="shared" si="3"/>
        <v>80</v>
      </c>
      <c r="Z48" s="29">
        <f t="shared" si="3"/>
        <v>92.1875</v>
      </c>
      <c r="AA48" s="29">
        <f t="shared" si="3"/>
        <v>85.245901639344268</v>
      </c>
      <c r="AB48" s="29">
        <f t="shared" si="3"/>
        <v>82.142857142857139</v>
      </c>
      <c r="AC48" s="29">
        <f t="shared" si="3"/>
        <v>84.821428571428584</v>
      </c>
      <c r="AD48" s="29">
        <f t="shared" si="3"/>
        <v>112.06896551724138</v>
      </c>
      <c r="AE48" s="29">
        <f t="shared" si="3"/>
        <v>85.245901639344268</v>
      </c>
      <c r="AF48" s="29">
        <f t="shared" si="3"/>
        <v>68.918918918918905</v>
      </c>
      <c r="AG48" s="29">
        <f t="shared" si="3"/>
        <v>104.76190476190477</v>
      </c>
      <c r="AH48" s="29">
        <f t="shared" si="3"/>
        <v>107.22891566265059</v>
      </c>
      <c r="AI48" s="29">
        <f t="shared" si="3"/>
        <v>78.571428571428584</v>
      </c>
      <c r="AJ48" s="29">
        <f t="shared" si="3"/>
        <v>92</v>
      </c>
    </row>
    <row r="49" spans="1:36" x14ac:dyDescent="0.35">
      <c r="A49" t="s">
        <v>83</v>
      </c>
      <c r="B49">
        <v>5.5</v>
      </c>
      <c r="C49">
        <v>4.5</v>
      </c>
      <c r="D49">
        <v>7</v>
      </c>
      <c r="E49">
        <v>6.9</v>
      </c>
      <c r="F49">
        <v>4.0999999999999996</v>
      </c>
      <c r="G49">
        <v>4.5999999999999996</v>
      </c>
      <c r="H49">
        <v>4.9000000000000004</v>
      </c>
      <c r="I49">
        <v>5</v>
      </c>
      <c r="J49">
        <v>4</v>
      </c>
      <c r="K49">
        <v>9</v>
      </c>
      <c r="L49">
        <v>4.7</v>
      </c>
      <c r="M49">
        <v>5.6</v>
      </c>
      <c r="N49">
        <v>4.9000000000000004</v>
      </c>
      <c r="O49">
        <v>8.3000000000000007</v>
      </c>
      <c r="P49">
        <v>8.1999999999999993</v>
      </c>
      <c r="Q49">
        <v>4.5999999999999996</v>
      </c>
      <c r="R49">
        <v>6.3</v>
      </c>
      <c r="T49" s="29">
        <f t="shared" si="3"/>
        <v>79.710144927536234</v>
      </c>
      <c r="U49" s="29">
        <f t="shared" si="3"/>
        <v>72.58064516129032</v>
      </c>
      <c r="V49" s="29">
        <f t="shared" si="3"/>
        <v>95.890410958904113</v>
      </c>
      <c r="W49" s="29">
        <f t="shared" si="3"/>
        <v>78.409090909090907</v>
      </c>
      <c r="X49" s="29">
        <f t="shared" si="3"/>
        <v>65.079365079365076</v>
      </c>
      <c r="Y49" s="29">
        <f t="shared" si="3"/>
        <v>67.647058823529406</v>
      </c>
      <c r="Z49" s="29">
        <f t="shared" si="3"/>
        <v>74.242424242424249</v>
      </c>
      <c r="AA49" s="29">
        <f t="shared" si="3"/>
        <v>79.365079365079367</v>
      </c>
      <c r="AB49" s="29">
        <f t="shared" si="3"/>
        <v>72.727272727272734</v>
      </c>
      <c r="AC49" s="29">
        <f t="shared" si="3"/>
        <v>76.923076923076934</v>
      </c>
      <c r="AD49" s="29">
        <f t="shared" si="3"/>
        <v>71.212121212121218</v>
      </c>
      <c r="AE49" s="29">
        <f t="shared" si="3"/>
        <v>98.245614035087712</v>
      </c>
      <c r="AF49" s="29">
        <f t="shared" si="3"/>
        <v>80.327868852459034</v>
      </c>
      <c r="AG49" s="29">
        <f t="shared" si="3"/>
        <v>84.693877551020407</v>
      </c>
      <c r="AH49" s="29">
        <f t="shared" si="3"/>
        <v>102.49999999999999</v>
      </c>
      <c r="AI49" s="29">
        <f t="shared" si="3"/>
        <v>91.999999999999986</v>
      </c>
      <c r="AJ49" s="29">
        <f t="shared" si="3"/>
        <v>87.5</v>
      </c>
    </row>
    <row r="50" spans="1:36" x14ac:dyDescent="0.35">
      <c r="A50" t="s">
        <v>84</v>
      </c>
      <c r="B50">
        <v>5.4</v>
      </c>
      <c r="C50">
        <v>4.8</v>
      </c>
      <c r="D50">
        <v>5.9</v>
      </c>
      <c r="E50">
        <v>8.1</v>
      </c>
      <c r="F50">
        <v>3.6</v>
      </c>
      <c r="G50">
        <v>4.8</v>
      </c>
      <c r="H50">
        <v>3.9</v>
      </c>
      <c r="I50">
        <v>5.2</v>
      </c>
      <c r="J50">
        <v>5.3</v>
      </c>
      <c r="K50">
        <v>9.9</v>
      </c>
      <c r="L50">
        <v>5.4</v>
      </c>
      <c r="M50">
        <v>4.3</v>
      </c>
      <c r="N50">
        <v>4.4000000000000004</v>
      </c>
      <c r="O50">
        <v>8.5</v>
      </c>
      <c r="P50">
        <v>8.4</v>
      </c>
      <c r="Q50">
        <v>3.6</v>
      </c>
      <c r="R50">
        <v>5.8</v>
      </c>
      <c r="T50" s="29">
        <f t="shared" si="3"/>
        <v>77.142857142857139</v>
      </c>
      <c r="U50" s="29">
        <f t="shared" si="3"/>
        <v>78.688524590163937</v>
      </c>
      <c r="V50" s="29">
        <f t="shared" si="3"/>
        <v>74.683544303797461</v>
      </c>
      <c r="W50" s="29">
        <f t="shared" si="3"/>
        <v>75</v>
      </c>
      <c r="X50" s="29">
        <f t="shared" si="3"/>
        <v>67.924528301886795</v>
      </c>
      <c r="Y50" s="29">
        <f t="shared" si="3"/>
        <v>68.571428571428569</v>
      </c>
      <c r="Z50" s="29">
        <f t="shared" si="3"/>
        <v>73.584905660377359</v>
      </c>
      <c r="AA50" s="29">
        <f t="shared" si="3"/>
        <v>83.870967741935488</v>
      </c>
      <c r="AB50" s="29">
        <f t="shared" si="3"/>
        <v>96.36363636363636</v>
      </c>
      <c r="AC50" s="29">
        <f t="shared" si="3"/>
        <v>98.019801980198025</v>
      </c>
      <c r="AD50" s="29">
        <f t="shared" si="3"/>
        <v>64.285714285714278</v>
      </c>
      <c r="AE50" s="29">
        <f t="shared" si="3"/>
        <v>67.1875</v>
      </c>
      <c r="AF50" s="29">
        <f t="shared" si="3"/>
        <v>75.862068965517253</v>
      </c>
      <c r="AG50" s="29">
        <f t="shared" si="3"/>
        <v>80.188679245283026</v>
      </c>
      <c r="AH50" s="29">
        <f t="shared" si="3"/>
        <v>84</v>
      </c>
      <c r="AI50" s="29">
        <f t="shared" si="3"/>
        <v>62.068965517241381</v>
      </c>
      <c r="AJ50" s="29">
        <f t="shared" si="3"/>
        <v>85.294117647058826</v>
      </c>
    </row>
    <row r="51" spans="1:36" x14ac:dyDescent="0.35">
      <c r="A51" t="s">
        <v>85</v>
      </c>
      <c r="B51">
        <v>5</v>
      </c>
      <c r="C51">
        <v>5.8</v>
      </c>
      <c r="D51">
        <v>5.9</v>
      </c>
      <c r="E51">
        <v>6.5</v>
      </c>
      <c r="F51">
        <v>3.4</v>
      </c>
      <c r="G51">
        <v>5.3</v>
      </c>
      <c r="H51">
        <v>4</v>
      </c>
      <c r="I51">
        <v>5.3</v>
      </c>
      <c r="J51">
        <v>4.5</v>
      </c>
      <c r="K51">
        <v>8.4</v>
      </c>
      <c r="L51">
        <v>4.7</v>
      </c>
      <c r="M51">
        <v>4.5999999999999996</v>
      </c>
      <c r="N51">
        <v>4</v>
      </c>
      <c r="O51">
        <v>5.7</v>
      </c>
      <c r="P51">
        <v>6.8</v>
      </c>
      <c r="Q51">
        <v>2.4</v>
      </c>
      <c r="R51">
        <v>5.0999999999999996</v>
      </c>
      <c r="T51" s="29">
        <f t="shared" si="3"/>
        <v>80.645161290322577</v>
      </c>
      <c r="U51" s="29">
        <f t="shared" si="3"/>
        <v>103.57142857142858</v>
      </c>
      <c r="V51" s="29">
        <f t="shared" si="3"/>
        <v>78.666666666666671</v>
      </c>
      <c r="W51" s="29">
        <f t="shared" si="3"/>
        <v>79.268292682926841</v>
      </c>
      <c r="X51" s="29">
        <f t="shared" si="3"/>
        <v>75.555555555555557</v>
      </c>
      <c r="Y51" s="29">
        <f t="shared" si="3"/>
        <v>103.92156862745098</v>
      </c>
      <c r="Z51" s="29">
        <f t="shared" si="3"/>
        <v>83.333333333333343</v>
      </c>
      <c r="AA51" s="29">
        <f t="shared" si="3"/>
        <v>94.642857142857153</v>
      </c>
      <c r="AB51" s="29">
        <f t="shared" si="3"/>
        <v>81.818181818181813</v>
      </c>
      <c r="AC51" s="29">
        <f t="shared" si="3"/>
        <v>85.714285714285708</v>
      </c>
      <c r="AD51" s="29">
        <f t="shared" si="3"/>
        <v>66.197183098591552</v>
      </c>
      <c r="AE51" s="29">
        <f t="shared" si="3"/>
        <v>80.701754385964904</v>
      </c>
      <c r="AF51" s="29">
        <f t="shared" si="3"/>
        <v>65.573770491803288</v>
      </c>
      <c r="AG51" s="29">
        <f t="shared" si="3"/>
        <v>73.07692307692308</v>
      </c>
      <c r="AH51" s="29">
        <f t="shared" si="3"/>
        <v>82.926829268292693</v>
      </c>
      <c r="AI51" s="29">
        <f t="shared" si="3"/>
        <v>53.333333333333336</v>
      </c>
      <c r="AJ51" s="29">
        <f t="shared" si="3"/>
        <v>65.384615384615373</v>
      </c>
    </row>
    <row r="52" spans="1:36" x14ac:dyDescent="0.35">
      <c r="A52" t="s">
        <v>86</v>
      </c>
      <c r="B52">
        <v>4.7</v>
      </c>
      <c r="C52">
        <v>4.9000000000000004</v>
      </c>
      <c r="D52">
        <v>5.2</v>
      </c>
      <c r="E52">
        <v>6.4</v>
      </c>
      <c r="F52">
        <v>4.2</v>
      </c>
      <c r="G52">
        <v>4.2</v>
      </c>
      <c r="H52">
        <v>3.8</v>
      </c>
      <c r="I52">
        <v>4.9000000000000004</v>
      </c>
      <c r="J52">
        <v>3.6</v>
      </c>
      <c r="K52">
        <v>8</v>
      </c>
      <c r="L52">
        <v>5</v>
      </c>
      <c r="M52">
        <v>4</v>
      </c>
      <c r="N52">
        <v>3.7</v>
      </c>
      <c r="O52">
        <v>6.2</v>
      </c>
      <c r="P52">
        <v>6.6</v>
      </c>
      <c r="Q52">
        <v>3.2</v>
      </c>
      <c r="R52">
        <v>4.7</v>
      </c>
      <c r="T52" s="29">
        <f t="shared" ref="T52:AJ66" si="4">IF(ISERROR(B52/B48),(T53+T51)/2,100*B52/B48)</f>
        <v>79.66101694915254</v>
      </c>
      <c r="U52" s="29">
        <f t="shared" si="4"/>
        <v>85.964912280701768</v>
      </c>
      <c r="V52" s="29">
        <f t="shared" si="4"/>
        <v>71.232876712328775</v>
      </c>
      <c r="W52" s="29">
        <f t="shared" si="4"/>
        <v>106.66666666666667</v>
      </c>
      <c r="X52" s="29">
        <f t="shared" si="4"/>
        <v>85.714285714285708</v>
      </c>
      <c r="Y52" s="29">
        <f t="shared" si="4"/>
        <v>75</v>
      </c>
      <c r="Z52" s="29">
        <f t="shared" si="4"/>
        <v>64.406779661016941</v>
      </c>
      <c r="AA52" s="29">
        <f t="shared" si="4"/>
        <v>94.230769230769241</v>
      </c>
      <c r="AB52" s="29">
        <f t="shared" si="4"/>
        <v>78.260869565217391</v>
      </c>
      <c r="AC52" s="29">
        <f t="shared" si="4"/>
        <v>84.21052631578948</v>
      </c>
      <c r="AD52" s="29">
        <f t="shared" si="4"/>
        <v>76.92307692307692</v>
      </c>
      <c r="AE52" s="29">
        <f t="shared" si="4"/>
        <v>76.92307692307692</v>
      </c>
      <c r="AF52" s="29">
        <f t="shared" si="4"/>
        <v>72.549019607843135</v>
      </c>
      <c r="AG52" s="29">
        <f t="shared" si="4"/>
        <v>70.454545454545453</v>
      </c>
      <c r="AH52" s="29">
        <f t="shared" si="4"/>
        <v>74.157303370786508</v>
      </c>
      <c r="AI52" s="29">
        <f t="shared" si="4"/>
        <v>72.72727272727272</v>
      </c>
      <c r="AJ52" s="29">
        <f t="shared" si="4"/>
        <v>68.115942028985501</v>
      </c>
    </row>
    <row r="53" spans="1:36" x14ac:dyDescent="0.35">
      <c r="A53" t="s">
        <v>87</v>
      </c>
      <c r="B53">
        <v>4.5</v>
      </c>
      <c r="C53">
        <v>3.2</v>
      </c>
      <c r="D53">
        <v>4.9000000000000004</v>
      </c>
      <c r="E53">
        <v>7.9</v>
      </c>
      <c r="F53">
        <v>3.4</v>
      </c>
      <c r="G53">
        <v>4</v>
      </c>
      <c r="H53">
        <v>5</v>
      </c>
      <c r="I53">
        <v>3.9</v>
      </c>
      <c r="J53">
        <v>3.5</v>
      </c>
      <c r="K53">
        <v>7.3</v>
      </c>
      <c r="L53">
        <v>3.6</v>
      </c>
      <c r="M53">
        <v>4</v>
      </c>
      <c r="N53">
        <v>3.5</v>
      </c>
      <c r="O53">
        <v>7.5</v>
      </c>
      <c r="P53">
        <v>7</v>
      </c>
      <c r="Q53">
        <v>3.5</v>
      </c>
      <c r="R53">
        <v>2.9</v>
      </c>
      <c r="T53" s="29">
        <f t="shared" si="4"/>
        <v>81.818181818181813</v>
      </c>
      <c r="U53" s="29">
        <f t="shared" si="4"/>
        <v>71.111111111111114</v>
      </c>
      <c r="V53" s="29">
        <f t="shared" si="4"/>
        <v>70.000000000000014</v>
      </c>
      <c r="W53" s="29">
        <f t="shared" si="4"/>
        <v>114.49275362318841</v>
      </c>
      <c r="X53" s="29">
        <f t="shared" si="4"/>
        <v>82.926829268292693</v>
      </c>
      <c r="Y53" s="29">
        <f t="shared" si="4"/>
        <v>86.956521739130437</v>
      </c>
      <c r="Z53" s="29">
        <f t="shared" si="4"/>
        <v>102.0408163265306</v>
      </c>
      <c r="AA53" s="29">
        <f t="shared" si="4"/>
        <v>78</v>
      </c>
      <c r="AB53" s="29">
        <f t="shared" si="4"/>
        <v>87.5</v>
      </c>
      <c r="AC53" s="29">
        <f t="shared" si="4"/>
        <v>81.111111111111114</v>
      </c>
      <c r="AD53" s="29">
        <f t="shared" si="4"/>
        <v>76.595744680851055</v>
      </c>
      <c r="AE53" s="29">
        <f t="shared" si="4"/>
        <v>71.428571428571431</v>
      </c>
      <c r="AF53" s="29">
        <f t="shared" si="4"/>
        <v>71.428571428571416</v>
      </c>
      <c r="AG53" s="29">
        <f t="shared" si="4"/>
        <v>90.361445783132524</v>
      </c>
      <c r="AH53" s="29">
        <f t="shared" si="4"/>
        <v>85.365853658536594</v>
      </c>
      <c r="AI53" s="29">
        <f t="shared" si="4"/>
        <v>76.08695652173914</v>
      </c>
      <c r="AJ53" s="29">
        <f t="shared" si="4"/>
        <v>46.031746031746032</v>
      </c>
    </row>
    <row r="54" spans="1:36" x14ac:dyDescent="0.35">
      <c r="A54" t="s">
        <v>88</v>
      </c>
      <c r="B54">
        <v>4.2</v>
      </c>
      <c r="C54">
        <v>2.9</v>
      </c>
      <c r="D54">
        <v>4.5999999999999996</v>
      </c>
      <c r="E54">
        <v>7.4</v>
      </c>
      <c r="F54">
        <v>2.5</v>
      </c>
      <c r="G54">
        <v>4</v>
      </c>
      <c r="H54">
        <v>3.1</v>
      </c>
      <c r="I54">
        <v>3.9</v>
      </c>
      <c r="J54">
        <v>3.8</v>
      </c>
      <c r="K54">
        <v>7.1</v>
      </c>
      <c r="L54">
        <v>3.6</v>
      </c>
      <c r="M54">
        <v>3.5</v>
      </c>
      <c r="N54">
        <v>3.6</v>
      </c>
      <c r="O54">
        <v>8.1</v>
      </c>
      <c r="P54">
        <v>6.4</v>
      </c>
      <c r="Q54">
        <v>2.6</v>
      </c>
      <c r="R54">
        <v>3.8</v>
      </c>
      <c r="T54" s="29">
        <f t="shared" si="4"/>
        <v>77.777777777777771</v>
      </c>
      <c r="U54" s="29">
        <f t="shared" si="4"/>
        <v>60.416666666666671</v>
      </c>
      <c r="V54" s="29">
        <f t="shared" si="4"/>
        <v>77.966101694915238</v>
      </c>
      <c r="W54" s="29">
        <f t="shared" si="4"/>
        <v>91.358024691358025</v>
      </c>
      <c r="X54" s="29">
        <f t="shared" si="4"/>
        <v>69.444444444444443</v>
      </c>
      <c r="Y54" s="29">
        <f t="shared" si="4"/>
        <v>83.333333333333343</v>
      </c>
      <c r="Z54" s="29">
        <f t="shared" si="4"/>
        <v>79.487179487179489</v>
      </c>
      <c r="AA54" s="29">
        <f t="shared" si="4"/>
        <v>75</v>
      </c>
      <c r="AB54" s="29">
        <f t="shared" si="4"/>
        <v>71.698113207547166</v>
      </c>
      <c r="AC54" s="29">
        <f t="shared" si="4"/>
        <v>71.717171717171709</v>
      </c>
      <c r="AD54" s="29">
        <f t="shared" si="4"/>
        <v>66.666666666666657</v>
      </c>
      <c r="AE54" s="29">
        <f t="shared" si="4"/>
        <v>81.395348837209312</v>
      </c>
      <c r="AF54" s="29">
        <f t="shared" si="4"/>
        <v>81.818181818181813</v>
      </c>
      <c r="AG54" s="29">
        <f t="shared" si="4"/>
        <v>95.294117647058826</v>
      </c>
      <c r="AH54" s="29">
        <f t="shared" si="4"/>
        <v>76.19047619047619</v>
      </c>
      <c r="AI54" s="29">
        <f t="shared" si="4"/>
        <v>72.222222222222214</v>
      </c>
      <c r="AJ54" s="29">
        <f t="shared" si="4"/>
        <v>65.517241379310349</v>
      </c>
    </row>
    <row r="55" spans="1:36" x14ac:dyDescent="0.35">
      <c r="A55" t="s">
        <v>89</v>
      </c>
      <c r="B55">
        <v>3.6</v>
      </c>
      <c r="C55">
        <v>2.7</v>
      </c>
      <c r="D55">
        <v>3.5</v>
      </c>
      <c r="E55">
        <v>5.9</v>
      </c>
      <c r="F55">
        <v>3</v>
      </c>
      <c r="G55">
        <v>4.5</v>
      </c>
      <c r="H55">
        <v>2</v>
      </c>
      <c r="I55">
        <v>3.8</v>
      </c>
      <c r="J55">
        <v>2.7</v>
      </c>
      <c r="K55">
        <v>6.8</v>
      </c>
      <c r="L55">
        <v>2.7</v>
      </c>
      <c r="M55">
        <v>3.2</v>
      </c>
      <c r="N55">
        <v>3.3</v>
      </c>
      <c r="O55">
        <v>5</v>
      </c>
      <c r="P55">
        <v>5.7</v>
      </c>
      <c r="Q55">
        <v>1.7</v>
      </c>
      <c r="R55">
        <v>3.8</v>
      </c>
      <c r="T55" s="29">
        <f t="shared" si="4"/>
        <v>72</v>
      </c>
      <c r="U55" s="29">
        <f t="shared" si="4"/>
        <v>46.551724137931039</v>
      </c>
      <c r="V55" s="29">
        <f t="shared" si="4"/>
        <v>59.322033898305079</v>
      </c>
      <c r="W55" s="29">
        <f t="shared" si="4"/>
        <v>90.769230769230774</v>
      </c>
      <c r="X55" s="29">
        <f t="shared" si="4"/>
        <v>88.235294117647058</v>
      </c>
      <c r="Y55" s="29">
        <f t="shared" si="4"/>
        <v>84.905660377358487</v>
      </c>
      <c r="Z55" s="29">
        <f t="shared" si="4"/>
        <v>50</v>
      </c>
      <c r="AA55" s="29">
        <f t="shared" si="4"/>
        <v>71.698113207547166</v>
      </c>
      <c r="AB55" s="29">
        <f t="shared" si="4"/>
        <v>60</v>
      </c>
      <c r="AC55" s="29">
        <f t="shared" si="4"/>
        <v>80.952380952380949</v>
      </c>
      <c r="AD55" s="29">
        <f t="shared" si="4"/>
        <v>57.446808510638299</v>
      </c>
      <c r="AE55" s="29">
        <f t="shared" si="4"/>
        <v>69.565217391304358</v>
      </c>
      <c r="AF55" s="29">
        <f t="shared" si="4"/>
        <v>82.5</v>
      </c>
      <c r="AG55" s="29">
        <f t="shared" si="4"/>
        <v>87.719298245614027</v>
      </c>
      <c r="AH55" s="29">
        <f t="shared" si="4"/>
        <v>83.82352941176471</v>
      </c>
      <c r="AI55" s="29">
        <f t="shared" si="4"/>
        <v>70.833333333333343</v>
      </c>
      <c r="AJ55" s="29">
        <f t="shared" si="4"/>
        <v>74.509803921568633</v>
      </c>
    </row>
    <row r="56" spans="1:36" x14ac:dyDescent="0.35">
      <c r="A56" t="s">
        <v>90</v>
      </c>
      <c r="B56">
        <v>3.8</v>
      </c>
      <c r="C56">
        <v>3.4</v>
      </c>
      <c r="D56">
        <v>4.4000000000000004</v>
      </c>
      <c r="E56">
        <v>6.4</v>
      </c>
      <c r="F56">
        <v>3.4</v>
      </c>
      <c r="G56">
        <v>4.8</v>
      </c>
      <c r="H56">
        <v>2.5</v>
      </c>
      <c r="I56">
        <v>3.8</v>
      </c>
      <c r="J56">
        <v>2.6</v>
      </c>
      <c r="K56">
        <v>6.5</v>
      </c>
      <c r="L56">
        <v>3.5</v>
      </c>
      <c r="M56">
        <v>2.6</v>
      </c>
      <c r="N56">
        <v>3.9</v>
      </c>
      <c r="O56">
        <v>5.2</v>
      </c>
      <c r="P56">
        <v>5.4</v>
      </c>
      <c r="Q56">
        <v>1.5</v>
      </c>
      <c r="R56">
        <v>4.5</v>
      </c>
      <c r="T56" s="29">
        <f t="shared" si="4"/>
        <v>80.851063829787236</v>
      </c>
      <c r="U56" s="29">
        <f t="shared" si="4"/>
        <v>69.387755102040813</v>
      </c>
      <c r="V56" s="29">
        <f t="shared" si="4"/>
        <v>84.615384615384627</v>
      </c>
      <c r="W56" s="29">
        <f t="shared" si="4"/>
        <v>100</v>
      </c>
      <c r="X56" s="29">
        <f t="shared" si="4"/>
        <v>80.952380952380949</v>
      </c>
      <c r="Y56" s="29">
        <f t="shared" si="4"/>
        <v>114.28571428571428</v>
      </c>
      <c r="Z56" s="29">
        <f t="shared" si="4"/>
        <v>65.789473684210535</v>
      </c>
      <c r="AA56" s="29">
        <f t="shared" si="4"/>
        <v>77.551020408163254</v>
      </c>
      <c r="AB56" s="29">
        <f t="shared" si="4"/>
        <v>72.222222222222214</v>
      </c>
      <c r="AC56" s="29">
        <f t="shared" si="4"/>
        <v>81.25</v>
      </c>
      <c r="AD56" s="29">
        <f t="shared" si="4"/>
        <v>70</v>
      </c>
      <c r="AE56" s="29">
        <f t="shared" si="4"/>
        <v>65</v>
      </c>
      <c r="AF56" s="29">
        <f t="shared" si="4"/>
        <v>105.4054054054054</v>
      </c>
      <c r="AG56" s="29">
        <f t="shared" si="4"/>
        <v>83.870967741935488</v>
      </c>
      <c r="AH56" s="29">
        <f t="shared" si="4"/>
        <v>81.818181818181827</v>
      </c>
      <c r="AI56" s="29">
        <f t="shared" si="4"/>
        <v>46.875</v>
      </c>
      <c r="AJ56" s="29">
        <f t="shared" si="4"/>
        <v>95.744680851063819</v>
      </c>
    </row>
    <row r="57" spans="1:36" x14ac:dyDescent="0.35">
      <c r="A57" t="s">
        <v>91</v>
      </c>
      <c r="B57">
        <v>3.8</v>
      </c>
      <c r="C57">
        <v>4</v>
      </c>
      <c r="D57">
        <v>4.4000000000000004</v>
      </c>
      <c r="E57">
        <v>5.6</v>
      </c>
      <c r="F57">
        <v>3</v>
      </c>
      <c r="G57">
        <v>4</v>
      </c>
      <c r="H57">
        <v>4.0999999999999996</v>
      </c>
      <c r="I57">
        <v>3.7</v>
      </c>
      <c r="J57">
        <v>3.4</v>
      </c>
      <c r="K57">
        <v>5.8</v>
      </c>
      <c r="L57">
        <v>3</v>
      </c>
      <c r="M57">
        <v>2.7</v>
      </c>
      <c r="N57">
        <v>2.9</v>
      </c>
      <c r="O57">
        <v>4.7</v>
      </c>
      <c r="P57">
        <v>5.0999999999999996</v>
      </c>
      <c r="Q57">
        <v>3</v>
      </c>
      <c r="R57">
        <v>3.1</v>
      </c>
      <c r="T57" s="29">
        <f t="shared" si="4"/>
        <v>84.444444444444443</v>
      </c>
      <c r="U57" s="29">
        <f t="shared" si="4"/>
        <v>125</v>
      </c>
      <c r="V57" s="29">
        <f t="shared" si="4"/>
        <v>89.795918367346943</v>
      </c>
      <c r="W57" s="29">
        <f t="shared" si="4"/>
        <v>70.886075949367083</v>
      </c>
      <c r="X57" s="29">
        <f t="shared" si="4"/>
        <v>88.235294117647058</v>
      </c>
      <c r="Y57" s="29">
        <f t="shared" si="4"/>
        <v>100</v>
      </c>
      <c r="Z57" s="29">
        <f t="shared" si="4"/>
        <v>81.999999999999986</v>
      </c>
      <c r="AA57" s="29">
        <f t="shared" si="4"/>
        <v>94.871794871794876</v>
      </c>
      <c r="AB57" s="29">
        <f t="shared" si="4"/>
        <v>97.142857142857139</v>
      </c>
      <c r="AC57" s="29">
        <f t="shared" si="4"/>
        <v>79.452054794520549</v>
      </c>
      <c r="AD57" s="29">
        <f t="shared" si="4"/>
        <v>83.333333333333329</v>
      </c>
      <c r="AE57" s="29">
        <f t="shared" si="4"/>
        <v>67.5</v>
      </c>
      <c r="AF57" s="29">
        <f t="shared" si="4"/>
        <v>82.857142857142861</v>
      </c>
      <c r="AG57" s="29">
        <f t="shared" si="4"/>
        <v>62.666666666666664</v>
      </c>
      <c r="AH57" s="29">
        <f t="shared" si="4"/>
        <v>72.857142857142847</v>
      </c>
      <c r="AI57" s="29">
        <f t="shared" si="4"/>
        <v>85.714285714285708</v>
      </c>
      <c r="AJ57" s="29">
        <f t="shared" si="4"/>
        <v>106.89655172413794</v>
      </c>
    </row>
    <row r="58" spans="1:36" x14ac:dyDescent="0.35">
      <c r="A58" t="s">
        <v>92</v>
      </c>
      <c r="B58">
        <v>4</v>
      </c>
      <c r="C58">
        <v>2.9</v>
      </c>
      <c r="D58">
        <v>3.9</v>
      </c>
      <c r="E58">
        <v>6.9</v>
      </c>
      <c r="F58">
        <v>1.8</v>
      </c>
      <c r="G58">
        <v>5</v>
      </c>
      <c r="H58">
        <v>4.5</v>
      </c>
      <c r="I58">
        <v>4.2</v>
      </c>
      <c r="J58">
        <v>3</v>
      </c>
      <c r="K58">
        <v>5.8</v>
      </c>
      <c r="L58">
        <v>3.3</v>
      </c>
      <c r="M58">
        <v>2.8</v>
      </c>
      <c r="N58">
        <v>3.1</v>
      </c>
      <c r="O58">
        <v>5.2</v>
      </c>
      <c r="P58">
        <v>5</v>
      </c>
      <c r="Q58">
        <v>3.1</v>
      </c>
      <c r="R58">
        <v>3</v>
      </c>
      <c r="T58" s="29">
        <f t="shared" si="4"/>
        <v>95.238095238095241</v>
      </c>
      <c r="U58" s="29">
        <f t="shared" si="4"/>
        <v>100</v>
      </c>
      <c r="V58" s="29">
        <f t="shared" si="4"/>
        <v>84.782608695652186</v>
      </c>
      <c r="W58" s="29">
        <f t="shared" si="4"/>
        <v>93.243243243243242</v>
      </c>
      <c r="X58" s="29">
        <f t="shared" si="4"/>
        <v>72</v>
      </c>
      <c r="Y58" s="29">
        <f t="shared" si="4"/>
        <v>125</v>
      </c>
      <c r="Z58" s="29">
        <f t="shared" si="4"/>
        <v>145.16129032258064</v>
      </c>
      <c r="AA58" s="29">
        <f t="shared" si="4"/>
        <v>107.69230769230769</v>
      </c>
      <c r="AB58" s="29">
        <f t="shared" si="4"/>
        <v>78.94736842105263</v>
      </c>
      <c r="AC58" s="29">
        <f t="shared" si="4"/>
        <v>81.690140845070431</v>
      </c>
      <c r="AD58" s="29">
        <f t="shared" si="4"/>
        <v>91.666666666666671</v>
      </c>
      <c r="AE58" s="29">
        <f t="shared" si="4"/>
        <v>80</v>
      </c>
      <c r="AF58" s="29">
        <f t="shared" si="4"/>
        <v>86.111111111111114</v>
      </c>
      <c r="AG58" s="29">
        <f t="shared" si="4"/>
        <v>64.197530864197532</v>
      </c>
      <c r="AH58" s="29">
        <f t="shared" si="4"/>
        <v>78.125</v>
      </c>
      <c r="AI58" s="29">
        <f t="shared" si="4"/>
        <v>119.23076923076923</v>
      </c>
      <c r="AJ58" s="29">
        <f t="shared" si="4"/>
        <v>78.94736842105263</v>
      </c>
    </row>
    <row r="59" spans="1:36" x14ac:dyDescent="0.35">
      <c r="A59" t="s">
        <v>93</v>
      </c>
      <c r="B59">
        <v>3.2</v>
      </c>
      <c r="C59">
        <v>2.9</v>
      </c>
      <c r="D59">
        <v>4</v>
      </c>
      <c r="E59">
        <v>5.6</v>
      </c>
      <c r="F59">
        <v>2.1</v>
      </c>
      <c r="G59">
        <v>3.9</v>
      </c>
      <c r="H59">
        <v>2.8</v>
      </c>
      <c r="I59">
        <v>2.7</v>
      </c>
      <c r="J59">
        <v>2.7</v>
      </c>
      <c r="K59">
        <v>5.4</v>
      </c>
      <c r="L59">
        <v>2.7</v>
      </c>
      <c r="M59">
        <v>3.4</v>
      </c>
      <c r="N59">
        <v>1.8</v>
      </c>
      <c r="O59">
        <v>5.0999999999999996</v>
      </c>
      <c r="P59">
        <v>3.1</v>
      </c>
      <c r="Q59">
        <v>3.1</v>
      </c>
      <c r="R59">
        <v>3.2</v>
      </c>
      <c r="T59" s="29">
        <f t="shared" si="4"/>
        <v>88.888888888888886</v>
      </c>
      <c r="U59" s="29">
        <f t="shared" si="4"/>
        <v>107.4074074074074</v>
      </c>
      <c r="V59" s="29">
        <f t="shared" si="4"/>
        <v>114.28571428571429</v>
      </c>
      <c r="W59" s="29">
        <f t="shared" si="4"/>
        <v>94.915254237288124</v>
      </c>
      <c r="X59" s="29">
        <f t="shared" si="4"/>
        <v>70</v>
      </c>
      <c r="Y59" s="29">
        <f t="shared" si="4"/>
        <v>86.666666666666671</v>
      </c>
      <c r="Z59" s="29">
        <f t="shared" si="4"/>
        <v>140</v>
      </c>
      <c r="AA59" s="29">
        <f t="shared" si="4"/>
        <v>71.05263157894737</v>
      </c>
      <c r="AB59" s="29">
        <f t="shared" si="4"/>
        <v>100</v>
      </c>
      <c r="AC59" s="29">
        <f t="shared" si="4"/>
        <v>79.411764705882348</v>
      </c>
      <c r="AD59" s="29">
        <f t="shared" si="4"/>
        <v>100</v>
      </c>
      <c r="AE59" s="29">
        <f t="shared" si="4"/>
        <v>106.25</v>
      </c>
      <c r="AF59" s="29">
        <f t="shared" si="4"/>
        <v>54.545454545454547</v>
      </c>
      <c r="AG59" s="29">
        <f t="shared" si="4"/>
        <v>101.99999999999999</v>
      </c>
      <c r="AH59" s="29">
        <f t="shared" si="4"/>
        <v>54.385964912280699</v>
      </c>
      <c r="AI59" s="29">
        <f t="shared" si="4"/>
        <v>182.35294117647058</v>
      </c>
      <c r="AJ59" s="29">
        <f t="shared" si="4"/>
        <v>84.21052631578948</v>
      </c>
    </row>
    <row r="60" spans="1:36" x14ac:dyDescent="0.35">
      <c r="A60" t="s">
        <v>94</v>
      </c>
      <c r="B60">
        <v>3.1</v>
      </c>
      <c r="C60">
        <v>4.2</v>
      </c>
      <c r="D60">
        <v>4.4000000000000004</v>
      </c>
      <c r="E60">
        <v>4.7</v>
      </c>
      <c r="F60">
        <v>2.1</v>
      </c>
      <c r="G60">
        <v>3.4</v>
      </c>
      <c r="H60">
        <v>2.4</v>
      </c>
      <c r="I60">
        <v>2.7</v>
      </c>
      <c r="J60">
        <v>3.2</v>
      </c>
      <c r="K60">
        <v>5.5</v>
      </c>
      <c r="L60">
        <v>3.6</v>
      </c>
      <c r="M60">
        <v>2.8</v>
      </c>
      <c r="N60">
        <v>2.2000000000000002</v>
      </c>
      <c r="O60">
        <v>4.0999999999999996</v>
      </c>
      <c r="P60">
        <v>2.6</v>
      </c>
      <c r="Q60">
        <v>1.8</v>
      </c>
      <c r="R60">
        <v>3.5</v>
      </c>
      <c r="T60" s="29">
        <f t="shared" si="4"/>
        <v>81.578947368421055</v>
      </c>
      <c r="U60" s="29">
        <f t="shared" si="4"/>
        <v>123.52941176470588</v>
      </c>
      <c r="V60" s="29">
        <f t="shared" si="4"/>
        <v>100</v>
      </c>
      <c r="W60" s="29">
        <f t="shared" si="4"/>
        <v>73.4375</v>
      </c>
      <c r="X60" s="29">
        <f t="shared" si="4"/>
        <v>61.764705882352942</v>
      </c>
      <c r="Y60" s="29">
        <f t="shared" si="4"/>
        <v>70.833333333333343</v>
      </c>
      <c r="Z60" s="29">
        <f t="shared" si="4"/>
        <v>96</v>
      </c>
      <c r="AA60" s="29">
        <f t="shared" si="4"/>
        <v>71.05263157894737</v>
      </c>
      <c r="AB60" s="29">
        <f t="shared" si="4"/>
        <v>123.07692307692307</v>
      </c>
      <c r="AC60" s="29">
        <f t="shared" si="4"/>
        <v>84.615384615384613</v>
      </c>
      <c r="AD60" s="29">
        <f t="shared" si="4"/>
        <v>102.85714285714286</v>
      </c>
      <c r="AE60" s="29">
        <f t="shared" si="4"/>
        <v>107.69230769230769</v>
      </c>
      <c r="AF60" s="29">
        <f t="shared" si="4"/>
        <v>56.410256410256416</v>
      </c>
      <c r="AG60" s="29">
        <f t="shared" si="4"/>
        <v>78.84615384615384</v>
      </c>
      <c r="AH60" s="29">
        <f t="shared" si="4"/>
        <v>48.148148148148145</v>
      </c>
      <c r="AI60" s="29">
        <f t="shared" si="4"/>
        <v>120</v>
      </c>
      <c r="AJ60" s="29">
        <f t="shared" si="4"/>
        <v>77.777777777777771</v>
      </c>
    </row>
    <row r="61" spans="1:36" x14ac:dyDescent="0.35">
      <c r="A61" t="s">
        <v>95</v>
      </c>
      <c r="B61">
        <v>2.9</v>
      </c>
      <c r="C61">
        <v>3.2</v>
      </c>
      <c r="D61">
        <v>3.5</v>
      </c>
      <c r="E61">
        <v>4.9000000000000004</v>
      </c>
      <c r="F61">
        <v>2.1</v>
      </c>
      <c r="G61">
        <v>2.4</v>
      </c>
      <c r="H61">
        <v>2.1</v>
      </c>
      <c r="I61">
        <v>2.7</v>
      </c>
      <c r="J61">
        <v>4.3</v>
      </c>
      <c r="K61">
        <v>4.8</v>
      </c>
      <c r="L61">
        <v>3</v>
      </c>
      <c r="M61">
        <v>2.1</v>
      </c>
      <c r="N61">
        <v>2.5</v>
      </c>
      <c r="O61">
        <v>2.9</v>
      </c>
      <c r="P61">
        <v>2.9</v>
      </c>
      <c r="Q61">
        <v>2.4</v>
      </c>
      <c r="R61">
        <v>3</v>
      </c>
      <c r="T61" s="29">
        <f t="shared" si="4"/>
        <v>76.31578947368422</v>
      </c>
      <c r="U61" s="29">
        <f t="shared" si="4"/>
        <v>80</v>
      </c>
      <c r="V61" s="29">
        <f t="shared" si="4"/>
        <v>79.545454545454533</v>
      </c>
      <c r="W61" s="29">
        <f t="shared" si="4"/>
        <v>87.500000000000014</v>
      </c>
      <c r="X61" s="29">
        <f t="shared" si="4"/>
        <v>70</v>
      </c>
      <c r="Y61" s="29">
        <f t="shared" si="4"/>
        <v>60</v>
      </c>
      <c r="Z61" s="29">
        <f t="shared" si="4"/>
        <v>51.219512195121958</v>
      </c>
      <c r="AA61" s="29">
        <f t="shared" si="4"/>
        <v>72.972972972972968</v>
      </c>
      <c r="AB61" s="29">
        <f t="shared" si="4"/>
        <v>126.47058823529412</v>
      </c>
      <c r="AC61" s="29">
        <f t="shared" si="4"/>
        <v>82.758620689655174</v>
      </c>
      <c r="AD61" s="29">
        <f t="shared" si="4"/>
        <v>100</v>
      </c>
      <c r="AE61" s="29">
        <f t="shared" si="4"/>
        <v>77.777777777777771</v>
      </c>
      <c r="AF61" s="29">
        <f t="shared" si="4"/>
        <v>86.206896551724142</v>
      </c>
      <c r="AG61" s="29">
        <f t="shared" si="4"/>
        <v>61.702127659574465</v>
      </c>
      <c r="AH61" s="29">
        <f t="shared" si="4"/>
        <v>56.86274509803922</v>
      </c>
      <c r="AI61" s="29">
        <f t="shared" si="4"/>
        <v>80</v>
      </c>
      <c r="AJ61" s="29">
        <f t="shared" si="4"/>
        <v>96.774193548387089</v>
      </c>
    </row>
    <row r="62" spans="1:36" x14ac:dyDescent="0.35">
      <c r="A62" t="s">
        <v>96</v>
      </c>
      <c r="B62">
        <v>3.2</v>
      </c>
      <c r="C62">
        <v>2.5</v>
      </c>
      <c r="D62">
        <v>3.9</v>
      </c>
      <c r="E62">
        <v>6.3</v>
      </c>
      <c r="F62">
        <v>0</v>
      </c>
      <c r="G62">
        <v>2.2000000000000002</v>
      </c>
      <c r="H62">
        <v>2.7</v>
      </c>
      <c r="I62">
        <v>3.8</v>
      </c>
      <c r="J62">
        <v>2.8</v>
      </c>
      <c r="K62">
        <v>4.2</v>
      </c>
      <c r="L62">
        <v>3.1</v>
      </c>
      <c r="M62">
        <v>2.6</v>
      </c>
      <c r="N62">
        <v>2.5</v>
      </c>
      <c r="O62">
        <v>4.2</v>
      </c>
      <c r="P62">
        <v>3.5</v>
      </c>
      <c r="Q62">
        <v>1.7</v>
      </c>
      <c r="R62">
        <v>3.8</v>
      </c>
      <c r="T62" s="29">
        <f t="shared" si="4"/>
        <v>80</v>
      </c>
      <c r="U62" s="29">
        <f t="shared" si="4"/>
        <v>86.206896551724142</v>
      </c>
      <c r="V62" s="29">
        <f t="shared" si="4"/>
        <v>100</v>
      </c>
      <c r="W62" s="29">
        <f t="shared" si="4"/>
        <v>91.304347826086953</v>
      </c>
      <c r="X62" s="29">
        <f t="shared" si="4"/>
        <v>0</v>
      </c>
      <c r="Y62" s="29">
        <f t="shared" si="4"/>
        <v>44.000000000000007</v>
      </c>
      <c r="Z62" s="29">
        <f t="shared" si="4"/>
        <v>60</v>
      </c>
      <c r="AA62" s="29">
        <f t="shared" si="4"/>
        <v>90.476190476190467</v>
      </c>
      <c r="AB62" s="29">
        <f t="shared" si="4"/>
        <v>93.333333333333329</v>
      </c>
      <c r="AC62" s="29">
        <f t="shared" si="4"/>
        <v>72.413793103448285</v>
      </c>
      <c r="AD62" s="29">
        <f t="shared" si="4"/>
        <v>93.939393939393938</v>
      </c>
      <c r="AE62" s="29">
        <f t="shared" si="4"/>
        <v>92.857142857142861</v>
      </c>
      <c r="AF62" s="29">
        <f t="shared" si="4"/>
        <v>80.645161290322577</v>
      </c>
      <c r="AG62" s="29">
        <f t="shared" si="4"/>
        <v>80.769230769230759</v>
      </c>
      <c r="AH62" s="29">
        <f t="shared" si="4"/>
        <v>70</v>
      </c>
      <c r="AI62" s="29">
        <f t="shared" si="4"/>
        <v>54.838709677419352</v>
      </c>
      <c r="AJ62" s="29">
        <f t="shared" si="4"/>
        <v>126.66666666666667</v>
      </c>
    </row>
    <row r="63" spans="1:36" x14ac:dyDescent="0.35">
      <c r="A63" t="s">
        <v>97</v>
      </c>
      <c r="B63">
        <v>3.2</v>
      </c>
      <c r="C63">
        <v>3.7</v>
      </c>
      <c r="D63">
        <v>2.7</v>
      </c>
      <c r="E63">
        <v>6</v>
      </c>
      <c r="F63">
        <v>0</v>
      </c>
      <c r="G63">
        <v>2.7</v>
      </c>
      <c r="H63">
        <v>2.4</v>
      </c>
      <c r="I63">
        <v>3.6</v>
      </c>
      <c r="J63">
        <v>0</v>
      </c>
      <c r="K63">
        <v>4.5</v>
      </c>
      <c r="L63">
        <v>2.4</v>
      </c>
      <c r="M63">
        <v>3.5</v>
      </c>
      <c r="N63">
        <v>2.6</v>
      </c>
      <c r="O63">
        <v>4</v>
      </c>
      <c r="P63">
        <v>3.9</v>
      </c>
      <c r="Q63">
        <v>1.8</v>
      </c>
      <c r="R63">
        <v>2.8</v>
      </c>
      <c r="T63" s="29">
        <f t="shared" si="4"/>
        <v>100</v>
      </c>
      <c r="U63" s="29">
        <f t="shared" si="4"/>
        <v>127.58620689655173</v>
      </c>
      <c r="V63" s="29">
        <f t="shared" si="4"/>
        <v>67.5</v>
      </c>
      <c r="W63" s="29">
        <f t="shared" si="4"/>
        <v>107.14285714285715</v>
      </c>
      <c r="X63" s="29">
        <f t="shared" si="4"/>
        <v>0</v>
      </c>
      <c r="Y63" s="29">
        <f t="shared" si="4"/>
        <v>69.230769230769226</v>
      </c>
      <c r="Z63" s="29">
        <f t="shared" si="4"/>
        <v>85.714285714285722</v>
      </c>
      <c r="AA63" s="29">
        <f t="shared" si="4"/>
        <v>133.33333333333331</v>
      </c>
      <c r="AB63" s="29">
        <f t="shared" si="4"/>
        <v>0</v>
      </c>
      <c r="AC63" s="29">
        <f t="shared" si="4"/>
        <v>83.333333333333329</v>
      </c>
      <c r="AD63" s="29">
        <f t="shared" si="4"/>
        <v>88.888888888888886</v>
      </c>
      <c r="AE63" s="29">
        <f t="shared" si="4"/>
        <v>102.94117647058823</v>
      </c>
      <c r="AF63" s="29">
        <f t="shared" si="4"/>
        <v>144.44444444444443</v>
      </c>
      <c r="AG63" s="29">
        <f t="shared" si="4"/>
        <v>78.431372549019613</v>
      </c>
      <c r="AH63" s="29">
        <f t="shared" si="4"/>
        <v>125.80645161290322</v>
      </c>
      <c r="AI63" s="29">
        <f t="shared" si="4"/>
        <v>58.064516129032256</v>
      </c>
      <c r="AJ63" s="29">
        <f t="shared" si="4"/>
        <v>87.5</v>
      </c>
    </row>
    <row r="64" spans="1:36" x14ac:dyDescent="0.35">
      <c r="A64" t="s">
        <v>98</v>
      </c>
      <c r="B64">
        <v>3.3</v>
      </c>
      <c r="C64">
        <v>3</v>
      </c>
      <c r="D64">
        <v>3.4</v>
      </c>
      <c r="E64">
        <v>5.9</v>
      </c>
      <c r="F64">
        <v>2.2999999999999998</v>
      </c>
      <c r="G64">
        <v>4.0999999999999996</v>
      </c>
      <c r="H64">
        <v>3.4</v>
      </c>
      <c r="I64">
        <v>3.3</v>
      </c>
      <c r="J64">
        <v>3.7</v>
      </c>
      <c r="K64">
        <v>4.2</v>
      </c>
      <c r="L64">
        <v>3.1</v>
      </c>
      <c r="M64">
        <v>2.9</v>
      </c>
      <c r="N64">
        <v>2.5</v>
      </c>
      <c r="O64">
        <v>5.3</v>
      </c>
      <c r="P64">
        <v>3</v>
      </c>
      <c r="Q64">
        <v>2</v>
      </c>
      <c r="R64">
        <v>3.4</v>
      </c>
      <c r="T64" s="29">
        <f t="shared" si="4"/>
        <v>106.45161290322581</v>
      </c>
      <c r="U64" s="29">
        <f t="shared" si="4"/>
        <v>71.428571428571431</v>
      </c>
      <c r="V64" s="29">
        <f t="shared" si="4"/>
        <v>77.272727272727266</v>
      </c>
      <c r="W64" s="29">
        <f t="shared" si="4"/>
        <v>125.53191489361701</v>
      </c>
      <c r="X64" s="29">
        <f t="shared" si="4"/>
        <v>109.5238095238095</v>
      </c>
      <c r="Y64" s="29">
        <f t="shared" si="4"/>
        <v>120.58823529411764</v>
      </c>
      <c r="Z64" s="29">
        <f t="shared" si="4"/>
        <v>141.66666666666669</v>
      </c>
      <c r="AA64" s="29">
        <f t="shared" si="4"/>
        <v>122.22222222222221</v>
      </c>
      <c r="AB64" s="29">
        <f t="shared" si="4"/>
        <v>115.625</v>
      </c>
      <c r="AC64" s="29">
        <f t="shared" si="4"/>
        <v>76.36363636363636</v>
      </c>
      <c r="AD64" s="29">
        <f t="shared" si="4"/>
        <v>86.111111111111114</v>
      </c>
      <c r="AE64" s="29">
        <f t="shared" si="4"/>
        <v>103.57142857142858</v>
      </c>
      <c r="AF64" s="29">
        <f t="shared" si="4"/>
        <v>113.63636363636363</v>
      </c>
      <c r="AG64" s="29">
        <f t="shared" si="4"/>
        <v>129.26829268292684</v>
      </c>
      <c r="AH64" s="29">
        <f t="shared" si="4"/>
        <v>115.38461538461539</v>
      </c>
      <c r="AI64" s="29">
        <f t="shared" si="4"/>
        <v>111.11111111111111</v>
      </c>
      <c r="AJ64" s="29">
        <f t="shared" si="4"/>
        <v>97.142857142857139</v>
      </c>
    </row>
    <row r="65" spans="1:36" x14ac:dyDescent="0.35">
      <c r="A65" t="s">
        <v>100</v>
      </c>
      <c r="B65">
        <v>3.2</v>
      </c>
      <c r="C65">
        <v>3.4</v>
      </c>
      <c r="D65">
        <v>2.2000000000000002</v>
      </c>
      <c r="E65">
        <v>4.9000000000000004</v>
      </c>
      <c r="F65">
        <v>0</v>
      </c>
      <c r="G65">
        <v>3.5</v>
      </c>
      <c r="H65">
        <v>2.5</v>
      </c>
      <c r="I65">
        <v>3</v>
      </c>
      <c r="J65">
        <v>2.7</v>
      </c>
      <c r="K65">
        <v>5.3</v>
      </c>
      <c r="L65">
        <v>2.9</v>
      </c>
      <c r="M65">
        <v>3.5</v>
      </c>
      <c r="N65">
        <v>3.2</v>
      </c>
      <c r="O65">
        <v>4.3</v>
      </c>
      <c r="P65">
        <v>2.4</v>
      </c>
      <c r="Q65">
        <v>1.8</v>
      </c>
      <c r="R65">
        <v>3.6</v>
      </c>
      <c r="T65" s="29">
        <f t="shared" si="4"/>
        <v>110.3448275862069</v>
      </c>
      <c r="U65" s="29">
        <f t="shared" si="4"/>
        <v>106.25</v>
      </c>
      <c r="V65" s="29">
        <f t="shared" si="4"/>
        <v>62.857142857142868</v>
      </c>
      <c r="W65" s="29">
        <f t="shared" si="4"/>
        <v>100</v>
      </c>
      <c r="X65" s="29">
        <f t="shared" si="4"/>
        <v>0</v>
      </c>
      <c r="Y65" s="29">
        <f t="shared" si="4"/>
        <v>145.83333333333334</v>
      </c>
      <c r="Z65" s="29">
        <f t="shared" si="4"/>
        <v>119.04761904761904</v>
      </c>
      <c r="AA65" s="29">
        <f t="shared" si="4"/>
        <v>111.1111111111111</v>
      </c>
      <c r="AB65" s="29">
        <f t="shared" si="4"/>
        <v>62.79069767441861</v>
      </c>
      <c r="AC65" s="29">
        <f t="shared" si="4"/>
        <v>110.41666666666667</v>
      </c>
      <c r="AD65" s="29">
        <f t="shared" si="4"/>
        <v>96.666666666666671</v>
      </c>
      <c r="AE65" s="29">
        <f t="shared" si="4"/>
        <v>166.66666666666666</v>
      </c>
      <c r="AF65" s="29">
        <f t="shared" si="4"/>
        <v>128</v>
      </c>
      <c r="AG65" s="29">
        <f t="shared" si="4"/>
        <v>148.27586206896552</v>
      </c>
      <c r="AH65" s="29">
        <f t="shared" si="4"/>
        <v>82.758620689655174</v>
      </c>
      <c r="AI65" s="29">
        <f t="shared" si="4"/>
        <v>75</v>
      </c>
      <c r="AJ65" s="29">
        <f t="shared" si="4"/>
        <v>120</v>
      </c>
    </row>
    <row r="66" spans="1:36" x14ac:dyDescent="0.35">
      <c r="A66" t="s">
        <v>101</v>
      </c>
      <c r="B66">
        <v>4</v>
      </c>
      <c r="C66">
        <v>6.3</v>
      </c>
      <c r="D66">
        <v>5.0999999999999996</v>
      </c>
      <c r="E66">
        <v>6.3</v>
      </c>
      <c r="F66">
        <v>2.6</v>
      </c>
      <c r="G66">
        <v>4.5</v>
      </c>
      <c r="H66">
        <v>4.0999999999999996</v>
      </c>
      <c r="I66">
        <v>3.4</v>
      </c>
      <c r="J66">
        <v>3.4</v>
      </c>
      <c r="K66">
        <v>6.3</v>
      </c>
      <c r="L66">
        <v>4.0999999999999996</v>
      </c>
      <c r="M66">
        <v>2.4</v>
      </c>
      <c r="N66">
        <v>3.3</v>
      </c>
      <c r="O66">
        <v>5.6</v>
      </c>
      <c r="P66">
        <v>3.4</v>
      </c>
      <c r="Q66">
        <v>2</v>
      </c>
      <c r="R66">
        <v>3.1</v>
      </c>
      <c r="T66" s="29">
        <f t="shared" si="4"/>
        <v>125</v>
      </c>
      <c r="U66" s="29">
        <f t="shared" si="4"/>
        <v>252</v>
      </c>
      <c r="V66" s="29">
        <f t="shared" si="4"/>
        <v>130.76923076923075</v>
      </c>
      <c r="W66" s="29">
        <f t="shared" si="4"/>
        <v>100</v>
      </c>
      <c r="X66" s="29">
        <f t="shared" ca="1" si="4"/>
        <v>91.648879402347916</v>
      </c>
      <c r="Y66" s="29">
        <f t="shared" si="4"/>
        <v>204.54545454545453</v>
      </c>
      <c r="Z66" s="29">
        <f t="shared" si="4"/>
        <v>151.85185185185182</v>
      </c>
      <c r="AA66" s="29">
        <f t="shared" si="4"/>
        <v>89.473684210526315</v>
      </c>
      <c r="AB66" s="29">
        <f t="shared" si="4"/>
        <v>121.42857142857143</v>
      </c>
      <c r="AC66" s="29">
        <f t="shared" si="4"/>
        <v>150</v>
      </c>
      <c r="AD66" s="29">
        <f t="shared" si="4"/>
        <v>132.258064516129</v>
      </c>
      <c r="AE66" s="29">
        <f t="shared" si="4"/>
        <v>92.307692307692307</v>
      </c>
      <c r="AF66" s="29">
        <f t="shared" si="4"/>
        <v>132</v>
      </c>
      <c r="AG66" s="29">
        <f t="shared" si="4"/>
        <v>133.33333333333331</v>
      </c>
      <c r="AH66" s="29">
        <f t="shared" si="4"/>
        <v>97.142857142857139</v>
      </c>
      <c r="AI66" s="29">
        <f t="shared" si="4"/>
        <v>117.64705882352942</v>
      </c>
      <c r="AJ66" s="29">
        <f t="shared" si="4"/>
        <v>81.578947368421055</v>
      </c>
    </row>
    <row r="67" spans="1:36" x14ac:dyDescent="0.35">
      <c r="A67" t="s">
        <v>102</v>
      </c>
      <c r="B67">
        <v>3.5</v>
      </c>
      <c r="C67">
        <v>3.8</v>
      </c>
      <c r="D67">
        <v>4.8</v>
      </c>
      <c r="E67">
        <v>5.8</v>
      </c>
      <c r="F67">
        <v>3</v>
      </c>
      <c r="G67">
        <v>5.0999999999999996</v>
      </c>
      <c r="H67">
        <v>2.8</v>
      </c>
      <c r="I67">
        <v>2.7</v>
      </c>
      <c r="J67">
        <v>3.4</v>
      </c>
      <c r="K67">
        <v>5.2</v>
      </c>
      <c r="L67">
        <v>3.5</v>
      </c>
      <c r="M67">
        <v>2.7</v>
      </c>
      <c r="N67">
        <v>3.3</v>
      </c>
      <c r="O67">
        <v>4.8</v>
      </c>
      <c r="P67">
        <v>3.7</v>
      </c>
      <c r="Q67">
        <v>1.8</v>
      </c>
      <c r="R67">
        <v>3.5</v>
      </c>
      <c r="T67" s="29">
        <f t="shared" ref="T67:AJ69" si="5">IF(ISERROR(B67/B63),(T68+T66)/2,100*B67/B63)</f>
        <v>109.375</v>
      </c>
      <c r="U67" s="29">
        <f t="shared" si="5"/>
        <v>102.70270270270269</v>
      </c>
      <c r="V67" s="29">
        <f t="shared" si="5"/>
        <v>177.77777777777777</v>
      </c>
      <c r="W67" s="29">
        <f t="shared" si="5"/>
        <v>96.666666666666671</v>
      </c>
      <c r="X67" s="29">
        <f t="shared" ca="1" si="5"/>
        <v>99.180130214612973</v>
      </c>
      <c r="Y67" s="29">
        <f t="shared" si="5"/>
        <v>188.88888888888886</v>
      </c>
      <c r="Z67" s="29">
        <f t="shared" si="5"/>
        <v>116.66666666666667</v>
      </c>
      <c r="AA67" s="29">
        <f t="shared" si="5"/>
        <v>75</v>
      </c>
      <c r="AB67" s="29">
        <f t="shared" si="5"/>
        <v>60.714285714285715</v>
      </c>
      <c r="AC67" s="29">
        <f t="shared" si="5"/>
        <v>115.55555555555556</v>
      </c>
      <c r="AD67" s="29">
        <f t="shared" si="5"/>
        <v>145.83333333333334</v>
      </c>
      <c r="AE67" s="29">
        <f t="shared" si="5"/>
        <v>77.142857142857139</v>
      </c>
      <c r="AF67" s="29">
        <f t="shared" si="5"/>
        <v>126.92307692307692</v>
      </c>
      <c r="AG67" s="29">
        <f t="shared" si="5"/>
        <v>120</v>
      </c>
      <c r="AH67" s="29">
        <f t="shared" si="5"/>
        <v>94.871794871794876</v>
      </c>
      <c r="AI67" s="29">
        <f t="shared" si="5"/>
        <v>100</v>
      </c>
      <c r="AJ67" s="29">
        <f t="shared" si="5"/>
        <v>125.00000000000001</v>
      </c>
    </row>
    <row r="68" spans="1:36" x14ac:dyDescent="0.35">
      <c r="A68" t="s">
        <v>103</v>
      </c>
      <c r="B68">
        <v>3</v>
      </c>
      <c r="C68">
        <v>2</v>
      </c>
      <c r="D68">
        <v>3.8</v>
      </c>
      <c r="E68">
        <v>4.5</v>
      </c>
      <c r="F68">
        <v>0</v>
      </c>
      <c r="G68">
        <v>4.7</v>
      </c>
      <c r="H68">
        <v>2.8</v>
      </c>
      <c r="I68">
        <v>2.8</v>
      </c>
      <c r="J68">
        <v>0</v>
      </c>
      <c r="K68">
        <v>4.5</v>
      </c>
      <c r="L68">
        <v>2.8</v>
      </c>
      <c r="M68">
        <v>2.4</v>
      </c>
      <c r="N68">
        <v>2.7</v>
      </c>
      <c r="O68">
        <v>4</v>
      </c>
      <c r="P68">
        <v>2.8</v>
      </c>
      <c r="Q68">
        <v>2.4</v>
      </c>
      <c r="R68">
        <v>3.5</v>
      </c>
      <c r="T68" s="29">
        <f t="shared" si="5"/>
        <v>90.909090909090921</v>
      </c>
      <c r="U68" s="29">
        <f t="shared" si="5"/>
        <v>66.666666666666671</v>
      </c>
      <c r="V68" s="29">
        <f t="shared" si="5"/>
        <v>111.76470588235294</v>
      </c>
      <c r="W68" s="29">
        <f t="shared" si="5"/>
        <v>76.271186440677965</v>
      </c>
      <c r="X68" s="29">
        <f t="shared" si="5"/>
        <v>0</v>
      </c>
      <c r="Y68" s="29">
        <f t="shared" si="5"/>
        <v>114.63414634146342</v>
      </c>
      <c r="Z68" s="29">
        <f t="shared" si="5"/>
        <v>82.352941176470594</v>
      </c>
      <c r="AA68" s="29">
        <f t="shared" si="5"/>
        <v>84.848484848484858</v>
      </c>
      <c r="AB68" s="29">
        <f t="shared" si="5"/>
        <v>0</v>
      </c>
      <c r="AC68" s="29">
        <f t="shared" si="5"/>
        <v>107.14285714285714</v>
      </c>
      <c r="AD68" s="29">
        <f t="shared" si="5"/>
        <v>90.322580645161281</v>
      </c>
      <c r="AE68" s="29">
        <f t="shared" si="5"/>
        <v>82.758620689655174</v>
      </c>
      <c r="AF68" s="29">
        <f t="shared" si="5"/>
        <v>108</v>
      </c>
      <c r="AG68" s="29">
        <f t="shared" si="5"/>
        <v>75.471698113207552</v>
      </c>
      <c r="AH68" s="29">
        <f t="shared" si="5"/>
        <v>93.333333333333329</v>
      </c>
      <c r="AI68" s="29">
        <f t="shared" si="5"/>
        <v>120</v>
      </c>
      <c r="AJ68" s="29">
        <f t="shared" si="5"/>
        <v>102.94117647058823</v>
      </c>
    </row>
    <row r="69" spans="1:36" x14ac:dyDescent="0.35">
      <c r="B69">
        <v>2.9</v>
      </c>
      <c r="C69">
        <v>3.8</v>
      </c>
      <c r="D69">
        <v>3.9</v>
      </c>
      <c r="E69">
        <v>4</v>
      </c>
      <c r="F69">
        <v>0</v>
      </c>
      <c r="G69">
        <v>3.1</v>
      </c>
      <c r="H69">
        <v>3</v>
      </c>
      <c r="I69">
        <v>2.2999999999999998</v>
      </c>
      <c r="J69">
        <v>0</v>
      </c>
      <c r="K69">
        <v>3.5</v>
      </c>
      <c r="L69">
        <v>2</v>
      </c>
      <c r="M69">
        <v>1.7</v>
      </c>
      <c r="N69">
        <v>2.4</v>
      </c>
      <c r="O69">
        <v>3.5</v>
      </c>
      <c r="P69">
        <v>3.7</v>
      </c>
      <c r="Q69">
        <v>2.6</v>
      </c>
      <c r="R69">
        <v>4</v>
      </c>
      <c r="T69" s="29">
        <f t="shared" si="5"/>
        <v>90.625</v>
      </c>
      <c r="U69" s="29">
        <f t="shared" si="5"/>
        <v>111.76470588235294</v>
      </c>
      <c r="V69" s="29">
        <f t="shared" si="5"/>
        <v>177.27272727272725</v>
      </c>
      <c r="W69" s="29">
        <f t="shared" si="5"/>
        <v>81.632653061224488</v>
      </c>
      <c r="X69" s="29">
        <f t="shared" si="5"/>
        <v>0</v>
      </c>
      <c r="Y69" s="29">
        <f t="shared" si="5"/>
        <v>88.571428571428569</v>
      </c>
      <c r="Z69" s="29">
        <f t="shared" si="5"/>
        <v>120</v>
      </c>
      <c r="AA69" s="29">
        <f t="shared" si="5"/>
        <v>76.666666666666657</v>
      </c>
      <c r="AB69" s="29">
        <f t="shared" si="5"/>
        <v>0</v>
      </c>
      <c r="AC69" s="29">
        <f t="shared" si="5"/>
        <v>66.037735849056602</v>
      </c>
      <c r="AD69" s="29">
        <f t="shared" si="5"/>
        <v>68.965517241379317</v>
      </c>
      <c r="AE69" s="29">
        <f t="shared" si="5"/>
        <v>48.571428571428569</v>
      </c>
      <c r="AF69" s="29">
        <f t="shared" si="5"/>
        <v>75</v>
      </c>
      <c r="AG69" s="29">
        <f t="shared" si="5"/>
        <v>81.395348837209312</v>
      </c>
      <c r="AH69" s="29">
        <f t="shared" si="5"/>
        <v>154.16666666666669</v>
      </c>
      <c r="AI69" s="29">
        <f t="shared" si="5"/>
        <v>144.44444444444443</v>
      </c>
      <c r="AJ69" s="29">
        <f t="shared" si="5"/>
        <v>111.11111111111111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gdp_real</vt:lpstr>
      <vt:lpstr>gdp_real_pol_q</vt:lpstr>
      <vt:lpstr>gdp_nominal</vt:lpstr>
      <vt:lpstr>gdp_nominal_pol_q</vt:lpstr>
      <vt:lpstr>pp</vt:lpstr>
      <vt:lpstr>cpi</vt:lpstr>
      <vt:lpstr>inv</vt:lpstr>
      <vt:lpstr>wag</vt:lpstr>
      <vt:lpstr>unemp</vt:lpstr>
      <vt:lpstr>X_growth_rates</vt:lpstr>
      <vt:lpstr>X_growth_rates_pooled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Acedański</dc:creator>
  <cp:lastModifiedBy>Jan Acedański</cp:lastModifiedBy>
  <dcterms:created xsi:type="dcterms:W3CDTF">2021-01-02T11:09:08Z</dcterms:created>
  <dcterms:modified xsi:type="dcterms:W3CDTF">2024-04-16T20:52:11Z</dcterms:modified>
</cp:coreProperties>
</file>