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25725" refMode="R1C1"/>
</workbook>
</file>

<file path=xl/calcChain.xml><?xml version="1.0" encoding="utf-8"?>
<calcChain xmlns="http://schemas.openxmlformats.org/spreadsheetml/2006/main">
  <c r="Q29" i="1"/>
  <c r="P29"/>
  <c r="K29"/>
  <c r="F29"/>
  <c r="O29" s="1"/>
  <c r="Q28"/>
  <c r="P28"/>
  <c r="K28"/>
  <c r="F28"/>
  <c r="O28" s="1"/>
  <c r="Q27"/>
  <c r="P27"/>
  <c r="O27"/>
  <c r="K27"/>
  <c r="F27"/>
  <c r="Q26"/>
  <c r="P26"/>
  <c r="O26"/>
  <c r="K26"/>
  <c r="F26"/>
  <c r="Q25"/>
  <c r="P25"/>
  <c r="K25"/>
  <c r="F25"/>
  <c r="O25" s="1"/>
  <c r="Q24"/>
  <c r="P24"/>
  <c r="K24"/>
  <c r="F24"/>
  <c r="O24" s="1"/>
  <c r="Q22"/>
  <c r="P22"/>
  <c r="O22"/>
  <c r="K22"/>
  <c r="F22"/>
  <c r="Q21"/>
  <c r="P21"/>
  <c r="O21"/>
  <c r="K21"/>
  <c r="F21"/>
  <c r="Q20"/>
  <c r="P20"/>
  <c r="K20"/>
  <c r="F20"/>
  <c r="O20" s="1"/>
  <c r="Q19"/>
  <c r="P19"/>
  <c r="K19"/>
  <c r="F19"/>
  <c r="O19" s="1"/>
  <c r="Q18"/>
  <c r="P18"/>
  <c r="O18"/>
  <c r="K18"/>
  <c r="F18"/>
  <c r="Q17"/>
  <c r="P17"/>
  <c r="O17"/>
  <c r="K17"/>
  <c r="F17"/>
  <c r="Q15"/>
  <c r="P15"/>
  <c r="K15"/>
  <c r="F15"/>
  <c r="O15" s="1"/>
  <c r="Q14"/>
  <c r="P14"/>
  <c r="K14"/>
  <c r="F14"/>
  <c r="O14" s="1"/>
  <c r="Q13"/>
  <c r="P13"/>
  <c r="O13"/>
  <c r="K13"/>
  <c r="F13"/>
  <c r="Q12"/>
  <c r="P12"/>
  <c r="O12"/>
  <c r="K12"/>
  <c r="F12"/>
  <c r="Q11"/>
  <c r="P11"/>
  <c r="K11"/>
  <c r="F11"/>
  <c r="O11" s="1"/>
  <c r="Q10"/>
  <c r="P10"/>
  <c r="K10"/>
  <c r="F10"/>
  <c r="O10" s="1"/>
  <c r="Q8"/>
  <c r="P8"/>
  <c r="O8"/>
  <c r="K8"/>
  <c r="F8"/>
  <c r="Q7"/>
  <c r="P7"/>
  <c r="O7"/>
  <c r="K7"/>
  <c r="F7"/>
  <c r="Q6"/>
  <c r="P6"/>
  <c r="K6"/>
  <c r="F6"/>
  <c r="O6" s="1"/>
  <c r="Q5"/>
  <c r="P5"/>
  <c r="K5"/>
  <c r="F5"/>
  <c r="O5" s="1"/>
  <c r="Q4"/>
  <c r="P4"/>
  <c r="O4"/>
  <c r="K4"/>
  <c r="F4"/>
  <c r="Q3"/>
  <c r="U29" s="1"/>
  <c r="U44" s="1"/>
  <c r="P3"/>
  <c r="O3"/>
  <c r="K3"/>
  <c r="F3"/>
</calcChain>
</file>

<file path=xl/sharedStrings.xml><?xml version="1.0" encoding="utf-8"?>
<sst xmlns="http://schemas.openxmlformats.org/spreadsheetml/2006/main" count="359" uniqueCount="126">
  <si>
    <t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</si>
  <si>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</si>
  <si>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</si>
  <si>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</si>
  <si>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</si>
  <si>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</si>
  <si>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</si>
  <si>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</si>
  <si>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</si>
  <si>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</si>
  <si>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</si>
  <si>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</si>
  <si>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</si>
  <si>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</si>
  <si>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>Warszawa</t>
  </si>
  <si>
    <t>18.00</t>
  </si>
  <si>
    <t>Polen–Grekland</t>
  </si>
  <si>
    <t>-</t>
  </si>
  <si>
    <t>SVT</t>
  </si>
  <si>
    <t>p</t>
  </si>
  <si>
    <t>/5</t>
  </si>
  <si>
    <t>Polen</t>
  </si>
  <si>
    <t>Wroclaw</t>
  </si>
  <si>
    <t>20.45</t>
  </si>
  <si>
    <t>Ryssland–Tjeckien</t>
  </si>
  <si>
    <t>TV4</t>
  </si>
  <si>
    <t>Grekland–Tjeckien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</si>
  <si>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</si>
  <si>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</si>
  <si>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</si>
  <si>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</si>
  <si>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</si>
  <si>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</si>
  <si>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</si>
  <si>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</si>
  <si>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</si>
  <si>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</si>
  <si>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</si>
  <si>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</si>
  <si>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</si>
  <si>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Danmark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</si>
  <si>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</si>
  <si>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</si>
  <si>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</si>
  <si>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</si>
  <si>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</si>
  <si>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</si>
  <si>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</si>
  <si>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</si>
  <si>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</si>
  <si>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</si>
  <si>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</si>
  <si>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</si>
  <si>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</si>
  <si>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Spanien</t>
  </si>
  <si>
    <t>De blå fälten är för din egen poängräkning.</t>
  </si>
  <si>
    <t>Poznań</t>
  </si>
  <si>
    <t>Irland–Kroatien</t>
  </si>
  <si>
    <t>Italien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</si>
  <si>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</si>
  <si>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</si>
  <si>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</si>
  <si>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</si>
  <si>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</si>
  <si>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</si>
  <si>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</si>
  <si>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</si>
  <si>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</si>
  <si>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</si>
  <si>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</si>
  <si>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</si>
  <si>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Frankrike</t>
  </si>
  <si>
    <t>5 poäng för rätt resultat</t>
  </si>
  <si>
    <t>Kiev</t>
  </si>
  <si>
    <t>Ukraina–Sverige</t>
  </si>
  <si>
    <t>Sverige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</si>
  <si>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</si>
  <si>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</si>
  <si>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</si>
  <si>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</si>
  <si>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</si>
  <si>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</si>
  <si>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</si>
  <si>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</si>
  <si>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</si>
  <si>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</si>
  <si>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</si>
  <si>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</si>
  <si>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Polen-Danmark</t>
  </si>
  <si>
    <t>SVT/TV4</t>
  </si>
  <si>
    <t>/8</t>
  </si>
  <si>
    <t>Tippa lagen som går vidare från</t>
  </si>
  <si>
    <t>B1–A2 Tyskland-Ryssland</t>
  </si>
  <si>
    <t>kvarts- och semifinalerna!</t>
  </si>
  <si>
    <t>C1–D2 Spanien-Sverige</t>
  </si>
  <si>
    <t>8 poäng per rätt tippat lag som</t>
  </si>
  <si>
    <t>D1–C2 Frankrike-Italien</t>
  </si>
  <si>
    <t>går vidare från kvartsfinalerna.</t>
  </si>
  <si>
    <t>Semifinaler</t>
  </si>
  <si>
    <t>Lag vidare</t>
  </si>
  <si>
    <t>Segrare match 25–27 Danmark-Spanien</t>
  </si>
  <si>
    <t>/16</t>
  </si>
  <si>
    <t>16 poäng per rätt tippat lag som</t>
  </si>
  <si>
    <t>Segrare match 26–28 Tyskland-Frankrike</t>
  </si>
  <si>
    <t>går vidare från semifinalerna.</t>
  </si>
  <si>
    <t>Final</t>
  </si>
  <si>
    <t>Vinnare</t>
  </si>
  <si>
    <t>Segrare match 29–30 Spanien-Tyskland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</si>
  <si>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</si>
  <si>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</si>
  <si>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</si>
  <si>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</si>
  <si>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</si>
  <si>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</si>
  <si>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</si>
  <si>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</si>
  <si>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</si>
  <si>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</si>
  <si>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</si>
  <si>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</si>
  <si>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</si>
  <si>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</si>
  <si>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</si>
  <si>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Namn: Gustav "vinnaren" Lange</t>
  </si>
  <si>
    <t>E-post: gustav.lange@gmail.com</t>
  </si>
  <si>
    <t>Telefon: 0708372507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</si>
</sst>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indent="1"/>
    </xf>
    <xf numFmtId="49" fontId="2" fillId="3" borderId="0" xfId="0" applyNumberFormat="1" applyFont="1" applyFill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indent="1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Alignment="1">
      <alignment horizontal="left" indent="1"/>
    </xf>
    <xf numFmtId="49" fontId="3" fillId="2" borderId="0" xfId="0" applyNumberFormat="1" applyFont="1" applyFill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Alignment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7" borderId="0" xfId="0" applyNumberFormat="1" applyFont="1" applyFill="1" applyAlignment="1">
      <alignment horizontal="left" inden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8"/>
  <sheetViews>
    <sheetView tabSelected="1" workbookViewId="0">
      <selection activeCell="X6" sqref="X6"/>
    </sheetView>
  </sheetViews>
  <sheetFormatPr defaultRowHeight="12.75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 t="s">
        <v>1</v>
      </c>
      <c r="U1" s="130"/>
      <c r="V1" s="130"/>
      <c r="W1" s="130"/>
      <c r="X1" s="130"/>
    </row>
    <row r="2" spans="1:24" ht="12" customHeight="1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8" t="s">
        <v>8</v>
      </c>
      <c r="H2" s="146"/>
      <c r="I2" s="146"/>
      <c r="J2" s="102" t="s">
        <v>9</v>
      </c>
      <c r="K2" s="149" t="s">
        <v>10</v>
      </c>
      <c r="L2" s="150"/>
      <c r="M2" s="150"/>
      <c r="N2" s="150"/>
      <c r="O2" s="100"/>
      <c r="P2" s="97"/>
      <c r="Q2" s="145" t="s">
        <v>11</v>
      </c>
      <c r="R2" s="146"/>
      <c r="S2" s="4" t="s">
        <v>12</v>
      </c>
      <c r="T2" s="11" t="s">
        <v>13</v>
      </c>
      <c r="U2" s="147" t="s">
        <v>11</v>
      </c>
      <c r="V2" s="147"/>
      <c r="W2" s="23" t="s">
        <v>12</v>
      </c>
      <c r="X2" s="129" t="s">
        <v>123</v>
      </c>
    </row>
    <row r="3" spans="1:24" ht="12" customHeight="1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>
        <f>IF(G3&gt;I3,1,IF(G3=I3,"X",2))</f>
        <v>1</v>
      </c>
      <c r="G3" s="83">
        <v>2</v>
      </c>
      <c r="H3" s="84" t="s">
        <v>17</v>
      </c>
      <c r="I3" s="85">
        <v>1</v>
      </c>
      <c r="J3" s="135" t="s">
        <v>18</v>
      </c>
      <c r="K3" s="138" t="str">
        <f t="shared" ref="K3:K8" si="0">IF(AND(L3="",N3=""),"",IF(L3&gt;N3,1,IF(L3=N3,"X",2)))</f>
        <v/>
      </c>
      <c r="L3" s="88"/>
      <c r="M3" s="88" t="s">
        <v>17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19</v>
      </c>
      <c r="S3" s="10" t="s">
        <v>20</v>
      </c>
      <c r="T3" s="55" t="s">
        <v>21</v>
      </c>
      <c r="U3" s="58"/>
      <c r="V3" s="72" t="s">
        <v>19</v>
      </c>
      <c r="W3" s="23" t="s">
        <v>20</v>
      </c>
      <c r="X3" s="56" t="s">
        <v>124</v>
      </c>
    </row>
    <row r="4" spans="1:24" ht="12" customHeight="1">
      <c r="A4" s="34">
        <v>2</v>
      </c>
      <c r="B4" s="7" t="s">
        <v>22</v>
      </c>
      <c r="C4" s="8">
        <v>41068</v>
      </c>
      <c r="D4" s="14" t="s">
        <v>23</v>
      </c>
      <c r="E4" s="7" t="s">
        <v>24</v>
      </c>
      <c r="F4" s="53">
        <f t="shared" ref="F4:F29" si="4">IF(G4&gt;I4,1,IF(G4=I4,"X",2))</f>
        <v>1</v>
      </c>
      <c r="G4" s="83">
        <v>3</v>
      </c>
      <c r="H4" s="84" t="s">
        <v>17</v>
      </c>
      <c r="I4" s="85">
        <v>2</v>
      </c>
      <c r="J4" s="136" t="s">
        <v>25</v>
      </c>
      <c r="K4" s="139" t="str">
        <f t="shared" si="0"/>
        <v/>
      </c>
      <c r="L4" s="89"/>
      <c r="M4" s="89" t="s">
        <v>17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19</v>
      </c>
      <c r="S4" s="10" t="s">
        <v>20</v>
      </c>
      <c r="T4" s="55" t="s">
        <v>1</v>
      </c>
      <c r="U4" s="58"/>
      <c r="V4" s="73" t="s">
        <v>19</v>
      </c>
      <c r="W4" s="16" t="s">
        <v>20</v>
      </c>
      <c r="X4" s="63"/>
    </row>
    <row r="5" spans="1:24" ht="12" customHeight="1">
      <c r="A5" s="34">
        <v>9</v>
      </c>
      <c r="B5" s="7" t="s">
        <v>22</v>
      </c>
      <c r="C5" s="8">
        <v>41072</v>
      </c>
      <c r="D5" s="14" t="s">
        <v>15</v>
      </c>
      <c r="E5" s="7" t="s">
        <v>26</v>
      </c>
      <c r="F5" s="53">
        <f t="shared" si="4"/>
        <v>2</v>
      </c>
      <c r="G5" s="83">
        <v>2</v>
      </c>
      <c r="H5" s="84" t="s">
        <v>17</v>
      </c>
      <c r="I5" s="85">
        <v>3</v>
      </c>
      <c r="J5" s="136" t="s">
        <v>18</v>
      </c>
      <c r="K5" s="139" t="str">
        <f t="shared" si="0"/>
        <v/>
      </c>
      <c r="L5" s="89"/>
      <c r="M5" s="89" t="s">
        <v>17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19</v>
      </c>
      <c r="S5" s="10" t="s">
        <v>20</v>
      </c>
      <c r="X5" s="56" t="s">
        <v>125</v>
      </c>
    </row>
    <row r="6" spans="1:24" ht="12" customHeight="1">
      <c r="A6" s="34">
        <v>10</v>
      </c>
      <c r="B6" s="7" t="s">
        <v>14</v>
      </c>
      <c r="C6" s="8">
        <v>41072</v>
      </c>
      <c r="D6" s="14" t="s">
        <v>23</v>
      </c>
      <c r="E6" s="7" t="s">
        <v>27</v>
      </c>
      <c r="F6" s="53">
        <f t="shared" si="4"/>
        <v>1</v>
      </c>
      <c r="G6" s="83">
        <v>1</v>
      </c>
      <c r="H6" s="84" t="s">
        <v>17</v>
      </c>
      <c r="I6" s="85">
        <v>0</v>
      </c>
      <c r="J6" s="136" t="s">
        <v>25</v>
      </c>
      <c r="K6" s="139" t="str">
        <f t="shared" si="0"/>
        <v/>
      </c>
      <c r="L6" s="89"/>
      <c r="M6" s="89" t="s">
        <v>17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19</v>
      </c>
      <c r="S6" s="10" t="s">
        <v>20</v>
      </c>
      <c r="T6" s="5"/>
      <c r="U6" s="6"/>
      <c r="V6" s="6"/>
      <c r="W6" s="4"/>
    </row>
    <row r="7" spans="1:24" ht="12" customHeight="1">
      <c r="A7" s="34">
        <v>17</v>
      </c>
      <c r="B7" s="7" t="s">
        <v>14</v>
      </c>
      <c r="C7" s="8">
        <v>41076</v>
      </c>
      <c r="D7" s="14" t="s">
        <v>23</v>
      </c>
      <c r="E7" s="7" t="s">
        <v>28</v>
      </c>
      <c r="F7" s="53">
        <f t="shared" si="4"/>
        <v>2</v>
      </c>
      <c r="G7" s="83">
        <v>1</v>
      </c>
      <c r="H7" s="84" t="s">
        <v>17</v>
      </c>
      <c r="I7" s="85">
        <v>2</v>
      </c>
      <c r="J7" s="136" t="s">
        <v>25</v>
      </c>
      <c r="K7" s="139" t="str">
        <f t="shared" si="0"/>
        <v/>
      </c>
      <c r="L7" s="89"/>
      <c r="M7" s="89" t="s">
        <v>17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19</v>
      </c>
      <c r="S7" s="10" t="s">
        <v>20</v>
      </c>
      <c r="T7" s="5"/>
      <c r="U7" s="6"/>
      <c r="V7" s="6"/>
      <c r="W7" s="4"/>
      <c r="X7" s="61" t="s">
        <v>29</v>
      </c>
    </row>
    <row r="8" spans="1:24" ht="12" customHeight="1">
      <c r="A8" s="141">
        <v>18</v>
      </c>
      <c r="B8" s="7" t="s">
        <v>22</v>
      </c>
      <c r="C8" s="8">
        <v>41076</v>
      </c>
      <c r="D8" s="19" t="s">
        <v>23</v>
      </c>
      <c r="E8" s="7" t="s">
        <v>30</v>
      </c>
      <c r="F8" s="53" t="str">
        <f t="shared" si="4"/>
        <v>X</v>
      </c>
      <c r="G8" s="83">
        <v>2</v>
      </c>
      <c r="H8" s="84" t="s">
        <v>17</v>
      </c>
      <c r="I8" s="85">
        <v>2</v>
      </c>
      <c r="J8" s="137" t="s">
        <v>18</v>
      </c>
      <c r="K8" s="140" t="str">
        <f t="shared" si="0"/>
        <v/>
      </c>
      <c r="L8" s="43"/>
      <c r="M8" s="43" t="s">
        <v>17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19</v>
      </c>
      <c r="S8" s="10" t="s">
        <v>20</v>
      </c>
      <c r="T8" s="5"/>
      <c r="U8" s="6"/>
      <c r="V8" s="6"/>
      <c r="W8" s="4"/>
      <c r="X8" s="62" t="s">
        <v>31</v>
      </c>
    </row>
    <row r="9" spans="1:24" ht="12" customHeight="1">
      <c r="A9" s="52" t="s">
        <v>32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33</v>
      </c>
      <c r="U9" s="12"/>
      <c r="V9" s="12"/>
      <c r="W9" s="13"/>
      <c r="X9" s="61" t="s">
        <v>34</v>
      </c>
    </row>
    <row r="10" spans="1:24" ht="12" customHeight="1">
      <c r="A10" s="34">
        <v>3</v>
      </c>
      <c r="B10" s="7" t="s">
        <v>35</v>
      </c>
      <c r="C10" s="8">
        <v>41069</v>
      </c>
      <c r="D10" s="9" t="s">
        <v>15</v>
      </c>
      <c r="E10" s="7" t="s">
        <v>36</v>
      </c>
      <c r="F10" s="53">
        <f t="shared" si="4"/>
        <v>1</v>
      </c>
      <c r="G10" s="83">
        <v>2</v>
      </c>
      <c r="H10" s="84" t="s">
        <v>17</v>
      </c>
      <c r="I10" s="85">
        <v>0</v>
      </c>
      <c r="J10" s="105" t="s">
        <v>25</v>
      </c>
      <c r="K10" s="138" t="str">
        <f t="shared" ref="K10:K15" si="5">IF(AND(L10="",N10=""),"",IF(L10&gt;N10,1,IF(L10=N10,"X",2)))</f>
        <v/>
      </c>
      <c r="L10" s="88"/>
      <c r="M10" s="88" t="s">
        <v>17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19</v>
      </c>
      <c r="S10" s="10" t="s">
        <v>20</v>
      </c>
      <c r="T10" s="55" t="s">
        <v>37</v>
      </c>
      <c r="U10" s="58"/>
      <c r="V10" s="72" t="s">
        <v>19</v>
      </c>
      <c r="W10" s="23" t="s">
        <v>20</v>
      </c>
    </row>
    <row r="11" spans="1:24" ht="12" customHeight="1">
      <c r="A11" s="34">
        <v>4</v>
      </c>
      <c r="B11" s="7" t="s">
        <v>38</v>
      </c>
      <c r="C11" s="8">
        <v>41069</v>
      </c>
      <c r="D11" s="14" t="s">
        <v>23</v>
      </c>
      <c r="E11" s="7" t="s">
        <v>39</v>
      </c>
      <c r="F11" s="53">
        <f t="shared" si="4"/>
        <v>1</v>
      </c>
      <c r="G11" s="83">
        <v>3</v>
      </c>
      <c r="H11" s="84" t="s">
        <v>17</v>
      </c>
      <c r="I11" s="85">
        <v>0</v>
      </c>
      <c r="J11" s="105" t="s">
        <v>18</v>
      </c>
      <c r="K11" s="139" t="str">
        <f t="shared" si="5"/>
        <v/>
      </c>
      <c r="L11" s="89"/>
      <c r="M11" s="89" t="s">
        <v>17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19</v>
      </c>
      <c r="S11" s="10" t="s">
        <v>20</v>
      </c>
      <c r="T11" s="55" t="s">
        <v>40</v>
      </c>
      <c r="U11" s="58"/>
      <c r="V11" s="73" t="s">
        <v>19</v>
      </c>
      <c r="W11" s="23" t="s">
        <v>20</v>
      </c>
      <c r="X11" s="18" t="s">
        <v>41</v>
      </c>
    </row>
    <row r="12" spans="1:24" ht="12" customHeight="1">
      <c r="A12" s="34">
        <v>11</v>
      </c>
      <c r="B12" s="7" t="s">
        <v>38</v>
      </c>
      <c r="C12" s="8">
        <v>41073</v>
      </c>
      <c r="D12" s="14" t="s">
        <v>15</v>
      </c>
      <c r="E12" s="7" t="s">
        <v>42</v>
      </c>
      <c r="F12" s="53">
        <f t="shared" si="4"/>
        <v>1</v>
      </c>
      <c r="G12" s="83">
        <v>2</v>
      </c>
      <c r="H12" s="84" t="s">
        <v>17</v>
      </c>
      <c r="I12" s="85">
        <v>1</v>
      </c>
      <c r="J12" s="105" t="s">
        <v>25</v>
      </c>
      <c r="K12" s="139" t="str">
        <f t="shared" si="5"/>
        <v/>
      </c>
      <c r="L12" s="89"/>
      <c r="M12" s="89" t="s">
        <v>17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19</v>
      </c>
      <c r="S12" s="10" t="s">
        <v>20</v>
      </c>
      <c r="X12" s="59" t="s">
        <v>43</v>
      </c>
    </row>
    <row r="13" spans="1:24" ht="12" customHeight="1">
      <c r="A13" s="34">
        <v>12</v>
      </c>
      <c r="B13" s="7" t="s">
        <v>35</v>
      </c>
      <c r="C13" s="8">
        <v>41073</v>
      </c>
      <c r="D13" s="14" t="s">
        <v>23</v>
      </c>
      <c r="E13" s="7" t="s">
        <v>44</v>
      </c>
      <c r="F13" s="53">
        <f t="shared" si="4"/>
        <v>2</v>
      </c>
      <c r="G13" s="83">
        <v>1</v>
      </c>
      <c r="H13" s="84" t="s">
        <v>17</v>
      </c>
      <c r="I13" s="85">
        <v>4</v>
      </c>
      <c r="J13" s="105" t="s">
        <v>18</v>
      </c>
      <c r="K13" s="139" t="str">
        <f t="shared" si="5"/>
        <v/>
      </c>
      <c r="L13" s="89"/>
      <c r="M13" s="89" t="s">
        <v>17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19</v>
      </c>
      <c r="S13" s="10" t="s">
        <v>20</v>
      </c>
      <c r="T13" s="5"/>
      <c r="U13" s="6"/>
      <c r="V13" s="6"/>
      <c r="W13" s="4"/>
      <c r="X13" s="59" t="s">
        <v>45</v>
      </c>
    </row>
    <row r="14" spans="1:24" ht="12" customHeight="1">
      <c r="A14" s="34">
        <v>19</v>
      </c>
      <c r="B14" s="7" t="s">
        <v>35</v>
      </c>
      <c r="C14" s="8">
        <v>41077</v>
      </c>
      <c r="D14" s="14" t="s">
        <v>23</v>
      </c>
      <c r="E14" s="7" t="s">
        <v>46</v>
      </c>
      <c r="F14" s="53">
        <f t="shared" si="4"/>
        <v>1</v>
      </c>
      <c r="G14" s="83">
        <v>2</v>
      </c>
      <c r="H14" s="84" t="s">
        <v>17</v>
      </c>
      <c r="I14" s="85">
        <v>1</v>
      </c>
      <c r="J14" s="105" t="s">
        <v>25</v>
      </c>
      <c r="K14" s="139" t="str">
        <f t="shared" si="5"/>
        <v/>
      </c>
      <c r="L14" s="89"/>
      <c r="M14" s="89" t="s">
        <v>17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19</v>
      </c>
      <c r="S14" s="10" t="s">
        <v>20</v>
      </c>
      <c r="T14" s="5"/>
      <c r="U14" s="6"/>
      <c r="V14" s="6"/>
      <c r="W14" s="4"/>
      <c r="X14" s="59" t="s">
        <v>47</v>
      </c>
    </row>
    <row r="15" spans="1:24" ht="12" customHeight="1">
      <c r="A15" s="141">
        <v>20</v>
      </c>
      <c r="B15" s="7" t="s">
        <v>38</v>
      </c>
      <c r="C15" s="8">
        <v>41077</v>
      </c>
      <c r="D15" s="19" t="s">
        <v>23</v>
      </c>
      <c r="E15" s="7" t="s">
        <v>48</v>
      </c>
      <c r="F15" s="53" t="str">
        <f t="shared" si="4"/>
        <v>X</v>
      </c>
      <c r="G15" s="83">
        <v>2</v>
      </c>
      <c r="H15" s="84" t="s">
        <v>17</v>
      </c>
      <c r="I15" s="85">
        <v>2</v>
      </c>
      <c r="J15" s="105" t="s">
        <v>25</v>
      </c>
      <c r="K15" s="140" t="str">
        <f t="shared" si="5"/>
        <v/>
      </c>
      <c r="L15" s="43"/>
      <c r="M15" s="43" t="s">
        <v>17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19</v>
      </c>
      <c r="S15" s="10" t="s">
        <v>20</v>
      </c>
      <c r="T15" s="5"/>
      <c r="U15" s="6"/>
      <c r="V15" s="6"/>
      <c r="W15" s="4"/>
    </row>
    <row r="16" spans="1:24" ht="12" customHeight="1">
      <c r="A16" s="52" t="s">
        <v>49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50</v>
      </c>
      <c r="U16" s="12"/>
      <c r="V16" s="12"/>
      <c r="W16" s="13"/>
      <c r="X16" s="64" t="s">
        <v>51</v>
      </c>
    </row>
    <row r="17" spans="1:24" ht="12" customHeight="1">
      <c r="A17" s="34">
        <v>5</v>
      </c>
      <c r="B17" s="7" t="s">
        <v>52</v>
      </c>
      <c r="C17" s="8">
        <v>41070</v>
      </c>
      <c r="D17" s="9" t="s">
        <v>15</v>
      </c>
      <c r="E17" s="7" t="s">
        <v>53</v>
      </c>
      <c r="F17" s="53" t="str">
        <f t="shared" si="4"/>
        <v>X</v>
      </c>
      <c r="G17" s="83">
        <v>1</v>
      </c>
      <c r="H17" s="84" t="s">
        <v>17</v>
      </c>
      <c r="I17" s="85">
        <v>1</v>
      </c>
      <c r="J17" s="105" t="s">
        <v>18</v>
      </c>
      <c r="K17" s="138" t="str">
        <f t="shared" ref="K17:K22" si="9">IF(AND(L17="",N17=""),"",IF(L17&gt;N17,1,IF(L17=N17,"X",2)))</f>
        <v/>
      </c>
      <c r="L17" s="88"/>
      <c r="M17" s="88" t="s">
        <v>17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19</v>
      </c>
      <c r="S17" s="10" t="s">
        <v>20</v>
      </c>
      <c r="T17" s="55" t="s">
        <v>54</v>
      </c>
      <c r="U17" s="58"/>
      <c r="V17" s="72" t="s">
        <v>19</v>
      </c>
      <c r="W17" s="23" t="s">
        <v>20</v>
      </c>
      <c r="X17" s="65" t="s">
        <v>55</v>
      </c>
    </row>
    <row r="18" spans="1:24" ht="12" customHeight="1">
      <c r="A18" s="34">
        <v>6</v>
      </c>
      <c r="B18" s="7" t="s">
        <v>56</v>
      </c>
      <c r="C18" s="8">
        <v>41070</v>
      </c>
      <c r="D18" s="14" t="s">
        <v>23</v>
      </c>
      <c r="E18" s="7" t="s">
        <v>57</v>
      </c>
      <c r="F18" s="53">
        <f t="shared" si="4"/>
        <v>2</v>
      </c>
      <c r="G18" s="83">
        <v>1</v>
      </c>
      <c r="H18" s="84" t="s">
        <v>17</v>
      </c>
      <c r="I18" s="85">
        <v>3</v>
      </c>
      <c r="J18" s="105" t="s">
        <v>25</v>
      </c>
      <c r="K18" s="139" t="str">
        <f t="shared" si="9"/>
        <v/>
      </c>
      <c r="L18" s="89"/>
      <c r="M18" s="89" t="s">
        <v>17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19</v>
      </c>
      <c r="S18" s="10" t="s">
        <v>20</v>
      </c>
      <c r="T18" s="55" t="s">
        <v>58</v>
      </c>
      <c r="U18" s="58"/>
      <c r="V18" s="73" t="s">
        <v>19</v>
      </c>
      <c r="W18" s="23" t="s">
        <v>20</v>
      </c>
    </row>
    <row r="19" spans="1:24" ht="12" customHeight="1">
      <c r="A19" s="34">
        <v>13</v>
      </c>
      <c r="B19" s="7" t="s">
        <v>56</v>
      </c>
      <c r="C19" s="8">
        <v>41074</v>
      </c>
      <c r="D19" s="14" t="s">
        <v>15</v>
      </c>
      <c r="E19" s="7" t="s">
        <v>59</v>
      </c>
      <c r="F19" s="53">
        <f t="shared" si="4"/>
        <v>1</v>
      </c>
      <c r="G19" s="83">
        <v>2</v>
      </c>
      <c r="H19" s="84" t="s">
        <v>17</v>
      </c>
      <c r="I19" s="85">
        <v>1</v>
      </c>
      <c r="J19" s="105" t="s">
        <v>25</v>
      </c>
      <c r="K19" s="139" t="str">
        <f t="shared" si="9"/>
        <v/>
      </c>
      <c r="L19" s="89"/>
      <c r="M19" s="89" t="s">
        <v>17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19</v>
      </c>
      <c r="S19" s="10" t="s">
        <v>20</v>
      </c>
      <c r="X19" s="108" t="s">
        <v>60</v>
      </c>
    </row>
    <row r="20" spans="1:24" ht="12" customHeight="1">
      <c r="A20" s="34">
        <v>14</v>
      </c>
      <c r="B20" s="7" t="s">
        <v>52</v>
      </c>
      <c r="C20" s="8">
        <v>41074</v>
      </c>
      <c r="D20" s="14" t="s">
        <v>23</v>
      </c>
      <c r="E20" s="7" t="s">
        <v>61</v>
      </c>
      <c r="F20" s="53">
        <f t="shared" si="4"/>
        <v>1</v>
      </c>
      <c r="G20" s="83">
        <v>4</v>
      </c>
      <c r="H20" s="84" t="s">
        <v>17</v>
      </c>
      <c r="I20" s="85">
        <v>1</v>
      </c>
      <c r="J20" s="105" t="s">
        <v>18</v>
      </c>
      <c r="K20" s="139" t="str">
        <f t="shared" si="9"/>
        <v/>
      </c>
      <c r="L20" s="89"/>
      <c r="M20" s="89" t="s">
        <v>17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19</v>
      </c>
      <c r="S20" s="10" t="s">
        <v>20</v>
      </c>
      <c r="T20" s="5"/>
      <c r="U20" s="6"/>
      <c r="V20" s="6"/>
      <c r="W20" s="4"/>
      <c r="X20" s="108" t="s">
        <v>62</v>
      </c>
    </row>
    <row r="21" spans="1:24" ht="12" customHeight="1">
      <c r="A21" s="34">
        <v>21</v>
      </c>
      <c r="B21" s="7" t="s">
        <v>52</v>
      </c>
      <c r="C21" s="8">
        <v>41078</v>
      </c>
      <c r="D21" s="14" t="s">
        <v>23</v>
      </c>
      <c r="E21" s="7" t="s">
        <v>63</v>
      </c>
      <c r="F21" s="53">
        <f t="shared" si="4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39" t="str">
        <f t="shared" si="9"/>
        <v/>
      </c>
      <c r="L21" s="89"/>
      <c r="M21" s="89" t="s">
        <v>17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19</v>
      </c>
      <c r="S21" s="10" t="s">
        <v>20</v>
      </c>
      <c r="T21" s="5"/>
      <c r="U21" s="6"/>
      <c r="V21" s="6"/>
      <c r="W21" s="4"/>
      <c r="X21" s="108" t="s">
        <v>64</v>
      </c>
    </row>
    <row r="22" spans="1:24" ht="12" customHeight="1">
      <c r="A22" s="141">
        <v>22</v>
      </c>
      <c r="B22" s="7" t="s">
        <v>56</v>
      </c>
      <c r="C22" s="8">
        <v>41078</v>
      </c>
      <c r="D22" s="19" t="s">
        <v>23</v>
      </c>
      <c r="E22" s="7" t="s">
        <v>65</v>
      </c>
      <c r="F22" s="53">
        <f t="shared" si="4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40" t="str">
        <f t="shared" si="9"/>
        <v/>
      </c>
      <c r="L22" s="43"/>
      <c r="M22" s="43" t="s">
        <v>17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19</v>
      </c>
      <c r="S22" s="10" t="s">
        <v>20</v>
      </c>
      <c r="T22" s="5"/>
      <c r="U22" s="6"/>
      <c r="V22" s="6"/>
      <c r="W22" s="4"/>
    </row>
    <row r="23" spans="1:24" ht="12" customHeight="1">
      <c r="A23" s="52" t="s">
        <v>66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67</v>
      </c>
      <c r="U23" s="12"/>
      <c r="V23" s="12"/>
      <c r="W23" s="13"/>
      <c r="X23" s="113" t="s">
        <v>68</v>
      </c>
    </row>
    <row r="24" spans="1:24" ht="12" customHeight="1">
      <c r="A24" s="34">
        <v>7</v>
      </c>
      <c r="B24" s="7" t="s">
        <v>69</v>
      </c>
      <c r="C24" s="8">
        <v>41071</v>
      </c>
      <c r="D24" s="9" t="s">
        <v>15</v>
      </c>
      <c r="E24" s="7" t="s">
        <v>70</v>
      </c>
      <c r="F24" s="53">
        <f t="shared" si="4"/>
        <v>1</v>
      </c>
      <c r="G24" s="83">
        <v>3</v>
      </c>
      <c r="H24" s="84" t="s">
        <v>17</v>
      </c>
      <c r="I24" s="85">
        <v>1</v>
      </c>
      <c r="J24" s="135" t="s">
        <v>25</v>
      </c>
      <c r="K24" s="138" t="str">
        <f t="shared" ref="K24:K29" si="13">IF(AND(L24="",N24=""),"",IF(L24&gt;N24,1,IF(L24=N24,"X",2)))</f>
        <v/>
      </c>
      <c r="L24" s="88"/>
      <c r="M24" s="88" t="s">
        <v>17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19</v>
      </c>
      <c r="S24" s="10" t="s">
        <v>20</v>
      </c>
      <c r="T24" s="55" t="s">
        <v>71</v>
      </c>
      <c r="U24" s="58"/>
      <c r="V24" s="72" t="s">
        <v>19</v>
      </c>
      <c r="W24" s="23" t="s">
        <v>20</v>
      </c>
      <c r="X24" s="42" t="s">
        <v>72</v>
      </c>
    </row>
    <row r="25" spans="1:24" ht="12" customHeight="1">
      <c r="A25" s="34">
        <v>8</v>
      </c>
      <c r="B25" s="7" t="s">
        <v>73</v>
      </c>
      <c r="C25" s="8">
        <v>41071</v>
      </c>
      <c r="D25" s="14" t="s">
        <v>23</v>
      </c>
      <c r="E25" s="7" t="s">
        <v>74</v>
      </c>
      <c r="F25" s="53">
        <f t="shared" si="4"/>
        <v>2</v>
      </c>
      <c r="G25" s="83">
        <v>1</v>
      </c>
      <c r="H25" s="84" t="s">
        <v>17</v>
      </c>
      <c r="I25" s="85">
        <v>3</v>
      </c>
      <c r="J25" s="136" t="s">
        <v>18</v>
      </c>
      <c r="K25" s="139" t="str">
        <f t="shared" si="13"/>
        <v/>
      </c>
      <c r="L25" s="89"/>
      <c r="M25" s="89" t="s">
        <v>17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19</v>
      </c>
      <c r="S25" s="10" t="s">
        <v>20</v>
      </c>
      <c r="T25" s="55" t="s">
        <v>75</v>
      </c>
      <c r="U25" s="58"/>
      <c r="V25" s="73" t="s">
        <v>19</v>
      </c>
      <c r="W25" s="23" t="s">
        <v>20</v>
      </c>
      <c r="X25" s="24" t="s">
        <v>76</v>
      </c>
    </row>
    <row r="26" spans="1:24" ht="12" customHeight="1">
      <c r="A26" s="34">
        <v>15</v>
      </c>
      <c r="B26" s="7" t="s">
        <v>73</v>
      </c>
      <c r="C26" s="8">
        <v>41075</v>
      </c>
      <c r="D26" s="9" t="s">
        <v>15</v>
      </c>
      <c r="E26" s="7" t="s">
        <v>77</v>
      </c>
      <c r="F26" s="53" t="str">
        <f t="shared" si="4"/>
        <v>X</v>
      </c>
      <c r="G26" s="83">
        <v>2</v>
      </c>
      <c r="H26" s="84" t="s">
        <v>17</v>
      </c>
      <c r="I26" s="85">
        <v>2</v>
      </c>
      <c r="J26" s="136" t="s">
        <v>25</v>
      </c>
      <c r="K26" s="139" t="str">
        <f t="shared" si="13"/>
        <v/>
      </c>
      <c r="L26" s="89"/>
      <c r="M26" s="89" t="s">
        <v>17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19</v>
      </c>
      <c r="S26" s="10" t="s">
        <v>20</v>
      </c>
      <c r="X26" s="24" t="s">
        <v>78</v>
      </c>
    </row>
    <row r="27" spans="1:24" ht="12" customHeight="1">
      <c r="A27" s="34">
        <v>16</v>
      </c>
      <c r="B27" s="7" t="s">
        <v>69</v>
      </c>
      <c r="C27" s="8">
        <v>41075</v>
      </c>
      <c r="D27" s="14" t="s">
        <v>23</v>
      </c>
      <c r="E27" s="7" t="s">
        <v>79</v>
      </c>
      <c r="F27" s="53">
        <f t="shared" si="4"/>
        <v>2</v>
      </c>
      <c r="G27" s="83">
        <v>0</v>
      </c>
      <c r="H27" s="84" t="s">
        <v>17</v>
      </c>
      <c r="I27" s="85">
        <v>4</v>
      </c>
      <c r="J27" s="136" t="s">
        <v>18</v>
      </c>
      <c r="K27" s="139" t="str">
        <f t="shared" si="13"/>
        <v/>
      </c>
      <c r="L27" s="89"/>
      <c r="M27" s="89" t="s">
        <v>17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spans="1:24" ht="12" customHeight="1">
      <c r="A28" s="34">
        <v>23</v>
      </c>
      <c r="B28" s="7" t="s">
        <v>73</v>
      </c>
      <c r="C28" s="8">
        <v>41079</v>
      </c>
      <c r="D28" s="14" t="s">
        <v>23</v>
      </c>
      <c r="E28" s="22" t="s">
        <v>80</v>
      </c>
      <c r="F28" s="53">
        <f t="shared" si="4"/>
        <v>2</v>
      </c>
      <c r="G28" s="83">
        <v>1</v>
      </c>
      <c r="H28" s="84" t="s">
        <v>17</v>
      </c>
      <c r="I28" s="85">
        <v>2</v>
      </c>
      <c r="J28" s="136" t="s">
        <v>18</v>
      </c>
      <c r="K28" s="139" t="str">
        <f t="shared" si="13"/>
        <v/>
      </c>
      <c r="L28" s="89"/>
      <c r="M28" s="89" t="s">
        <v>17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19</v>
      </c>
      <c r="S28" s="10" t="s">
        <v>20</v>
      </c>
      <c r="T28" s="5"/>
      <c r="U28" s="6"/>
      <c r="V28" s="6"/>
      <c r="W28" s="4"/>
      <c r="X28" s="42" t="s">
        <v>81</v>
      </c>
    </row>
    <row r="29" spans="1:24" ht="12" customHeight="1">
      <c r="A29" s="142">
        <v>24</v>
      </c>
      <c r="B29" s="2" t="s">
        <v>69</v>
      </c>
      <c r="C29" s="26">
        <v>41079</v>
      </c>
      <c r="D29" s="14" t="s">
        <v>23</v>
      </c>
      <c r="E29" s="60" t="s">
        <v>82</v>
      </c>
      <c r="F29" s="53">
        <f t="shared" si="4"/>
        <v>1</v>
      </c>
      <c r="G29" s="83">
        <v>2</v>
      </c>
      <c r="H29" s="84" t="s">
        <v>17</v>
      </c>
      <c r="I29" s="85">
        <v>0</v>
      </c>
      <c r="J29" s="137" t="s">
        <v>25</v>
      </c>
      <c r="K29" s="140" t="str">
        <f t="shared" si="13"/>
        <v/>
      </c>
      <c r="L29" s="43"/>
      <c r="M29" s="43" t="s">
        <v>17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19</v>
      </c>
      <c r="S29" s="10" t="s">
        <v>20</v>
      </c>
      <c r="T29" s="11" t="s">
        <v>83</v>
      </c>
      <c r="U29" s="66">
        <f>SUM(Q3:Q29)+SUM(U3:U25)</f>
        <v>0</v>
      </c>
      <c r="V29" s="74" t="s">
        <v>19</v>
      </c>
      <c r="W29" s="27" t="s">
        <v>84</v>
      </c>
      <c r="X29" s="42" t="s">
        <v>85</v>
      </c>
    </row>
    <row r="30" spans="1:24" s="48" customFormat="1" ht="12" customHeigh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86</v>
      </c>
    </row>
    <row r="31" spans="1:24" ht="12" customHeight="1">
      <c r="A31" s="49" t="s">
        <v>87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37</v>
      </c>
      <c r="U31" s="33"/>
      <c r="V31" s="6"/>
      <c r="W31" s="4"/>
    </row>
    <row r="32" spans="1:24" ht="12" customHeight="1">
      <c r="A32" s="143">
        <v>25</v>
      </c>
      <c r="B32" s="7" t="s">
        <v>14</v>
      </c>
      <c r="C32" s="8">
        <v>41081</v>
      </c>
      <c r="D32" s="9" t="s">
        <v>23</v>
      </c>
      <c r="E32" s="7" t="s">
        <v>88</v>
      </c>
      <c r="F32" s="90"/>
      <c r="G32" s="111"/>
      <c r="H32" s="126"/>
      <c r="I32" s="111" t="s">
        <v>89</v>
      </c>
      <c r="J32" s="109"/>
      <c r="K32" s="107"/>
      <c r="L32" s="91"/>
      <c r="M32" s="88" t="s">
        <v>17</v>
      </c>
      <c r="N32" s="92"/>
      <c r="O32" s="39"/>
      <c r="P32" s="39"/>
      <c r="Q32" s="35"/>
      <c r="R32" s="31"/>
      <c r="S32" s="15"/>
      <c r="T32" s="55" t="s">
        <v>40</v>
      </c>
      <c r="U32" s="57"/>
      <c r="V32" s="70" t="s">
        <v>19</v>
      </c>
      <c r="W32" s="36" t="s">
        <v>90</v>
      </c>
      <c r="X32" s="59" t="s">
        <v>91</v>
      </c>
    </row>
    <row r="33" spans="1:24" ht="12" customHeight="1">
      <c r="A33" s="143">
        <v>26</v>
      </c>
      <c r="B33" s="7" t="s">
        <v>52</v>
      </c>
      <c r="C33" s="8">
        <v>41082</v>
      </c>
      <c r="D33" s="9" t="s">
        <v>23</v>
      </c>
      <c r="E33" s="7" t="s">
        <v>92</v>
      </c>
      <c r="F33" s="30"/>
      <c r="G33" s="77"/>
      <c r="H33" s="127"/>
      <c r="I33" s="77" t="s">
        <v>89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 t="s">
        <v>54</v>
      </c>
      <c r="U33" s="57"/>
      <c r="V33" s="69" t="s">
        <v>19</v>
      </c>
      <c r="W33" s="23" t="s">
        <v>90</v>
      </c>
      <c r="X33" s="59" t="s">
        <v>93</v>
      </c>
    </row>
    <row r="34" spans="1:24" ht="12" customHeight="1">
      <c r="A34" s="143">
        <v>27</v>
      </c>
      <c r="B34" s="7" t="s">
        <v>69</v>
      </c>
      <c r="C34" s="8">
        <v>41083</v>
      </c>
      <c r="D34" s="9" t="s">
        <v>23</v>
      </c>
      <c r="E34" s="7" t="s">
        <v>94</v>
      </c>
      <c r="F34" s="30"/>
      <c r="G34" s="77"/>
      <c r="H34" s="127"/>
      <c r="I34" s="77" t="s">
        <v>89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 t="s">
        <v>37</v>
      </c>
      <c r="U34" s="57"/>
      <c r="V34" s="68" t="s">
        <v>19</v>
      </c>
      <c r="W34" s="16" t="s">
        <v>90</v>
      </c>
      <c r="X34" s="24" t="s">
        <v>95</v>
      </c>
    </row>
    <row r="35" spans="1:24" ht="12" customHeight="1">
      <c r="A35" s="144">
        <v>28</v>
      </c>
      <c r="B35" s="25" t="s">
        <v>73</v>
      </c>
      <c r="C35" s="26">
        <v>41084</v>
      </c>
      <c r="D35" s="9" t="s">
        <v>23</v>
      </c>
      <c r="E35" s="25" t="s">
        <v>96</v>
      </c>
      <c r="F35" s="1"/>
      <c r="G35" s="78"/>
      <c r="H35" s="128"/>
      <c r="I35" s="122" t="s">
        <v>89</v>
      </c>
      <c r="J35" s="110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 t="s">
        <v>71</v>
      </c>
      <c r="U35" s="57"/>
      <c r="V35" s="68" t="s">
        <v>19</v>
      </c>
      <c r="W35" s="16" t="s">
        <v>90</v>
      </c>
      <c r="X35" s="24" t="s">
        <v>97</v>
      </c>
    </row>
    <row r="36" spans="1:24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>
      <c r="A37" s="49" t="s">
        <v>98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99</v>
      </c>
      <c r="U37" s="6"/>
      <c r="V37" s="6"/>
      <c r="W37" s="4"/>
    </row>
    <row r="38" spans="1:24" ht="12" customHeight="1">
      <c r="A38" s="34">
        <v>29</v>
      </c>
      <c r="B38" s="7" t="s">
        <v>69</v>
      </c>
      <c r="C38" s="8">
        <v>41087</v>
      </c>
      <c r="D38" s="9" t="s">
        <v>23</v>
      </c>
      <c r="E38" s="7" t="s">
        <v>100</v>
      </c>
      <c r="F38" s="90"/>
      <c r="G38" s="90"/>
      <c r="H38" s="126"/>
      <c r="I38" s="111" t="s">
        <v>89</v>
      </c>
      <c r="J38" s="109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 t="s">
        <v>54</v>
      </c>
      <c r="U38" s="57"/>
      <c r="V38" s="69" t="s">
        <v>19</v>
      </c>
      <c r="W38" s="23" t="s">
        <v>101</v>
      </c>
      <c r="X38" s="24" t="s">
        <v>102</v>
      </c>
    </row>
    <row r="39" spans="1:24" ht="12" customHeight="1">
      <c r="A39" s="37">
        <v>30</v>
      </c>
      <c r="B39" s="25" t="s">
        <v>14</v>
      </c>
      <c r="C39" s="26">
        <v>41088</v>
      </c>
      <c r="D39" s="9" t="s">
        <v>23</v>
      </c>
      <c r="E39" s="25" t="s">
        <v>103</v>
      </c>
      <c r="F39" s="1"/>
      <c r="G39" s="1"/>
      <c r="H39" s="128"/>
      <c r="I39" s="122" t="s">
        <v>89</v>
      </c>
      <c r="J39" s="110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 t="s">
        <v>37</v>
      </c>
      <c r="U39" s="57"/>
      <c r="V39" s="68" t="s">
        <v>19</v>
      </c>
      <c r="W39" s="16" t="s">
        <v>101</v>
      </c>
      <c r="X39" s="24" t="s">
        <v>104</v>
      </c>
    </row>
    <row r="40" spans="1:24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>
      <c r="A41" s="49" t="s">
        <v>105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106</v>
      </c>
      <c r="U41" s="6"/>
      <c r="V41" s="6"/>
      <c r="W41" s="4"/>
    </row>
    <row r="42" spans="1:24" ht="12" customHeight="1">
      <c r="A42" s="37">
        <v>31</v>
      </c>
      <c r="B42" s="40" t="s">
        <v>73</v>
      </c>
      <c r="C42" s="41">
        <v>41091</v>
      </c>
      <c r="D42" s="9" t="s">
        <v>23</v>
      </c>
      <c r="E42" s="40" t="s">
        <v>107</v>
      </c>
      <c r="F42" s="1"/>
      <c r="G42" s="1"/>
      <c r="H42" s="1"/>
      <c r="I42" s="112"/>
      <c r="J42" s="103" t="s">
        <v>25</v>
      </c>
      <c r="K42" s="98"/>
      <c r="L42" s="99"/>
      <c r="M42" s="124" t="s">
        <v>17</v>
      </c>
      <c r="N42" s="125"/>
      <c r="O42" s="39"/>
      <c r="P42" s="39"/>
      <c r="Q42" s="39"/>
      <c r="R42" s="5"/>
      <c r="S42" s="15"/>
      <c r="T42" s="55" t="s">
        <v>37</v>
      </c>
      <c r="U42" s="57"/>
      <c r="V42" s="69" t="s">
        <v>19</v>
      </c>
      <c r="W42" s="23" t="s">
        <v>108</v>
      </c>
      <c r="X42" s="59" t="s">
        <v>109</v>
      </c>
    </row>
    <row r="43" spans="1:24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110</v>
      </c>
    </row>
    <row r="44" spans="1:24" ht="12" customHeight="1">
      <c r="A44" s="44" t="s">
        <v>111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112</v>
      </c>
      <c r="U44" s="66">
        <f>SUM(U29:U43)</f>
        <v>0</v>
      </c>
      <c r="V44" s="75" t="s">
        <v>19</v>
      </c>
      <c r="W44" s="27" t="s">
        <v>113</v>
      </c>
    </row>
    <row r="46" spans="1:24" ht="12" customHeight="1"/>
    <row r="47" spans="1:24" ht="12" customHeight="1"/>
    <row r="48" spans="1:24" ht="12" customHeight="1"/>
    <row r="49" spans="20:24" ht="12" customHeight="1"/>
    <row r="50" spans="20:24" ht="12" customHeight="1"/>
    <row r="51" spans="20:24" ht="12" customHeight="1"/>
    <row r="52" spans="20:24" ht="12" customHeight="1"/>
    <row r="53" spans="20:24" ht="12" customHeight="1"/>
    <row r="54" spans="20:24" ht="12" customHeight="1">
      <c r="X54" s="42"/>
    </row>
    <row r="55" spans="20:24" ht="12" customHeight="1">
      <c r="X55" s="28"/>
    </row>
    <row r="61" spans="20:24">
      <c r="T61" t="s">
        <v>114</v>
      </c>
    </row>
    <row r="62" spans="20:24">
      <c r="T62" t="s">
        <v>114</v>
      </c>
    </row>
    <row r="63" spans="20:24">
      <c r="T63" t="s">
        <v>114</v>
      </c>
    </row>
    <row r="64" spans="20:24">
      <c r="T64" t="s">
        <v>114</v>
      </c>
    </row>
    <row r="65" spans="20:20">
      <c r="T65" t="s">
        <v>114</v>
      </c>
    </row>
    <row r="66" spans="20:20">
      <c r="T66" t="s">
        <v>114</v>
      </c>
    </row>
    <row r="67" spans="20:20">
      <c r="T67" t="s">
        <v>114</v>
      </c>
    </row>
    <row r="68" spans="20:20">
      <c r="T68" t="s">
        <v>114</v>
      </c>
    </row>
    <row r="71" spans="20:20">
      <c r="T71" t="s">
        <v>114</v>
      </c>
    </row>
    <row r="72" spans="20:20">
      <c r="T72" t="s">
        <v>114</v>
      </c>
    </row>
    <row r="73" spans="20:20">
      <c r="T73" t="s">
        <v>114</v>
      </c>
    </row>
    <row r="74" spans="20:20">
      <c r="T74" t="s">
        <v>114</v>
      </c>
    </row>
    <row r="77" spans="20:20">
      <c r="T77" t="s">
        <v>114</v>
      </c>
    </row>
    <row r="78" spans="20:20">
      <c r="T78" t="s">
        <v>114</v>
      </c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14" t="s">
        <v>115</v>
      </c>
      <c r="C1" s="114"/>
      <c r="D1" s="118"/>
      <c r="E1" s="118"/>
      <c r="F1" s="118"/>
    </row>
    <row r="2" spans="2:6">
      <c r="B2" s="114" t="s">
        <v>116</v>
      </c>
      <c r="C2" s="114"/>
      <c r="D2" s="118"/>
      <c r="E2" s="118"/>
      <c r="F2" s="118"/>
    </row>
    <row r="3" spans="2:6">
      <c r="B3" s="115"/>
      <c r="C3" s="115"/>
      <c r="D3" s="119"/>
      <c r="E3" s="119"/>
      <c r="F3" s="119"/>
    </row>
    <row r="4" spans="2:6" ht="51">
      <c r="B4" s="115" t="s">
        <v>117</v>
      </c>
      <c r="C4" s="115"/>
      <c r="D4" s="119"/>
      <c r="E4" s="119"/>
      <c r="F4" s="119"/>
    </row>
    <row r="5" spans="2:6">
      <c r="B5" s="115"/>
      <c r="C5" s="115"/>
      <c r="D5" s="119"/>
      <c r="E5" s="119"/>
      <c r="F5" s="119"/>
    </row>
    <row r="6" spans="2:6">
      <c r="B6" s="114" t="s">
        <v>118</v>
      </c>
      <c r="C6" s="114"/>
      <c r="D6" s="118"/>
      <c r="E6" s="118" t="s">
        <v>119</v>
      </c>
      <c r="F6" s="118" t="s">
        <v>120</v>
      </c>
    </row>
    <row r="7" spans="2:6">
      <c r="B7" s="115"/>
      <c r="C7" s="115"/>
      <c r="D7" s="119"/>
      <c r="E7" s="119"/>
      <c r="F7" s="119"/>
    </row>
    <row r="8" spans="2:6" ht="38.25">
      <c r="B8" s="116" t="s">
        <v>121</v>
      </c>
      <c r="C8" s="117"/>
      <c r="D8" s="120"/>
      <c r="E8" s="120">
        <v>1</v>
      </c>
      <c r="F8" s="121" t="s">
        <v>122</v>
      </c>
    </row>
    <row r="9" spans="2:6">
      <c r="B9" s="115"/>
      <c r="C9" s="115"/>
      <c r="D9" s="119"/>
      <c r="E9" s="119"/>
      <c r="F9" s="119"/>
    </row>
    <row r="10" spans="2:6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Gustav Lange</cp:lastModifiedBy>
  <cp:lastPrinted>2012-05-14T12:10:33Z</cp:lastPrinted>
  <dcterms:created xsi:type="dcterms:W3CDTF">2002-04-10T10:38:28Z</dcterms:created>
  <dcterms:modified xsi:type="dcterms:W3CDTF">2012-06-06T18:57:46Z</dcterms:modified>
</cp:coreProperties>
</file>