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22 czerwiec\"/>
    </mc:Choice>
  </mc:AlternateContent>
  <xr:revisionPtr revIDLastSave="0" documentId="13_ncr:1_{5AE965B7-47FF-468A-A5EA-8FF8F45FA8B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Arkusz1" sheetId="1" r:id="rId1"/>
    <sheet name="z2" sheetId="3" r:id="rId2"/>
    <sheet name="z4-symulacja" sheetId="5" r:id="rId3"/>
    <sheet name="z3" sheetId="4" r:id="rId4"/>
    <sheet name="z1" sheetId="2" r:id="rId5"/>
  </sheets>
  <definedNames>
    <definedName name="temperatury" localSheetId="0">Arkusz1!$A$2:$B$93</definedName>
    <definedName name="temperatury" localSheetId="4">'z1'!$A$2:$B$93</definedName>
    <definedName name="temperatury" localSheetId="1">'z2'!$A$2:$B$93</definedName>
    <definedName name="temperatury" localSheetId="3">'z3'!$A$2:$B$93</definedName>
    <definedName name="temperatury" localSheetId="2">'z4-symulacja'!$A$2:$B$93</definedName>
  </definedNames>
  <calcPr calcId="18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I25" i="5" s="1"/>
  <c r="J25" i="5" s="1"/>
  <c r="H26" i="5"/>
  <c r="H27" i="5"/>
  <c r="H28" i="5"/>
  <c r="H29" i="5"/>
  <c r="H30" i="5"/>
  <c r="H31" i="5"/>
  <c r="H32" i="5"/>
  <c r="H33" i="5"/>
  <c r="H34" i="5"/>
  <c r="H35" i="5"/>
  <c r="H36" i="5"/>
  <c r="H37" i="5"/>
  <c r="I37" i="5" s="1"/>
  <c r="J37" i="5" s="1"/>
  <c r="H38" i="5"/>
  <c r="H39" i="5"/>
  <c r="H40" i="5"/>
  <c r="H41" i="5"/>
  <c r="H42" i="5"/>
  <c r="H43" i="5"/>
  <c r="H44" i="5"/>
  <c r="H45" i="5"/>
  <c r="H46" i="5"/>
  <c r="H47" i="5"/>
  <c r="H48" i="5"/>
  <c r="H49" i="5"/>
  <c r="I49" i="5" s="1"/>
  <c r="J49" i="5" s="1"/>
  <c r="H50" i="5"/>
  <c r="H51" i="5"/>
  <c r="H52" i="5"/>
  <c r="H53" i="5"/>
  <c r="H54" i="5"/>
  <c r="H55" i="5"/>
  <c r="H56" i="5"/>
  <c r="H57" i="5"/>
  <c r="H58" i="5"/>
  <c r="H59" i="5"/>
  <c r="H60" i="5"/>
  <c r="H61" i="5"/>
  <c r="I61" i="5" s="1"/>
  <c r="J61" i="5" s="1"/>
  <c r="H62" i="5"/>
  <c r="H63" i="5"/>
  <c r="H64" i="5"/>
  <c r="H65" i="5"/>
  <c r="H66" i="5"/>
  <c r="H67" i="5"/>
  <c r="H68" i="5"/>
  <c r="H69" i="5"/>
  <c r="H70" i="5"/>
  <c r="H71" i="5"/>
  <c r="H72" i="5"/>
  <c r="H73" i="5"/>
  <c r="I73" i="5" s="1"/>
  <c r="J73" i="5" s="1"/>
  <c r="H74" i="5"/>
  <c r="I74" i="5" s="1"/>
  <c r="J74" i="5" s="1"/>
  <c r="H75" i="5"/>
  <c r="H76" i="5"/>
  <c r="H77" i="5"/>
  <c r="H78" i="5"/>
  <c r="H79" i="5"/>
  <c r="H80" i="5"/>
  <c r="H81" i="5"/>
  <c r="H82" i="5"/>
  <c r="H83" i="5"/>
  <c r="H84" i="5"/>
  <c r="H85" i="5"/>
  <c r="I85" i="5" s="1"/>
  <c r="J85" i="5" s="1"/>
  <c r="H86" i="5"/>
  <c r="H87" i="5"/>
  <c r="H88" i="5"/>
  <c r="H89" i="5"/>
  <c r="H90" i="5"/>
  <c r="H91" i="5"/>
  <c r="H92" i="5"/>
  <c r="H93" i="5"/>
  <c r="H94" i="5"/>
  <c r="H95" i="5"/>
  <c r="H96" i="5"/>
  <c r="H97" i="5"/>
  <c r="I97" i="5" s="1"/>
  <c r="J97" i="5" s="1"/>
  <c r="H98" i="5"/>
  <c r="H99" i="5"/>
  <c r="H100" i="5"/>
  <c r="H101" i="5"/>
  <c r="H102" i="5"/>
  <c r="H103" i="5"/>
  <c r="H104" i="5"/>
  <c r="H105" i="5"/>
  <c r="H106" i="5"/>
  <c r="H107" i="5"/>
  <c r="H108" i="5"/>
  <c r="H109" i="5"/>
  <c r="I109" i="5" s="1"/>
  <c r="J109" i="5" s="1"/>
  <c r="H110" i="5"/>
  <c r="H111" i="5"/>
  <c r="H112" i="5"/>
  <c r="H113" i="5"/>
  <c r="H114" i="5"/>
  <c r="H115" i="5"/>
  <c r="H116" i="5"/>
  <c r="H117" i="5"/>
  <c r="H118" i="5"/>
  <c r="H119" i="5"/>
  <c r="H120" i="5"/>
  <c r="H121" i="5"/>
  <c r="I121" i="5" s="1"/>
  <c r="J121" i="5" s="1"/>
  <c r="H122" i="5"/>
  <c r="H123" i="5"/>
  <c r="H2" i="5"/>
  <c r="F3" i="5"/>
  <c r="F4" i="5"/>
  <c r="F5" i="5"/>
  <c r="F6" i="5"/>
  <c r="F7" i="5"/>
  <c r="F8" i="5"/>
  <c r="I8" i="5" s="1"/>
  <c r="J8" i="5" s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I44" i="5" s="1"/>
  <c r="J44" i="5" s="1"/>
  <c r="F45" i="5"/>
  <c r="F46" i="5"/>
  <c r="F47" i="5"/>
  <c r="F48" i="5"/>
  <c r="F49" i="5"/>
  <c r="F50" i="5"/>
  <c r="F51" i="5"/>
  <c r="F52" i="5"/>
  <c r="F53" i="5"/>
  <c r="F54" i="5"/>
  <c r="F55" i="5"/>
  <c r="F56" i="5"/>
  <c r="I56" i="5" s="1"/>
  <c r="J56" i="5" s="1"/>
  <c r="F57" i="5"/>
  <c r="F58" i="5"/>
  <c r="F59" i="5"/>
  <c r="I59" i="5" s="1"/>
  <c r="J59" i="5" s="1"/>
  <c r="F60" i="5"/>
  <c r="I60" i="5" s="1"/>
  <c r="J60" i="5" s="1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I92" i="5" s="1"/>
  <c r="J92" i="5" s="1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2" i="5"/>
  <c r="D3" i="5"/>
  <c r="I3" i="5" s="1"/>
  <c r="J3" i="5" s="1"/>
  <c r="D4" i="5"/>
  <c r="D5" i="5"/>
  <c r="D6" i="5"/>
  <c r="I6" i="5" s="1"/>
  <c r="J6" i="5" s="1"/>
  <c r="D7" i="5"/>
  <c r="D8" i="5"/>
  <c r="D9" i="5"/>
  <c r="D10" i="5"/>
  <c r="D11" i="5"/>
  <c r="D12" i="5"/>
  <c r="D13" i="5"/>
  <c r="D14" i="5"/>
  <c r="D15" i="5"/>
  <c r="I15" i="5" s="1"/>
  <c r="J15" i="5" s="1"/>
  <c r="D16" i="5"/>
  <c r="D17" i="5"/>
  <c r="I17" i="5" s="1"/>
  <c r="J17" i="5" s="1"/>
  <c r="D18" i="5"/>
  <c r="D19" i="5"/>
  <c r="I19" i="5" s="1"/>
  <c r="J19" i="5" s="1"/>
  <c r="D20" i="5"/>
  <c r="D21" i="5"/>
  <c r="D22" i="5"/>
  <c r="D23" i="5"/>
  <c r="D24" i="5"/>
  <c r="D25" i="5"/>
  <c r="D26" i="5"/>
  <c r="D27" i="5"/>
  <c r="I27" i="5" s="1"/>
  <c r="J27" i="5" s="1"/>
  <c r="D28" i="5"/>
  <c r="I28" i="5" s="1"/>
  <c r="J28" i="5" s="1"/>
  <c r="D29" i="5"/>
  <c r="I29" i="5" s="1"/>
  <c r="J29" i="5" s="1"/>
  <c r="D30" i="5"/>
  <c r="I30" i="5" s="1"/>
  <c r="J30" i="5" s="1"/>
  <c r="D31" i="5"/>
  <c r="I31" i="5" s="1"/>
  <c r="J31" i="5" s="1"/>
  <c r="D32" i="5"/>
  <c r="D33" i="5"/>
  <c r="I33" i="5" s="1"/>
  <c r="J33" i="5" s="1"/>
  <c r="D34" i="5"/>
  <c r="D35" i="5"/>
  <c r="D36" i="5"/>
  <c r="D37" i="5"/>
  <c r="D38" i="5"/>
  <c r="D39" i="5"/>
  <c r="I39" i="5" s="1"/>
  <c r="J39" i="5" s="1"/>
  <c r="D40" i="5"/>
  <c r="I40" i="5" s="1"/>
  <c r="J40" i="5" s="1"/>
  <c r="D41" i="5"/>
  <c r="I41" i="5" s="1"/>
  <c r="J41" i="5" s="1"/>
  <c r="D42" i="5"/>
  <c r="I42" i="5" s="1"/>
  <c r="J42" i="5" s="1"/>
  <c r="D43" i="5"/>
  <c r="I43" i="5" s="1"/>
  <c r="J43" i="5" s="1"/>
  <c r="D44" i="5"/>
  <c r="D45" i="5"/>
  <c r="D46" i="5"/>
  <c r="D47" i="5"/>
  <c r="D48" i="5"/>
  <c r="D49" i="5"/>
  <c r="D50" i="5"/>
  <c r="D51" i="5"/>
  <c r="I51" i="5" s="1"/>
  <c r="J51" i="5" s="1"/>
  <c r="D52" i="5"/>
  <c r="I52" i="5" s="1"/>
  <c r="J52" i="5" s="1"/>
  <c r="D53" i="5"/>
  <c r="I53" i="5" s="1"/>
  <c r="J53" i="5" s="1"/>
  <c r="D54" i="5"/>
  <c r="I54" i="5" s="1"/>
  <c r="J54" i="5" s="1"/>
  <c r="D55" i="5"/>
  <c r="I55" i="5" s="1"/>
  <c r="J55" i="5" s="1"/>
  <c r="D56" i="5"/>
  <c r="D57" i="5"/>
  <c r="I57" i="5" s="1"/>
  <c r="J57" i="5" s="1"/>
  <c r="D58" i="5"/>
  <c r="D59" i="5"/>
  <c r="D60" i="5"/>
  <c r="D61" i="5"/>
  <c r="D62" i="5"/>
  <c r="D63" i="5"/>
  <c r="I63" i="5" s="1"/>
  <c r="J63" i="5" s="1"/>
  <c r="D64" i="5"/>
  <c r="I64" i="5" s="1"/>
  <c r="J64" i="5" s="1"/>
  <c r="D65" i="5"/>
  <c r="D66" i="5"/>
  <c r="I66" i="5" s="1"/>
  <c r="J66" i="5" s="1"/>
  <c r="D67" i="5"/>
  <c r="I67" i="5" s="1"/>
  <c r="J67" i="5" s="1"/>
  <c r="D68" i="5"/>
  <c r="D69" i="5"/>
  <c r="D70" i="5"/>
  <c r="D71" i="5"/>
  <c r="D72" i="5"/>
  <c r="D73" i="5"/>
  <c r="D74" i="5"/>
  <c r="D75" i="5"/>
  <c r="I75" i="5" s="1"/>
  <c r="J75" i="5" s="1"/>
  <c r="D76" i="5"/>
  <c r="I76" i="5" s="1"/>
  <c r="J76" i="5" s="1"/>
  <c r="D77" i="5"/>
  <c r="I77" i="5" s="1"/>
  <c r="J77" i="5" s="1"/>
  <c r="D78" i="5"/>
  <c r="I78" i="5" s="1"/>
  <c r="J78" i="5" s="1"/>
  <c r="D79" i="5"/>
  <c r="I79" i="5" s="1"/>
  <c r="J79" i="5" s="1"/>
  <c r="D80" i="5"/>
  <c r="D81" i="5"/>
  <c r="D82" i="5"/>
  <c r="D83" i="5"/>
  <c r="D84" i="5"/>
  <c r="D85" i="5"/>
  <c r="D86" i="5"/>
  <c r="D87" i="5"/>
  <c r="I87" i="5" s="1"/>
  <c r="J87" i="5" s="1"/>
  <c r="D88" i="5"/>
  <c r="I88" i="5" s="1"/>
  <c r="J88" i="5" s="1"/>
  <c r="D89" i="5"/>
  <c r="D90" i="5"/>
  <c r="I90" i="5" s="1"/>
  <c r="J90" i="5" s="1"/>
  <c r="D91" i="5"/>
  <c r="I91" i="5" s="1"/>
  <c r="J91" i="5" s="1"/>
  <c r="D92" i="5"/>
  <c r="D93" i="5"/>
  <c r="I93" i="5" s="1"/>
  <c r="J93" i="5" s="1"/>
  <c r="D94" i="5"/>
  <c r="D95" i="5"/>
  <c r="D96" i="5"/>
  <c r="D97" i="5"/>
  <c r="D98" i="5"/>
  <c r="D99" i="5"/>
  <c r="I99" i="5" s="1"/>
  <c r="J99" i="5" s="1"/>
  <c r="D100" i="5"/>
  <c r="I100" i="5" s="1"/>
  <c r="J100" i="5" s="1"/>
  <c r="D101" i="5"/>
  <c r="I101" i="5" s="1"/>
  <c r="J101" i="5" s="1"/>
  <c r="D102" i="5"/>
  <c r="I102" i="5" s="1"/>
  <c r="J102" i="5" s="1"/>
  <c r="D103" i="5"/>
  <c r="I103" i="5" s="1"/>
  <c r="J103" i="5" s="1"/>
  <c r="D104" i="5"/>
  <c r="D105" i="5"/>
  <c r="D106" i="5"/>
  <c r="D107" i="5"/>
  <c r="D108" i="5"/>
  <c r="D109" i="5"/>
  <c r="D110" i="5"/>
  <c r="D111" i="5"/>
  <c r="I111" i="5" s="1"/>
  <c r="J111" i="5" s="1"/>
  <c r="D112" i="5"/>
  <c r="I112" i="5" s="1"/>
  <c r="J112" i="5" s="1"/>
  <c r="D113" i="5"/>
  <c r="I113" i="5" s="1"/>
  <c r="J113" i="5" s="1"/>
  <c r="D114" i="5"/>
  <c r="D115" i="5"/>
  <c r="I115" i="5" s="1"/>
  <c r="J115" i="5" s="1"/>
  <c r="D116" i="5"/>
  <c r="D117" i="5"/>
  <c r="D118" i="5"/>
  <c r="D119" i="5"/>
  <c r="D120" i="5"/>
  <c r="D121" i="5"/>
  <c r="D122" i="5"/>
  <c r="D123" i="5"/>
  <c r="I123" i="5" s="1"/>
  <c r="J123" i="5" s="1"/>
  <c r="D2" i="5"/>
  <c r="I2" i="5" s="1"/>
  <c r="J2" i="5" s="1"/>
  <c r="I4" i="5"/>
  <c r="J4" i="5" s="1"/>
  <c r="I5" i="5"/>
  <c r="J5" i="5" s="1"/>
  <c r="I13" i="5"/>
  <c r="J13" i="5" s="1"/>
  <c r="I16" i="5"/>
  <c r="J16" i="5" s="1"/>
  <c r="I65" i="5"/>
  <c r="J65" i="5" s="1"/>
  <c r="I89" i="5"/>
  <c r="J89" i="5" s="1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B97" i="5"/>
  <c r="B98" i="5" s="1"/>
  <c r="B96" i="5"/>
  <c r="C95" i="5"/>
  <c r="E95" i="5"/>
  <c r="G95" i="5"/>
  <c r="C94" i="5"/>
  <c r="E94" i="5"/>
  <c r="G94" i="5"/>
  <c r="G93" i="5"/>
  <c r="E93" i="5"/>
  <c r="C93" i="5"/>
  <c r="G92" i="5"/>
  <c r="E92" i="5"/>
  <c r="C92" i="5"/>
  <c r="G91" i="5"/>
  <c r="E91" i="5"/>
  <c r="C91" i="5"/>
  <c r="G90" i="5"/>
  <c r="E90" i="5"/>
  <c r="C90" i="5"/>
  <c r="G89" i="5"/>
  <c r="E89" i="5"/>
  <c r="C89" i="5"/>
  <c r="G88" i="5"/>
  <c r="E88" i="5"/>
  <c r="C88" i="5"/>
  <c r="G87" i="5"/>
  <c r="E87" i="5"/>
  <c r="C87" i="5"/>
  <c r="G86" i="5"/>
  <c r="E86" i="5"/>
  <c r="C86" i="5"/>
  <c r="G85" i="5"/>
  <c r="E85" i="5"/>
  <c r="C85" i="5"/>
  <c r="G84" i="5"/>
  <c r="E84" i="5"/>
  <c r="C84" i="5"/>
  <c r="G83" i="5"/>
  <c r="E83" i="5"/>
  <c r="C83" i="5"/>
  <c r="G82" i="5"/>
  <c r="E82" i="5"/>
  <c r="C82" i="5"/>
  <c r="G81" i="5"/>
  <c r="E81" i="5"/>
  <c r="C81" i="5"/>
  <c r="G80" i="5"/>
  <c r="E80" i="5"/>
  <c r="C80" i="5"/>
  <c r="G79" i="5"/>
  <c r="E79" i="5"/>
  <c r="C79" i="5"/>
  <c r="G78" i="5"/>
  <c r="E78" i="5"/>
  <c r="C78" i="5"/>
  <c r="G77" i="5"/>
  <c r="E77" i="5"/>
  <c r="C77" i="5"/>
  <c r="G76" i="5"/>
  <c r="E76" i="5"/>
  <c r="C76" i="5"/>
  <c r="G75" i="5"/>
  <c r="E75" i="5"/>
  <c r="C75" i="5"/>
  <c r="G74" i="5"/>
  <c r="E74" i="5"/>
  <c r="C74" i="5"/>
  <c r="G73" i="5"/>
  <c r="E73" i="5"/>
  <c r="C73" i="5"/>
  <c r="G72" i="5"/>
  <c r="E72" i="5"/>
  <c r="C72" i="5"/>
  <c r="G71" i="5"/>
  <c r="E71" i="5"/>
  <c r="C71" i="5"/>
  <c r="G70" i="5"/>
  <c r="E70" i="5"/>
  <c r="C70" i="5"/>
  <c r="G69" i="5"/>
  <c r="E69" i="5"/>
  <c r="C69" i="5"/>
  <c r="G68" i="5"/>
  <c r="E68" i="5"/>
  <c r="C68" i="5"/>
  <c r="G67" i="5"/>
  <c r="E67" i="5"/>
  <c r="C67" i="5"/>
  <c r="G66" i="5"/>
  <c r="E66" i="5"/>
  <c r="C66" i="5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G44" i="5"/>
  <c r="E44" i="5"/>
  <c r="C44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G20" i="5"/>
  <c r="E20" i="5"/>
  <c r="C20" i="5"/>
  <c r="G19" i="5"/>
  <c r="E19" i="5"/>
  <c r="C19" i="5"/>
  <c r="G18" i="5"/>
  <c r="E18" i="5"/>
  <c r="C18" i="5"/>
  <c r="G17" i="5"/>
  <c r="E17" i="5"/>
  <c r="C17" i="5"/>
  <c r="G16" i="5"/>
  <c r="E16" i="5"/>
  <c r="C16" i="5"/>
  <c r="G15" i="5"/>
  <c r="E15" i="5"/>
  <c r="C15" i="5"/>
  <c r="G14" i="5"/>
  <c r="E14" i="5"/>
  <c r="C14" i="5"/>
  <c r="G13" i="5"/>
  <c r="E13" i="5"/>
  <c r="C13" i="5"/>
  <c r="G12" i="5"/>
  <c r="E12" i="5"/>
  <c r="C12" i="5"/>
  <c r="G11" i="5"/>
  <c r="E11" i="5"/>
  <c r="C11" i="5"/>
  <c r="G10" i="5"/>
  <c r="E10" i="5"/>
  <c r="C10" i="5"/>
  <c r="G9" i="5"/>
  <c r="E9" i="5"/>
  <c r="C9" i="5"/>
  <c r="G8" i="5"/>
  <c r="E8" i="5"/>
  <c r="C8" i="5"/>
  <c r="G7" i="5"/>
  <c r="E7" i="5"/>
  <c r="C7" i="5"/>
  <c r="G6" i="5"/>
  <c r="E6" i="5"/>
  <c r="C6" i="5"/>
  <c r="G5" i="5"/>
  <c r="E5" i="5"/>
  <c r="C5" i="5"/>
  <c r="G4" i="5"/>
  <c r="E4" i="5"/>
  <c r="C4" i="5"/>
  <c r="G3" i="5"/>
  <c r="E3" i="5"/>
  <c r="C3" i="5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3" i="4"/>
  <c r="J2" i="4"/>
  <c r="I93" i="4"/>
  <c r="G93" i="4"/>
  <c r="H93" i="4" s="1"/>
  <c r="E93" i="4"/>
  <c r="F93" i="4" s="1"/>
  <c r="D93" i="4"/>
  <c r="C93" i="4"/>
  <c r="I92" i="4"/>
  <c r="G92" i="4"/>
  <c r="H92" i="4" s="1"/>
  <c r="E92" i="4"/>
  <c r="F92" i="4" s="1"/>
  <c r="C92" i="4"/>
  <c r="D92" i="4" s="1"/>
  <c r="I91" i="4"/>
  <c r="G91" i="4"/>
  <c r="H91" i="4" s="1"/>
  <c r="F91" i="4"/>
  <c r="E91" i="4"/>
  <c r="C91" i="4"/>
  <c r="D91" i="4" s="1"/>
  <c r="I90" i="4"/>
  <c r="G90" i="4"/>
  <c r="H90" i="4" s="1"/>
  <c r="E90" i="4"/>
  <c r="F90" i="4" s="1"/>
  <c r="D90" i="4"/>
  <c r="C90" i="4"/>
  <c r="I89" i="4"/>
  <c r="H89" i="4"/>
  <c r="G89" i="4"/>
  <c r="E89" i="4"/>
  <c r="F89" i="4" s="1"/>
  <c r="D89" i="4"/>
  <c r="C89" i="4"/>
  <c r="I88" i="4"/>
  <c r="G88" i="4"/>
  <c r="H88" i="4" s="1"/>
  <c r="F88" i="4"/>
  <c r="E88" i="4"/>
  <c r="C88" i="4"/>
  <c r="D88" i="4" s="1"/>
  <c r="I87" i="4"/>
  <c r="G87" i="4"/>
  <c r="H87" i="4" s="1"/>
  <c r="F87" i="4"/>
  <c r="E87" i="4"/>
  <c r="D87" i="4"/>
  <c r="C87" i="4"/>
  <c r="I86" i="4"/>
  <c r="H86" i="4"/>
  <c r="G86" i="4"/>
  <c r="E86" i="4"/>
  <c r="F86" i="4" s="1"/>
  <c r="D86" i="4"/>
  <c r="C86" i="4"/>
  <c r="I85" i="4"/>
  <c r="H85" i="4"/>
  <c r="G85" i="4"/>
  <c r="F85" i="4"/>
  <c r="E85" i="4"/>
  <c r="C85" i="4"/>
  <c r="D85" i="4" s="1"/>
  <c r="I84" i="4"/>
  <c r="G84" i="4"/>
  <c r="H84" i="4" s="1"/>
  <c r="F84" i="4"/>
  <c r="E84" i="4"/>
  <c r="C84" i="4"/>
  <c r="D84" i="4" s="1"/>
  <c r="I83" i="4"/>
  <c r="H83" i="4"/>
  <c r="G83" i="4"/>
  <c r="E83" i="4"/>
  <c r="F83" i="4" s="1"/>
  <c r="C83" i="4"/>
  <c r="D83" i="4" s="1"/>
  <c r="I82" i="4"/>
  <c r="H82" i="4"/>
  <c r="G82" i="4"/>
  <c r="E82" i="4"/>
  <c r="F82" i="4" s="1"/>
  <c r="C82" i="4"/>
  <c r="D82" i="4" s="1"/>
  <c r="I81" i="4"/>
  <c r="G81" i="4"/>
  <c r="H81" i="4" s="1"/>
  <c r="E81" i="4"/>
  <c r="F81" i="4" s="1"/>
  <c r="D81" i="4"/>
  <c r="C81" i="4"/>
  <c r="I80" i="4"/>
  <c r="G80" i="4"/>
  <c r="H80" i="4" s="1"/>
  <c r="E80" i="4"/>
  <c r="F80" i="4" s="1"/>
  <c r="C80" i="4"/>
  <c r="D80" i="4" s="1"/>
  <c r="I79" i="4"/>
  <c r="G79" i="4"/>
  <c r="H79" i="4" s="1"/>
  <c r="F79" i="4"/>
  <c r="E79" i="4"/>
  <c r="C79" i="4"/>
  <c r="D79" i="4" s="1"/>
  <c r="I78" i="4"/>
  <c r="G78" i="4"/>
  <c r="H78" i="4" s="1"/>
  <c r="E78" i="4"/>
  <c r="F78" i="4" s="1"/>
  <c r="D78" i="4"/>
  <c r="C78" i="4"/>
  <c r="I77" i="4"/>
  <c r="H77" i="4"/>
  <c r="G77" i="4"/>
  <c r="E77" i="4"/>
  <c r="F77" i="4" s="1"/>
  <c r="D77" i="4"/>
  <c r="C77" i="4"/>
  <c r="I76" i="4"/>
  <c r="G76" i="4"/>
  <c r="H76" i="4" s="1"/>
  <c r="F76" i="4"/>
  <c r="E76" i="4"/>
  <c r="C76" i="4"/>
  <c r="D76" i="4" s="1"/>
  <c r="I75" i="4"/>
  <c r="G75" i="4"/>
  <c r="H75" i="4" s="1"/>
  <c r="F75" i="4"/>
  <c r="E75" i="4"/>
  <c r="D75" i="4"/>
  <c r="C75" i="4"/>
  <c r="I74" i="4"/>
  <c r="H74" i="4"/>
  <c r="G74" i="4"/>
  <c r="E74" i="4"/>
  <c r="F74" i="4" s="1"/>
  <c r="D74" i="4"/>
  <c r="C74" i="4"/>
  <c r="I73" i="4"/>
  <c r="H73" i="4"/>
  <c r="G73" i="4"/>
  <c r="F73" i="4"/>
  <c r="E73" i="4"/>
  <c r="C73" i="4"/>
  <c r="D73" i="4" s="1"/>
  <c r="I72" i="4"/>
  <c r="G72" i="4"/>
  <c r="H72" i="4" s="1"/>
  <c r="F72" i="4"/>
  <c r="E72" i="4"/>
  <c r="C72" i="4"/>
  <c r="D72" i="4" s="1"/>
  <c r="I71" i="4"/>
  <c r="H71" i="4"/>
  <c r="G71" i="4"/>
  <c r="E71" i="4"/>
  <c r="F71" i="4" s="1"/>
  <c r="C71" i="4"/>
  <c r="D71" i="4" s="1"/>
  <c r="I70" i="4"/>
  <c r="H70" i="4"/>
  <c r="G70" i="4"/>
  <c r="E70" i="4"/>
  <c r="F70" i="4" s="1"/>
  <c r="C70" i="4"/>
  <c r="D70" i="4" s="1"/>
  <c r="I69" i="4"/>
  <c r="G69" i="4"/>
  <c r="H69" i="4" s="1"/>
  <c r="E69" i="4"/>
  <c r="F69" i="4" s="1"/>
  <c r="D69" i="4"/>
  <c r="C69" i="4"/>
  <c r="I68" i="4"/>
  <c r="G68" i="4"/>
  <c r="H68" i="4" s="1"/>
  <c r="E68" i="4"/>
  <c r="F68" i="4" s="1"/>
  <c r="C68" i="4"/>
  <c r="D68" i="4" s="1"/>
  <c r="I67" i="4"/>
  <c r="G67" i="4"/>
  <c r="H67" i="4" s="1"/>
  <c r="F67" i="4"/>
  <c r="E67" i="4"/>
  <c r="C67" i="4"/>
  <c r="D67" i="4" s="1"/>
  <c r="I66" i="4"/>
  <c r="G66" i="4"/>
  <c r="H66" i="4" s="1"/>
  <c r="E66" i="4"/>
  <c r="F66" i="4" s="1"/>
  <c r="D66" i="4"/>
  <c r="C66" i="4"/>
  <c r="I65" i="4"/>
  <c r="H65" i="4"/>
  <c r="G65" i="4"/>
  <c r="E65" i="4"/>
  <c r="F65" i="4" s="1"/>
  <c r="D65" i="4"/>
  <c r="C65" i="4"/>
  <c r="I64" i="4"/>
  <c r="G64" i="4"/>
  <c r="H64" i="4" s="1"/>
  <c r="F64" i="4"/>
  <c r="E64" i="4"/>
  <c r="C64" i="4"/>
  <c r="D64" i="4" s="1"/>
  <c r="I63" i="4"/>
  <c r="G63" i="4"/>
  <c r="H63" i="4" s="1"/>
  <c r="F63" i="4"/>
  <c r="E63" i="4"/>
  <c r="D63" i="4"/>
  <c r="C63" i="4"/>
  <c r="I62" i="4"/>
  <c r="H62" i="4"/>
  <c r="G62" i="4"/>
  <c r="E62" i="4"/>
  <c r="F62" i="4" s="1"/>
  <c r="D62" i="4"/>
  <c r="C62" i="4"/>
  <c r="I61" i="4"/>
  <c r="H61" i="4"/>
  <c r="G61" i="4"/>
  <c r="F61" i="4"/>
  <c r="E61" i="4"/>
  <c r="C61" i="4"/>
  <c r="D61" i="4" s="1"/>
  <c r="I60" i="4"/>
  <c r="G60" i="4"/>
  <c r="H60" i="4" s="1"/>
  <c r="F60" i="4"/>
  <c r="E60" i="4"/>
  <c r="C60" i="4"/>
  <c r="D60" i="4" s="1"/>
  <c r="I59" i="4"/>
  <c r="H59" i="4"/>
  <c r="G59" i="4"/>
  <c r="E59" i="4"/>
  <c r="F59" i="4" s="1"/>
  <c r="C59" i="4"/>
  <c r="D59" i="4" s="1"/>
  <c r="I58" i="4"/>
  <c r="H58" i="4"/>
  <c r="G58" i="4"/>
  <c r="E58" i="4"/>
  <c r="F58" i="4" s="1"/>
  <c r="C58" i="4"/>
  <c r="D58" i="4" s="1"/>
  <c r="I57" i="4"/>
  <c r="G57" i="4"/>
  <c r="H57" i="4" s="1"/>
  <c r="E57" i="4"/>
  <c r="F57" i="4" s="1"/>
  <c r="D57" i="4"/>
  <c r="C57" i="4"/>
  <c r="I56" i="4"/>
  <c r="G56" i="4"/>
  <c r="H56" i="4" s="1"/>
  <c r="E56" i="4"/>
  <c r="F56" i="4" s="1"/>
  <c r="C56" i="4"/>
  <c r="D56" i="4" s="1"/>
  <c r="I55" i="4"/>
  <c r="G55" i="4"/>
  <c r="H55" i="4" s="1"/>
  <c r="F55" i="4"/>
  <c r="E55" i="4"/>
  <c r="C55" i="4"/>
  <c r="D55" i="4" s="1"/>
  <c r="I54" i="4"/>
  <c r="G54" i="4"/>
  <c r="H54" i="4" s="1"/>
  <c r="E54" i="4"/>
  <c r="F54" i="4" s="1"/>
  <c r="D54" i="4"/>
  <c r="C54" i="4"/>
  <c r="I53" i="4"/>
  <c r="H53" i="4"/>
  <c r="G53" i="4"/>
  <c r="E53" i="4"/>
  <c r="F53" i="4" s="1"/>
  <c r="D53" i="4"/>
  <c r="C53" i="4"/>
  <c r="I52" i="4"/>
  <c r="G52" i="4"/>
  <c r="H52" i="4" s="1"/>
  <c r="F52" i="4"/>
  <c r="E52" i="4"/>
  <c r="C52" i="4"/>
  <c r="D52" i="4" s="1"/>
  <c r="I51" i="4"/>
  <c r="G51" i="4"/>
  <c r="H51" i="4" s="1"/>
  <c r="F51" i="4"/>
  <c r="E51" i="4"/>
  <c r="D51" i="4"/>
  <c r="C51" i="4"/>
  <c r="I50" i="4"/>
  <c r="H50" i="4"/>
  <c r="G50" i="4"/>
  <c r="E50" i="4"/>
  <c r="F50" i="4" s="1"/>
  <c r="D50" i="4"/>
  <c r="C50" i="4"/>
  <c r="I49" i="4"/>
  <c r="H49" i="4"/>
  <c r="G49" i="4"/>
  <c r="F49" i="4"/>
  <c r="E49" i="4"/>
  <c r="C49" i="4"/>
  <c r="D49" i="4" s="1"/>
  <c r="I48" i="4"/>
  <c r="G48" i="4"/>
  <c r="H48" i="4" s="1"/>
  <c r="F48" i="4"/>
  <c r="E48" i="4"/>
  <c r="C48" i="4"/>
  <c r="D48" i="4" s="1"/>
  <c r="I47" i="4"/>
  <c r="H47" i="4"/>
  <c r="G47" i="4"/>
  <c r="E47" i="4"/>
  <c r="F47" i="4" s="1"/>
  <c r="C47" i="4"/>
  <c r="D47" i="4" s="1"/>
  <c r="I46" i="4"/>
  <c r="H46" i="4"/>
  <c r="G46" i="4"/>
  <c r="E46" i="4"/>
  <c r="F46" i="4" s="1"/>
  <c r="C46" i="4"/>
  <c r="D46" i="4" s="1"/>
  <c r="I45" i="4"/>
  <c r="G45" i="4"/>
  <c r="H45" i="4" s="1"/>
  <c r="E45" i="4"/>
  <c r="F45" i="4" s="1"/>
  <c r="D45" i="4"/>
  <c r="C45" i="4"/>
  <c r="I44" i="4"/>
  <c r="G44" i="4"/>
  <c r="H44" i="4" s="1"/>
  <c r="E44" i="4"/>
  <c r="F44" i="4" s="1"/>
  <c r="C44" i="4"/>
  <c r="D44" i="4" s="1"/>
  <c r="I43" i="4"/>
  <c r="G43" i="4"/>
  <c r="H43" i="4" s="1"/>
  <c r="F43" i="4"/>
  <c r="E43" i="4"/>
  <c r="C43" i="4"/>
  <c r="D43" i="4" s="1"/>
  <c r="I42" i="4"/>
  <c r="G42" i="4"/>
  <c r="H42" i="4" s="1"/>
  <c r="E42" i="4"/>
  <c r="F42" i="4" s="1"/>
  <c r="D42" i="4"/>
  <c r="C42" i="4"/>
  <c r="I41" i="4"/>
  <c r="H41" i="4"/>
  <c r="G41" i="4"/>
  <c r="E41" i="4"/>
  <c r="F41" i="4" s="1"/>
  <c r="D41" i="4"/>
  <c r="C41" i="4"/>
  <c r="I40" i="4"/>
  <c r="G40" i="4"/>
  <c r="H40" i="4" s="1"/>
  <c r="F40" i="4"/>
  <c r="E40" i="4"/>
  <c r="C40" i="4"/>
  <c r="D40" i="4" s="1"/>
  <c r="I39" i="4"/>
  <c r="G39" i="4"/>
  <c r="H39" i="4" s="1"/>
  <c r="F39" i="4"/>
  <c r="E39" i="4"/>
  <c r="D39" i="4"/>
  <c r="C39" i="4"/>
  <c r="I38" i="4"/>
  <c r="H38" i="4"/>
  <c r="G38" i="4"/>
  <c r="E38" i="4"/>
  <c r="F38" i="4" s="1"/>
  <c r="D38" i="4"/>
  <c r="C38" i="4"/>
  <c r="I37" i="4"/>
  <c r="H37" i="4"/>
  <c r="G37" i="4"/>
  <c r="F37" i="4"/>
  <c r="E37" i="4"/>
  <c r="C37" i="4"/>
  <c r="D37" i="4" s="1"/>
  <c r="I36" i="4"/>
  <c r="G36" i="4"/>
  <c r="H36" i="4" s="1"/>
  <c r="F36" i="4"/>
  <c r="E36" i="4"/>
  <c r="C36" i="4"/>
  <c r="D36" i="4" s="1"/>
  <c r="I35" i="4"/>
  <c r="H35" i="4"/>
  <c r="G35" i="4"/>
  <c r="E35" i="4"/>
  <c r="F35" i="4" s="1"/>
  <c r="C35" i="4"/>
  <c r="D35" i="4" s="1"/>
  <c r="I34" i="4"/>
  <c r="H34" i="4"/>
  <c r="G34" i="4"/>
  <c r="E34" i="4"/>
  <c r="F34" i="4" s="1"/>
  <c r="C34" i="4"/>
  <c r="D34" i="4" s="1"/>
  <c r="I33" i="4"/>
  <c r="G33" i="4"/>
  <c r="H33" i="4" s="1"/>
  <c r="E33" i="4"/>
  <c r="F33" i="4" s="1"/>
  <c r="D33" i="4"/>
  <c r="C33" i="4"/>
  <c r="I32" i="4"/>
  <c r="G32" i="4"/>
  <c r="H32" i="4" s="1"/>
  <c r="E32" i="4"/>
  <c r="F32" i="4" s="1"/>
  <c r="C32" i="4"/>
  <c r="D32" i="4" s="1"/>
  <c r="I31" i="4"/>
  <c r="G31" i="4"/>
  <c r="H31" i="4" s="1"/>
  <c r="F31" i="4"/>
  <c r="E31" i="4"/>
  <c r="C31" i="4"/>
  <c r="D31" i="4" s="1"/>
  <c r="I30" i="4"/>
  <c r="G30" i="4"/>
  <c r="H30" i="4" s="1"/>
  <c r="E30" i="4"/>
  <c r="F30" i="4" s="1"/>
  <c r="D30" i="4"/>
  <c r="C30" i="4"/>
  <c r="I29" i="4"/>
  <c r="H29" i="4"/>
  <c r="G29" i="4"/>
  <c r="E29" i="4"/>
  <c r="F29" i="4" s="1"/>
  <c r="D29" i="4"/>
  <c r="C29" i="4"/>
  <c r="I28" i="4"/>
  <c r="G28" i="4"/>
  <c r="H28" i="4" s="1"/>
  <c r="F28" i="4"/>
  <c r="E28" i="4"/>
  <c r="C28" i="4"/>
  <c r="D28" i="4" s="1"/>
  <c r="I27" i="4"/>
  <c r="G27" i="4"/>
  <c r="H27" i="4" s="1"/>
  <c r="F27" i="4"/>
  <c r="E27" i="4"/>
  <c r="D27" i="4"/>
  <c r="C27" i="4"/>
  <c r="I26" i="4"/>
  <c r="H26" i="4"/>
  <c r="G26" i="4"/>
  <c r="E26" i="4"/>
  <c r="F26" i="4" s="1"/>
  <c r="D26" i="4"/>
  <c r="C26" i="4"/>
  <c r="I25" i="4"/>
  <c r="H25" i="4"/>
  <c r="G25" i="4"/>
  <c r="F25" i="4"/>
  <c r="E25" i="4"/>
  <c r="C25" i="4"/>
  <c r="D25" i="4" s="1"/>
  <c r="I24" i="4"/>
  <c r="G24" i="4"/>
  <c r="H24" i="4" s="1"/>
  <c r="F24" i="4"/>
  <c r="E24" i="4"/>
  <c r="C24" i="4"/>
  <c r="D24" i="4" s="1"/>
  <c r="I23" i="4"/>
  <c r="H23" i="4"/>
  <c r="G23" i="4"/>
  <c r="E23" i="4"/>
  <c r="F23" i="4" s="1"/>
  <c r="C23" i="4"/>
  <c r="D23" i="4" s="1"/>
  <c r="I22" i="4"/>
  <c r="H22" i="4"/>
  <c r="G22" i="4"/>
  <c r="E22" i="4"/>
  <c r="F22" i="4" s="1"/>
  <c r="C22" i="4"/>
  <c r="D22" i="4" s="1"/>
  <c r="I21" i="4"/>
  <c r="G21" i="4"/>
  <c r="H21" i="4" s="1"/>
  <c r="E21" i="4"/>
  <c r="F21" i="4" s="1"/>
  <c r="D21" i="4"/>
  <c r="C21" i="4"/>
  <c r="I20" i="4"/>
  <c r="G20" i="4"/>
  <c r="H20" i="4" s="1"/>
  <c r="E20" i="4"/>
  <c r="F20" i="4" s="1"/>
  <c r="C20" i="4"/>
  <c r="D20" i="4" s="1"/>
  <c r="I19" i="4"/>
  <c r="G19" i="4"/>
  <c r="H19" i="4" s="1"/>
  <c r="F19" i="4"/>
  <c r="E19" i="4"/>
  <c r="C19" i="4"/>
  <c r="D19" i="4" s="1"/>
  <c r="I18" i="4"/>
  <c r="G18" i="4"/>
  <c r="H18" i="4" s="1"/>
  <c r="E18" i="4"/>
  <c r="F18" i="4" s="1"/>
  <c r="D18" i="4"/>
  <c r="C18" i="4"/>
  <c r="I17" i="4"/>
  <c r="H17" i="4"/>
  <c r="G17" i="4"/>
  <c r="E17" i="4"/>
  <c r="F17" i="4" s="1"/>
  <c r="D17" i="4"/>
  <c r="C17" i="4"/>
  <c r="I16" i="4"/>
  <c r="G16" i="4"/>
  <c r="H16" i="4" s="1"/>
  <c r="F16" i="4"/>
  <c r="E16" i="4"/>
  <c r="C16" i="4"/>
  <c r="D16" i="4" s="1"/>
  <c r="I15" i="4"/>
  <c r="G15" i="4"/>
  <c r="H15" i="4" s="1"/>
  <c r="F15" i="4"/>
  <c r="E15" i="4"/>
  <c r="D15" i="4"/>
  <c r="C15" i="4"/>
  <c r="I14" i="4"/>
  <c r="H14" i="4"/>
  <c r="G14" i="4"/>
  <c r="E14" i="4"/>
  <c r="F14" i="4" s="1"/>
  <c r="D14" i="4"/>
  <c r="C14" i="4"/>
  <c r="I13" i="4"/>
  <c r="H13" i="4"/>
  <c r="G13" i="4"/>
  <c r="F13" i="4"/>
  <c r="E13" i="4"/>
  <c r="C13" i="4"/>
  <c r="D13" i="4" s="1"/>
  <c r="I12" i="4"/>
  <c r="G12" i="4"/>
  <c r="H12" i="4" s="1"/>
  <c r="F12" i="4"/>
  <c r="E12" i="4"/>
  <c r="C12" i="4"/>
  <c r="D12" i="4" s="1"/>
  <c r="I11" i="4"/>
  <c r="H11" i="4"/>
  <c r="G11" i="4"/>
  <c r="E11" i="4"/>
  <c r="F11" i="4" s="1"/>
  <c r="C11" i="4"/>
  <c r="D11" i="4" s="1"/>
  <c r="I10" i="4"/>
  <c r="H10" i="4"/>
  <c r="G10" i="4"/>
  <c r="E10" i="4"/>
  <c r="F10" i="4" s="1"/>
  <c r="C10" i="4"/>
  <c r="D10" i="4" s="1"/>
  <c r="I9" i="4"/>
  <c r="G9" i="4"/>
  <c r="H9" i="4" s="1"/>
  <c r="E9" i="4"/>
  <c r="F9" i="4" s="1"/>
  <c r="D9" i="4"/>
  <c r="C9" i="4"/>
  <c r="I8" i="4"/>
  <c r="G8" i="4"/>
  <c r="H8" i="4" s="1"/>
  <c r="E8" i="4"/>
  <c r="F8" i="4" s="1"/>
  <c r="C8" i="4"/>
  <c r="D8" i="4" s="1"/>
  <c r="I7" i="4"/>
  <c r="G7" i="4"/>
  <c r="H7" i="4" s="1"/>
  <c r="F7" i="4"/>
  <c r="E7" i="4"/>
  <c r="C7" i="4"/>
  <c r="D7" i="4" s="1"/>
  <c r="I6" i="4"/>
  <c r="G6" i="4"/>
  <c r="H6" i="4" s="1"/>
  <c r="E6" i="4"/>
  <c r="F6" i="4" s="1"/>
  <c r="D6" i="4"/>
  <c r="C6" i="4"/>
  <c r="I5" i="4"/>
  <c r="H5" i="4"/>
  <c r="G5" i="4"/>
  <c r="E5" i="4"/>
  <c r="F5" i="4" s="1"/>
  <c r="D5" i="4"/>
  <c r="C5" i="4"/>
  <c r="I4" i="4"/>
  <c r="G4" i="4"/>
  <c r="H4" i="4" s="1"/>
  <c r="F4" i="4"/>
  <c r="E4" i="4"/>
  <c r="C4" i="4"/>
  <c r="D4" i="4" s="1"/>
  <c r="I3" i="4"/>
  <c r="G3" i="4"/>
  <c r="H3" i="4" s="1"/>
  <c r="F3" i="4"/>
  <c r="E3" i="4"/>
  <c r="D3" i="4"/>
  <c r="C3" i="4"/>
  <c r="I2" i="4"/>
  <c r="H2" i="4"/>
  <c r="F2" i="4"/>
  <c r="D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H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G3" i="3"/>
  <c r="E3" i="3"/>
  <c r="C3" i="3"/>
  <c r="C4" i="2"/>
  <c r="C5" i="2" s="1"/>
  <c r="C6" i="2" s="1"/>
  <c r="C7" i="2" s="1"/>
  <c r="C8" i="2" s="1"/>
  <c r="C9" i="2" s="1"/>
  <c r="C10" i="2" s="1"/>
  <c r="C11" i="2" s="1"/>
  <c r="C12" i="2"/>
  <c r="C13" i="2"/>
  <c r="C14" i="2"/>
  <c r="C15" i="2" s="1"/>
  <c r="C16" i="2" s="1"/>
  <c r="C17" i="2" s="1"/>
  <c r="C18" i="2"/>
  <c r="C19" i="2"/>
  <c r="C20" i="2" s="1"/>
  <c r="C21" i="2" s="1"/>
  <c r="C22" i="2" s="1"/>
  <c r="C23" i="2" s="1"/>
  <c r="C24" i="2" s="1"/>
  <c r="C25" i="2" s="1"/>
  <c r="C26" i="2" s="1"/>
  <c r="C27" i="2" s="1"/>
  <c r="C28" i="2" s="1"/>
  <c r="C29" i="2"/>
  <c r="C30" i="2"/>
  <c r="C31" i="2"/>
  <c r="C32" i="2" s="1"/>
  <c r="C33" i="2" s="1"/>
  <c r="C34" i="2" s="1"/>
  <c r="C35" i="2" s="1"/>
  <c r="C36" i="2" s="1"/>
  <c r="C37" i="2"/>
  <c r="C38" i="2"/>
  <c r="C39" i="2" s="1"/>
  <c r="C40" i="2"/>
  <c r="C41" i="2" s="1"/>
  <c r="C42" i="2" s="1"/>
  <c r="C43" i="2" s="1"/>
  <c r="C44" i="2" s="1"/>
  <c r="C45" i="2"/>
  <c r="C46" i="2"/>
  <c r="C47" i="2"/>
  <c r="C48" i="2" s="1"/>
  <c r="C49" i="2"/>
  <c r="C50" i="2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/>
  <c r="C65" i="2"/>
  <c r="C66" i="2"/>
  <c r="C67" i="2"/>
  <c r="C68" i="2" s="1"/>
  <c r="C69" i="2" s="1"/>
  <c r="C70" i="2" s="1"/>
  <c r="C71" i="2"/>
  <c r="C72" i="2"/>
  <c r="C73" i="2"/>
  <c r="C74" i="2"/>
  <c r="C75" i="2"/>
  <c r="C76" i="2"/>
  <c r="C77" i="2"/>
  <c r="C78" i="2"/>
  <c r="C79" i="2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3" i="2"/>
  <c r="I7" i="5" l="1"/>
  <c r="J7" i="5" s="1"/>
  <c r="I118" i="5"/>
  <c r="J118" i="5" s="1"/>
  <c r="I106" i="5"/>
  <c r="J106" i="5" s="1"/>
  <c r="I82" i="5"/>
  <c r="J82" i="5" s="1"/>
  <c r="I70" i="5"/>
  <c r="J70" i="5" s="1"/>
  <c r="I58" i="5"/>
  <c r="J58" i="5" s="1"/>
  <c r="I34" i="5"/>
  <c r="J34" i="5" s="1"/>
  <c r="I22" i="5"/>
  <c r="J22" i="5" s="1"/>
  <c r="I116" i="5"/>
  <c r="J116" i="5" s="1"/>
  <c r="I104" i="5"/>
  <c r="J104" i="5" s="1"/>
  <c r="I80" i="5"/>
  <c r="J80" i="5" s="1"/>
  <c r="I68" i="5"/>
  <c r="J68" i="5" s="1"/>
  <c r="I32" i="5"/>
  <c r="J32" i="5" s="1"/>
  <c r="I20" i="5"/>
  <c r="J20" i="5" s="1"/>
  <c r="I119" i="5"/>
  <c r="J119" i="5" s="1"/>
  <c r="I105" i="5"/>
  <c r="J105" i="5" s="1"/>
  <c r="I69" i="5"/>
  <c r="J69" i="5" s="1"/>
  <c r="I21" i="5"/>
  <c r="J21" i="5" s="1"/>
  <c r="I18" i="5"/>
  <c r="J18" i="5" s="1"/>
  <c r="I94" i="5"/>
  <c r="J94" i="5" s="1"/>
  <c r="I46" i="5"/>
  <c r="J46" i="5" s="1"/>
  <c r="I10" i="5"/>
  <c r="J10" i="5" s="1"/>
  <c r="I117" i="5"/>
  <c r="J117" i="5" s="1"/>
  <c r="I81" i="5"/>
  <c r="J81" i="5" s="1"/>
  <c r="I45" i="5"/>
  <c r="J45" i="5" s="1"/>
  <c r="I9" i="5"/>
  <c r="J9" i="5" s="1"/>
  <c r="I107" i="5"/>
  <c r="J107" i="5" s="1"/>
  <c r="I95" i="5"/>
  <c r="J95" i="5" s="1"/>
  <c r="I114" i="5"/>
  <c r="J114" i="5" s="1"/>
  <c r="I120" i="5"/>
  <c r="J120" i="5" s="1"/>
  <c r="I108" i="5"/>
  <c r="J108" i="5" s="1"/>
  <c r="I96" i="5"/>
  <c r="J96" i="5" s="1"/>
  <c r="I84" i="5"/>
  <c r="J84" i="5" s="1"/>
  <c r="I72" i="5"/>
  <c r="J72" i="5" s="1"/>
  <c r="I48" i="5"/>
  <c r="J48" i="5" s="1"/>
  <c r="I36" i="5"/>
  <c r="J36" i="5" s="1"/>
  <c r="I24" i="5"/>
  <c r="J24" i="5" s="1"/>
  <c r="I12" i="5"/>
  <c r="J12" i="5" s="1"/>
  <c r="I83" i="5"/>
  <c r="J83" i="5" s="1"/>
  <c r="I71" i="5"/>
  <c r="J71" i="5" s="1"/>
  <c r="I47" i="5"/>
  <c r="J47" i="5" s="1"/>
  <c r="I35" i="5"/>
  <c r="J35" i="5" s="1"/>
  <c r="I23" i="5"/>
  <c r="J23" i="5" s="1"/>
  <c r="I11" i="5"/>
  <c r="J11" i="5" s="1"/>
  <c r="I122" i="5"/>
  <c r="J122" i="5" s="1"/>
  <c r="I110" i="5"/>
  <c r="J110" i="5" s="1"/>
  <c r="I98" i="5"/>
  <c r="J98" i="5" s="1"/>
  <c r="I86" i="5"/>
  <c r="J86" i="5" s="1"/>
  <c r="I62" i="5"/>
  <c r="J62" i="5" s="1"/>
  <c r="I50" i="5"/>
  <c r="J50" i="5" s="1"/>
  <c r="I38" i="5"/>
  <c r="J38" i="5" s="1"/>
  <c r="I26" i="5"/>
  <c r="J26" i="5" s="1"/>
  <c r="I14" i="5"/>
  <c r="J14" i="5" s="1"/>
  <c r="B99" i="5"/>
  <c r="O5" i="5" l="1"/>
  <c r="B100" i="5"/>
  <c r="B101" i="5" l="1"/>
  <c r="B102" i="5"/>
  <c r="B103" i="5" l="1"/>
  <c r="B104" i="5" l="1"/>
  <c r="B105" i="5"/>
  <c r="B106" i="5" l="1"/>
  <c r="B107" i="5" l="1"/>
  <c r="B108" i="5" l="1"/>
  <c r="B109" i="5" l="1"/>
  <c r="B110" i="5"/>
  <c r="B111" i="5" l="1"/>
  <c r="B112" i="5" l="1"/>
  <c r="B113" i="5"/>
  <c r="B114" i="5" l="1"/>
  <c r="B115" i="5" l="1"/>
  <c r="B116" i="5"/>
  <c r="B117" i="5" l="1"/>
  <c r="B118" i="5" l="1"/>
  <c r="B119" i="5"/>
  <c r="B120" i="5" l="1"/>
  <c r="B121" i="5" l="1"/>
  <c r="B123" i="5" s="1"/>
  <c r="B12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6DB821-DC66-4720-AB96-001384313E9A}" name="temperatury" type="6" refreshedVersion="8" background="1" saveData="1">
    <textPr codePage="852" sourceFile="C:\Users\jango\Desktop\MATURA INF\maturkii\2022 czerwiec\DANE\temperatury.txt" decimal="," thousands=" " tab="0" semicolon="1">
      <textFields count="2">
        <textField type="YMD"/>
        <textField/>
      </textFields>
    </textPr>
  </connection>
  <connection id="2" xr16:uid="{BDF93740-6FD4-4BD9-B9D3-ABB5B8EE9630}" name="temperatury1" type="6" refreshedVersion="8" background="1" saveData="1">
    <textPr codePage="852" sourceFile="C:\Users\jango\Desktop\MATURA INF\maturkii\2022 czerwiec\DANE\temperatury.txt" decimal="," thousands=" " tab="0" semicolon="1">
      <textFields count="2">
        <textField type="YMD"/>
        <textField/>
      </textFields>
    </textPr>
  </connection>
  <connection id="3" xr16:uid="{17DEBC8F-ABB5-4982-AFED-47FE1320CFEB}" name="temperatury2" type="6" refreshedVersion="8" background="1" saveData="1">
    <textPr codePage="852" sourceFile="C:\Users\jango\Desktop\MATURA INF\maturkii\2022 czerwiec\DANE\temperatury.txt" decimal="," thousands=" " tab="0" semicolon="1">
      <textFields count="2">
        <textField type="YMD"/>
        <textField/>
      </textFields>
    </textPr>
  </connection>
  <connection id="4" xr16:uid="{A5CB0BCE-F322-4B74-8817-535EDF336A17}" name="temperatury21" type="6" refreshedVersion="8" background="1" saveData="1">
    <textPr codePage="852" sourceFile="C:\Users\jango\Desktop\MATURA INF\maturkii\2022 czerwiec\DANE\temperatury.txt" decimal="," thousands=" " tab="0" semicolon="1">
      <textFields count="2">
        <textField type="YMD"/>
        <textField/>
      </textFields>
    </textPr>
  </connection>
  <connection id="5" xr16:uid="{C63606D9-52B4-4C98-89EE-D2E051302876}" name="temperatury22" type="6" refreshedVersion="8" background="1" saveData="1">
    <textPr codePage="852" sourceFile="C:\Users\jango\Desktop\MATURA INF\maturkii\2022 czerwiec\DANE\temperatury.txt" decimal="," thousands=" " tab="0" semicolon="1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<sst xmlns="http://schemas.openxmlformats.org/spreadsheetml/2006/main" count="45" uniqueCount="20">
  <si>
    <t>data</t>
  </si>
  <si>
    <t>t</t>
  </si>
  <si>
    <t>czy ciepły</t>
  </si>
  <si>
    <t>hot-dogi</t>
  </si>
  <si>
    <t>lody</t>
  </si>
  <si>
    <t>hot-dogi- sztuki</t>
  </si>
  <si>
    <t>hot-dogi-cena</t>
  </si>
  <si>
    <t>lody-sztuki</t>
  </si>
  <si>
    <t>lody-cena</t>
  </si>
  <si>
    <t>kukurydza-sztuki</t>
  </si>
  <si>
    <t>kukurydza-cena</t>
  </si>
  <si>
    <t>kukurydza</t>
  </si>
  <si>
    <t>miesiąc</t>
  </si>
  <si>
    <t>Etykiety wierszy</t>
  </si>
  <si>
    <t>(puste)</t>
  </si>
  <si>
    <t>łączy przychód</t>
  </si>
  <si>
    <t>dzienny utarg</t>
  </si>
  <si>
    <t>czy wrzesień poniżej 1000</t>
  </si>
  <si>
    <t>liczba dni &lt;1000</t>
  </si>
  <si>
    <t>dodatek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</si>
</sst>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1" fillId="2" borderId="0" xfId="1" applyNumberFormat="1"/>
    <xf numFmtId="0" fontId="1" fillId="2" borderId="0" xfId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2" borderId="0" xfId="1" applyNumberFormat="1"/>
  </cellXfs>
  <cellStyles count="2">
    <cellStyle name="Dobry" xfId="1" builtinId="26"/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'z2'!$R$10</c:f>
              <c:strCache>
                <c:ptCount val="1"/>
                <c:pt idx="0">
                  <c:v>kukurydza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'z2'!$Q$11:$Q$13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cat>
          <c:val>
            <c:numRef>
              <c:f>'z2'!$R$11:$R$13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B-4733-8250-BCE551A8B3E4}"/>
            </c:ext>
          </c:extLst>
        </c:ser>
        <c:ser>
          <c:idx val="1"/>
          <c:order val="1"/>
          <c:tx>
            <c:strRef>
              <c:f>'z2'!$S$10</c:f>
              <c:strCache>
                <c:ptCount val="1"/>
                <c:pt idx="0">
                  <c:v>lody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'z2'!$S$11:$S$13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2B-4733-8250-BCE551A8B3E4}"/>
            </c:ext>
          </c:extLst>
        </c:ser>
        <c:ser>
          <c:idx val="2"/>
          <c:order val="2"/>
          <c:tx>
            <c:strRef>
              <c:f>'z2'!$T$10</c:f>
              <c:strCache>
                <c:ptCount val="1"/>
                <c:pt idx="0">
                  <c:v>hot-dogi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'z2'!$T$11:$T$13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2B-4733-8250-BCE551A8B3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3521144"/>
        <c:axId val="753522584"/>
      </c:barChart>
      <c:catAx>
        <c:axId val="753521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522584"/>
        <c:crosses val="autoZero"/>
        <c:auto val="1"/>
        <c:lblAlgn val="ctr"/>
        <c:lblOffset val="100"/>
        <c:noMultiLvlLbl val="0"/>
      </c:catAx>
      <c:valAx>
        <c:axId val="7535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52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13</xdr:row>
      <xdr:rowOff>166687</xdr:rowOff>
    </xdr:from>
    <xdr:to>
      <xdr:col>20</xdr:col>
      <xdr:colOff>723899</xdr:colOff>
      <xdr:row>30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920B2D-EE22-C6D7-F54C-8A7783B1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94.780496412037" createdVersion="8" refreshedVersion="8" minRefreshableVersion="3" recordCount="93" xr:uid="{11FBE0A3-8370-47DE-993E-1D663D913B33}">
  <cacheSource type="worksheet">
    <worksheetSource ref="A1:I1048576" sheet="z2"/>
  </cacheSource>
  <cacheFields count="9">
    <cacheField name="data" numFmtId="0">
      <sharedItems containsNonDate="0" containsDate="1" containsString="0" containsBlank="1" minDate="2022-06-01T00:00:00" maxDate="2022-09-01T00:00:00"/>
    </cacheField>
    <cacheField name="t" numFmtId="0">
      <sharedItems containsString="0" containsBlank="1" containsNumber="1" containsInteger="1" minValue="15" maxValue="33"/>
    </cacheField>
    <cacheField name="hot-dogi- sztuki" numFmtId="0">
      <sharedItems containsString="0" containsBlank="1" containsNumber="1" containsInteger="1" minValue="58" maxValue="121" count="19">
        <n v="90"/>
        <n v="93"/>
        <n v="100"/>
        <n v="83"/>
        <n v="79"/>
        <n v="72"/>
        <n v="58"/>
        <n v="86"/>
        <n v="62"/>
        <n v="103"/>
        <n v="114"/>
        <n v="121"/>
        <n v="65"/>
        <n v="69"/>
        <n v="96"/>
        <n v="107"/>
        <n v="76"/>
        <n v="117"/>
        <m/>
      </sharedItems>
    </cacheField>
    <cacheField name="hot-dogi-cena" numFmtId="164">
      <sharedItems containsString="0" containsBlank="1" containsNumber="1" containsInteger="1" minValue="406" maxValue="847"/>
    </cacheField>
    <cacheField name="lody-sztuki" numFmtId="0">
      <sharedItems containsString="0" containsBlank="1" containsNumber="1" containsInteger="1" minValue="82" maxValue="157" count="19">
        <n v="120"/>
        <n v="124"/>
        <n v="132"/>
        <n v="111"/>
        <n v="107"/>
        <n v="99"/>
        <n v="82"/>
        <n v="115"/>
        <n v="86"/>
        <n v="136"/>
        <n v="148"/>
        <n v="157"/>
        <n v="91"/>
        <n v="95"/>
        <n v="128"/>
        <n v="140"/>
        <n v="103"/>
        <n v="153"/>
        <m/>
      </sharedItems>
    </cacheField>
    <cacheField name="lody-cena" numFmtId="164">
      <sharedItems containsString="0" containsBlank="1" containsNumber="1" containsInteger="1" minValue="410" maxValue="785"/>
    </cacheField>
    <cacheField name="kukurydza-sztuki" numFmtId="0">
      <sharedItems containsString="0" containsBlank="1" containsNumber="1" containsInteger="1" minValue="58" maxValue="101" count="19">
        <n v="80"/>
        <n v="82"/>
        <n v="87"/>
        <n v="75"/>
        <n v="72"/>
        <n v="68"/>
        <n v="58"/>
        <n v="77"/>
        <n v="61"/>
        <n v="89"/>
        <n v="96"/>
        <n v="101"/>
        <n v="63"/>
        <n v="65"/>
        <n v="84"/>
        <n v="91"/>
        <n v="70"/>
        <n v="98"/>
        <m/>
      </sharedItems>
    </cacheField>
    <cacheField name="kukurydza-cena" numFmtId="164">
      <sharedItems containsString="0" containsBlank="1" containsNumber="1" containsInteger="1" minValue="348" maxValue="606"/>
    </cacheField>
    <cacheField name="miesiąc" numFmtId="0">
      <sharedItems containsString="0" containsBlank="1" containsNumber="1" containsInteger="1" minValue="6" maxValue="8" count="4"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d v="2022-06-01T00:00:00"/>
    <n v="24"/>
    <x v="0"/>
    <n v="630"/>
    <x v="0"/>
    <n v="600"/>
    <x v="0"/>
    <n v="480"/>
    <x v="0"/>
  </r>
  <r>
    <d v="2022-06-02T00:00:00"/>
    <n v="25"/>
    <x v="1"/>
    <n v="651"/>
    <x v="1"/>
    <n v="620"/>
    <x v="1"/>
    <n v="492"/>
    <x v="0"/>
  </r>
  <r>
    <d v="2022-06-03T00:00:00"/>
    <n v="27"/>
    <x v="2"/>
    <n v="700"/>
    <x v="2"/>
    <n v="660"/>
    <x v="2"/>
    <n v="522"/>
    <x v="0"/>
  </r>
  <r>
    <d v="2022-06-04T00:00:00"/>
    <n v="27"/>
    <x v="2"/>
    <n v="700"/>
    <x v="2"/>
    <n v="660"/>
    <x v="2"/>
    <n v="522"/>
    <x v="0"/>
  </r>
  <r>
    <d v="2022-06-05T00:00:00"/>
    <n v="27"/>
    <x v="2"/>
    <n v="700"/>
    <x v="2"/>
    <n v="660"/>
    <x v="2"/>
    <n v="522"/>
    <x v="0"/>
  </r>
  <r>
    <d v="2022-06-06T00:00:00"/>
    <n v="22"/>
    <x v="3"/>
    <n v="581"/>
    <x v="3"/>
    <n v="555"/>
    <x v="3"/>
    <n v="450"/>
    <x v="0"/>
  </r>
  <r>
    <d v="2022-06-07T00:00:00"/>
    <n v="25"/>
    <x v="1"/>
    <n v="651"/>
    <x v="1"/>
    <n v="620"/>
    <x v="1"/>
    <n v="492"/>
    <x v="0"/>
  </r>
  <r>
    <d v="2022-06-08T00:00:00"/>
    <n v="25"/>
    <x v="1"/>
    <n v="651"/>
    <x v="1"/>
    <n v="620"/>
    <x v="1"/>
    <n v="492"/>
    <x v="0"/>
  </r>
  <r>
    <d v="2022-06-09T00:00:00"/>
    <n v="21"/>
    <x v="4"/>
    <n v="553"/>
    <x v="4"/>
    <n v="535"/>
    <x v="4"/>
    <n v="432"/>
    <x v="0"/>
  </r>
  <r>
    <d v="2022-06-10T00:00:00"/>
    <n v="21"/>
    <x v="4"/>
    <n v="553"/>
    <x v="4"/>
    <n v="535"/>
    <x v="4"/>
    <n v="432"/>
    <x v="0"/>
  </r>
  <r>
    <d v="2022-06-11T00:00:00"/>
    <n v="19"/>
    <x v="5"/>
    <n v="504"/>
    <x v="5"/>
    <n v="495"/>
    <x v="5"/>
    <n v="408"/>
    <x v="0"/>
  </r>
  <r>
    <d v="2022-06-12T00:00:00"/>
    <n v="19"/>
    <x v="5"/>
    <n v="504"/>
    <x v="5"/>
    <n v="495"/>
    <x v="5"/>
    <n v="408"/>
    <x v="0"/>
  </r>
  <r>
    <d v="2022-06-13T00:00:00"/>
    <n v="15"/>
    <x v="6"/>
    <n v="406"/>
    <x v="6"/>
    <n v="410"/>
    <x v="6"/>
    <n v="348"/>
    <x v="0"/>
  </r>
  <r>
    <d v="2022-06-14T00:00:00"/>
    <n v="21"/>
    <x v="4"/>
    <n v="553"/>
    <x v="4"/>
    <n v="535"/>
    <x v="4"/>
    <n v="432"/>
    <x v="0"/>
  </r>
  <r>
    <d v="2022-06-15T00:00:00"/>
    <n v="23"/>
    <x v="7"/>
    <n v="602"/>
    <x v="7"/>
    <n v="575"/>
    <x v="7"/>
    <n v="462"/>
    <x v="0"/>
  </r>
  <r>
    <d v="2022-06-16T00:00:00"/>
    <n v="23"/>
    <x v="7"/>
    <n v="602"/>
    <x v="7"/>
    <n v="575"/>
    <x v="7"/>
    <n v="462"/>
    <x v="0"/>
  </r>
  <r>
    <d v="2022-06-17T00:00:00"/>
    <n v="16"/>
    <x v="8"/>
    <n v="434"/>
    <x v="8"/>
    <n v="430"/>
    <x v="8"/>
    <n v="366"/>
    <x v="0"/>
  </r>
  <r>
    <d v="2022-06-18T00:00:00"/>
    <n v="21"/>
    <x v="4"/>
    <n v="553"/>
    <x v="4"/>
    <n v="535"/>
    <x v="4"/>
    <n v="432"/>
    <x v="0"/>
  </r>
  <r>
    <d v="2022-06-19T00:00:00"/>
    <n v="22"/>
    <x v="3"/>
    <n v="581"/>
    <x v="3"/>
    <n v="555"/>
    <x v="3"/>
    <n v="450"/>
    <x v="0"/>
  </r>
  <r>
    <d v="2022-06-20T00:00:00"/>
    <n v="22"/>
    <x v="3"/>
    <n v="581"/>
    <x v="3"/>
    <n v="555"/>
    <x v="3"/>
    <n v="450"/>
    <x v="0"/>
  </r>
  <r>
    <d v="2022-06-21T00:00:00"/>
    <n v="22"/>
    <x v="3"/>
    <n v="581"/>
    <x v="3"/>
    <n v="555"/>
    <x v="3"/>
    <n v="450"/>
    <x v="0"/>
  </r>
  <r>
    <d v="2022-06-22T00:00:00"/>
    <n v="28"/>
    <x v="9"/>
    <n v="721"/>
    <x v="9"/>
    <n v="680"/>
    <x v="9"/>
    <n v="534"/>
    <x v="0"/>
  </r>
  <r>
    <d v="2022-06-23T00:00:00"/>
    <n v="31"/>
    <x v="10"/>
    <n v="798"/>
    <x v="10"/>
    <n v="740"/>
    <x v="10"/>
    <n v="576"/>
    <x v="0"/>
  </r>
  <r>
    <d v="2022-06-24T00:00:00"/>
    <n v="33"/>
    <x v="11"/>
    <n v="847"/>
    <x v="11"/>
    <n v="785"/>
    <x v="11"/>
    <n v="606"/>
    <x v="0"/>
  </r>
  <r>
    <d v="2022-06-25T00:00:00"/>
    <n v="33"/>
    <x v="11"/>
    <n v="847"/>
    <x v="11"/>
    <n v="785"/>
    <x v="11"/>
    <n v="606"/>
    <x v="0"/>
  </r>
  <r>
    <d v="2022-06-26T00:00:00"/>
    <n v="23"/>
    <x v="7"/>
    <n v="602"/>
    <x v="7"/>
    <n v="575"/>
    <x v="7"/>
    <n v="462"/>
    <x v="0"/>
  </r>
  <r>
    <d v="2022-06-27T00:00:00"/>
    <n v="23"/>
    <x v="7"/>
    <n v="602"/>
    <x v="7"/>
    <n v="575"/>
    <x v="7"/>
    <n v="462"/>
    <x v="0"/>
  </r>
  <r>
    <d v="2022-06-28T00:00:00"/>
    <n v="19"/>
    <x v="5"/>
    <n v="504"/>
    <x v="5"/>
    <n v="495"/>
    <x v="5"/>
    <n v="408"/>
    <x v="0"/>
  </r>
  <r>
    <d v="2022-06-29T00:00:00"/>
    <n v="24"/>
    <x v="0"/>
    <n v="630"/>
    <x v="0"/>
    <n v="600"/>
    <x v="0"/>
    <n v="480"/>
    <x v="0"/>
  </r>
  <r>
    <d v="2022-06-30T00:00:00"/>
    <n v="25"/>
    <x v="1"/>
    <n v="651"/>
    <x v="1"/>
    <n v="620"/>
    <x v="1"/>
    <n v="492"/>
    <x v="0"/>
  </r>
  <r>
    <d v="2022-07-01T00:00:00"/>
    <n v="27"/>
    <x v="2"/>
    <n v="700"/>
    <x v="2"/>
    <n v="660"/>
    <x v="2"/>
    <n v="522"/>
    <x v="1"/>
  </r>
  <r>
    <d v="2022-07-02T00:00:00"/>
    <n v="27"/>
    <x v="2"/>
    <n v="700"/>
    <x v="2"/>
    <n v="660"/>
    <x v="2"/>
    <n v="522"/>
    <x v="1"/>
  </r>
  <r>
    <d v="2022-07-03T00:00:00"/>
    <n v="21"/>
    <x v="4"/>
    <n v="553"/>
    <x v="4"/>
    <n v="535"/>
    <x v="4"/>
    <n v="432"/>
    <x v="1"/>
  </r>
  <r>
    <d v="2022-07-04T00:00:00"/>
    <n v="21"/>
    <x v="4"/>
    <n v="553"/>
    <x v="4"/>
    <n v="535"/>
    <x v="4"/>
    <n v="432"/>
    <x v="1"/>
  </r>
  <r>
    <d v="2022-07-05T00:00:00"/>
    <n v="25"/>
    <x v="1"/>
    <n v="651"/>
    <x v="1"/>
    <n v="620"/>
    <x v="1"/>
    <n v="492"/>
    <x v="1"/>
  </r>
  <r>
    <d v="2022-07-06T00:00:00"/>
    <n v="19"/>
    <x v="5"/>
    <n v="504"/>
    <x v="5"/>
    <n v="495"/>
    <x v="5"/>
    <n v="408"/>
    <x v="1"/>
  </r>
  <r>
    <d v="2022-07-07T00:00:00"/>
    <n v="21"/>
    <x v="4"/>
    <n v="553"/>
    <x v="4"/>
    <n v="535"/>
    <x v="4"/>
    <n v="432"/>
    <x v="1"/>
  </r>
  <r>
    <d v="2022-07-08T00:00:00"/>
    <n v="24"/>
    <x v="0"/>
    <n v="630"/>
    <x v="0"/>
    <n v="600"/>
    <x v="0"/>
    <n v="480"/>
    <x v="1"/>
  </r>
  <r>
    <d v="2022-07-09T00:00:00"/>
    <n v="19"/>
    <x v="5"/>
    <n v="504"/>
    <x v="5"/>
    <n v="495"/>
    <x v="5"/>
    <n v="408"/>
    <x v="1"/>
  </r>
  <r>
    <d v="2022-07-10T00:00:00"/>
    <n v="28"/>
    <x v="9"/>
    <n v="721"/>
    <x v="9"/>
    <n v="680"/>
    <x v="9"/>
    <n v="534"/>
    <x v="1"/>
  </r>
  <r>
    <d v="2022-07-11T00:00:00"/>
    <n v="27"/>
    <x v="2"/>
    <n v="700"/>
    <x v="2"/>
    <n v="660"/>
    <x v="2"/>
    <n v="522"/>
    <x v="1"/>
  </r>
  <r>
    <d v="2022-07-12T00:00:00"/>
    <n v="24"/>
    <x v="0"/>
    <n v="630"/>
    <x v="0"/>
    <n v="600"/>
    <x v="0"/>
    <n v="480"/>
    <x v="1"/>
  </r>
  <r>
    <d v="2022-07-13T00:00:00"/>
    <n v="22"/>
    <x v="3"/>
    <n v="581"/>
    <x v="3"/>
    <n v="555"/>
    <x v="3"/>
    <n v="450"/>
    <x v="1"/>
  </r>
  <r>
    <d v="2022-07-14T00:00:00"/>
    <n v="17"/>
    <x v="12"/>
    <n v="455"/>
    <x v="12"/>
    <n v="455"/>
    <x v="12"/>
    <n v="378"/>
    <x v="1"/>
  </r>
  <r>
    <d v="2022-07-15T00:00:00"/>
    <n v="18"/>
    <x v="13"/>
    <n v="483"/>
    <x v="13"/>
    <n v="475"/>
    <x v="13"/>
    <n v="390"/>
    <x v="1"/>
  </r>
  <r>
    <d v="2022-07-16T00:00:00"/>
    <n v="23"/>
    <x v="7"/>
    <n v="602"/>
    <x v="7"/>
    <n v="575"/>
    <x v="7"/>
    <n v="462"/>
    <x v="1"/>
  </r>
  <r>
    <d v="2022-07-17T00:00:00"/>
    <n v="23"/>
    <x v="7"/>
    <n v="602"/>
    <x v="7"/>
    <n v="575"/>
    <x v="7"/>
    <n v="462"/>
    <x v="1"/>
  </r>
  <r>
    <d v="2022-07-18T00:00:00"/>
    <n v="19"/>
    <x v="5"/>
    <n v="504"/>
    <x v="5"/>
    <n v="495"/>
    <x v="5"/>
    <n v="408"/>
    <x v="1"/>
  </r>
  <r>
    <d v="2022-07-19T00:00:00"/>
    <n v="21"/>
    <x v="4"/>
    <n v="553"/>
    <x v="4"/>
    <n v="535"/>
    <x v="4"/>
    <n v="432"/>
    <x v="1"/>
  </r>
  <r>
    <d v="2022-07-20T00:00:00"/>
    <n v="25"/>
    <x v="1"/>
    <n v="651"/>
    <x v="1"/>
    <n v="620"/>
    <x v="1"/>
    <n v="492"/>
    <x v="1"/>
  </r>
  <r>
    <d v="2022-07-21T00:00:00"/>
    <n v="28"/>
    <x v="9"/>
    <n v="721"/>
    <x v="9"/>
    <n v="680"/>
    <x v="9"/>
    <n v="534"/>
    <x v="1"/>
  </r>
  <r>
    <d v="2022-07-22T00:00:00"/>
    <n v="27"/>
    <x v="2"/>
    <n v="700"/>
    <x v="2"/>
    <n v="660"/>
    <x v="2"/>
    <n v="522"/>
    <x v="1"/>
  </r>
  <r>
    <d v="2022-07-23T00:00:00"/>
    <n v="23"/>
    <x v="7"/>
    <n v="602"/>
    <x v="7"/>
    <n v="575"/>
    <x v="7"/>
    <n v="462"/>
    <x v="1"/>
  </r>
  <r>
    <d v="2022-07-24T00:00:00"/>
    <n v="26"/>
    <x v="14"/>
    <n v="672"/>
    <x v="14"/>
    <n v="640"/>
    <x v="14"/>
    <n v="504"/>
    <x v="1"/>
  </r>
  <r>
    <d v="2022-07-25T00:00:00"/>
    <n v="29"/>
    <x v="15"/>
    <n v="749"/>
    <x v="15"/>
    <n v="700"/>
    <x v="15"/>
    <n v="546"/>
    <x v="1"/>
  </r>
  <r>
    <d v="2022-07-26T00:00:00"/>
    <n v="26"/>
    <x v="14"/>
    <n v="672"/>
    <x v="14"/>
    <n v="640"/>
    <x v="14"/>
    <n v="504"/>
    <x v="1"/>
  </r>
  <r>
    <d v="2022-07-27T00:00:00"/>
    <n v="27"/>
    <x v="2"/>
    <n v="700"/>
    <x v="2"/>
    <n v="660"/>
    <x v="2"/>
    <n v="522"/>
    <x v="1"/>
  </r>
  <r>
    <d v="2022-07-28T00:00:00"/>
    <n v="24"/>
    <x v="0"/>
    <n v="630"/>
    <x v="0"/>
    <n v="600"/>
    <x v="0"/>
    <n v="480"/>
    <x v="1"/>
  </r>
  <r>
    <d v="2022-07-29T00:00:00"/>
    <n v="26"/>
    <x v="14"/>
    <n v="672"/>
    <x v="14"/>
    <n v="640"/>
    <x v="14"/>
    <n v="504"/>
    <x v="1"/>
  </r>
  <r>
    <d v="2022-07-30T00:00:00"/>
    <n v="25"/>
    <x v="1"/>
    <n v="651"/>
    <x v="1"/>
    <n v="620"/>
    <x v="1"/>
    <n v="492"/>
    <x v="1"/>
  </r>
  <r>
    <d v="2022-07-31T00:00:00"/>
    <n v="24"/>
    <x v="0"/>
    <n v="630"/>
    <x v="0"/>
    <n v="600"/>
    <x v="0"/>
    <n v="480"/>
    <x v="1"/>
  </r>
  <r>
    <d v="2022-08-01T00:00:00"/>
    <n v="22"/>
    <x v="3"/>
    <n v="581"/>
    <x v="3"/>
    <n v="555"/>
    <x v="3"/>
    <n v="450"/>
    <x v="2"/>
  </r>
  <r>
    <d v="2022-08-02T00:00:00"/>
    <n v="19"/>
    <x v="5"/>
    <n v="504"/>
    <x v="5"/>
    <n v="495"/>
    <x v="5"/>
    <n v="408"/>
    <x v="2"/>
  </r>
  <r>
    <d v="2022-08-03T00:00:00"/>
    <n v="21"/>
    <x v="4"/>
    <n v="553"/>
    <x v="4"/>
    <n v="535"/>
    <x v="4"/>
    <n v="432"/>
    <x v="2"/>
  </r>
  <r>
    <d v="2022-08-04T00:00:00"/>
    <n v="26"/>
    <x v="14"/>
    <n v="672"/>
    <x v="14"/>
    <n v="640"/>
    <x v="14"/>
    <n v="504"/>
    <x v="2"/>
  </r>
  <r>
    <d v="2022-08-05T00:00:00"/>
    <n v="19"/>
    <x v="5"/>
    <n v="504"/>
    <x v="5"/>
    <n v="495"/>
    <x v="5"/>
    <n v="408"/>
    <x v="2"/>
  </r>
  <r>
    <d v="2022-08-06T00:00:00"/>
    <n v="21"/>
    <x v="4"/>
    <n v="553"/>
    <x v="4"/>
    <n v="535"/>
    <x v="4"/>
    <n v="432"/>
    <x v="2"/>
  </r>
  <r>
    <d v="2022-08-07T00:00:00"/>
    <n v="23"/>
    <x v="7"/>
    <n v="602"/>
    <x v="7"/>
    <n v="575"/>
    <x v="7"/>
    <n v="462"/>
    <x v="2"/>
  </r>
  <r>
    <d v="2022-08-08T00:00:00"/>
    <n v="27"/>
    <x v="2"/>
    <n v="700"/>
    <x v="2"/>
    <n v="660"/>
    <x v="2"/>
    <n v="522"/>
    <x v="2"/>
  </r>
  <r>
    <d v="2022-08-09T00:00:00"/>
    <n v="20"/>
    <x v="16"/>
    <n v="532"/>
    <x v="16"/>
    <n v="515"/>
    <x v="16"/>
    <n v="420"/>
    <x v="2"/>
  </r>
  <r>
    <d v="2022-08-10T00:00:00"/>
    <n v="18"/>
    <x v="13"/>
    <n v="483"/>
    <x v="13"/>
    <n v="475"/>
    <x v="13"/>
    <n v="390"/>
    <x v="2"/>
  </r>
  <r>
    <d v="2022-08-11T00:00:00"/>
    <n v="17"/>
    <x v="12"/>
    <n v="455"/>
    <x v="12"/>
    <n v="455"/>
    <x v="12"/>
    <n v="378"/>
    <x v="2"/>
  </r>
  <r>
    <d v="2022-08-12T00:00:00"/>
    <n v="19"/>
    <x v="5"/>
    <n v="504"/>
    <x v="5"/>
    <n v="495"/>
    <x v="5"/>
    <n v="408"/>
    <x v="2"/>
  </r>
  <r>
    <d v="2022-08-13T00:00:00"/>
    <n v="26"/>
    <x v="14"/>
    <n v="672"/>
    <x v="14"/>
    <n v="640"/>
    <x v="14"/>
    <n v="504"/>
    <x v="2"/>
  </r>
  <r>
    <d v="2022-08-14T00:00:00"/>
    <n v="21"/>
    <x v="4"/>
    <n v="553"/>
    <x v="4"/>
    <n v="535"/>
    <x v="4"/>
    <n v="432"/>
    <x v="2"/>
  </r>
  <r>
    <d v="2022-08-15T00:00:00"/>
    <n v="19"/>
    <x v="5"/>
    <n v="504"/>
    <x v="5"/>
    <n v="495"/>
    <x v="5"/>
    <n v="408"/>
    <x v="2"/>
  </r>
  <r>
    <d v="2022-08-16T00:00:00"/>
    <n v="19"/>
    <x v="5"/>
    <n v="504"/>
    <x v="5"/>
    <n v="495"/>
    <x v="5"/>
    <n v="408"/>
    <x v="2"/>
  </r>
  <r>
    <d v="2022-08-17T00:00:00"/>
    <n v="21"/>
    <x v="4"/>
    <n v="553"/>
    <x v="4"/>
    <n v="535"/>
    <x v="4"/>
    <n v="432"/>
    <x v="2"/>
  </r>
  <r>
    <d v="2022-08-18T00:00:00"/>
    <n v="21"/>
    <x v="4"/>
    <n v="553"/>
    <x v="4"/>
    <n v="535"/>
    <x v="4"/>
    <n v="432"/>
    <x v="2"/>
  </r>
  <r>
    <d v="2022-08-19T00:00:00"/>
    <n v="24"/>
    <x v="0"/>
    <n v="630"/>
    <x v="0"/>
    <n v="600"/>
    <x v="0"/>
    <n v="480"/>
    <x v="2"/>
  </r>
  <r>
    <d v="2022-08-20T00:00:00"/>
    <n v="26"/>
    <x v="14"/>
    <n v="672"/>
    <x v="14"/>
    <n v="640"/>
    <x v="14"/>
    <n v="504"/>
    <x v="2"/>
  </r>
  <r>
    <d v="2022-08-21T00:00:00"/>
    <n v="23"/>
    <x v="7"/>
    <n v="602"/>
    <x v="7"/>
    <n v="575"/>
    <x v="7"/>
    <n v="462"/>
    <x v="2"/>
  </r>
  <r>
    <d v="2022-08-22T00:00:00"/>
    <n v="23"/>
    <x v="7"/>
    <n v="602"/>
    <x v="7"/>
    <n v="575"/>
    <x v="7"/>
    <n v="462"/>
    <x v="2"/>
  </r>
  <r>
    <d v="2022-08-23T00:00:00"/>
    <n v="24"/>
    <x v="0"/>
    <n v="630"/>
    <x v="0"/>
    <n v="600"/>
    <x v="0"/>
    <n v="480"/>
    <x v="2"/>
  </r>
  <r>
    <d v="2022-08-24T00:00:00"/>
    <n v="26"/>
    <x v="14"/>
    <n v="672"/>
    <x v="14"/>
    <n v="640"/>
    <x v="14"/>
    <n v="504"/>
    <x v="2"/>
  </r>
  <r>
    <d v="2022-08-25T00:00:00"/>
    <n v="28"/>
    <x v="9"/>
    <n v="721"/>
    <x v="9"/>
    <n v="680"/>
    <x v="9"/>
    <n v="534"/>
    <x v="2"/>
  </r>
  <r>
    <d v="2022-08-26T00:00:00"/>
    <n v="32"/>
    <x v="17"/>
    <n v="819"/>
    <x v="17"/>
    <n v="765"/>
    <x v="17"/>
    <n v="588"/>
    <x v="2"/>
  </r>
  <r>
    <d v="2022-08-27T00:00:00"/>
    <n v="26"/>
    <x v="14"/>
    <n v="672"/>
    <x v="14"/>
    <n v="640"/>
    <x v="14"/>
    <n v="504"/>
    <x v="2"/>
  </r>
  <r>
    <d v="2022-08-28T00:00:00"/>
    <n v="32"/>
    <x v="17"/>
    <n v="819"/>
    <x v="17"/>
    <n v="765"/>
    <x v="17"/>
    <n v="588"/>
    <x v="2"/>
  </r>
  <r>
    <d v="2022-08-29T00:00:00"/>
    <n v="23"/>
    <x v="7"/>
    <n v="602"/>
    <x v="7"/>
    <n v="575"/>
    <x v="7"/>
    <n v="462"/>
    <x v="2"/>
  </r>
  <r>
    <d v="2022-08-30T00:00:00"/>
    <n v="22"/>
    <x v="3"/>
    <n v="581"/>
    <x v="3"/>
    <n v="555"/>
    <x v="3"/>
    <n v="450"/>
    <x v="2"/>
  </r>
  <r>
    <d v="2022-08-31T00:00:00"/>
    <n v="25"/>
    <x v="1"/>
    <n v="651"/>
    <x v="1"/>
    <n v="620"/>
    <x v="1"/>
    <n v="492"/>
    <x v="2"/>
  </r>
  <r>
    <m/>
    <m/>
    <x v="18"/>
    <m/>
    <x v="18"/>
    <m/>
    <x v="18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13403-2A83-417C-9A0B-F78B613FABCE}" name="Tabela przestawna1" cacheId="5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1">
  <location ref="M2:P6" firstHeaderRow="0" firstDataRow="1" firstDataCol="1"/>
  <pivotFields count="9">
    <pivotField showAll="0"/>
    <pivotField showAll="0"/>
    <pivotField dataField="1" showAll="0">
      <items count="20">
        <item x="6"/>
        <item x="8"/>
        <item x="12"/>
        <item x="13"/>
        <item x="5"/>
        <item x="16"/>
        <item x="4"/>
        <item x="3"/>
        <item x="7"/>
        <item x="0"/>
        <item x="1"/>
        <item x="14"/>
        <item x="2"/>
        <item x="9"/>
        <item x="15"/>
        <item x="10"/>
        <item x="17"/>
        <item x="11"/>
        <item x="18"/>
        <item t="default"/>
      </items>
    </pivotField>
    <pivotField showAll="0"/>
    <pivotField dataField="1" showAll="0">
      <items count="20">
        <item x="6"/>
        <item x="8"/>
        <item x="12"/>
        <item x="13"/>
        <item x="5"/>
        <item x="16"/>
        <item x="4"/>
        <item x="3"/>
        <item x="7"/>
        <item x="0"/>
        <item x="1"/>
        <item x="14"/>
        <item x="2"/>
        <item x="9"/>
        <item x="15"/>
        <item x="10"/>
        <item x="17"/>
        <item x="11"/>
        <item x="18"/>
        <item t="default"/>
      </items>
    </pivotField>
    <pivotField showAll="0"/>
    <pivotField dataField="1" showAll="0">
      <items count="20">
        <item x="6"/>
        <item x="8"/>
        <item x="12"/>
        <item x="13"/>
        <item x="5"/>
        <item x="16"/>
        <item x="4"/>
        <item x="3"/>
        <item x="7"/>
        <item x="0"/>
        <item x="1"/>
        <item x="14"/>
        <item x="2"/>
        <item x="9"/>
        <item x="15"/>
        <item x="10"/>
        <item x="17"/>
        <item x="11"/>
        <item x="18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kukurydza" fld="6" baseField="8" baseItem="0"/>
    <dataField name="lody" fld="4" baseField="8" baseItem="0"/>
    <dataField name="hot-dogi" fld="2" baseField="8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1" xr16:uid="{69B5C758-6B1C-4E30-A70C-0A4CFB51343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3" xr16:uid="{863B6B4F-58C5-465C-BA49-EDE10FD2F49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5" xr16:uid="{A9CEC30A-2E3C-43D4-859D-E1781A527C1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4" xr16:uid="{63F6A864-8045-4B77-A481-A1AE914333C8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2" xr16:uid="{B50E2EFC-D4AE-4AA8-9A64-965E199C1D0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workbookViewId="0">
      <selection sqref="A1:B1048576"/>
    </sheetView>
  </sheetViews>
  <sheetFormatPr defaultRowHeight="15" x14ac:dyDescent="0.25"/>
  <cols>
    <col min="1" max="1" width="10.140625" bestFit="1" customWidth="1"/>
    <col min="2" max="2" width="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44713</v>
      </c>
      <c r="B2">
        <v>24</v>
      </c>
    </row>
    <row r="3" spans="1:2" x14ac:dyDescent="0.25">
      <c r="A3" s="1">
        <v>44714</v>
      </c>
      <c r="B3">
        <v>25</v>
      </c>
    </row>
    <row r="4" spans="1:2" x14ac:dyDescent="0.25">
      <c r="A4" s="1">
        <v>44715</v>
      </c>
      <c r="B4">
        <v>27</v>
      </c>
    </row>
    <row r="5" spans="1:2" x14ac:dyDescent="0.25">
      <c r="A5" s="1">
        <v>44716</v>
      </c>
      <c r="B5">
        <v>27</v>
      </c>
    </row>
    <row r="6" spans="1:2" x14ac:dyDescent="0.25">
      <c r="A6" s="1">
        <v>44717</v>
      </c>
      <c r="B6">
        <v>27</v>
      </c>
    </row>
    <row r="7" spans="1:2" x14ac:dyDescent="0.25">
      <c r="A7" s="1">
        <v>44718</v>
      </c>
      <c r="B7">
        <v>22</v>
      </c>
    </row>
    <row r="8" spans="1:2" x14ac:dyDescent="0.25">
      <c r="A8" s="1">
        <v>44719</v>
      </c>
      <c r="B8">
        <v>25</v>
      </c>
    </row>
    <row r="9" spans="1:2" x14ac:dyDescent="0.25">
      <c r="A9" s="1">
        <v>44720</v>
      </c>
      <c r="B9">
        <v>25</v>
      </c>
    </row>
    <row r="10" spans="1:2" x14ac:dyDescent="0.25">
      <c r="A10" s="1">
        <v>44721</v>
      </c>
      <c r="B10">
        <v>21</v>
      </c>
    </row>
    <row r="11" spans="1:2" x14ac:dyDescent="0.25">
      <c r="A11" s="1">
        <v>44722</v>
      </c>
      <c r="B11">
        <v>21</v>
      </c>
    </row>
    <row r="12" spans="1:2" x14ac:dyDescent="0.25">
      <c r="A12" s="1">
        <v>44723</v>
      </c>
      <c r="B12">
        <v>19</v>
      </c>
    </row>
    <row r="13" spans="1:2" x14ac:dyDescent="0.25">
      <c r="A13" s="1">
        <v>44724</v>
      </c>
      <c r="B13">
        <v>19</v>
      </c>
    </row>
    <row r="14" spans="1:2" x14ac:dyDescent="0.25">
      <c r="A14" s="1">
        <v>44725</v>
      </c>
      <c r="B14">
        <v>15</v>
      </c>
    </row>
    <row r="15" spans="1:2" x14ac:dyDescent="0.25">
      <c r="A15" s="1">
        <v>44726</v>
      </c>
      <c r="B15">
        <v>21</v>
      </c>
    </row>
    <row r="16" spans="1:2" x14ac:dyDescent="0.25">
      <c r="A16" s="1">
        <v>44727</v>
      </c>
      <c r="B16">
        <v>23</v>
      </c>
    </row>
    <row r="17" spans="1:2" x14ac:dyDescent="0.25">
      <c r="A17" s="1">
        <v>44728</v>
      </c>
      <c r="B17">
        <v>23</v>
      </c>
    </row>
    <row r="18" spans="1:2" x14ac:dyDescent="0.25">
      <c r="A18" s="1">
        <v>44729</v>
      </c>
      <c r="B18">
        <v>16</v>
      </c>
    </row>
    <row r="19" spans="1:2" x14ac:dyDescent="0.25">
      <c r="A19" s="1">
        <v>44730</v>
      </c>
      <c r="B19">
        <v>21</v>
      </c>
    </row>
    <row r="20" spans="1:2" x14ac:dyDescent="0.25">
      <c r="A20" s="1">
        <v>44731</v>
      </c>
      <c r="B20">
        <v>22</v>
      </c>
    </row>
    <row r="21" spans="1:2" x14ac:dyDescent="0.25">
      <c r="A21" s="1">
        <v>44732</v>
      </c>
      <c r="B21">
        <v>22</v>
      </c>
    </row>
    <row r="22" spans="1:2" x14ac:dyDescent="0.25">
      <c r="A22" s="1">
        <v>44733</v>
      </c>
      <c r="B22">
        <v>22</v>
      </c>
    </row>
    <row r="23" spans="1:2" x14ac:dyDescent="0.25">
      <c r="A23" s="1">
        <v>44734</v>
      </c>
      <c r="B23">
        <v>28</v>
      </c>
    </row>
    <row r="24" spans="1:2" x14ac:dyDescent="0.25">
      <c r="A24" s="1">
        <v>44735</v>
      </c>
      <c r="B24">
        <v>31</v>
      </c>
    </row>
    <row r="25" spans="1:2" x14ac:dyDescent="0.25">
      <c r="A25" s="1">
        <v>44736</v>
      </c>
      <c r="B25">
        <v>33</v>
      </c>
    </row>
    <row r="26" spans="1:2" x14ac:dyDescent="0.25">
      <c r="A26" s="1">
        <v>44737</v>
      </c>
      <c r="B26">
        <v>33</v>
      </c>
    </row>
    <row r="27" spans="1:2" x14ac:dyDescent="0.25">
      <c r="A27" s="1">
        <v>44738</v>
      </c>
      <c r="B27">
        <v>23</v>
      </c>
    </row>
    <row r="28" spans="1:2" x14ac:dyDescent="0.25">
      <c r="A28" s="1">
        <v>44739</v>
      </c>
      <c r="B28">
        <v>23</v>
      </c>
    </row>
    <row r="29" spans="1:2" x14ac:dyDescent="0.25">
      <c r="A29" s="1">
        <v>44740</v>
      </c>
      <c r="B29">
        <v>19</v>
      </c>
    </row>
    <row r="30" spans="1:2" x14ac:dyDescent="0.25">
      <c r="A30" s="1">
        <v>44741</v>
      </c>
      <c r="B30">
        <v>24</v>
      </c>
    </row>
    <row r="31" spans="1:2" x14ac:dyDescent="0.25">
      <c r="A31" s="1">
        <v>44742</v>
      </c>
      <c r="B31">
        <v>25</v>
      </c>
    </row>
    <row r="32" spans="1:2" x14ac:dyDescent="0.25">
      <c r="A32" s="1">
        <v>44743</v>
      </c>
      <c r="B32">
        <v>27</v>
      </c>
    </row>
    <row r="33" spans="1:2" x14ac:dyDescent="0.25">
      <c r="A33" s="1">
        <v>44744</v>
      </c>
      <c r="B33">
        <v>27</v>
      </c>
    </row>
    <row r="34" spans="1:2" x14ac:dyDescent="0.25">
      <c r="A34" s="1">
        <v>44745</v>
      </c>
      <c r="B34">
        <v>21</v>
      </c>
    </row>
    <row r="35" spans="1:2" x14ac:dyDescent="0.25">
      <c r="A35" s="1">
        <v>44746</v>
      </c>
      <c r="B35">
        <v>21</v>
      </c>
    </row>
    <row r="36" spans="1:2" x14ac:dyDescent="0.25">
      <c r="A36" s="1">
        <v>44747</v>
      </c>
      <c r="B36">
        <v>25</v>
      </c>
    </row>
    <row r="37" spans="1:2" x14ac:dyDescent="0.25">
      <c r="A37" s="1">
        <v>44748</v>
      </c>
      <c r="B37">
        <v>19</v>
      </c>
    </row>
    <row r="38" spans="1:2" x14ac:dyDescent="0.25">
      <c r="A38" s="1">
        <v>44749</v>
      </c>
      <c r="B38">
        <v>21</v>
      </c>
    </row>
    <row r="39" spans="1:2" x14ac:dyDescent="0.25">
      <c r="A39" s="1">
        <v>44750</v>
      </c>
      <c r="B39">
        <v>24</v>
      </c>
    </row>
    <row r="40" spans="1:2" x14ac:dyDescent="0.25">
      <c r="A40" s="1">
        <v>44751</v>
      </c>
      <c r="B40">
        <v>19</v>
      </c>
    </row>
    <row r="41" spans="1:2" x14ac:dyDescent="0.25">
      <c r="A41" s="1">
        <v>44752</v>
      </c>
      <c r="B41">
        <v>28</v>
      </c>
    </row>
    <row r="42" spans="1:2" x14ac:dyDescent="0.25">
      <c r="A42" s="1">
        <v>44753</v>
      </c>
      <c r="B42">
        <v>27</v>
      </c>
    </row>
    <row r="43" spans="1:2" x14ac:dyDescent="0.25">
      <c r="A43" s="1">
        <v>44754</v>
      </c>
      <c r="B43">
        <v>24</v>
      </c>
    </row>
    <row r="44" spans="1:2" x14ac:dyDescent="0.25">
      <c r="A44" s="1">
        <v>44755</v>
      </c>
      <c r="B44">
        <v>22</v>
      </c>
    </row>
    <row r="45" spans="1:2" x14ac:dyDescent="0.25">
      <c r="A45" s="1">
        <v>44756</v>
      </c>
      <c r="B45">
        <v>17</v>
      </c>
    </row>
    <row r="46" spans="1:2" x14ac:dyDescent="0.25">
      <c r="A46" s="1">
        <v>44757</v>
      </c>
      <c r="B46">
        <v>18</v>
      </c>
    </row>
    <row r="47" spans="1:2" x14ac:dyDescent="0.25">
      <c r="A47" s="1">
        <v>44758</v>
      </c>
      <c r="B47">
        <v>23</v>
      </c>
    </row>
    <row r="48" spans="1:2" x14ac:dyDescent="0.25">
      <c r="A48" s="1">
        <v>44759</v>
      </c>
      <c r="B48">
        <v>23</v>
      </c>
    </row>
    <row r="49" spans="1:2" x14ac:dyDescent="0.25">
      <c r="A49" s="1">
        <v>44760</v>
      </c>
      <c r="B49">
        <v>19</v>
      </c>
    </row>
    <row r="50" spans="1:2" x14ac:dyDescent="0.25">
      <c r="A50" s="1">
        <v>44761</v>
      </c>
      <c r="B50">
        <v>21</v>
      </c>
    </row>
    <row r="51" spans="1:2" x14ac:dyDescent="0.25">
      <c r="A51" s="1">
        <v>44762</v>
      </c>
      <c r="B51">
        <v>25</v>
      </c>
    </row>
    <row r="52" spans="1:2" x14ac:dyDescent="0.25">
      <c r="A52" s="1">
        <v>44763</v>
      </c>
      <c r="B52">
        <v>28</v>
      </c>
    </row>
    <row r="53" spans="1:2" x14ac:dyDescent="0.25">
      <c r="A53" s="1">
        <v>44764</v>
      </c>
      <c r="B53">
        <v>27</v>
      </c>
    </row>
    <row r="54" spans="1:2" x14ac:dyDescent="0.25">
      <c r="A54" s="1">
        <v>44765</v>
      </c>
      <c r="B54">
        <v>23</v>
      </c>
    </row>
    <row r="55" spans="1:2" x14ac:dyDescent="0.25">
      <c r="A55" s="1">
        <v>44766</v>
      </c>
      <c r="B55">
        <v>26</v>
      </c>
    </row>
    <row r="56" spans="1:2" x14ac:dyDescent="0.25">
      <c r="A56" s="1">
        <v>44767</v>
      </c>
      <c r="B56">
        <v>29</v>
      </c>
    </row>
    <row r="57" spans="1:2" x14ac:dyDescent="0.25">
      <c r="A57" s="1">
        <v>44768</v>
      </c>
      <c r="B57">
        <v>26</v>
      </c>
    </row>
    <row r="58" spans="1:2" x14ac:dyDescent="0.25">
      <c r="A58" s="1">
        <v>44769</v>
      </c>
      <c r="B58">
        <v>27</v>
      </c>
    </row>
    <row r="59" spans="1:2" x14ac:dyDescent="0.25">
      <c r="A59" s="1">
        <v>44770</v>
      </c>
      <c r="B59">
        <v>24</v>
      </c>
    </row>
    <row r="60" spans="1:2" x14ac:dyDescent="0.25">
      <c r="A60" s="1">
        <v>44771</v>
      </c>
      <c r="B60">
        <v>26</v>
      </c>
    </row>
    <row r="61" spans="1:2" x14ac:dyDescent="0.25">
      <c r="A61" s="1">
        <v>44772</v>
      </c>
      <c r="B61">
        <v>25</v>
      </c>
    </row>
    <row r="62" spans="1:2" x14ac:dyDescent="0.25">
      <c r="A62" s="1">
        <v>44773</v>
      </c>
      <c r="B62">
        <v>24</v>
      </c>
    </row>
    <row r="63" spans="1:2" x14ac:dyDescent="0.25">
      <c r="A63" s="1">
        <v>44774</v>
      </c>
      <c r="B63">
        <v>22</v>
      </c>
    </row>
    <row r="64" spans="1:2" x14ac:dyDescent="0.25">
      <c r="A64" s="1">
        <v>44775</v>
      </c>
      <c r="B64">
        <v>19</v>
      </c>
    </row>
    <row r="65" spans="1:2" x14ac:dyDescent="0.25">
      <c r="A65" s="1">
        <v>44776</v>
      </c>
      <c r="B65">
        <v>21</v>
      </c>
    </row>
    <row r="66" spans="1:2" x14ac:dyDescent="0.25">
      <c r="A66" s="1">
        <v>44777</v>
      </c>
      <c r="B66">
        <v>26</v>
      </c>
    </row>
    <row r="67" spans="1:2" x14ac:dyDescent="0.25">
      <c r="A67" s="1">
        <v>44778</v>
      </c>
      <c r="B67">
        <v>19</v>
      </c>
    </row>
    <row r="68" spans="1:2" x14ac:dyDescent="0.25">
      <c r="A68" s="1">
        <v>44779</v>
      </c>
      <c r="B68">
        <v>21</v>
      </c>
    </row>
    <row r="69" spans="1:2" x14ac:dyDescent="0.25">
      <c r="A69" s="1">
        <v>44780</v>
      </c>
      <c r="B69">
        <v>23</v>
      </c>
    </row>
    <row r="70" spans="1:2" x14ac:dyDescent="0.25">
      <c r="A70" s="1">
        <v>44781</v>
      </c>
      <c r="B70">
        <v>27</v>
      </c>
    </row>
    <row r="71" spans="1:2" x14ac:dyDescent="0.25">
      <c r="A71" s="1">
        <v>44782</v>
      </c>
      <c r="B71">
        <v>20</v>
      </c>
    </row>
    <row r="72" spans="1:2" x14ac:dyDescent="0.25">
      <c r="A72" s="1">
        <v>44783</v>
      </c>
      <c r="B72">
        <v>18</v>
      </c>
    </row>
    <row r="73" spans="1:2" x14ac:dyDescent="0.25">
      <c r="A73" s="1">
        <v>44784</v>
      </c>
      <c r="B73">
        <v>17</v>
      </c>
    </row>
    <row r="74" spans="1:2" x14ac:dyDescent="0.25">
      <c r="A74" s="1">
        <v>44785</v>
      </c>
      <c r="B74">
        <v>19</v>
      </c>
    </row>
    <row r="75" spans="1:2" x14ac:dyDescent="0.25">
      <c r="A75" s="1">
        <v>44786</v>
      </c>
      <c r="B75">
        <v>26</v>
      </c>
    </row>
    <row r="76" spans="1:2" x14ac:dyDescent="0.25">
      <c r="A76" s="1">
        <v>44787</v>
      </c>
      <c r="B76">
        <v>21</v>
      </c>
    </row>
    <row r="77" spans="1:2" x14ac:dyDescent="0.25">
      <c r="A77" s="1">
        <v>44788</v>
      </c>
      <c r="B77">
        <v>19</v>
      </c>
    </row>
    <row r="78" spans="1:2" x14ac:dyDescent="0.25">
      <c r="A78" s="1">
        <v>44789</v>
      </c>
      <c r="B78">
        <v>19</v>
      </c>
    </row>
    <row r="79" spans="1:2" x14ac:dyDescent="0.25">
      <c r="A79" s="1">
        <v>44790</v>
      </c>
      <c r="B79">
        <v>21</v>
      </c>
    </row>
    <row r="80" spans="1:2" x14ac:dyDescent="0.25">
      <c r="A80" s="1">
        <v>44791</v>
      </c>
      <c r="B80">
        <v>21</v>
      </c>
    </row>
    <row r="81" spans="1:2" x14ac:dyDescent="0.25">
      <c r="A81" s="1">
        <v>44792</v>
      </c>
      <c r="B81">
        <v>24</v>
      </c>
    </row>
    <row r="82" spans="1:2" x14ac:dyDescent="0.25">
      <c r="A82" s="1">
        <v>44793</v>
      </c>
      <c r="B82">
        <v>26</v>
      </c>
    </row>
    <row r="83" spans="1:2" x14ac:dyDescent="0.25">
      <c r="A83" s="1">
        <v>44794</v>
      </c>
      <c r="B83">
        <v>23</v>
      </c>
    </row>
    <row r="84" spans="1:2" x14ac:dyDescent="0.25">
      <c r="A84" s="1">
        <v>44795</v>
      </c>
      <c r="B84">
        <v>23</v>
      </c>
    </row>
    <row r="85" spans="1:2" x14ac:dyDescent="0.25">
      <c r="A85" s="1">
        <v>44796</v>
      </c>
      <c r="B85">
        <v>24</v>
      </c>
    </row>
    <row r="86" spans="1:2" x14ac:dyDescent="0.25">
      <c r="A86" s="1">
        <v>44797</v>
      </c>
      <c r="B86">
        <v>26</v>
      </c>
    </row>
    <row r="87" spans="1:2" x14ac:dyDescent="0.25">
      <c r="A87" s="1">
        <v>44798</v>
      </c>
      <c r="B87">
        <v>28</v>
      </c>
    </row>
    <row r="88" spans="1:2" x14ac:dyDescent="0.25">
      <c r="A88" s="1">
        <v>44799</v>
      </c>
      <c r="B88">
        <v>32</v>
      </c>
    </row>
    <row r="89" spans="1:2" x14ac:dyDescent="0.25">
      <c r="A89" s="1">
        <v>44800</v>
      </c>
      <c r="B89">
        <v>26</v>
      </c>
    </row>
    <row r="90" spans="1:2" x14ac:dyDescent="0.25">
      <c r="A90" s="1">
        <v>44801</v>
      </c>
      <c r="B90">
        <v>32</v>
      </c>
    </row>
    <row r="91" spans="1:2" x14ac:dyDescent="0.25">
      <c r="A91" s="1">
        <v>44802</v>
      </c>
      <c r="B91">
        <v>23</v>
      </c>
    </row>
    <row r="92" spans="1:2" x14ac:dyDescent="0.25">
      <c r="A92" s="1">
        <v>44803</v>
      </c>
      <c r="B92">
        <v>22</v>
      </c>
    </row>
    <row r="93" spans="1:2" x14ac:dyDescent="0.25">
      <c r="A93" s="1">
        <v>44804</v>
      </c>
      <c r="B9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5730-2E2C-4169-A238-7C01507D4D1E}">
  <dimension ref="A1:T93"/>
  <sheetViews>
    <sheetView workbookViewId="0">
      <selection sqref="A1:I1048576"/>
    </sheetView>
  </sheetViews>
  <sheetFormatPr defaultRowHeight="15" x14ac:dyDescent="0.25"/>
  <cols>
    <col min="1" max="1" width="10.140625" bestFit="1" customWidth="1"/>
    <col min="2" max="2" width="3" bestFit="1" customWidth="1"/>
    <col min="3" max="3" width="15" bestFit="1" customWidth="1"/>
    <col min="4" max="4" width="13.5703125" style="4" bestFit="1" customWidth="1"/>
    <col min="5" max="5" width="10.7109375" bestFit="1" customWidth="1"/>
    <col min="6" max="6" width="9.7109375" style="4" bestFit="1" customWidth="1"/>
    <col min="7" max="7" width="16" bestFit="1" customWidth="1"/>
    <col min="8" max="8" width="15" style="4" bestFit="1" customWidth="1"/>
    <col min="13" max="13" width="17.7109375" bestFit="1" customWidth="1"/>
    <col min="14" max="14" width="10" bestFit="1" customWidth="1"/>
    <col min="15" max="15" width="5" bestFit="1" customWidth="1"/>
    <col min="16" max="16" width="8.5703125" bestFit="1" customWidth="1"/>
    <col min="17" max="17" width="7.7109375" bestFit="1" customWidth="1"/>
    <col min="18" max="18" width="10" bestFit="1" customWidth="1"/>
    <col min="19" max="19" width="5" bestFit="1" customWidth="1"/>
    <col min="20" max="20" width="8.5703125" bestFit="1" customWidth="1"/>
    <col min="21" max="21" width="17.5703125" bestFit="1" customWidth="1"/>
    <col min="22" max="22" width="22.85546875" bestFit="1" customWidth="1"/>
    <col min="23" max="23" width="17.5703125" bestFit="1" customWidth="1"/>
    <col min="24" max="24" width="22.85546875" bestFit="1" customWidth="1"/>
    <col min="25" max="25" width="17.5703125" bestFit="1" customWidth="1"/>
    <col min="26" max="26" width="22.85546875" bestFit="1" customWidth="1"/>
    <col min="27" max="27" width="17.5703125" bestFit="1" customWidth="1"/>
    <col min="28" max="28" width="22.85546875" bestFit="1" customWidth="1"/>
    <col min="29" max="29" width="17.5703125" bestFit="1" customWidth="1"/>
    <col min="30" max="30" width="22.85546875" bestFit="1" customWidth="1"/>
    <col min="31" max="31" width="17.5703125" bestFit="1" customWidth="1"/>
    <col min="32" max="32" width="22.85546875" bestFit="1" customWidth="1"/>
    <col min="33" max="33" width="17.5703125" bestFit="1" customWidth="1"/>
    <col min="34" max="34" width="22.85546875" bestFit="1" customWidth="1"/>
    <col min="35" max="35" width="17.5703125" bestFit="1" customWidth="1"/>
    <col min="36" max="36" width="22.85546875" bestFit="1" customWidth="1"/>
    <col min="37" max="37" width="17.5703125" bestFit="1" customWidth="1"/>
    <col min="38" max="38" width="22.85546875" bestFit="1" customWidth="1"/>
    <col min="39" max="39" width="17.5703125" bestFit="1" customWidth="1"/>
    <col min="40" max="40" width="22.85546875" bestFit="1" customWidth="1"/>
    <col min="41" max="41" width="17.5703125" bestFit="1" customWidth="1"/>
    <col min="42" max="42" width="22.85546875" bestFit="1" customWidth="1"/>
    <col min="43" max="43" width="17.5703125" bestFit="1" customWidth="1"/>
    <col min="44" max="44" width="22.85546875" bestFit="1" customWidth="1"/>
    <col min="45" max="45" width="17.5703125" bestFit="1" customWidth="1"/>
    <col min="46" max="46" width="22.85546875" bestFit="1" customWidth="1"/>
    <col min="47" max="47" width="17.5703125" bestFit="1" customWidth="1"/>
    <col min="48" max="48" width="22.85546875" bestFit="1" customWidth="1"/>
    <col min="49" max="49" width="17.5703125" bestFit="1" customWidth="1"/>
    <col min="50" max="50" width="22.85546875" bestFit="1" customWidth="1"/>
    <col min="51" max="51" width="17.5703125" bestFit="1" customWidth="1"/>
    <col min="52" max="52" width="30" bestFit="1" customWidth="1"/>
    <col min="53" max="53" width="24.5703125" bestFit="1" customWidth="1"/>
    <col min="54" max="55" width="9.28515625" bestFit="1" customWidth="1"/>
    <col min="56" max="56" width="5.85546875" bestFit="1" customWidth="1"/>
    <col min="57" max="58" width="9.28515625" bestFit="1" customWidth="1"/>
    <col min="59" max="59" width="5.85546875" bestFit="1" customWidth="1"/>
    <col min="60" max="61" width="9.28515625" bestFit="1" customWidth="1"/>
    <col min="62" max="62" width="5.85546875" bestFit="1" customWidth="1"/>
    <col min="63" max="64" width="9.28515625" bestFit="1" customWidth="1"/>
    <col min="65" max="65" width="5.85546875" bestFit="1" customWidth="1"/>
    <col min="66" max="68" width="9.28515625" bestFit="1" customWidth="1"/>
    <col min="69" max="70" width="12.7109375" bestFit="1" customWidth="1"/>
    <col min="71" max="71" width="14.28515625" bestFit="1" customWidth="1"/>
  </cols>
  <sheetData>
    <row r="1" spans="1:20" x14ac:dyDescent="0.25">
      <c r="A1" t="s">
        <v>0</v>
      </c>
      <c r="B1" t="s">
        <v>1</v>
      </c>
      <c r="C1" t="s">
        <v>5</v>
      </c>
      <c r="D1" s="4" t="s">
        <v>6</v>
      </c>
      <c r="E1" t="s">
        <v>7</v>
      </c>
      <c r="F1" s="4" t="s">
        <v>8</v>
      </c>
      <c r="G1" t="s">
        <v>9</v>
      </c>
      <c r="H1" s="4" t="s">
        <v>10</v>
      </c>
      <c r="I1" t="s">
        <v>12</v>
      </c>
    </row>
    <row r="2" spans="1:20" x14ac:dyDescent="0.25">
      <c r="A2" s="1">
        <v>44713</v>
      </c>
      <c r="B2">
        <v>24</v>
      </c>
      <c r="C2">
        <v>90</v>
      </c>
      <c r="D2" s="4">
        <f>C2*7</f>
        <v>630</v>
      </c>
      <c r="E2">
        <v>120</v>
      </c>
      <c r="F2" s="4">
        <f>E2*5</f>
        <v>600</v>
      </c>
      <c r="G2">
        <v>80</v>
      </c>
      <c r="H2" s="4">
        <f>G2*6</f>
        <v>480</v>
      </c>
      <c r="I2">
        <f>MONTH(A2)</f>
        <v>6</v>
      </c>
      <c r="M2" s="5" t="s">
        <v>13</v>
      </c>
      <c r="N2" t="s">
        <v>11</v>
      </c>
      <c r="O2" t="s">
        <v>4</v>
      </c>
      <c r="P2" t="s">
        <v>3</v>
      </c>
    </row>
    <row r="3" spans="1:20" x14ac:dyDescent="0.25">
      <c r="A3" s="1">
        <v>44714</v>
      </c>
      <c r="B3">
        <v>25</v>
      </c>
      <c r="C3">
        <f>ROUNDDOWN($C$2*(1+(1/13)*(B3-24)/2),0)</f>
        <v>93</v>
      </c>
      <c r="D3" s="4">
        <f t="shared" ref="D3:D66" si="0">C3*7</f>
        <v>651</v>
      </c>
      <c r="E3">
        <f>ROUNDDOWN($E$2*(1+(2/29)*(B3-24)/2),0)</f>
        <v>124</v>
      </c>
      <c r="F3" s="4">
        <f t="shared" ref="F3:F66" si="1">E3*5</f>
        <v>620</v>
      </c>
      <c r="G3">
        <f>ROUNDDOWN($G$2*(1+(1/17)*(B3-24)/2),0)</f>
        <v>82</v>
      </c>
      <c r="H3" s="4">
        <f t="shared" ref="H3:H66" si="2">G3*6</f>
        <v>492</v>
      </c>
      <c r="I3">
        <f t="shared" ref="I3:I66" si="3">MONTH(A3)</f>
        <v>6</v>
      </c>
      <c r="M3" s="6">
        <v>6</v>
      </c>
      <c r="N3" s="7">
        <v>2355</v>
      </c>
      <c r="O3" s="7">
        <v>3527</v>
      </c>
      <c r="P3" s="7">
        <v>2639</v>
      </c>
    </row>
    <row r="4" spans="1:20" x14ac:dyDescent="0.25">
      <c r="A4" s="1">
        <v>44715</v>
      </c>
      <c r="B4">
        <v>27</v>
      </c>
      <c r="C4">
        <f t="shared" ref="C4:C67" si="4">ROUNDDOWN($C$2*(1+(1/13)*(B4-24)/2),0)</f>
        <v>100</v>
      </c>
      <c r="D4" s="4">
        <f t="shared" si="0"/>
        <v>700</v>
      </c>
      <c r="E4">
        <f t="shared" ref="E4:E67" si="5">ROUNDDOWN($E$2*(1+(2/29)*(B4-24)/2),0)</f>
        <v>132</v>
      </c>
      <c r="F4" s="4">
        <f t="shared" si="1"/>
        <v>660</v>
      </c>
      <c r="G4">
        <f t="shared" ref="G4:G67" si="6">ROUNDDOWN($G$2*(1+(1/17)*(B4-24)/2),0)</f>
        <v>87</v>
      </c>
      <c r="H4" s="4">
        <f t="shared" si="2"/>
        <v>522</v>
      </c>
      <c r="I4">
        <f t="shared" si="3"/>
        <v>6</v>
      </c>
      <c r="M4" s="6">
        <v>7</v>
      </c>
      <c r="N4" s="7">
        <v>2448</v>
      </c>
      <c r="O4" s="7">
        <v>3675</v>
      </c>
      <c r="P4" s="7">
        <v>2747</v>
      </c>
    </row>
    <row r="5" spans="1:20" x14ac:dyDescent="0.25">
      <c r="A5" s="1">
        <v>44716</v>
      </c>
      <c r="B5">
        <v>27</v>
      </c>
      <c r="C5">
        <f t="shared" si="4"/>
        <v>100</v>
      </c>
      <c r="D5" s="4">
        <f t="shared" si="0"/>
        <v>700</v>
      </c>
      <c r="E5">
        <f t="shared" si="5"/>
        <v>132</v>
      </c>
      <c r="F5" s="4">
        <f t="shared" si="1"/>
        <v>660</v>
      </c>
      <c r="G5">
        <f t="shared" si="6"/>
        <v>87</v>
      </c>
      <c r="H5" s="4">
        <f t="shared" si="2"/>
        <v>522</v>
      </c>
      <c r="I5">
        <f t="shared" si="3"/>
        <v>6</v>
      </c>
      <c r="M5" s="6">
        <v>8</v>
      </c>
      <c r="N5" s="7">
        <v>2390</v>
      </c>
      <c r="O5" s="7">
        <v>3579</v>
      </c>
      <c r="P5" s="7">
        <v>2665</v>
      </c>
    </row>
    <row r="6" spans="1:20" x14ac:dyDescent="0.25">
      <c r="A6" s="1">
        <v>44717</v>
      </c>
      <c r="B6">
        <v>27</v>
      </c>
      <c r="C6">
        <f t="shared" si="4"/>
        <v>100</v>
      </c>
      <c r="D6" s="4">
        <f t="shared" si="0"/>
        <v>700</v>
      </c>
      <c r="E6">
        <f t="shared" si="5"/>
        <v>132</v>
      </c>
      <c r="F6" s="4">
        <f t="shared" si="1"/>
        <v>660</v>
      </c>
      <c r="G6">
        <f t="shared" si="6"/>
        <v>87</v>
      </c>
      <c r="H6" s="4">
        <f t="shared" si="2"/>
        <v>522</v>
      </c>
      <c r="I6">
        <f t="shared" si="3"/>
        <v>6</v>
      </c>
      <c r="M6" s="6" t="s">
        <v>14</v>
      </c>
      <c r="N6" s="7"/>
      <c r="O6" s="7"/>
      <c r="P6" s="7"/>
    </row>
    <row r="7" spans="1:20" x14ac:dyDescent="0.25">
      <c r="A7" s="1">
        <v>44718</v>
      </c>
      <c r="B7">
        <v>22</v>
      </c>
      <c r="C7">
        <f t="shared" si="4"/>
        <v>83</v>
      </c>
      <c r="D7" s="4">
        <f t="shared" si="0"/>
        <v>581</v>
      </c>
      <c r="E7">
        <f t="shared" si="5"/>
        <v>111</v>
      </c>
      <c r="F7" s="4">
        <f t="shared" si="1"/>
        <v>555</v>
      </c>
      <c r="G7">
        <f t="shared" si="6"/>
        <v>75</v>
      </c>
      <c r="H7" s="4">
        <f t="shared" si="2"/>
        <v>450</v>
      </c>
      <c r="I7">
        <f t="shared" si="3"/>
        <v>6</v>
      </c>
    </row>
    <row r="8" spans="1:20" x14ac:dyDescent="0.25">
      <c r="A8" s="1">
        <v>44719</v>
      </c>
      <c r="B8">
        <v>25</v>
      </c>
      <c r="C8">
        <f t="shared" si="4"/>
        <v>93</v>
      </c>
      <c r="D8" s="4">
        <f t="shared" si="0"/>
        <v>651</v>
      </c>
      <c r="E8">
        <f t="shared" si="5"/>
        <v>124</v>
      </c>
      <c r="F8" s="4">
        <f t="shared" si="1"/>
        <v>620</v>
      </c>
      <c r="G8">
        <f t="shared" si="6"/>
        <v>82</v>
      </c>
      <c r="H8" s="4">
        <f t="shared" si="2"/>
        <v>492</v>
      </c>
      <c r="I8">
        <f t="shared" si="3"/>
        <v>6</v>
      </c>
    </row>
    <row r="9" spans="1:20" x14ac:dyDescent="0.25">
      <c r="A9" s="1">
        <v>44720</v>
      </c>
      <c r="B9">
        <v>25</v>
      </c>
      <c r="C9">
        <f t="shared" si="4"/>
        <v>93</v>
      </c>
      <c r="D9" s="4">
        <f t="shared" si="0"/>
        <v>651</v>
      </c>
      <c r="E9">
        <f t="shared" si="5"/>
        <v>124</v>
      </c>
      <c r="F9" s="4">
        <f t="shared" si="1"/>
        <v>620</v>
      </c>
      <c r="G9">
        <f t="shared" si="6"/>
        <v>82</v>
      </c>
      <c r="H9" s="4">
        <f t="shared" si="2"/>
        <v>492</v>
      </c>
      <c r="I9">
        <f t="shared" si="3"/>
        <v>6</v>
      </c>
    </row>
    <row r="10" spans="1:20" x14ac:dyDescent="0.25">
      <c r="A10" s="1">
        <v>44721</v>
      </c>
      <c r="B10">
        <v>21</v>
      </c>
      <c r="C10">
        <f t="shared" si="4"/>
        <v>79</v>
      </c>
      <c r="D10" s="4">
        <f t="shared" si="0"/>
        <v>553</v>
      </c>
      <c r="E10">
        <f t="shared" si="5"/>
        <v>107</v>
      </c>
      <c r="F10" s="4">
        <f t="shared" si="1"/>
        <v>535</v>
      </c>
      <c r="G10">
        <f t="shared" si="6"/>
        <v>72</v>
      </c>
      <c r="H10" s="4">
        <f t="shared" si="2"/>
        <v>432</v>
      </c>
      <c r="I10">
        <f t="shared" si="3"/>
        <v>6</v>
      </c>
      <c r="Q10" t="s">
        <v>12</v>
      </c>
      <c r="R10" t="s">
        <v>11</v>
      </c>
      <c r="S10" t="s">
        <v>4</v>
      </c>
      <c r="T10" t="s">
        <v>3</v>
      </c>
    </row>
    <row r="11" spans="1:20" x14ac:dyDescent="0.25">
      <c r="A11" s="1">
        <v>44722</v>
      </c>
      <c r="B11">
        <v>21</v>
      </c>
      <c r="C11">
        <f t="shared" si="4"/>
        <v>79</v>
      </c>
      <c r="D11" s="4">
        <f t="shared" si="0"/>
        <v>553</v>
      </c>
      <c r="E11">
        <f t="shared" si="5"/>
        <v>107</v>
      </c>
      <c r="F11" s="4">
        <f t="shared" si="1"/>
        <v>535</v>
      </c>
      <c r="G11">
        <f t="shared" si="6"/>
        <v>72</v>
      </c>
      <c r="H11" s="4">
        <f t="shared" si="2"/>
        <v>432</v>
      </c>
      <c r="I11">
        <f t="shared" si="3"/>
        <v>6</v>
      </c>
      <c r="Q11" s="6">
        <v>6</v>
      </c>
      <c r="R11" s="7">
        <v>2355</v>
      </c>
      <c r="S11" s="7">
        <v>3527</v>
      </c>
      <c r="T11" s="7">
        <v>2639</v>
      </c>
    </row>
    <row r="12" spans="1:20" x14ac:dyDescent="0.25">
      <c r="A12" s="1">
        <v>44723</v>
      </c>
      <c r="B12">
        <v>19</v>
      </c>
      <c r="C12">
        <f t="shared" si="4"/>
        <v>72</v>
      </c>
      <c r="D12" s="4">
        <f t="shared" si="0"/>
        <v>504</v>
      </c>
      <c r="E12">
        <f t="shared" si="5"/>
        <v>99</v>
      </c>
      <c r="F12" s="4">
        <f t="shared" si="1"/>
        <v>495</v>
      </c>
      <c r="G12">
        <f t="shared" si="6"/>
        <v>68</v>
      </c>
      <c r="H12" s="4">
        <f t="shared" si="2"/>
        <v>408</v>
      </c>
      <c r="I12">
        <f t="shared" si="3"/>
        <v>6</v>
      </c>
      <c r="Q12" s="6">
        <v>7</v>
      </c>
      <c r="R12" s="7">
        <v>2448</v>
      </c>
      <c r="S12" s="7">
        <v>3675</v>
      </c>
      <c r="T12" s="7">
        <v>2747</v>
      </c>
    </row>
    <row r="13" spans="1:20" x14ac:dyDescent="0.25">
      <c r="A13" s="1">
        <v>44724</v>
      </c>
      <c r="B13">
        <v>19</v>
      </c>
      <c r="C13">
        <f t="shared" si="4"/>
        <v>72</v>
      </c>
      <c r="D13" s="4">
        <f t="shared" si="0"/>
        <v>504</v>
      </c>
      <c r="E13">
        <f t="shared" si="5"/>
        <v>99</v>
      </c>
      <c r="F13" s="4">
        <f t="shared" si="1"/>
        <v>495</v>
      </c>
      <c r="G13">
        <f t="shared" si="6"/>
        <v>68</v>
      </c>
      <c r="H13" s="4">
        <f t="shared" si="2"/>
        <v>408</v>
      </c>
      <c r="I13">
        <f t="shared" si="3"/>
        <v>6</v>
      </c>
      <c r="Q13" s="6">
        <v>8</v>
      </c>
      <c r="R13" s="7">
        <v>2390</v>
      </c>
      <c r="S13" s="7">
        <v>3579</v>
      </c>
      <c r="T13" s="7">
        <v>2665</v>
      </c>
    </row>
    <row r="14" spans="1:20" x14ac:dyDescent="0.25">
      <c r="A14" s="1">
        <v>44725</v>
      </c>
      <c r="B14">
        <v>15</v>
      </c>
      <c r="C14">
        <f t="shared" si="4"/>
        <v>58</v>
      </c>
      <c r="D14" s="4">
        <f t="shared" si="0"/>
        <v>406</v>
      </c>
      <c r="E14">
        <f t="shared" si="5"/>
        <v>82</v>
      </c>
      <c r="F14" s="4">
        <f t="shared" si="1"/>
        <v>410</v>
      </c>
      <c r="G14">
        <f t="shared" si="6"/>
        <v>58</v>
      </c>
      <c r="H14" s="4">
        <f t="shared" si="2"/>
        <v>348</v>
      </c>
      <c r="I14">
        <f t="shared" si="3"/>
        <v>6</v>
      </c>
    </row>
    <row r="15" spans="1:20" x14ac:dyDescent="0.25">
      <c r="A15" s="1">
        <v>44726</v>
      </c>
      <c r="B15">
        <v>21</v>
      </c>
      <c r="C15">
        <f t="shared" si="4"/>
        <v>79</v>
      </c>
      <c r="D15" s="4">
        <f t="shared" si="0"/>
        <v>553</v>
      </c>
      <c r="E15">
        <f t="shared" si="5"/>
        <v>107</v>
      </c>
      <c r="F15" s="4">
        <f t="shared" si="1"/>
        <v>535</v>
      </c>
      <c r="G15">
        <f t="shared" si="6"/>
        <v>72</v>
      </c>
      <c r="H15" s="4">
        <f t="shared" si="2"/>
        <v>432</v>
      </c>
      <c r="I15">
        <f t="shared" si="3"/>
        <v>6</v>
      </c>
    </row>
    <row r="16" spans="1:20" x14ac:dyDescent="0.25">
      <c r="A16" s="1">
        <v>44727</v>
      </c>
      <c r="B16">
        <v>23</v>
      </c>
      <c r="C16">
        <f t="shared" si="4"/>
        <v>86</v>
      </c>
      <c r="D16" s="4">
        <f t="shared" si="0"/>
        <v>602</v>
      </c>
      <c r="E16">
        <f t="shared" si="5"/>
        <v>115</v>
      </c>
      <c r="F16" s="4">
        <f t="shared" si="1"/>
        <v>575</v>
      </c>
      <c r="G16">
        <f t="shared" si="6"/>
        <v>77</v>
      </c>
      <c r="H16" s="4">
        <f t="shared" si="2"/>
        <v>462</v>
      </c>
      <c r="I16">
        <f t="shared" si="3"/>
        <v>6</v>
      </c>
    </row>
    <row r="17" spans="1:9" x14ac:dyDescent="0.25">
      <c r="A17" s="1">
        <v>44728</v>
      </c>
      <c r="B17">
        <v>23</v>
      </c>
      <c r="C17">
        <f t="shared" si="4"/>
        <v>86</v>
      </c>
      <c r="D17" s="4">
        <f t="shared" si="0"/>
        <v>602</v>
      </c>
      <c r="E17">
        <f t="shared" si="5"/>
        <v>115</v>
      </c>
      <c r="F17" s="4">
        <f t="shared" si="1"/>
        <v>575</v>
      </c>
      <c r="G17">
        <f t="shared" si="6"/>
        <v>77</v>
      </c>
      <c r="H17" s="4">
        <f t="shared" si="2"/>
        <v>462</v>
      </c>
      <c r="I17">
        <f t="shared" si="3"/>
        <v>6</v>
      </c>
    </row>
    <row r="18" spans="1:9" x14ac:dyDescent="0.25">
      <c r="A18" s="1">
        <v>44729</v>
      </c>
      <c r="B18">
        <v>16</v>
      </c>
      <c r="C18">
        <f t="shared" si="4"/>
        <v>62</v>
      </c>
      <c r="D18" s="4">
        <f t="shared" si="0"/>
        <v>434</v>
      </c>
      <c r="E18">
        <f t="shared" si="5"/>
        <v>86</v>
      </c>
      <c r="F18" s="4">
        <f t="shared" si="1"/>
        <v>430</v>
      </c>
      <c r="G18">
        <f t="shared" si="6"/>
        <v>61</v>
      </c>
      <c r="H18" s="4">
        <f t="shared" si="2"/>
        <v>366</v>
      </c>
      <c r="I18">
        <f t="shared" si="3"/>
        <v>6</v>
      </c>
    </row>
    <row r="19" spans="1:9" x14ac:dyDescent="0.25">
      <c r="A19" s="1">
        <v>44730</v>
      </c>
      <c r="B19">
        <v>21</v>
      </c>
      <c r="C19">
        <f t="shared" si="4"/>
        <v>79</v>
      </c>
      <c r="D19" s="4">
        <f t="shared" si="0"/>
        <v>553</v>
      </c>
      <c r="E19">
        <f t="shared" si="5"/>
        <v>107</v>
      </c>
      <c r="F19" s="4">
        <f t="shared" si="1"/>
        <v>535</v>
      </c>
      <c r="G19">
        <f t="shared" si="6"/>
        <v>72</v>
      </c>
      <c r="H19" s="4">
        <f t="shared" si="2"/>
        <v>432</v>
      </c>
      <c r="I19">
        <f t="shared" si="3"/>
        <v>6</v>
      </c>
    </row>
    <row r="20" spans="1:9" x14ac:dyDescent="0.25">
      <c r="A20" s="1">
        <v>44731</v>
      </c>
      <c r="B20">
        <v>22</v>
      </c>
      <c r="C20">
        <f t="shared" si="4"/>
        <v>83</v>
      </c>
      <c r="D20" s="4">
        <f t="shared" si="0"/>
        <v>581</v>
      </c>
      <c r="E20">
        <f t="shared" si="5"/>
        <v>111</v>
      </c>
      <c r="F20" s="4">
        <f t="shared" si="1"/>
        <v>555</v>
      </c>
      <c r="G20">
        <f t="shared" si="6"/>
        <v>75</v>
      </c>
      <c r="H20" s="4">
        <f t="shared" si="2"/>
        <v>450</v>
      </c>
      <c r="I20">
        <f t="shared" si="3"/>
        <v>6</v>
      </c>
    </row>
    <row r="21" spans="1:9" x14ac:dyDescent="0.25">
      <c r="A21" s="1">
        <v>44732</v>
      </c>
      <c r="B21">
        <v>22</v>
      </c>
      <c r="C21">
        <f t="shared" si="4"/>
        <v>83</v>
      </c>
      <c r="D21" s="4">
        <f t="shared" si="0"/>
        <v>581</v>
      </c>
      <c r="E21">
        <f t="shared" si="5"/>
        <v>111</v>
      </c>
      <c r="F21" s="4">
        <f t="shared" si="1"/>
        <v>555</v>
      </c>
      <c r="G21">
        <f t="shared" si="6"/>
        <v>75</v>
      </c>
      <c r="H21" s="4">
        <f t="shared" si="2"/>
        <v>450</v>
      </c>
      <c r="I21">
        <f t="shared" si="3"/>
        <v>6</v>
      </c>
    </row>
    <row r="22" spans="1:9" x14ac:dyDescent="0.25">
      <c r="A22" s="1">
        <v>44733</v>
      </c>
      <c r="B22">
        <v>22</v>
      </c>
      <c r="C22">
        <f t="shared" si="4"/>
        <v>83</v>
      </c>
      <c r="D22" s="4">
        <f t="shared" si="0"/>
        <v>581</v>
      </c>
      <c r="E22">
        <f t="shared" si="5"/>
        <v>111</v>
      </c>
      <c r="F22" s="4">
        <f t="shared" si="1"/>
        <v>555</v>
      </c>
      <c r="G22">
        <f t="shared" si="6"/>
        <v>75</v>
      </c>
      <c r="H22" s="4">
        <f t="shared" si="2"/>
        <v>450</v>
      </c>
      <c r="I22">
        <f t="shared" si="3"/>
        <v>6</v>
      </c>
    </row>
    <row r="23" spans="1:9" x14ac:dyDescent="0.25">
      <c r="A23" s="1">
        <v>44734</v>
      </c>
      <c r="B23">
        <v>28</v>
      </c>
      <c r="C23">
        <f t="shared" si="4"/>
        <v>103</v>
      </c>
      <c r="D23" s="4">
        <f t="shared" si="0"/>
        <v>721</v>
      </c>
      <c r="E23">
        <f t="shared" si="5"/>
        <v>136</v>
      </c>
      <c r="F23" s="4">
        <f t="shared" si="1"/>
        <v>680</v>
      </c>
      <c r="G23">
        <f t="shared" si="6"/>
        <v>89</v>
      </c>
      <c r="H23" s="4">
        <f t="shared" si="2"/>
        <v>534</v>
      </c>
      <c r="I23">
        <f t="shared" si="3"/>
        <v>6</v>
      </c>
    </row>
    <row r="24" spans="1:9" x14ac:dyDescent="0.25">
      <c r="A24" s="1">
        <v>44735</v>
      </c>
      <c r="B24">
        <v>31</v>
      </c>
      <c r="C24">
        <f t="shared" si="4"/>
        <v>114</v>
      </c>
      <c r="D24" s="4">
        <f t="shared" si="0"/>
        <v>798</v>
      </c>
      <c r="E24">
        <f t="shared" si="5"/>
        <v>148</v>
      </c>
      <c r="F24" s="4">
        <f t="shared" si="1"/>
        <v>740</v>
      </c>
      <c r="G24">
        <f t="shared" si="6"/>
        <v>96</v>
      </c>
      <c r="H24" s="4">
        <f t="shared" si="2"/>
        <v>576</v>
      </c>
      <c r="I24">
        <f t="shared" si="3"/>
        <v>6</v>
      </c>
    </row>
    <row r="25" spans="1:9" x14ac:dyDescent="0.25">
      <c r="A25" s="1">
        <v>44736</v>
      </c>
      <c r="B25">
        <v>33</v>
      </c>
      <c r="C25">
        <f t="shared" si="4"/>
        <v>121</v>
      </c>
      <c r="D25" s="4">
        <f t="shared" si="0"/>
        <v>847</v>
      </c>
      <c r="E25">
        <f t="shared" si="5"/>
        <v>157</v>
      </c>
      <c r="F25" s="4">
        <f t="shared" si="1"/>
        <v>785</v>
      </c>
      <c r="G25">
        <f t="shared" si="6"/>
        <v>101</v>
      </c>
      <c r="H25" s="4">
        <f t="shared" si="2"/>
        <v>606</v>
      </c>
      <c r="I25">
        <f t="shared" si="3"/>
        <v>6</v>
      </c>
    </row>
    <row r="26" spans="1:9" x14ac:dyDescent="0.25">
      <c r="A26" s="1">
        <v>44737</v>
      </c>
      <c r="B26">
        <v>33</v>
      </c>
      <c r="C26">
        <f t="shared" si="4"/>
        <v>121</v>
      </c>
      <c r="D26" s="4">
        <f t="shared" si="0"/>
        <v>847</v>
      </c>
      <c r="E26">
        <f t="shared" si="5"/>
        <v>157</v>
      </c>
      <c r="F26" s="4">
        <f t="shared" si="1"/>
        <v>785</v>
      </c>
      <c r="G26">
        <f t="shared" si="6"/>
        <v>101</v>
      </c>
      <c r="H26" s="4">
        <f t="shared" si="2"/>
        <v>606</v>
      </c>
      <c r="I26">
        <f t="shared" si="3"/>
        <v>6</v>
      </c>
    </row>
    <row r="27" spans="1:9" x14ac:dyDescent="0.25">
      <c r="A27" s="1">
        <v>44738</v>
      </c>
      <c r="B27">
        <v>23</v>
      </c>
      <c r="C27">
        <f t="shared" si="4"/>
        <v>86</v>
      </c>
      <c r="D27" s="4">
        <f t="shared" si="0"/>
        <v>602</v>
      </c>
      <c r="E27">
        <f t="shared" si="5"/>
        <v>115</v>
      </c>
      <c r="F27" s="4">
        <f t="shared" si="1"/>
        <v>575</v>
      </c>
      <c r="G27">
        <f t="shared" si="6"/>
        <v>77</v>
      </c>
      <c r="H27" s="4">
        <f t="shared" si="2"/>
        <v>462</v>
      </c>
      <c r="I27">
        <f t="shared" si="3"/>
        <v>6</v>
      </c>
    </row>
    <row r="28" spans="1:9" x14ac:dyDescent="0.25">
      <c r="A28" s="1">
        <v>44739</v>
      </c>
      <c r="B28">
        <v>23</v>
      </c>
      <c r="C28">
        <f t="shared" si="4"/>
        <v>86</v>
      </c>
      <c r="D28" s="4">
        <f t="shared" si="0"/>
        <v>602</v>
      </c>
      <c r="E28">
        <f t="shared" si="5"/>
        <v>115</v>
      </c>
      <c r="F28" s="4">
        <f t="shared" si="1"/>
        <v>575</v>
      </c>
      <c r="G28">
        <f t="shared" si="6"/>
        <v>77</v>
      </c>
      <c r="H28" s="4">
        <f t="shared" si="2"/>
        <v>462</v>
      </c>
      <c r="I28">
        <f t="shared" si="3"/>
        <v>6</v>
      </c>
    </row>
    <row r="29" spans="1:9" x14ac:dyDescent="0.25">
      <c r="A29" s="1">
        <v>44740</v>
      </c>
      <c r="B29">
        <v>19</v>
      </c>
      <c r="C29">
        <f t="shared" si="4"/>
        <v>72</v>
      </c>
      <c r="D29" s="4">
        <f t="shared" si="0"/>
        <v>504</v>
      </c>
      <c r="E29">
        <f t="shared" si="5"/>
        <v>99</v>
      </c>
      <c r="F29" s="4">
        <f t="shared" si="1"/>
        <v>495</v>
      </c>
      <c r="G29">
        <f t="shared" si="6"/>
        <v>68</v>
      </c>
      <c r="H29" s="4">
        <f t="shared" si="2"/>
        <v>408</v>
      </c>
      <c r="I29">
        <f t="shared" si="3"/>
        <v>6</v>
      </c>
    </row>
    <row r="30" spans="1:9" x14ac:dyDescent="0.25">
      <c r="A30" s="1">
        <v>44741</v>
      </c>
      <c r="B30">
        <v>24</v>
      </c>
      <c r="C30">
        <f t="shared" si="4"/>
        <v>90</v>
      </c>
      <c r="D30" s="4">
        <f t="shared" si="0"/>
        <v>630</v>
      </c>
      <c r="E30">
        <f t="shared" si="5"/>
        <v>120</v>
      </c>
      <c r="F30" s="4">
        <f t="shared" si="1"/>
        <v>600</v>
      </c>
      <c r="G30">
        <f t="shared" si="6"/>
        <v>80</v>
      </c>
      <c r="H30" s="4">
        <f t="shared" si="2"/>
        <v>480</v>
      </c>
      <c r="I30">
        <f t="shared" si="3"/>
        <v>6</v>
      </c>
    </row>
    <row r="31" spans="1:9" x14ac:dyDescent="0.25">
      <c r="A31" s="1">
        <v>44742</v>
      </c>
      <c r="B31">
        <v>25</v>
      </c>
      <c r="C31">
        <f t="shared" si="4"/>
        <v>93</v>
      </c>
      <c r="D31" s="4">
        <f t="shared" si="0"/>
        <v>651</v>
      </c>
      <c r="E31">
        <f t="shared" si="5"/>
        <v>124</v>
      </c>
      <c r="F31" s="4">
        <f t="shared" si="1"/>
        <v>620</v>
      </c>
      <c r="G31">
        <f t="shared" si="6"/>
        <v>82</v>
      </c>
      <c r="H31" s="4">
        <f t="shared" si="2"/>
        <v>492</v>
      </c>
      <c r="I31">
        <f t="shared" si="3"/>
        <v>6</v>
      </c>
    </row>
    <row r="32" spans="1:9" x14ac:dyDescent="0.25">
      <c r="A32" s="1">
        <v>44743</v>
      </c>
      <c r="B32">
        <v>27</v>
      </c>
      <c r="C32">
        <f t="shared" si="4"/>
        <v>100</v>
      </c>
      <c r="D32" s="4">
        <f t="shared" si="0"/>
        <v>700</v>
      </c>
      <c r="E32">
        <f t="shared" si="5"/>
        <v>132</v>
      </c>
      <c r="F32" s="4">
        <f t="shared" si="1"/>
        <v>660</v>
      </c>
      <c r="G32">
        <f t="shared" si="6"/>
        <v>87</v>
      </c>
      <c r="H32" s="4">
        <f t="shared" si="2"/>
        <v>522</v>
      </c>
      <c r="I32">
        <f t="shared" si="3"/>
        <v>7</v>
      </c>
    </row>
    <row r="33" spans="1:9" x14ac:dyDescent="0.25">
      <c r="A33" s="1">
        <v>44744</v>
      </c>
      <c r="B33">
        <v>27</v>
      </c>
      <c r="C33">
        <f t="shared" si="4"/>
        <v>100</v>
      </c>
      <c r="D33" s="4">
        <f t="shared" si="0"/>
        <v>700</v>
      </c>
      <c r="E33">
        <f t="shared" si="5"/>
        <v>132</v>
      </c>
      <c r="F33" s="4">
        <f t="shared" si="1"/>
        <v>660</v>
      </c>
      <c r="G33">
        <f t="shared" si="6"/>
        <v>87</v>
      </c>
      <c r="H33" s="4">
        <f t="shared" si="2"/>
        <v>522</v>
      </c>
      <c r="I33">
        <f t="shared" si="3"/>
        <v>7</v>
      </c>
    </row>
    <row r="34" spans="1:9" x14ac:dyDescent="0.25">
      <c r="A34" s="1">
        <v>44745</v>
      </c>
      <c r="B34">
        <v>21</v>
      </c>
      <c r="C34">
        <f t="shared" si="4"/>
        <v>79</v>
      </c>
      <c r="D34" s="4">
        <f t="shared" si="0"/>
        <v>553</v>
      </c>
      <c r="E34">
        <f t="shared" si="5"/>
        <v>107</v>
      </c>
      <c r="F34" s="4">
        <f t="shared" si="1"/>
        <v>535</v>
      </c>
      <c r="G34">
        <f t="shared" si="6"/>
        <v>72</v>
      </c>
      <c r="H34" s="4">
        <f t="shared" si="2"/>
        <v>432</v>
      </c>
      <c r="I34">
        <f t="shared" si="3"/>
        <v>7</v>
      </c>
    </row>
    <row r="35" spans="1:9" x14ac:dyDescent="0.25">
      <c r="A35" s="1">
        <v>44746</v>
      </c>
      <c r="B35">
        <v>21</v>
      </c>
      <c r="C35">
        <f t="shared" si="4"/>
        <v>79</v>
      </c>
      <c r="D35" s="4">
        <f t="shared" si="0"/>
        <v>553</v>
      </c>
      <c r="E35">
        <f t="shared" si="5"/>
        <v>107</v>
      </c>
      <c r="F35" s="4">
        <f t="shared" si="1"/>
        <v>535</v>
      </c>
      <c r="G35">
        <f t="shared" si="6"/>
        <v>72</v>
      </c>
      <c r="H35" s="4">
        <f t="shared" si="2"/>
        <v>432</v>
      </c>
      <c r="I35">
        <f t="shared" si="3"/>
        <v>7</v>
      </c>
    </row>
    <row r="36" spans="1:9" x14ac:dyDescent="0.25">
      <c r="A36" s="1">
        <v>44747</v>
      </c>
      <c r="B36">
        <v>25</v>
      </c>
      <c r="C36">
        <f t="shared" si="4"/>
        <v>93</v>
      </c>
      <c r="D36" s="4">
        <f t="shared" si="0"/>
        <v>651</v>
      </c>
      <c r="E36">
        <f t="shared" si="5"/>
        <v>124</v>
      </c>
      <c r="F36" s="4">
        <f t="shared" si="1"/>
        <v>620</v>
      </c>
      <c r="G36">
        <f t="shared" si="6"/>
        <v>82</v>
      </c>
      <c r="H36" s="4">
        <f t="shared" si="2"/>
        <v>492</v>
      </c>
      <c r="I36">
        <f t="shared" si="3"/>
        <v>7</v>
      </c>
    </row>
    <row r="37" spans="1:9" x14ac:dyDescent="0.25">
      <c r="A37" s="1">
        <v>44748</v>
      </c>
      <c r="B37">
        <v>19</v>
      </c>
      <c r="C37">
        <f t="shared" si="4"/>
        <v>72</v>
      </c>
      <c r="D37" s="4">
        <f t="shared" si="0"/>
        <v>504</v>
      </c>
      <c r="E37">
        <f t="shared" si="5"/>
        <v>99</v>
      </c>
      <c r="F37" s="4">
        <f t="shared" si="1"/>
        <v>495</v>
      </c>
      <c r="G37">
        <f t="shared" si="6"/>
        <v>68</v>
      </c>
      <c r="H37" s="4">
        <f t="shared" si="2"/>
        <v>408</v>
      </c>
      <c r="I37">
        <f t="shared" si="3"/>
        <v>7</v>
      </c>
    </row>
    <row r="38" spans="1:9" x14ac:dyDescent="0.25">
      <c r="A38" s="1">
        <v>44749</v>
      </c>
      <c r="B38">
        <v>21</v>
      </c>
      <c r="C38">
        <f t="shared" si="4"/>
        <v>79</v>
      </c>
      <c r="D38" s="4">
        <f t="shared" si="0"/>
        <v>553</v>
      </c>
      <c r="E38">
        <f t="shared" si="5"/>
        <v>107</v>
      </c>
      <c r="F38" s="4">
        <f t="shared" si="1"/>
        <v>535</v>
      </c>
      <c r="G38">
        <f t="shared" si="6"/>
        <v>72</v>
      </c>
      <c r="H38" s="4">
        <f t="shared" si="2"/>
        <v>432</v>
      </c>
      <c r="I38">
        <f t="shared" si="3"/>
        <v>7</v>
      </c>
    </row>
    <row r="39" spans="1:9" x14ac:dyDescent="0.25">
      <c r="A39" s="1">
        <v>44750</v>
      </c>
      <c r="B39">
        <v>24</v>
      </c>
      <c r="C39">
        <f t="shared" si="4"/>
        <v>90</v>
      </c>
      <c r="D39" s="4">
        <f t="shared" si="0"/>
        <v>630</v>
      </c>
      <c r="E39">
        <f t="shared" si="5"/>
        <v>120</v>
      </c>
      <c r="F39" s="4">
        <f t="shared" si="1"/>
        <v>600</v>
      </c>
      <c r="G39">
        <f t="shared" si="6"/>
        <v>80</v>
      </c>
      <c r="H39" s="4">
        <f t="shared" si="2"/>
        <v>480</v>
      </c>
      <c r="I39">
        <f t="shared" si="3"/>
        <v>7</v>
      </c>
    </row>
    <row r="40" spans="1:9" x14ac:dyDescent="0.25">
      <c r="A40" s="1">
        <v>44751</v>
      </c>
      <c r="B40">
        <v>19</v>
      </c>
      <c r="C40">
        <f t="shared" si="4"/>
        <v>72</v>
      </c>
      <c r="D40" s="4">
        <f t="shared" si="0"/>
        <v>504</v>
      </c>
      <c r="E40">
        <f t="shared" si="5"/>
        <v>99</v>
      </c>
      <c r="F40" s="4">
        <f t="shared" si="1"/>
        <v>495</v>
      </c>
      <c r="G40">
        <f t="shared" si="6"/>
        <v>68</v>
      </c>
      <c r="H40" s="4">
        <f t="shared" si="2"/>
        <v>408</v>
      </c>
      <c r="I40">
        <f t="shared" si="3"/>
        <v>7</v>
      </c>
    </row>
    <row r="41" spans="1:9" x14ac:dyDescent="0.25">
      <c r="A41" s="1">
        <v>44752</v>
      </c>
      <c r="B41">
        <v>28</v>
      </c>
      <c r="C41">
        <f t="shared" si="4"/>
        <v>103</v>
      </c>
      <c r="D41" s="4">
        <f t="shared" si="0"/>
        <v>721</v>
      </c>
      <c r="E41">
        <f t="shared" si="5"/>
        <v>136</v>
      </c>
      <c r="F41" s="4">
        <f t="shared" si="1"/>
        <v>680</v>
      </c>
      <c r="G41">
        <f t="shared" si="6"/>
        <v>89</v>
      </c>
      <c r="H41" s="4">
        <f t="shared" si="2"/>
        <v>534</v>
      </c>
      <c r="I41">
        <f t="shared" si="3"/>
        <v>7</v>
      </c>
    </row>
    <row r="42" spans="1:9" x14ac:dyDescent="0.25">
      <c r="A42" s="1">
        <v>44753</v>
      </c>
      <c r="B42">
        <v>27</v>
      </c>
      <c r="C42">
        <f t="shared" si="4"/>
        <v>100</v>
      </c>
      <c r="D42" s="4">
        <f t="shared" si="0"/>
        <v>700</v>
      </c>
      <c r="E42">
        <f t="shared" si="5"/>
        <v>132</v>
      </c>
      <c r="F42" s="4">
        <f t="shared" si="1"/>
        <v>660</v>
      </c>
      <c r="G42">
        <f t="shared" si="6"/>
        <v>87</v>
      </c>
      <c r="H42" s="4">
        <f t="shared" si="2"/>
        <v>522</v>
      </c>
      <c r="I42">
        <f t="shared" si="3"/>
        <v>7</v>
      </c>
    </row>
    <row r="43" spans="1:9" x14ac:dyDescent="0.25">
      <c r="A43" s="1">
        <v>44754</v>
      </c>
      <c r="B43">
        <v>24</v>
      </c>
      <c r="C43">
        <f t="shared" si="4"/>
        <v>90</v>
      </c>
      <c r="D43" s="4">
        <f t="shared" si="0"/>
        <v>630</v>
      </c>
      <c r="E43">
        <f t="shared" si="5"/>
        <v>120</v>
      </c>
      <c r="F43" s="4">
        <f t="shared" si="1"/>
        <v>600</v>
      </c>
      <c r="G43">
        <f t="shared" si="6"/>
        <v>80</v>
      </c>
      <c r="H43" s="4">
        <f t="shared" si="2"/>
        <v>480</v>
      </c>
      <c r="I43">
        <f t="shared" si="3"/>
        <v>7</v>
      </c>
    </row>
    <row r="44" spans="1:9" x14ac:dyDescent="0.25">
      <c r="A44" s="1">
        <v>44755</v>
      </c>
      <c r="B44">
        <v>22</v>
      </c>
      <c r="C44">
        <f t="shared" si="4"/>
        <v>83</v>
      </c>
      <c r="D44" s="4">
        <f t="shared" si="0"/>
        <v>581</v>
      </c>
      <c r="E44">
        <f t="shared" si="5"/>
        <v>111</v>
      </c>
      <c r="F44" s="4">
        <f t="shared" si="1"/>
        <v>555</v>
      </c>
      <c r="G44">
        <f t="shared" si="6"/>
        <v>75</v>
      </c>
      <c r="H44" s="4">
        <f t="shared" si="2"/>
        <v>450</v>
      </c>
      <c r="I44">
        <f t="shared" si="3"/>
        <v>7</v>
      </c>
    </row>
    <row r="45" spans="1:9" x14ac:dyDescent="0.25">
      <c r="A45" s="1">
        <v>44756</v>
      </c>
      <c r="B45">
        <v>17</v>
      </c>
      <c r="C45">
        <f t="shared" si="4"/>
        <v>65</v>
      </c>
      <c r="D45" s="4">
        <f t="shared" si="0"/>
        <v>455</v>
      </c>
      <c r="E45">
        <f t="shared" si="5"/>
        <v>91</v>
      </c>
      <c r="F45" s="4">
        <f t="shared" si="1"/>
        <v>455</v>
      </c>
      <c r="G45">
        <f t="shared" si="6"/>
        <v>63</v>
      </c>
      <c r="H45" s="4">
        <f t="shared" si="2"/>
        <v>378</v>
      </c>
      <c r="I45">
        <f t="shared" si="3"/>
        <v>7</v>
      </c>
    </row>
    <row r="46" spans="1:9" x14ac:dyDescent="0.25">
      <c r="A46" s="1">
        <v>44757</v>
      </c>
      <c r="B46">
        <v>18</v>
      </c>
      <c r="C46">
        <f t="shared" si="4"/>
        <v>69</v>
      </c>
      <c r="D46" s="4">
        <f t="shared" si="0"/>
        <v>483</v>
      </c>
      <c r="E46">
        <f t="shared" si="5"/>
        <v>95</v>
      </c>
      <c r="F46" s="4">
        <f t="shared" si="1"/>
        <v>475</v>
      </c>
      <c r="G46">
        <f t="shared" si="6"/>
        <v>65</v>
      </c>
      <c r="H46" s="4">
        <f t="shared" si="2"/>
        <v>390</v>
      </c>
      <c r="I46">
        <f t="shared" si="3"/>
        <v>7</v>
      </c>
    </row>
    <row r="47" spans="1:9" x14ac:dyDescent="0.25">
      <c r="A47" s="1">
        <v>44758</v>
      </c>
      <c r="B47">
        <v>23</v>
      </c>
      <c r="C47">
        <f t="shared" si="4"/>
        <v>86</v>
      </c>
      <c r="D47" s="4">
        <f t="shared" si="0"/>
        <v>602</v>
      </c>
      <c r="E47">
        <f t="shared" si="5"/>
        <v>115</v>
      </c>
      <c r="F47" s="4">
        <f t="shared" si="1"/>
        <v>575</v>
      </c>
      <c r="G47">
        <f t="shared" si="6"/>
        <v>77</v>
      </c>
      <c r="H47" s="4">
        <f t="shared" si="2"/>
        <v>462</v>
      </c>
      <c r="I47">
        <f t="shared" si="3"/>
        <v>7</v>
      </c>
    </row>
    <row r="48" spans="1:9" x14ac:dyDescent="0.25">
      <c r="A48" s="1">
        <v>44759</v>
      </c>
      <c r="B48">
        <v>23</v>
      </c>
      <c r="C48">
        <f t="shared" si="4"/>
        <v>86</v>
      </c>
      <c r="D48" s="4">
        <f t="shared" si="0"/>
        <v>602</v>
      </c>
      <c r="E48">
        <f t="shared" si="5"/>
        <v>115</v>
      </c>
      <c r="F48" s="4">
        <f t="shared" si="1"/>
        <v>575</v>
      </c>
      <c r="G48">
        <f t="shared" si="6"/>
        <v>77</v>
      </c>
      <c r="H48" s="4">
        <f t="shared" si="2"/>
        <v>462</v>
      </c>
      <c r="I48">
        <f t="shared" si="3"/>
        <v>7</v>
      </c>
    </row>
    <row r="49" spans="1:9" x14ac:dyDescent="0.25">
      <c r="A49" s="1">
        <v>44760</v>
      </c>
      <c r="B49">
        <v>19</v>
      </c>
      <c r="C49">
        <f t="shared" si="4"/>
        <v>72</v>
      </c>
      <c r="D49" s="4">
        <f t="shared" si="0"/>
        <v>504</v>
      </c>
      <c r="E49">
        <f t="shared" si="5"/>
        <v>99</v>
      </c>
      <c r="F49" s="4">
        <f t="shared" si="1"/>
        <v>495</v>
      </c>
      <c r="G49">
        <f t="shared" si="6"/>
        <v>68</v>
      </c>
      <c r="H49" s="4">
        <f t="shared" si="2"/>
        <v>408</v>
      </c>
      <c r="I49">
        <f t="shared" si="3"/>
        <v>7</v>
      </c>
    </row>
    <row r="50" spans="1:9" x14ac:dyDescent="0.25">
      <c r="A50" s="1">
        <v>44761</v>
      </c>
      <c r="B50">
        <v>21</v>
      </c>
      <c r="C50">
        <f t="shared" si="4"/>
        <v>79</v>
      </c>
      <c r="D50" s="4">
        <f t="shared" si="0"/>
        <v>553</v>
      </c>
      <c r="E50">
        <f t="shared" si="5"/>
        <v>107</v>
      </c>
      <c r="F50" s="4">
        <f t="shared" si="1"/>
        <v>535</v>
      </c>
      <c r="G50">
        <f t="shared" si="6"/>
        <v>72</v>
      </c>
      <c r="H50" s="4">
        <f t="shared" si="2"/>
        <v>432</v>
      </c>
      <c r="I50">
        <f t="shared" si="3"/>
        <v>7</v>
      </c>
    </row>
    <row r="51" spans="1:9" x14ac:dyDescent="0.25">
      <c r="A51" s="1">
        <v>44762</v>
      </c>
      <c r="B51">
        <v>25</v>
      </c>
      <c r="C51">
        <f t="shared" si="4"/>
        <v>93</v>
      </c>
      <c r="D51" s="4">
        <f t="shared" si="0"/>
        <v>651</v>
      </c>
      <c r="E51">
        <f t="shared" si="5"/>
        <v>124</v>
      </c>
      <c r="F51" s="4">
        <f t="shared" si="1"/>
        <v>620</v>
      </c>
      <c r="G51">
        <f t="shared" si="6"/>
        <v>82</v>
      </c>
      <c r="H51" s="4">
        <f t="shared" si="2"/>
        <v>492</v>
      </c>
      <c r="I51">
        <f t="shared" si="3"/>
        <v>7</v>
      </c>
    </row>
    <row r="52" spans="1:9" x14ac:dyDescent="0.25">
      <c r="A52" s="1">
        <v>44763</v>
      </c>
      <c r="B52">
        <v>28</v>
      </c>
      <c r="C52">
        <f t="shared" si="4"/>
        <v>103</v>
      </c>
      <c r="D52" s="4">
        <f t="shared" si="0"/>
        <v>721</v>
      </c>
      <c r="E52">
        <f t="shared" si="5"/>
        <v>136</v>
      </c>
      <c r="F52" s="4">
        <f t="shared" si="1"/>
        <v>680</v>
      </c>
      <c r="G52">
        <f t="shared" si="6"/>
        <v>89</v>
      </c>
      <c r="H52" s="4">
        <f t="shared" si="2"/>
        <v>534</v>
      </c>
      <c r="I52">
        <f t="shared" si="3"/>
        <v>7</v>
      </c>
    </row>
    <row r="53" spans="1:9" x14ac:dyDescent="0.25">
      <c r="A53" s="1">
        <v>44764</v>
      </c>
      <c r="B53">
        <v>27</v>
      </c>
      <c r="C53">
        <f t="shared" si="4"/>
        <v>100</v>
      </c>
      <c r="D53" s="4">
        <f t="shared" si="0"/>
        <v>700</v>
      </c>
      <c r="E53">
        <f t="shared" si="5"/>
        <v>132</v>
      </c>
      <c r="F53" s="4">
        <f t="shared" si="1"/>
        <v>660</v>
      </c>
      <c r="G53">
        <f t="shared" si="6"/>
        <v>87</v>
      </c>
      <c r="H53" s="4">
        <f t="shared" si="2"/>
        <v>522</v>
      </c>
      <c r="I53">
        <f t="shared" si="3"/>
        <v>7</v>
      </c>
    </row>
    <row r="54" spans="1:9" x14ac:dyDescent="0.25">
      <c r="A54" s="1">
        <v>44765</v>
      </c>
      <c r="B54">
        <v>23</v>
      </c>
      <c r="C54">
        <f t="shared" si="4"/>
        <v>86</v>
      </c>
      <c r="D54" s="4">
        <f t="shared" si="0"/>
        <v>602</v>
      </c>
      <c r="E54">
        <f t="shared" si="5"/>
        <v>115</v>
      </c>
      <c r="F54" s="4">
        <f t="shared" si="1"/>
        <v>575</v>
      </c>
      <c r="G54">
        <f t="shared" si="6"/>
        <v>77</v>
      </c>
      <c r="H54" s="4">
        <f t="shared" si="2"/>
        <v>462</v>
      </c>
      <c r="I54">
        <f t="shared" si="3"/>
        <v>7</v>
      </c>
    </row>
    <row r="55" spans="1:9" x14ac:dyDescent="0.25">
      <c r="A55" s="1">
        <v>44766</v>
      </c>
      <c r="B55">
        <v>26</v>
      </c>
      <c r="C55">
        <f t="shared" si="4"/>
        <v>96</v>
      </c>
      <c r="D55" s="4">
        <f t="shared" si="0"/>
        <v>672</v>
      </c>
      <c r="E55">
        <f t="shared" si="5"/>
        <v>128</v>
      </c>
      <c r="F55" s="4">
        <f t="shared" si="1"/>
        <v>640</v>
      </c>
      <c r="G55">
        <f t="shared" si="6"/>
        <v>84</v>
      </c>
      <c r="H55" s="4">
        <f t="shared" si="2"/>
        <v>504</v>
      </c>
      <c r="I55">
        <f t="shared" si="3"/>
        <v>7</v>
      </c>
    </row>
    <row r="56" spans="1:9" x14ac:dyDescent="0.25">
      <c r="A56" s="1">
        <v>44767</v>
      </c>
      <c r="B56">
        <v>29</v>
      </c>
      <c r="C56">
        <f t="shared" si="4"/>
        <v>107</v>
      </c>
      <c r="D56" s="4">
        <f t="shared" si="0"/>
        <v>749</v>
      </c>
      <c r="E56">
        <f t="shared" si="5"/>
        <v>140</v>
      </c>
      <c r="F56" s="4">
        <f t="shared" si="1"/>
        <v>700</v>
      </c>
      <c r="G56">
        <f t="shared" si="6"/>
        <v>91</v>
      </c>
      <c r="H56" s="4">
        <f t="shared" si="2"/>
        <v>546</v>
      </c>
      <c r="I56">
        <f t="shared" si="3"/>
        <v>7</v>
      </c>
    </row>
    <row r="57" spans="1:9" x14ac:dyDescent="0.25">
      <c r="A57" s="1">
        <v>44768</v>
      </c>
      <c r="B57">
        <v>26</v>
      </c>
      <c r="C57">
        <f t="shared" si="4"/>
        <v>96</v>
      </c>
      <c r="D57" s="4">
        <f t="shared" si="0"/>
        <v>672</v>
      </c>
      <c r="E57">
        <f t="shared" si="5"/>
        <v>128</v>
      </c>
      <c r="F57" s="4">
        <f t="shared" si="1"/>
        <v>640</v>
      </c>
      <c r="G57">
        <f t="shared" si="6"/>
        <v>84</v>
      </c>
      <c r="H57" s="4">
        <f t="shared" si="2"/>
        <v>504</v>
      </c>
      <c r="I57">
        <f t="shared" si="3"/>
        <v>7</v>
      </c>
    </row>
    <row r="58" spans="1:9" x14ac:dyDescent="0.25">
      <c r="A58" s="1">
        <v>44769</v>
      </c>
      <c r="B58">
        <v>27</v>
      </c>
      <c r="C58">
        <f t="shared" si="4"/>
        <v>100</v>
      </c>
      <c r="D58" s="4">
        <f t="shared" si="0"/>
        <v>700</v>
      </c>
      <c r="E58">
        <f t="shared" si="5"/>
        <v>132</v>
      </c>
      <c r="F58" s="4">
        <f t="shared" si="1"/>
        <v>660</v>
      </c>
      <c r="G58">
        <f t="shared" si="6"/>
        <v>87</v>
      </c>
      <c r="H58" s="4">
        <f t="shared" si="2"/>
        <v>522</v>
      </c>
      <c r="I58">
        <f t="shared" si="3"/>
        <v>7</v>
      </c>
    </row>
    <row r="59" spans="1:9" x14ac:dyDescent="0.25">
      <c r="A59" s="1">
        <v>44770</v>
      </c>
      <c r="B59">
        <v>24</v>
      </c>
      <c r="C59">
        <f t="shared" si="4"/>
        <v>90</v>
      </c>
      <c r="D59" s="4">
        <f t="shared" si="0"/>
        <v>630</v>
      </c>
      <c r="E59">
        <f t="shared" si="5"/>
        <v>120</v>
      </c>
      <c r="F59" s="4">
        <f t="shared" si="1"/>
        <v>600</v>
      </c>
      <c r="G59">
        <f t="shared" si="6"/>
        <v>80</v>
      </c>
      <c r="H59" s="4">
        <f t="shared" si="2"/>
        <v>480</v>
      </c>
      <c r="I59">
        <f t="shared" si="3"/>
        <v>7</v>
      </c>
    </row>
    <row r="60" spans="1:9" x14ac:dyDescent="0.25">
      <c r="A60" s="1">
        <v>44771</v>
      </c>
      <c r="B60">
        <v>26</v>
      </c>
      <c r="C60">
        <f t="shared" si="4"/>
        <v>96</v>
      </c>
      <c r="D60" s="4">
        <f t="shared" si="0"/>
        <v>672</v>
      </c>
      <c r="E60">
        <f t="shared" si="5"/>
        <v>128</v>
      </c>
      <c r="F60" s="4">
        <f t="shared" si="1"/>
        <v>640</v>
      </c>
      <c r="G60">
        <f t="shared" si="6"/>
        <v>84</v>
      </c>
      <c r="H60" s="4">
        <f t="shared" si="2"/>
        <v>504</v>
      </c>
      <c r="I60">
        <f t="shared" si="3"/>
        <v>7</v>
      </c>
    </row>
    <row r="61" spans="1:9" x14ac:dyDescent="0.25">
      <c r="A61" s="1">
        <v>44772</v>
      </c>
      <c r="B61">
        <v>25</v>
      </c>
      <c r="C61">
        <f t="shared" si="4"/>
        <v>93</v>
      </c>
      <c r="D61" s="4">
        <f t="shared" si="0"/>
        <v>651</v>
      </c>
      <c r="E61">
        <f t="shared" si="5"/>
        <v>124</v>
      </c>
      <c r="F61" s="4">
        <f t="shared" si="1"/>
        <v>620</v>
      </c>
      <c r="G61">
        <f t="shared" si="6"/>
        <v>82</v>
      </c>
      <c r="H61" s="4">
        <f t="shared" si="2"/>
        <v>492</v>
      </c>
      <c r="I61">
        <f t="shared" si="3"/>
        <v>7</v>
      </c>
    </row>
    <row r="62" spans="1:9" x14ac:dyDescent="0.25">
      <c r="A62" s="1">
        <v>44773</v>
      </c>
      <c r="B62">
        <v>24</v>
      </c>
      <c r="C62">
        <f t="shared" si="4"/>
        <v>90</v>
      </c>
      <c r="D62" s="4">
        <f t="shared" si="0"/>
        <v>630</v>
      </c>
      <c r="E62">
        <f t="shared" si="5"/>
        <v>120</v>
      </c>
      <c r="F62" s="4">
        <f t="shared" si="1"/>
        <v>600</v>
      </c>
      <c r="G62">
        <f t="shared" si="6"/>
        <v>80</v>
      </c>
      <c r="H62" s="4">
        <f t="shared" si="2"/>
        <v>480</v>
      </c>
      <c r="I62">
        <f t="shared" si="3"/>
        <v>7</v>
      </c>
    </row>
    <row r="63" spans="1:9" x14ac:dyDescent="0.25">
      <c r="A63" s="1">
        <v>44774</v>
      </c>
      <c r="B63">
        <v>22</v>
      </c>
      <c r="C63">
        <f t="shared" si="4"/>
        <v>83</v>
      </c>
      <c r="D63" s="4">
        <f t="shared" si="0"/>
        <v>581</v>
      </c>
      <c r="E63">
        <f t="shared" si="5"/>
        <v>111</v>
      </c>
      <c r="F63" s="4">
        <f t="shared" si="1"/>
        <v>555</v>
      </c>
      <c r="G63">
        <f t="shared" si="6"/>
        <v>75</v>
      </c>
      <c r="H63" s="4">
        <f t="shared" si="2"/>
        <v>450</v>
      </c>
      <c r="I63">
        <f t="shared" si="3"/>
        <v>8</v>
      </c>
    </row>
    <row r="64" spans="1:9" x14ac:dyDescent="0.25">
      <c r="A64" s="1">
        <v>44775</v>
      </c>
      <c r="B64">
        <v>19</v>
      </c>
      <c r="C64">
        <f t="shared" si="4"/>
        <v>72</v>
      </c>
      <c r="D64" s="4">
        <f t="shared" si="0"/>
        <v>504</v>
      </c>
      <c r="E64">
        <f t="shared" si="5"/>
        <v>99</v>
      </c>
      <c r="F64" s="4">
        <f t="shared" si="1"/>
        <v>495</v>
      </c>
      <c r="G64">
        <f t="shared" si="6"/>
        <v>68</v>
      </c>
      <c r="H64" s="4">
        <f t="shared" si="2"/>
        <v>408</v>
      </c>
      <c r="I64">
        <f t="shared" si="3"/>
        <v>8</v>
      </c>
    </row>
    <row r="65" spans="1:9" x14ac:dyDescent="0.25">
      <c r="A65" s="1">
        <v>44776</v>
      </c>
      <c r="B65">
        <v>21</v>
      </c>
      <c r="C65">
        <f t="shared" si="4"/>
        <v>79</v>
      </c>
      <c r="D65" s="4">
        <f t="shared" si="0"/>
        <v>553</v>
      </c>
      <c r="E65">
        <f t="shared" si="5"/>
        <v>107</v>
      </c>
      <c r="F65" s="4">
        <f t="shared" si="1"/>
        <v>535</v>
      </c>
      <c r="G65">
        <f t="shared" si="6"/>
        <v>72</v>
      </c>
      <c r="H65" s="4">
        <f t="shared" si="2"/>
        <v>432</v>
      </c>
      <c r="I65">
        <f t="shared" si="3"/>
        <v>8</v>
      </c>
    </row>
    <row r="66" spans="1:9" x14ac:dyDescent="0.25">
      <c r="A66" s="1">
        <v>44777</v>
      </c>
      <c r="B66">
        <v>26</v>
      </c>
      <c r="C66">
        <f t="shared" si="4"/>
        <v>96</v>
      </c>
      <c r="D66" s="4">
        <f t="shared" si="0"/>
        <v>672</v>
      </c>
      <c r="E66">
        <f t="shared" si="5"/>
        <v>128</v>
      </c>
      <c r="F66" s="4">
        <f t="shared" si="1"/>
        <v>640</v>
      </c>
      <c r="G66">
        <f t="shared" si="6"/>
        <v>84</v>
      </c>
      <c r="H66" s="4">
        <f t="shared" si="2"/>
        <v>504</v>
      </c>
      <c r="I66">
        <f t="shared" si="3"/>
        <v>8</v>
      </c>
    </row>
    <row r="67" spans="1:9" x14ac:dyDescent="0.25">
      <c r="A67" s="1">
        <v>44778</v>
      </c>
      <c r="B67">
        <v>19</v>
      </c>
      <c r="C67">
        <f t="shared" si="4"/>
        <v>72</v>
      </c>
      <c r="D67" s="4">
        <f t="shared" ref="D67:D93" si="7">C67*7</f>
        <v>504</v>
      </c>
      <c r="E67">
        <f t="shared" si="5"/>
        <v>99</v>
      </c>
      <c r="F67" s="4">
        <f t="shared" ref="F67:F93" si="8">E67*5</f>
        <v>495</v>
      </c>
      <c r="G67">
        <f t="shared" si="6"/>
        <v>68</v>
      </c>
      <c r="H67" s="4">
        <f t="shared" ref="H67:H93" si="9">G67*6</f>
        <v>408</v>
      </c>
      <c r="I67">
        <f t="shared" ref="I67:I93" si="10">MONTH(A67)</f>
        <v>8</v>
      </c>
    </row>
    <row r="68" spans="1:9" x14ac:dyDescent="0.25">
      <c r="A68" s="1">
        <v>44779</v>
      </c>
      <c r="B68">
        <v>21</v>
      </c>
      <c r="C68">
        <f t="shared" ref="C68:C93" si="11">ROUNDDOWN($C$2*(1+(1/13)*(B68-24)/2),0)</f>
        <v>79</v>
      </c>
      <c r="D68" s="4">
        <f t="shared" si="7"/>
        <v>553</v>
      </c>
      <c r="E68">
        <f t="shared" ref="E68:E93" si="12">ROUNDDOWN($E$2*(1+(2/29)*(B68-24)/2),0)</f>
        <v>107</v>
      </c>
      <c r="F68" s="4">
        <f t="shared" si="8"/>
        <v>535</v>
      </c>
      <c r="G68">
        <f t="shared" ref="G68:G93" si="13">ROUNDDOWN($G$2*(1+(1/17)*(B68-24)/2),0)</f>
        <v>72</v>
      </c>
      <c r="H68" s="4">
        <f t="shared" si="9"/>
        <v>432</v>
      </c>
      <c r="I68">
        <f t="shared" si="10"/>
        <v>8</v>
      </c>
    </row>
    <row r="69" spans="1:9" x14ac:dyDescent="0.25">
      <c r="A69" s="1">
        <v>44780</v>
      </c>
      <c r="B69">
        <v>23</v>
      </c>
      <c r="C69">
        <f t="shared" si="11"/>
        <v>86</v>
      </c>
      <c r="D69" s="4">
        <f t="shared" si="7"/>
        <v>602</v>
      </c>
      <c r="E69">
        <f t="shared" si="12"/>
        <v>115</v>
      </c>
      <c r="F69" s="4">
        <f t="shared" si="8"/>
        <v>575</v>
      </c>
      <c r="G69">
        <f t="shared" si="13"/>
        <v>77</v>
      </c>
      <c r="H69" s="4">
        <f t="shared" si="9"/>
        <v>462</v>
      </c>
      <c r="I69">
        <f t="shared" si="10"/>
        <v>8</v>
      </c>
    </row>
    <row r="70" spans="1:9" x14ac:dyDescent="0.25">
      <c r="A70" s="1">
        <v>44781</v>
      </c>
      <c r="B70">
        <v>27</v>
      </c>
      <c r="C70">
        <f t="shared" si="11"/>
        <v>100</v>
      </c>
      <c r="D70" s="4">
        <f t="shared" si="7"/>
        <v>700</v>
      </c>
      <c r="E70">
        <f t="shared" si="12"/>
        <v>132</v>
      </c>
      <c r="F70" s="4">
        <f t="shared" si="8"/>
        <v>660</v>
      </c>
      <c r="G70">
        <f t="shared" si="13"/>
        <v>87</v>
      </c>
      <c r="H70" s="4">
        <f t="shared" si="9"/>
        <v>522</v>
      </c>
      <c r="I70">
        <f t="shared" si="10"/>
        <v>8</v>
      </c>
    </row>
    <row r="71" spans="1:9" x14ac:dyDescent="0.25">
      <c r="A71" s="1">
        <v>44782</v>
      </c>
      <c r="B71">
        <v>20</v>
      </c>
      <c r="C71">
        <f t="shared" si="11"/>
        <v>76</v>
      </c>
      <c r="D71" s="4">
        <f t="shared" si="7"/>
        <v>532</v>
      </c>
      <c r="E71">
        <f t="shared" si="12"/>
        <v>103</v>
      </c>
      <c r="F71" s="4">
        <f t="shared" si="8"/>
        <v>515</v>
      </c>
      <c r="G71">
        <f t="shared" si="13"/>
        <v>70</v>
      </c>
      <c r="H71" s="4">
        <f t="shared" si="9"/>
        <v>420</v>
      </c>
      <c r="I71">
        <f t="shared" si="10"/>
        <v>8</v>
      </c>
    </row>
    <row r="72" spans="1:9" x14ac:dyDescent="0.25">
      <c r="A72" s="1">
        <v>44783</v>
      </c>
      <c r="B72">
        <v>18</v>
      </c>
      <c r="C72">
        <f t="shared" si="11"/>
        <v>69</v>
      </c>
      <c r="D72" s="4">
        <f t="shared" si="7"/>
        <v>483</v>
      </c>
      <c r="E72">
        <f t="shared" si="12"/>
        <v>95</v>
      </c>
      <c r="F72" s="4">
        <f t="shared" si="8"/>
        <v>475</v>
      </c>
      <c r="G72">
        <f t="shared" si="13"/>
        <v>65</v>
      </c>
      <c r="H72" s="4">
        <f t="shared" si="9"/>
        <v>390</v>
      </c>
      <c r="I72">
        <f t="shared" si="10"/>
        <v>8</v>
      </c>
    </row>
    <row r="73" spans="1:9" x14ac:dyDescent="0.25">
      <c r="A73" s="1">
        <v>44784</v>
      </c>
      <c r="B73">
        <v>17</v>
      </c>
      <c r="C73">
        <f t="shared" si="11"/>
        <v>65</v>
      </c>
      <c r="D73" s="4">
        <f t="shared" si="7"/>
        <v>455</v>
      </c>
      <c r="E73">
        <f t="shared" si="12"/>
        <v>91</v>
      </c>
      <c r="F73" s="4">
        <f t="shared" si="8"/>
        <v>455</v>
      </c>
      <c r="G73">
        <f t="shared" si="13"/>
        <v>63</v>
      </c>
      <c r="H73" s="4">
        <f t="shared" si="9"/>
        <v>378</v>
      </c>
      <c r="I73">
        <f t="shared" si="10"/>
        <v>8</v>
      </c>
    </row>
    <row r="74" spans="1:9" x14ac:dyDescent="0.25">
      <c r="A74" s="1">
        <v>44785</v>
      </c>
      <c r="B74">
        <v>19</v>
      </c>
      <c r="C74">
        <f t="shared" si="11"/>
        <v>72</v>
      </c>
      <c r="D74" s="4">
        <f t="shared" si="7"/>
        <v>504</v>
      </c>
      <c r="E74">
        <f t="shared" si="12"/>
        <v>99</v>
      </c>
      <c r="F74" s="4">
        <f t="shared" si="8"/>
        <v>495</v>
      </c>
      <c r="G74">
        <f t="shared" si="13"/>
        <v>68</v>
      </c>
      <c r="H74" s="4">
        <f t="shared" si="9"/>
        <v>408</v>
      </c>
      <c r="I74">
        <f t="shared" si="10"/>
        <v>8</v>
      </c>
    </row>
    <row r="75" spans="1:9" x14ac:dyDescent="0.25">
      <c r="A75" s="1">
        <v>44786</v>
      </c>
      <c r="B75">
        <v>26</v>
      </c>
      <c r="C75">
        <f t="shared" si="11"/>
        <v>96</v>
      </c>
      <c r="D75" s="4">
        <f t="shared" si="7"/>
        <v>672</v>
      </c>
      <c r="E75">
        <f t="shared" si="12"/>
        <v>128</v>
      </c>
      <c r="F75" s="4">
        <f t="shared" si="8"/>
        <v>640</v>
      </c>
      <c r="G75">
        <f t="shared" si="13"/>
        <v>84</v>
      </c>
      <c r="H75" s="4">
        <f t="shared" si="9"/>
        <v>504</v>
      </c>
      <c r="I75">
        <f t="shared" si="10"/>
        <v>8</v>
      </c>
    </row>
    <row r="76" spans="1:9" x14ac:dyDescent="0.25">
      <c r="A76" s="1">
        <v>44787</v>
      </c>
      <c r="B76">
        <v>21</v>
      </c>
      <c r="C76">
        <f t="shared" si="11"/>
        <v>79</v>
      </c>
      <c r="D76" s="4">
        <f t="shared" si="7"/>
        <v>553</v>
      </c>
      <c r="E76">
        <f t="shared" si="12"/>
        <v>107</v>
      </c>
      <c r="F76" s="4">
        <f t="shared" si="8"/>
        <v>535</v>
      </c>
      <c r="G76">
        <f t="shared" si="13"/>
        <v>72</v>
      </c>
      <c r="H76" s="4">
        <f t="shared" si="9"/>
        <v>432</v>
      </c>
      <c r="I76">
        <f t="shared" si="10"/>
        <v>8</v>
      </c>
    </row>
    <row r="77" spans="1:9" x14ac:dyDescent="0.25">
      <c r="A77" s="1">
        <v>44788</v>
      </c>
      <c r="B77">
        <v>19</v>
      </c>
      <c r="C77">
        <f t="shared" si="11"/>
        <v>72</v>
      </c>
      <c r="D77" s="4">
        <f t="shared" si="7"/>
        <v>504</v>
      </c>
      <c r="E77">
        <f t="shared" si="12"/>
        <v>99</v>
      </c>
      <c r="F77" s="4">
        <f t="shared" si="8"/>
        <v>495</v>
      </c>
      <c r="G77">
        <f t="shared" si="13"/>
        <v>68</v>
      </c>
      <c r="H77" s="4">
        <f t="shared" si="9"/>
        <v>408</v>
      </c>
      <c r="I77">
        <f t="shared" si="10"/>
        <v>8</v>
      </c>
    </row>
    <row r="78" spans="1:9" x14ac:dyDescent="0.25">
      <c r="A78" s="1">
        <v>44789</v>
      </c>
      <c r="B78">
        <v>19</v>
      </c>
      <c r="C78">
        <f t="shared" si="11"/>
        <v>72</v>
      </c>
      <c r="D78" s="4">
        <f t="shared" si="7"/>
        <v>504</v>
      </c>
      <c r="E78">
        <f t="shared" si="12"/>
        <v>99</v>
      </c>
      <c r="F78" s="4">
        <f t="shared" si="8"/>
        <v>495</v>
      </c>
      <c r="G78">
        <f t="shared" si="13"/>
        <v>68</v>
      </c>
      <c r="H78" s="4">
        <f t="shared" si="9"/>
        <v>408</v>
      </c>
      <c r="I78">
        <f t="shared" si="10"/>
        <v>8</v>
      </c>
    </row>
    <row r="79" spans="1:9" x14ac:dyDescent="0.25">
      <c r="A79" s="1">
        <v>44790</v>
      </c>
      <c r="B79">
        <v>21</v>
      </c>
      <c r="C79">
        <f t="shared" si="11"/>
        <v>79</v>
      </c>
      <c r="D79" s="4">
        <f t="shared" si="7"/>
        <v>553</v>
      </c>
      <c r="E79">
        <f t="shared" si="12"/>
        <v>107</v>
      </c>
      <c r="F79" s="4">
        <f t="shared" si="8"/>
        <v>535</v>
      </c>
      <c r="G79">
        <f t="shared" si="13"/>
        <v>72</v>
      </c>
      <c r="H79" s="4">
        <f t="shared" si="9"/>
        <v>432</v>
      </c>
      <c r="I79">
        <f t="shared" si="10"/>
        <v>8</v>
      </c>
    </row>
    <row r="80" spans="1:9" x14ac:dyDescent="0.25">
      <c r="A80" s="1">
        <v>44791</v>
      </c>
      <c r="B80">
        <v>21</v>
      </c>
      <c r="C80">
        <f t="shared" si="11"/>
        <v>79</v>
      </c>
      <c r="D80" s="4">
        <f t="shared" si="7"/>
        <v>553</v>
      </c>
      <c r="E80">
        <f t="shared" si="12"/>
        <v>107</v>
      </c>
      <c r="F80" s="4">
        <f t="shared" si="8"/>
        <v>535</v>
      </c>
      <c r="G80">
        <f t="shared" si="13"/>
        <v>72</v>
      </c>
      <c r="H80" s="4">
        <f t="shared" si="9"/>
        <v>432</v>
      </c>
      <c r="I80">
        <f t="shared" si="10"/>
        <v>8</v>
      </c>
    </row>
    <row r="81" spans="1:9" x14ac:dyDescent="0.25">
      <c r="A81" s="1">
        <v>44792</v>
      </c>
      <c r="B81">
        <v>24</v>
      </c>
      <c r="C81">
        <f t="shared" si="11"/>
        <v>90</v>
      </c>
      <c r="D81" s="4">
        <f t="shared" si="7"/>
        <v>630</v>
      </c>
      <c r="E81">
        <f t="shared" si="12"/>
        <v>120</v>
      </c>
      <c r="F81" s="4">
        <f t="shared" si="8"/>
        <v>600</v>
      </c>
      <c r="G81">
        <f t="shared" si="13"/>
        <v>80</v>
      </c>
      <c r="H81" s="4">
        <f t="shared" si="9"/>
        <v>480</v>
      </c>
      <c r="I81">
        <f t="shared" si="10"/>
        <v>8</v>
      </c>
    </row>
    <row r="82" spans="1:9" x14ac:dyDescent="0.25">
      <c r="A82" s="1">
        <v>44793</v>
      </c>
      <c r="B82">
        <v>26</v>
      </c>
      <c r="C82">
        <f t="shared" si="11"/>
        <v>96</v>
      </c>
      <c r="D82" s="4">
        <f t="shared" si="7"/>
        <v>672</v>
      </c>
      <c r="E82">
        <f t="shared" si="12"/>
        <v>128</v>
      </c>
      <c r="F82" s="4">
        <f t="shared" si="8"/>
        <v>640</v>
      </c>
      <c r="G82">
        <f t="shared" si="13"/>
        <v>84</v>
      </c>
      <c r="H82" s="4">
        <f t="shared" si="9"/>
        <v>504</v>
      </c>
      <c r="I82">
        <f t="shared" si="10"/>
        <v>8</v>
      </c>
    </row>
    <row r="83" spans="1:9" x14ac:dyDescent="0.25">
      <c r="A83" s="1">
        <v>44794</v>
      </c>
      <c r="B83">
        <v>23</v>
      </c>
      <c r="C83">
        <f t="shared" si="11"/>
        <v>86</v>
      </c>
      <c r="D83" s="4">
        <f t="shared" si="7"/>
        <v>602</v>
      </c>
      <c r="E83">
        <f t="shared" si="12"/>
        <v>115</v>
      </c>
      <c r="F83" s="4">
        <f t="shared" si="8"/>
        <v>575</v>
      </c>
      <c r="G83">
        <f t="shared" si="13"/>
        <v>77</v>
      </c>
      <c r="H83" s="4">
        <f t="shared" si="9"/>
        <v>462</v>
      </c>
      <c r="I83">
        <f t="shared" si="10"/>
        <v>8</v>
      </c>
    </row>
    <row r="84" spans="1:9" x14ac:dyDescent="0.25">
      <c r="A84" s="1">
        <v>44795</v>
      </c>
      <c r="B84">
        <v>23</v>
      </c>
      <c r="C84">
        <f t="shared" si="11"/>
        <v>86</v>
      </c>
      <c r="D84" s="4">
        <f t="shared" si="7"/>
        <v>602</v>
      </c>
      <c r="E84">
        <f t="shared" si="12"/>
        <v>115</v>
      </c>
      <c r="F84" s="4">
        <f t="shared" si="8"/>
        <v>575</v>
      </c>
      <c r="G84">
        <f t="shared" si="13"/>
        <v>77</v>
      </c>
      <c r="H84" s="4">
        <f t="shared" si="9"/>
        <v>462</v>
      </c>
      <c r="I84">
        <f t="shared" si="10"/>
        <v>8</v>
      </c>
    </row>
    <row r="85" spans="1:9" x14ac:dyDescent="0.25">
      <c r="A85" s="1">
        <v>44796</v>
      </c>
      <c r="B85">
        <v>24</v>
      </c>
      <c r="C85">
        <f t="shared" si="11"/>
        <v>90</v>
      </c>
      <c r="D85" s="4">
        <f t="shared" si="7"/>
        <v>630</v>
      </c>
      <c r="E85">
        <f t="shared" si="12"/>
        <v>120</v>
      </c>
      <c r="F85" s="4">
        <f t="shared" si="8"/>
        <v>600</v>
      </c>
      <c r="G85">
        <f t="shared" si="13"/>
        <v>80</v>
      </c>
      <c r="H85" s="4">
        <f t="shared" si="9"/>
        <v>480</v>
      </c>
      <c r="I85">
        <f t="shared" si="10"/>
        <v>8</v>
      </c>
    </row>
    <row r="86" spans="1:9" x14ac:dyDescent="0.25">
      <c r="A86" s="1">
        <v>44797</v>
      </c>
      <c r="B86">
        <v>26</v>
      </c>
      <c r="C86">
        <f t="shared" si="11"/>
        <v>96</v>
      </c>
      <c r="D86" s="4">
        <f t="shared" si="7"/>
        <v>672</v>
      </c>
      <c r="E86">
        <f t="shared" si="12"/>
        <v>128</v>
      </c>
      <c r="F86" s="4">
        <f t="shared" si="8"/>
        <v>640</v>
      </c>
      <c r="G86">
        <f t="shared" si="13"/>
        <v>84</v>
      </c>
      <c r="H86" s="4">
        <f t="shared" si="9"/>
        <v>504</v>
      </c>
      <c r="I86">
        <f t="shared" si="10"/>
        <v>8</v>
      </c>
    </row>
    <row r="87" spans="1:9" x14ac:dyDescent="0.25">
      <c r="A87" s="1">
        <v>44798</v>
      </c>
      <c r="B87">
        <v>28</v>
      </c>
      <c r="C87">
        <f t="shared" si="11"/>
        <v>103</v>
      </c>
      <c r="D87" s="4">
        <f t="shared" si="7"/>
        <v>721</v>
      </c>
      <c r="E87">
        <f t="shared" si="12"/>
        <v>136</v>
      </c>
      <c r="F87" s="4">
        <f t="shared" si="8"/>
        <v>680</v>
      </c>
      <c r="G87">
        <f t="shared" si="13"/>
        <v>89</v>
      </c>
      <c r="H87" s="4">
        <f t="shared" si="9"/>
        <v>534</v>
      </c>
      <c r="I87">
        <f t="shared" si="10"/>
        <v>8</v>
      </c>
    </row>
    <row r="88" spans="1:9" x14ac:dyDescent="0.25">
      <c r="A88" s="1">
        <v>44799</v>
      </c>
      <c r="B88">
        <v>32</v>
      </c>
      <c r="C88">
        <f t="shared" si="11"/>
        <v>117</v>
      </c>
      <c r="D88" s="4">
        <f t="shared" si="7"/>
        <v>819</v>
      </c>
      <c r="E88">
        <f t="shared" si="12"/>
        <v>153</v>
      </c>
      <c r="F88" s="4">
        <f t="shared" si="8"/>
        <v>765</v>
      </c>
      <c r="G88">
        <f t="shared" si="13"/>
        <v>98</v>
      </c>
      <c r="H88" s="4">
        <f t="shared" si="9"/>
        <v>588</v>
      </c>
      <c r="I88">
        <f t="shared" si="10"/>
        <v>8</v>
      </c>
    </row>
    <row r="89" spans="1:9" x14ac:dyDescent="0.25">
      <c r="A89" s="1">
        <v>44800</v>
      </c>
      <c r="B89">
        <v>26</v>
      </c>
      <c r="C89">
        <f t="shared" si="11"/>
        <v>96</v>
      </c>
      <c r="D89" s="4">
        <f t="shared" si="7"/>
        <v>672</v>
      </c>
      <c r="E89">
        <f t="shared" si="12"/>
        <v>128</v>
      </c>
      <c r="F89" s="4">
        <f t="shared" si="8"/>
        <v>640</v>
      </c>
      <c r="G89">
        <f t="shared" si="13"/>
        <v>84</v>
      </c>
      <c r="H89" s="4">
        <f t="shared" si="9"/>
        <v>504</v>
      </c>
      <c r="I89">
        <f t="shared" si="10"/>
        <v>8</v>
      </c>
    </row>
    <row r="90" spans="1:9" x14ac:dyDescent="0.25">
      <c r="A90" s="1">
        <v>44801</v>
      </c>
      <c r="B90">
        <v>32</v>
      </c>
      <c r="C90">
        <f t="shared" si="11"/>
        <v>117</v>
      </c>
      <c r="D90" s="4">
        <f t="shared" si="7"/>
        <v>819</v>
      </c>
      <c r="E90">
        <f t="shared" si="12"/>
        <v>153</v>
      </c>
      <c r="F90" s="4">
        <f t="shared" si="8"/>
        <v>765</v>
      </c>
      <c r="G90">
        <f t="shared" si="13"/>
        <v>98</v>
      </c>
      <c r="H90" s="4">
        <f t="shared" si="9"/>
        <v>588</v>
      </c>
      <c r="I90">
        <f t="shared" si="10"/>
        <v>8</v>
      </c>
    </row>
    <row r="91" spans="1:9" x14ac:dyDescent="0.25">
      <c r="A91" s="1">
        <v>44802</v>
      </c>
      <c r="B91">
        <v>23</v>
      </c>
      <c r="C91">
        <f t="shared" si="11"/>
        <v>86</v>
      </c>
      <c r="D91" s="4">
        <f t="shared" si="7"/>
        <v>602</v>
      </c>
      <c r="E91">
        <f t="shared" si="12"/>
        <v>115</v>
      </c>
      <c r="F91" s="4">
        <f t="shared" si="8"/>
        <v>575</v>
      </c>
      <c r="G91">
        <f t="shared" si="13"/>
        <v>77</v>
      </c>
      <c r="H91" s="4">
        <f t="shared" si="9"/>
        <v>462</v>
      </c>
      <c r="I91">
        <f t="shared" si="10"/>
        <v>8</v>
      </c>
    </row>
    <row r="92" spans="1:9" x14ac:dyDescent="0.25">
      <c r="A92" s="1">
        <v>44803</v>
      </c>
      <c r="B92">
        <v>22</v>
      </c>
      <c r="C92">
        <f t="shared" si="11"/>
        <v>83</v>
      </c>
      <c r="D92" s="4">
        <f t="shared" si="7"/>
        <v>581</v>
      </c>
      <c r="E92">
        <f t="shared" si="12"/>
        <v>111</v>
      </c>
      <c r="F92" s="4">
        <f t="shared" si="8"/>
        <v>555</v>
      </c>
      <c r="G92">
        <f t="shared" si="13"/>
        <v>75</v>
      </c>
      <c r="H92" s="4">
        <f t="shared" si="9"/>
        <v>450</v>
      </c>
      <c r="I92">
        <f t="shared" si="10"/>
        <v>8</v>
      </c>
    </row>
    <row r="93" spans="1:9" x14ac:dyDescent="0.25">
      <c r="A93" s="1">
        <v>44804</v>
      </c>
      <c r="B93">
        <v>25</v>
      </c>
      <c r="C93">
        <f t="shared" si="11"/>
        <v>93</v>
      </c>
      <c r="D93" s="4">
        <f t="shared" si="7"/>
        <v>651</v>
      </c>
      <c r="E93">
        <f t="shared" si="12"/>
        <v>124</v>
      </c>
      <c r="F93" s="4">
        <f t="shared" si="8"/>
        <v>620</v>
      </c>
      <c r="G93">
        <f t="shared" si="13"/>
        <v>82</v>
      </c>
      <c r="H93" s="4">
        <f t="shared" si="9"/>
        <v>492</v>
      </c>
      <c r="I93">
        <f t="shared" si="10"/>
        <v>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5E99-CC19-45BA-A875-DE279EE192D7}">
  <dimension ref="A1:Q123"/>
  <sheetViews>
    <sheetView tabSelected="1" workbookViewId="0">
      <selection activeCell="O25" sqref="O25"/>
    </sheetView>
  </sheetViews>
  <sheetFormatPr defaultRowHeight="15" x14ac:dyDescent="0.25"/>
  <cols>
    <col min="1" max="1" width="10.140625" bestFit="1" customWidth="1"/>
    <col min="2" max="2" width="3" bestFit="1" customWidth="1"/>
    <col min="3" max="3" width="15" bestFit="1" customWidth="1"/>
    <col min="4" max="4" width="13.5703125" style="4" bestFit="1" customWidth="1"/>
    <col min="5" max="5" width="10.7109375" bestFit="1" customWidth="1"/>
    <col min="6" max="6" width="9.7109375" style="4" bestFit="1" customWidth="1"/>
    <col min="7" max="7" width="16" bestFit="1" customWidth="1"/>
    <col min="8" max="8" width="15" style="4" bestFit="1" customWidth="1"/>
    <col min="9" max="9" width="13.140625" bestFit="1" customWidth="1"/>
    <col min="15" max="15" width="14.85546875" bestFit="1" customWidth="1"/>
  </cols>
  <sheetData>
    <row r="1" spans="1:17" x14ac:dyDescent="0.25">
      <c r="A1" t="s">
        <v>0</v>
      </c>
      <c r="B1" t="s">
        <v>1</v>
      </c>
      <c r="C1" t="s">
        <v>5</v>
      </c>
      <c r="D1" s="4" t="s">
        <v>6</v>
      </c>
      <c r="E1" t="s">
        <v>7</v>
      </c>
      <c r="F1" s="4" t="s">
        <v>8</v>
      </c>
      <c r="G1" t="s">
        <v>9</v>
      </c>
      <c r="H1" s="4" t="s">
        <v>10</v>
      </c>
      <c r="I1" t="s">
        <v>16</v>
      </c>
      <c r="J1" s="4" t="s">
        <v>17</v>
      </c>
    </row>
    <row r="2" spans="1:17" x14ac:dyDescent="0.25">
      <c r="A2" s="1">
        <v>44713</v>
      </c>
      <c r="B2">
        <v>24</v>
      </c>
      <c r="C2">
        <v>90</v>
      </c>
      <c r="D2" s="4">
        <f>C2*(7+$Q$5)</f>
        <v>750.6</v>
      </c>
      <c r="E2">
        <v>120</v>
      </c>
      <c r="F2" s="4">
        <f>E2*(5+$Q$5)</f>
        <v>760.8</v>
      </c>
      <c r="G2">
        <v>80</v>
      </c>
      <c r="H2" s="4">
        <f>G2*(6+$Q$5)</f>
        <v>587.20000000000005</v>
      </c>
      <c r="I2" s="4">
        <f>H2+F2+D2</f>
        <v>2098.6</v>
      </c>
      <c r="J2">
        <f>IF(AND(MONTH(A2=9),I2&lt;1000),1,0)</f>
        <v>0</v>
      </c>
    </row>
    <row r="3" spans="1:17" x14ac:dyDescent="0.25">
      <c r="A3" s="1">
        <v>44714</v>
      </c>
      <c r="B3">
        <v>25</v>
      </c>
      <c r="C3">
        <f>ROUNDDOWN($C$2*(1+(1/13)*(B3-24)/2),0)</f>
        <v>93</v>
      </c>
      <c r="D3" s="4">
        <f t="shared" ref="D3:D66" si="0">C3*(7+$Q$5)</f>
        <v>775.62</v>
      </c>
      <c r="E3">
        <f>ROUNDDOWN($E$2*(1+(2/29)*(B3-24)/2),0)</f>
        <v>124</v>
      </c>
      <c r="F3" s="4">
        <f t="shared" ref="F3:F66" si="1">E3*(5+$Q$5)</f>
        <v>786.16</v>
      </c>
      <c r="G3">
        <f>ROUNDDOWN($G$2*(1+(1/17)*(B3-24)/2),0)</f>
        <v>82</v>
      </c>
      <c r="H3" s="4">
        <f t="shared" ref="H3:H66" si="2">G3*(6+$Q$5)</f>
        <v>601.88</v>
      </c>
      <c r="I3" s="4">
        <f t="shared" ref="I3:I66" si="3">H3+F3+D3</f>
        <v>2163.66</v>
      </c>
      <c r="J3">
        <f t="shared" ref="J3:J66" si="4">IF(AND(MONTH(A3=9),I3&lt;1000),1,0)</f>
        <v>0</v>
      </c>
    </row>
    <row r="4" spans="1:17" x14ac:dyDescent="0.25">
      <c r="A4" s="1">
        <v>44715</v>
      </c>
      <c r="B4">
        <v>27</v>
      </c>
      <c r="C4">
        <f t="shared" ref="C4:C67" si="5">ROUNDDOWN($C$2*(1+(1/13)*(B4-24)/2),0)</f>
        <v>100</v>
      </c>
      <c r="D4" s="4">
        <f t="shared" si="0"/>
        <v>834</v>
      </c>
      <c r="E4">
        <f t="shared" ref="E4:E67" si="6">ROUNDDOWN($E$2*(1+(2/29)*(B4-24)/2),0)</f>
        <v>132</v>
      </c>
      <c r="F4" s="4">
        <f t="shared" si="1"/>
        <v>836.88</v>
      </c>
      <c r="G4">
        <f t="shared" ref="G4:G67" si="7">ROUNDDOWN($G$2*(1+(1/17)*(B4-24)/2),0)</f>
        <v>87</v>
      </c>
      <c r="H4" s="4">
        <f t="shared" si="2"/>
        <v>638.58000000000004</v>
      </c>
      <c r="I4" s="4">
        <f t="shared" si="3"/>
        <v>2309.46</v>
      </c>
      <c r="J4">
        <f t="shared" si="4"/>
        <v>0</v>
      </c>
      <c r="O4" t="s">
        <v>18</v>
      </c>
      <c r="Q4" t="s">
        <v>19</v>
      </c>
    </row>
    <row r="5" spans="1:17" x14ac:dyDescent="0.25">
      <c r="A5" s="1">
        <v>44716</v>
      </c>
      <c r="B5">
        <v>27</v>
      </c>
      <c r="C5">
        <f t="shared" si="5"/>
        <v>100</v>
      </c>
      <c r="D5" s="4">
        <f t="shared" si="0"/>
        <v>834</v>
      </c>
      <c r="E5">
        <f t="shared" si="6"/>
        <v>132</v>
      </c>
      <c r="F5" s="4">
        <f t="shared" si="1"/>
        <v>836.88</v>
      </c>
      <c r="G5">
        <f t="shared" si="7"/>
        <v>87</v>
      </c>
      <c r="H5" s="4">
        <f t="shared" si="2"/>
        <v>638.58000000000004</v>
      </c>
      <c r="I5" s="4">
        <f t="shared" si="3"/>
        <v>2309.46</v>
      </c>
      <c r="J5">
        <f t="shared" si="4"/>
        <v>0</v>
      </c>
      <c r="O5">
        <f>SUM(J2:J123)</f>
        <v>0</v>
      </c>
      <c r="Q5">
        <v>1.34</v>
      </c>
    </row>
    <row r="6" spans="1:17" x14ac:dyDescent="0.25">
      <c r="A6" s="1">
        <v>44717</v>
      </c>
      <c r="B6">
        <v>27</v>
      </c>
      <c r="C6">
        <f t="shared" si="5"/>
        <v>100</v>
      </c>
      <c r="D6" s="4">
        <f t="shared" si="0"/>
        <v>834</v>
      </c>
      <c r="E6">
        <f t="shared" si="6"/>
        <v>132</v>
      </c>
      <c r="F6" s="4">
        <f t="shared" si="1"/>
        <v>836.88</v>
      </c>
      <c r="G6">
        <f t="shared" si="7"/>
        <v>87</v>
      </c>
      <c r="H6" s="4">
        <f t="shared" si="2"/>
        <v>638.58000000000004</v>
      </c>
      <c r="I6" s="4">
        <f t="shared" si="3"/>
        <v>2309.46</v>
      </c>
      <c r="J6">
        <f t="shared" si="4"/>
        <v>0</v>
      </c>
    </row>
    <row r="7" spans="1:17" x14ac:dyDescent="0.25">
      <c r="A7" s="1">
        <v>44718</v>
      </c>
      <c r="B7">
        <v>22</v>
      </c>
      <c r="C7">
        <f t="shared" si="5"/>
        <v>83</v>
      </c>
      <c r="D7" s="4">
        <f t="shared" si="0"/>
        <v>692.22</v>
      </c>
      <c r="E7">
        <f t="shared" si="6"/>
        <v>111</v>
      </c>
      <c r="F7" s="4">
        <f t="shared" si="1"/>
        <v>703.74</v>
      </c>
      <c r="G7">
        <f t="shared" si="7"/>
        <v>75</v>
      </c>
      <c r="H7" s="4">
        <f t="shared" si="2"/>
        <v>550.5</v>
      </c>
      <c r="I7" s="4">
        <f t="shared" si="3"/>
        <v>1946.46</v>
      </c>
      <c r="J7">
        <f t="shared" si="4"/>
        <v>0</v>
      </c>
    </row>
    <row r="8" spans="1:17" x14ac:dyDescent="0.25">
      <c r="A8" s="1">
        <v>44719</v>
      </c>
      <c r="B8">
        <v>25</v>
      </c>
      <c r="C8">
        <f t="shared" si="5"/>
        <v>93</v>
      </c>
      <c r="D8" s="4">
        <f t="shared" si="0"/>
        <v>775.62</v>
      </c>
      <c r="E8">
        <f t="shared" si="6"/>
        <v>124</v>
      </c>
      <c r="F8" s="4">
        <f t="shared" si="1"/>
        <v>786.16</v>
      </c>
      <c r="G8">
        <f t="shared" si="7"/>
        <v>82</v>
      </c>
      <c r="H8" s="4">
        <f t="shared" si="2"/>
        <v>601.88</v>
      </c>
      <c r="I8" s="4">
        <f t="shared" si="3"/>
        <v>2163.66</v>
      </c>
      <c r="J8">
        <f t="shared" si="4"/>
        <v>0</v>
      </c>
    </row>
    <row r="9" spans="1:17" x14ac:dyDescent="0.25">
      <c r="A9" s="1">
        <v>44720</v>
      </c>
      <c r="B9">
        <v>25</v>
      </c>
      <c r="C9">
        <f t="shared" si="5"/>
        <v>93</v>
      </c>
      <c r="D9" s="4">
        <f t="shared" si="0"/>
        <v>775.62</v>
      </c>
      <c r="E9">
        <f t="shared" si="6"/>
        <v>124</v>
      </c>
      <c r="F9" s="4">
        <f t="shared" si="1"/>
        <v>786.16</v>
      </c>
      <c r="G9">
        <f t="shared" si="7"/>
        <v>82</v>
      </c>
      <c r="H9" s="4">
        <f t="shared" si="2"/>
        <v>601.88</v>
      </c>
      <c r="I9" s="4">
        <f t="shared" si="3"/>
        <v>2163.66</v>
      </c>
      <c r="J9">
        <f t="shared" si="4"/>
        <v>0</v>
      </c>
    </row>
    <row r="10" spans="1:17" x14ac:dyDescent="0.25">
      <c r="A10" s="1">
        <v>44721</v>
      </c>
      <c r="B10">
        <v>21</v>
      </c>
      <c r="C10">
        <f t="shared" si="5"/>
        <v>79</v>
      </c>
      <c r="D10" s="4">
        <f t="shared" si="0"/>
        <v>658.86</v>
      </c>
      <c r="E10">
        <f t="shared" si="6"/>
        <v>107</v>
      </c>
      <c r="F10" s="4">
        <f t="shared" si="1"/>
        <v>678.38</v>
      </c>
      <c r="G10">
        <f t="shared" si="7"/>
        <v>72</v>
      </c>
      <c r="H10" s="4">
        <f t="shared" si="2"/>
        <v>528.48</v>
      </c>
      <c r="I10" s="4">
        <f t="shared" si="3"/>
        <v>1865.7200000000003</v>
      </c>
      <c r="J10">
        <f t="shared" si="4"/>
        <v>0</v>
      </c>
    </row>
    <row r="11" spans="1:17" x14ac:dyDescent="0.25">
      <c r="A11" s="1">
        <v>44722</v>
      </c>
      <c r="B11">
        <v>21</v>
      </c>
      <c r="C11">
        <f t="shared" si="5"/>
        <v>79</v>
      </c>
      <c r="D11" s="4">
        <f t="shared" si="0"/>
        <v>658.86</v>
      </c>
      <c r="E11">
        <f t="shared" si="6"/>
        <v>107</v>
      </c>
      <c r="F11" s="4">
        <f t="shared" si="1"/>
        <v>678.38</v>
      </c>
      <c r="G11">
        <f t="shared" si="7"/>
        <v>72</v>
      </c>
      <c r="H11" s="4">
        <f t="shared" si="2"/>
        <v>528.48</v>
      </c>
      <c r="I11" s="4">
        <f t="shared" si="3"/>
        <v>1865.7200000000003</v>
      </c>
      <c r="J11">
        <f t="shared" si="4"/>
        <v>0</v>
      </c>
    </row>
    <row r="12" spans="1:17" x14ac:dyDescent="0.25">
      <c r="A12" s="1">
        <v>44723</v>
      </c>
      <c r="B12">
        <v>19</v>
      </c>
      <c r="C12">
        <f t="shared" si="5"/>
        <v>72</v>
      </c>
      <c r="D12" s="4">
        <f t="shared" si="0"/>
        <v>600.48</v>
      </c>
      <c r="E12">
        <f t="shared" si="6"/>
        <v>99</v>
      </c>
      <c r="F12" s="4">
        <f t="shared" si="1"/>
        <v>627.66</v>
      </c>
      <c r="G12">
        <f t="shared" si="7"/>
        <v>68</v>
      </c>
      <c r="H12" s="4">
        <f t="shared" si="2"/>
        <v>499.12</v>
      </c>
      <c r="I12" s="4">
        <f t="shared" si="3"/>
        <v>1727.26</v>
      </c>
      <c r="J12">
        <f t="shared" si="4"/>
        <v>0</v>
      </c>
    </row>
    <row r="13" spans="1:17" x14ac:dyDescent="0.25">
      <c r="A13" s="1">
        <v>44724</v>
      </c>
      <c r="B13">
        <v>19</v>
      </c>
      <c r="C13">
        <f t="shared" si="5"/>
        <v>72</v>
      </c>
      <c r="D13" s="4">
        <f t="shared" si="0"/>
        <v>600.48</v>
      </c>
      <c r="E13">
        <f t="shared" si="6"/>
        <v>99</v>
      </c>
      <c r="F13" s="4">
        <f t="shared" si="1"/>
        <v>627.66</v>
      </c>
      <c r="G13">
        <f t="shared" si="7"/>
        <v>68</v>
      </c>
      <c r="H13" s="4">
        <f t="shared" si="2"/>
        <v>499.12</v>
      </c>
      <c r="I13" s="4">
        <f t="shared" si="3"/>
        <v>1727.26</v>
      </c>
      <c r="J13">
        <f t="shared" si="4"/>
        <v>0</v>
      </c>
    </row>
    <row r="14" spans="1:17" x14ac:dyDescent="0.25">
      <c r="A14" s="1">
        <v>44725</v>
      </c>
      <c r="B14">
        <v>15</v>
      </c>
      <c r="C14">
        <f t="shared" si="5"/>
        <v>58</v>
      </c>
      <c r="D14" s="4">
        <f t="shared" si="0"/>
        <v>483.71999999999997</v>
      </c>
      <c r="E14">
        <f t="shared" si="6"/>
        <v>82</v>
      </c>
      <c r="F14" s="4">
        <f t="shared" si="1"/>
        <v>519.88</v>
      </c>
      <c r="G14">
        <f t="shared" si="7"/>
        <v>58</v>
      </c>
      <c r="H14" s="4">
        <f t="shared" si="2"/>
        <v>425.71999999999997</v>
      </c>
      <c r="I14" s="4">
        <f t="shared" si="3"/>
        <v>1429.32</v>
      </c>
      <c r="J14">
        <f t="shared" si="4"/>
        <v>0</v>
      </c>
    </row>
    <row r="15" spans="1:17" x14ac:dyDescent="0.25">
      <c r="A15" s="1">
        <v>44726</v>
      </c>
      <c r="B15">
        <v>21</v>
      </c>
      <c r="C15">
        <f t="shared" si="5"/>
        <v>79</v>
      </c>
      <c r="D15" s="4">
        <f t="shared" si="0"/>
        <v>658.86</v>
      </c>
      <c r="E15">
        <f t="shared" si="6"/>
        <v>107</v>
      </c>
      <c r="F15" s="4">
        <f t="shared" si="1"/>
        <v>678.38</v>
      </c>
      <c r="G15">
        <f t="shared" si="7"/>
        <v>72</v>
      </c>
      <c r="H15" s="4">
        <f t="shared" si="2"/>
        <v>528.48</v>
      </c>
      <c r="I15" s="4">
        <f t="shared" si="3"/>
        <v>1865.7200000000003</v>
      </c>
      <c r="J15">
        <f t="shared" si="4"/>
        <v>0</v>
      </c>
    </row>
    <row r="16" spans="1:17" x14ac:dyDescent="0.25">
      <c r="A16" s="1">
        <v>44727</v>
      </c>
      <c r="B16">
        <v>23</v>
      </c>
      <c r="C16">
        <f t="shared" si="5"/>
        <v>86</v>
      </c>
      <c r="D16" s="4">
        <f t="shared" si="0"/>
        <v>717.24</v>
      </c>
      <c r="E16">
        <f t="shared" si="6"/>
        <v>115</v>
      </c>
      <c r="F16" s="4">
        <f t="shared" si="1"/>
        <v>729.1</v>
      </c>
      <c r="G16">
        <f t="shared" si="7"/>
        <v>77</v>
      </c>
      <c r="H16" s="4">
        <f t="shared" si="2"/>
        <v>565.17999999999995</v>
      </c>
      <c r="I16" s="4">
        <f t="shared" si="3"/>
        <v>2011.52</v>
      </c>
      <c r="J16">
        <f t="shared" si="4"/>
        <v>0</v>
      </c>
    </row>
    <row r="17" spans="1:10" x14ac:dyDescent="0.25">
      <c r="A17" s="1">
        <v>44728</v>
      </c>
      <c r="B17">
        <v>23</v>
      </c>
      <c r="C17">
        <f t="shared" si="5"/>
        <v>86</v>
      </c>
      <c r="D17" s="4">
        <f t="shared" si="0"/>
        <v>717.24</v>
      </c>
      <c r="E17">
        <f t="shared" si="6"/>
        <v>115</v>
      </c>
      <c r="F17" s="4">
        <f t="shared" si="1"/>
        <v>729.1</v>
      </c>
      <c r="G17">
        <f t="shared" si="7"/>
        <v>77</v>
      </c>
      <c r="H17" s="4">
        <f t="shared" si="2"/>
        <v>565.17999999999995</v>
      </c>
      <c r="I17" s="4">
        <f t="shared" si="3"/>
        <v>2011.52</v>
      </c>
      <c r="J17">
        <f t="shared" si="4"/>
        <v>0</v>
      </c>
    </row>
    <row r="18" spans="1:10" x14ac:dyDescent="0.25">
      <c r="A18" s="1">
        <v>44729</v>
      </c>
      <c r="B18">
        <v>16</v>
      </c>
      <c r="C18">
        <f t="shared" si="5"/>
        <v>62</v>
      </c>
      <c r="D18" s="4">
        <f t="shared" si="0"/>
        <v>517.08000000000004</v>
      </c>
      <c r="E18">
        <f t="shared" si="6"/>
        <v>86</v>
      </c>
      <c r="F18" s="4">
        <f t="shared" si="1"/>
        <v>545.24</v>
      </c>
      <c r="G18">
        <f t="shared" si="7"/>
        <v>61</v>
      </c>
      <c r="H18" s="4">
        <f t="shared" si="2"/>
        <v>447.74</v>
      </c>
      <c r="I18" s="4">
        <f t="shared" si="3"/>
        <v>1510.06</v>
      </c>
      <c r="J18">
        <f t="shared" si="4"/>
        <v>0</v>
      </c>
    </row>
    <row r="19" spans="1:10" x14ac:dyDescent="0.25">
      <c r="A19" s="1">
        <v>44730</v>
      </c>
      <c r="B19">
        <v>21</v>
      </c>
      <c r="C19">
        <f t="shared" si="5"/>
        <v>79</v>
      </c>
      <c r="D19" s="4">
        <f t="shared" si="0"/>
        <v>658.86</v>
      </c>
      <c r="E19">
        <f t="shared" si="6"/>
        <v>107</v>
      </c>
      <c r="F19" s="4">
        <f t="shared" si="1"/>
        <v>678.38</v>
      </c>
      <c r="G19">
        <f t="shared" si="7"/>
        <v>72</v>
      </c>
      <c r="H19" s="4">
        <f t="shared" si="2"/>
        <v>528.48</v>
      </c>
      <c r="I19" s="4">
        <f t="shared" si="3"/>
        <v>1865.7200000000003</v>
      </c>
      <c r="J19">
        <f t="shared" si="4"/>
        <v>0</v>
      </c>
    </row>
    <row r="20" spans="1:10" x14ac:dyDescent="0.25">
      <c r="A20" s="1">
        <v>44731</v>
      </c>
      <c r="B20">
        <v>22</v>
      </c>
      <c r="C20">
        <f t="shared" si="5"/>
        <v>83</v>
      </c>
      <c r="D20" s="4">
        <f t="shared" si="0"/>
        <v>692.22</v>
      </c>
      <c r="E20">
        <f t="shared" si="6"/>
        <v>111</v>
      </c>
      <c r="F20" s="4">
        <f t="shared" si="1"/>
        <v>703.74</v>
      </c>
      <c r="G20">
        <f t="shared" si="7"/>
        <v>75</v>
      </c>
      <c r="H20" s="4">
        <f t="shared" si="2"/>
        <v>550.5</v>
      </c>
      <c r="I20" s="4">
        <f t="shared" si="3"/>
        <v>1946.46</v>
      </c>
      <c r="J20">
        <f t="shared" si="4"/>
        <v>0</v>
      </c>
    </row>
    <row r="21" spans="1:10" x14ac:dyDescent="0.25">
      <c r="A21" s="1">
        <v>44732</v>
      </c>
      <c r="B21">
        <v>22</v>
      </c>
      <c r="C21">
        <f t="shared" si="5"/>
        <v>83</v>
      </c>
      <c r="D21" s="4">
        <f t="shared" si="0"/>
        <v>692.22</v>
      </c>
      <c r="E21">
        <f t="shared" si="6"/>
        <v>111</v>
      </c>
      <c r="F21" s="4">
        <f t="shared" si="1"/>
        <v>703.74</v>
      </c>
      <c r="G21">
        <f t="shared" si="7"/>
        <v>75</v>
      </c>
      <c r="H21" s="4">
        <f t="shared" si="2"/>
        <v>550.5</v>
      </c>
      <c r="I21" s="4">
        <f t="shared" si="3"/>
        <v>1946.46</v>
      </c>
      <c r="J21">
        <f t="shared" si="4"/>
        <v>0</v>
      </c>
    </row>
    <row r="22" spans="1:10" x14ac:dyDescent="0.25">
      <c r="A22" s="1">
        <v>44733</v>
      </c>
      <c r="B22">
        <v>22</v>
      </c>
      <c r="C22">
        <f t="shared" si="5"/>
        <v>83</v>
      </c>
      <c r="D22" s="4">
        <f t="shared" si="0"/>
        <v>692.22</v>
      </c>
      <c r="E22">
        <f t="shared" si="6"/>
        <v>111</v>
      </c>
      <c r="F22" s="4">
        <f t="shared" si="1"/>
        <v>703.74</v>
      </c>
      <c r="G22">
        <f t="shared" si="7"/>
        <v>75</v>
      </c>
      <c r="H22" s="4">
        <f t="shared" si="2"/>
        <v>550.5</v>
      </c>
      <c r="I22" s="4">
        <f t="shared" si="3"/>
        <v>1946.46</v>
      </c>
      <c r="J22">
        <f t="shared" si="4"/>
        <v>0</v>
      </c>
    </row>
    <row r="23" spans="1:10" x14ac:dyDescent="0.25">
      <c r="A23" s="1">
        <v>44734</v>
      </c>
      <c r="B23">
        <v>28</v>
      </c>
      <c r="C23">
        <f t="shared" si="5"/>
        <v>103</v>
      </c>
      <c r="D23" s="4">
        <f t="shared" si="0"/>
        <v>859.02</v>
      </c>
      <c r="E23">
        <f t="shared" si="6"/>
        <v>136</v>
      </c>
      <c r="F23" s="4">
        <f t="shared" si="1"/>
        <v>862.24</v>
      </c>
      <c r="G23">
        <f t="shared" si="7"/>
        <v>89</v>
      </c>
      <c r="H23" s="4">
        <f t="shared" si="2"/>
        <v>653.26</v>
      </c>
      <c r="I23" s="4">
        <f t="shared" si="3"/>
        <v>2374.52</v>
      </c>
      <c r="J23">
        <f t="shared" si="4"/>
        <v>0</v>
      </c>
    </row>
    <row r="24" spans="1:10" x14ac:dyDescent="0.25">
      <c r="A24" s="1">
        <v>44735</v>
      </c>
      <c r="B24">
        <v>31</v>
      </c>
      <c r="C24">
        <f t="shared" si="5"/>
        <v>114</v>
      </c>
      <c r="D24" s="4">
        <f t="shared" si="0"/>
        <v>950.76</v>
      </c>
      <c r="E24">
        <f t="shared" si="6"/>
        <v>148</v>
      </c>
      <c r="F24" s="4">
        <f t="shared" si="1"/>
        <v>938.31999999999994</v>
      </c>
      <c r="G24">
        <f t="shared" si="7"/>
        <v>96</v>
      </c>
      <c r="H24" s="4">
        <f t="shared" si="2"/>
        <v>704.64</v>
      </c>
      <c r="I24" s="4">
        <f t="shared" si="3"/>
        <v>2593.7200000000003</v>
      </c>
      <c r="J24">
        <f t="shared" si="4"/>
        <v>0</v>
      </c>
    </row>
    <row r="25" spans="1:10" x14ac:dyDescent="0.25">
      <c r="A25" s="1">
        <v>44736</v>
      </c>
      <c r="B25">
        <v>33</v>
      </c>
      <c r="C25">
        <f t="shared" si="5"/>
        <v>121</v>
      </c>
      <c r="D25" s="4">
        <f t="shared" si="0"/>
        <v>1009.14</v>
      </c>
      <c r="E25">
        <f t="shared" si="6"/>
        <v>157</v>
      </c>
      <c r="F25" s="4">
        <f t="shared" si="1"/>
        <v>995.38</v>
      </c>
      <c r="G25">
        <f t="shared" si="7"/>
        <v>101</v>
      </c>
      <c r="H25" s="4">
        <f t="shared" si="2"/>
        <v>741.34</v>
      </c>
      <c r="I25" s="4">
        <f t="shared" si="3"/>
        <v>2745.86</v>
      </c>
      <c r="J25">
        <f t="shared" si="4"/>
        <v>0</v>
      </c>
    </row>
    <row r="26" spans="1:10" x14ac:dyDescent="0.25">
      <c r="A26" s="1">
        <v>44737</v>
      </c>
      <c r="B26">
        <v>33</v>
      </c>
      <c r="C26">
        <f t="shared" si="5"/>
        <v>121</v>
      </c>
      <c r="D26" s="4">
        <f t="shared" si="0"/>
        <v>1009.14</v>
      </c>
      <c r="E26">
        <f t="shared" si="6"/>
        <v>157</v>
      </c>
      <c r="F26" s="4">
        <f t="shared" si="1"/>
        <v>995.38</v>
      </c>
      <c r="G26">
        <f t="shared" si="7"/>
        <v>101</v>
      </c>
      <c r="H26" s="4">
        <f t="shared" si="2"/>
        <v>741.34</v>
      </c>
      <c r="I26" s="4">
        <f t="shared" si="3"/>
        <v>2745.86</v>
      </c>
      <c r="J26">
        <f t="shared" si="4"/>
        <v>0</v>
      </c>
    </row>
    <row r="27" spans="1:10" x14ac:dyDescent="0.25">
      <c r="A27" s="1">
        <v>44738</v>
      </c>
      <c r="B27">
        <v>23</v>
      </c>
      <c r="C27">
        <f t="shared" si="5"/>
        <v>86</v>
      </c>
      <c r="D27" s="4">
        <f t="shared" si="0"/>
        <v>717.24</v>
      </c>
      <c r="E27">
        <f t="shared" si="6"/>
        <v>115</v>
      </c>
      <c r="F27" s="4">
        <f t="shared" si="1"/>
        <v>729.1</v>
      </c>
      <c r="G27">
        <f t="shared" si="7"/>
        <v>77</v>
      </c>
      <c r="H27" s="4">
        <f t="shared" si="2"/>
        <v>565.17999999999995</v>
      </c>
      <c r="I27" s="4">
        <f t="shared" si="3"/>
        <v>2011.52</v>
      </c>
      <c r="J27">
        <f t="shared" si="4"/>
        <v>0</v>
      </c>
    </row>
    <row r="28" spans="1:10" x14ac:dyDescent="0.25">
      <c r="A28" s="1">
        <v>44739</v>
      </c>
      <c r="B28">
        <v>23</v>
      </c>
      <c r="C28">
        <f t="shared" si="5"/>
        <v>86</v>
      </c>
      <c r="D28" s="4">
        <f t="shared" si="0"/>
        <v>717.24</v>
      </c>
      <c r="E28">
        <f t="shared" si="6"/>
        <v>115</v>
      </c>
      <c r="F28" s="4">
        <f t="shared" si="1"/>
        <v>729.1</v>
      </c>
      <c r="G28">
        <f t="shared" si="7"/>
        <v>77</v>
      </c>
      <c r="H28" s="4">
        <f t="shared" si="2"/>
        <v>565.17999999999995</v>
      </c>
      <c r="I28" s="4">
        <f t="shared" si="3"/>
        <v>2011.52</v>
      </c>
      <c r="J28">
        <f t="shared" si="4"/>
        <v>0</v>
      </c>
    </row>
    <row r="29" spans="1:10" x14ac:dyDescent="0.25">
      <c r="A29" s="1">
        <v>44740</v>
      </c>
      <c r="B29">
        <v>19</v>
      </c>
      <c r="C29">
        <f t="shared" si="5"/>
        <v>72</v>
      </c>
      <c r="D29" s="4">
        <f t="shared" si="0"/>
        <v>600.48</v>
      </c>
      <c r="E29">
        <f t="shared" si="6"/>
        <v>99</v>
      </c>
      <c r="F29" s="4">
        <f t="shared" si="1"/>
        <v>627.66</v>
      </c>
      <c r="G29">
        <f t="shared" si="7"/>
        <v>68</v>
      </c>
      <c r="H29" s="4">
        <f t="shared" si="2"/>
        <v>499.12</v>
      </c>
      <c r="I29" s="4">
        <f t="shared" si="3"/>
        <v>1727.26</v>
      </c>
      <c r="J29">
        <f t="shared" si="4"/>
        <v>0</v>
      </c>
    </row>
    <row r="30" spans="1:10" x14ac:dyDescent="0.25">
      <c r="A30" s="1">
        <v>44741</v>
      </c>
      <c r="B30">
        <v>24</v>
      </c>
      <c r="C30">
        <f t="shared" si="5"/>
        <v>90</v>
      </c>
      <c r="D30" s="4">
        <f t="shared" si="0"/>
        <v>750.6</v>
      </c>
      <c r="E30">
        <f t="shared" si="6"/>
        <v>120</v>
      </c>
      <c r="F30" s="4">
        <f t="shared" si="1"/>
        <v>760.8</v>
      </c>
      <c r="G30">
        <f t="shared" si="7"/>
        <v>80</v>
      </c>
      <c r="H30" s="4">
        <f t="shared" si="2"/>
        <v>587.20000000000005</v>
      </c>
      <c r="I30" s="4">
        <f t="shared" si="3"/>
        <v>2098.6</v>
      </c>
      <c r="J30">
        <f t="shared" si="4"/>
        <v>0</v>
      </c>
    </row>
    <row r="31" spans="1:10" x14ac:dyDescent="0.25">
      <c r="A31" s="1">
        <v>44742</v>
      </c>
      <c r="B31">
        <v>25</v>
      </c>
      <c r="C31">
        <f t="shared" si="5"/>
        <v>93</v>
      </c>
      <c r="D31" s="4">
        <f t="shared" si="0"/>
        <v>775.62</v>
      </c>
      <c r="E31">
        <f t="shared" si="6"/>
        <v>124</v>
      </c>
      <c r="F31" s="4">
        <f t="shared" si="1"/>
        <v>786.16</v>
      </c>
      <c r="G31">
        <f t="shared" si="7"/>
        <v>82</v>
      </c>
      <c r="H31" s="4">
        <f t="shared" si="2"/>
        <v>601.88</v>
      </c>
      <c r="I31" s="4">
        <f t="shared" si="3"/>
        <v>2163.66</v>
      </c>
      <c r="J31">
        <f t="shared" si="4"/>
        <v>0</v>
      </c>
    </row>
    <row r="32" spans="1:10" x14ac:dyDescent="0.25">
      <c r="A32" s="1">
        <v>44743</v>
      </c>
      <c r="B32">
        <v>27</v>
      </c>
      <c r="C32">
        <f t="shared" si="5"/>
        <v>100</v>
      </c>
      <c r="D32" s="4">
        <f t="shared" si="0"/>
        <v>834</v>
      </c>
      <c r="E32">
        <f t="shared" si="6"/>
        <v>132</v>
      </c>
      <c r="F32" s="4">
        <f t="shared" si="1"/>
        <v>836.88</v>
      </c>
      <c r="G32">
        <f t="shared" si="7"/>
        <v>87</v>
      </c>
      <c r="H32" s="4">
        <f t="shared" si="2"/>
        <v>638.58000000000004</v>
      </c>
      <c r="I32" s="4">
        <f t="shared" si="3"/>
        <v>2309.46</v>
      </c>
      <c r="J32">
        <f t="shared" si="4"/>
        <v>0</v>
      </c>
    </row>
    <row r="33" spans="1:10" x14ac:dyDescent="0.25">
      <c r="A33" s="1">
        <v>44744</v>
      </c>
      <c r="B33">
        <v>27</v>
      </c>
      <c r="C33">
        <f t="shared" si="5"/>
        <v>100</v>
      </c>
      <c r="D33" s="4">
        <f t="shared" si="0"/>
        <v>834</v>
      </c>
      <c r="E33">
        <f t="shared" si="6"/>
        <v>132</v>
      </c>
      <c r="F33" s="4">
        <f t="shared" si="1"/>
        <v>836.88</v>
      </c>
      <c r="G33">
        <f t="shared" si="7"/>
        <v>87</v>
      </c>
      <c r="H33" s="4">
        <f t="shared" si="2"/>
        <v>638.58000000000004</v>
      </c>
      <c r="I33" s="4">
        <f t="shared" si="3"/>
        <v>2309.46</v>
      </c>
      <c r="J33">
        <f t="shared" si="4"/>
        <v>0</v>
      </c>
    </row>
    <row r="34" spans="1:10" x14ac:dyDescent="0.25">
      <c r="A34" s="1">
        <v>44745</v>
      </c>
      <c r="B34">
        <v>21</v>
      </c>
      <c r="C34">
        <f t="shared" si="5"/>
        <v>79</v>
      </c>
      <c r="D34" s="4">
        <f t="shared" si="0"/>
        <v>658.86</v>
      </c>
      <c r="E34">
        <f t="shared" si="6"/>
        <v>107</v>
      </c>
      <c r="F34" s="4">
        <f t="shared" si="1"/>
        <v>678.38</v>
      </c>
      <c r="G34">
        <f t="shared" si="7"/>
        <v>72</v>
      </c>
      <c r="H34" s="4">
        <f t="shared" si="2"/>
        <v>528.48</v>
      </c>
      <c r="I34" s="4">
        <f t="shared" si="3"/>
        <v>1865.7200000000003</v>
      </c>
      <c r="J34">
        <f t="shared" si="4"/>
        <v>0</v>
      </c>
    </row>
    <row r="35" spans="1:10" x14ac:dyDescent="0.25">
      <c r="A35" s="1">
        <v>44746</v>
      </c>
      <c r="B35">
        <v>21</v>
      </c>
      <c r="C35">
        <f t="shared" si="5"/>
        <v>79</v>
      </c>
      <c r="D35" s="4">
        <f t="shared" si="0"/>
        <v>658.86</v>
      </c>
      <c r="E35">
        <f t="shared" si="6"/>
        <v>107</v>
      </c>
      <c r="F35" s="4">
        <f t="shared" si="1"/>
        <v>678.38</v>
      </c>
      <c r="G35">
        <f t="shared" si="7"/>
        <v>72</v>
      </c>
      <c r="H35" s="4">
        <f t="shared" si="2"/>
        <v>528.48</v>
      </c>
      <c r="I35" s="4">
        <f t="shared" si="3"/>
        <v>1865.7200000000003</v>
      </c>
      <c r="J35">
        <f t="shared" si="4"/>
        <v>0</v>
      </c>
    </row>
    <row r="36" spans="1:10" x14ac:dyDescent="0.25">
      <c r="A36" s="1">
        <v>44747</v>
      </c>
      <c r="B36">
        <v>25</v>
      </c>
      <c r="C36">
        <f t="shared" si="5"/>
        <v>93</v>
      </c>
      <c r="D36" s="4">
        <f t="shared" si="0"/>
        <v>775.62</v>
      </c>
      <c r="E36">
        <f t="shared" si="6"/>
        <v>124</v>
      </c>
      <c r="F36" s="4">
        <f t="shared" si="1"/>
        <v>786.16</v>
      </c>
      <c r="G36">
        <f t="shared" si="7"/>
        <v>82</v>
      </c>
      <c r="H36" s="4">
        <f t="shared" si="2"/>
        <v>601.88</v>
      </c>
      <c r="I36" s="4">
        <f t="shared" si="3"/>
        <v>2163.66</v>
      </c>
      <c r="J36">
        <f t="shared" si="4"/>
        <v>0</v>
      </c>
    </row>
    <row r="37" spans="1:10" x14ac:dyDescent="0.25">
      <c r="A37" s="1">
        <v>44748</v>
      </c>
      <c r="B37">
        <v>19</v>
      </c>
      <c r="C37">
        <f t="shared" si="5"/>
        <v>72</v>
      </c>
      <c r="D37" s="4">
        <f t="shared" si="0"/>
        <v>600.48</v>
      </c>
      <c r="E37">
        <f t="shared" si="6"/>
        <v>99</v>
      </c>
      <c r="F37" s="4">
        <f t="shared" si="1"/>
        <v>627.66</v>
      </c>
      <c r="G37">
        <f t="shared" si="7"/>
        <v>68</v>
      </c>
      <c r="H37" s="4">
        <f t="shared" si="2"/>
        <v>499.12</v>
      </c>
      <c r="I37" s="4">
        <f t="shared" si="3"/>
        <v>1727.26</v>
      </c>
      <c r="J37">
        <f t="shared" si="4"/>
        <v>0</v>
      </c>
    </row>
    <row r="38" spans="1:10" x14ac:dyDescent="0.25">
      <c r="A38" s="1">
        <v>44749</v>
      </c>
      <c r="B38">
        <v>21</v>
      </c>
      <c r="C38">
        <f t="shared" si="5"/>
        <v>79</v>
      </c>
      <c r="D38" s="4">
        <f t="shared" si="0"/>
        <v>658.86</v>
      </c>
      <c r="E38">
        <f t="shared" si="6"/>
        <v>107</v>
      </c>
      <c r="F38" s="4">
        <f t="shared" si="1"/>
        <v>678.38</v>
      </c>
      <c r="G38">
        <f t="shared" si="7"/>
        <v>72</v>
      </c>
      <c r="H38" s="4">
        <f t="shared" si="2"/>
        <v>528.48</v>
      </c>
      <c r="I38" s="4">
        <f t="shared" si="3"/>
        <v>1865.7200000000003</v>
      </c>
      <c r="J38">
        <f t="shared" si="4"/>
        <v>0</v>
      </c>
    </row>
    <row r="39" spans="1:10" x14ac:dyDescent="0.25">
      <c r="A39" s="1">
        <v>44750</v>
      </c>
      <c r="B39">
        <v>24</v>
      </c>
      <c r="C39">
        <f t="shared" si="5"/>
        <v>90</v>
      </c>
      <c r="D39" s="4">
        <f t="shared" si="0"/>
        <v>750.6</v>
      </c>
      <c r="E39">
        <f t="shared" si="6"/>
        <v>120</v>
      </c>
      <c r="F39" s="4">
        <f t="shared" si="1"/>
        <v>760.8</v>
      </c>
      <c r="G39">
        <f t="shared" si="7"/>
        <v>80</v>
      </c>
      <c r="H39" s="4">
        <f t="shared" si="2"/>
        <v>587.20000000000005</v>
      </c>
      <c r="I39" s="4">
        <f t="shared" si="3"/>
        <v>2098.6</v>
      </c>
      <c r="J39">
        <f t="shared" si="4"/>
        <v>0</v>
      </c>
    </row>
    <row r="40" spans="1:10" x14ac:dyDescent="0.25">
      <c r="A40" s="1">
        <v>44751</v>
      </c>
      <c r="B40">
        <v>19</v>
      </c>
      <c r="C40">
        <f t="shared" si="5"/>
        <v>72</v>
      </c>
      <c r="D40" s="4">
        <f t="shared" si="0"/>
        <v>600.48</v>
      </c>
      <c r="E40">
        <f t="shared" si="6"/>
        <v>99</v>
      </c>
      <c r="F40" s="4">
        <f t="shared" si="1"/>
        <v>627.66</v>
      </c>
      <c r="G40">
        <f t="shared" si="7"/>
        <v>68</v>
      </c>
      <c r="H40" s="4">
        <f t="shared" si="2"/>
        <v>499.12</v>
      </c>
      <c r="I40" s="4">
        <f t="shared" si="3"/>
        <v>1727.26</v>
      </c>
      <c r="J40">
        <f t="shared" si="4"/>
        <v>0</v>
      </c>
    </row>
    <row r="41" spans="1:10" x14ac:dyDescent="0.25">
      <c r="A41" s="1">
        <v>44752</v>
      </c>
      <c r="B41">
        <v>28</v>
      </c>
      <c r="C41">
        <f t="shared" si="5"/>
        <v>103</v>
      </c>
      <c r="D41" s="4">
        <f t="shared" si="0"/>
        <v>859.02</v>
      </c>
      <c r="E41">
        <f t="shared" si="6"/>
        <v>136</v>
      </c>
      <c r="F41" s="4">
        <f t="shared" si="1"/>
        <v>862.24</v>
      </c>
      <c r="G41">
        <f t="shared" si="7"/>
        <v>89</v>
      </c>
      <c r="H41" s="4">
        <f t="shared" si="2"/>
        <v>653.26</v>
      </c>
      <c r="I41" s="4">
        <f t="shared" si="3"/>
        <v>2374.52</v>
      </c>
      <c r="J41">
        <f t="shared" si="4"/>
        <v>0</v>
      </c>
    </row>
    <row r="42" spans="1:10" x14ac:dyDescent="0.25">
      <c r="A42" s="1">
        <v>44753</v>
      </c>
      <c r="B42">
        <v>27</v>
      </c>
      <c r="C42">
        <f t="shared" si="5"/>
        <v>100</v>
      </c>
      <c r="D42" s="4">
        <f t="shared" si="0"/>
        <v>834</v>
      </c>
      <c r="E42">
        <f t="shared" si="6"/>
        <v>132</v>
      </c>
      <c r="F42" s="4">
        <f t="shared" si="1"/>
        <v>836.88</v>
      </c>
      <c r="G42">
        <f t="shared" si="7"/>
        <v>87</v>
      </c>
      <c r="H42" s="4">
        <f t="shared" si="2"/>
        <v>638.58000000000004</v>
      </c>
      <c r="I42" s="4">
        <f t="shared" si="3"/>
        <v>2309.46</v>
      </c>
      <c r="J42">
        <f t="shared" si="4"/>
        <v>0</v>
      </c>
    </row>
    <row r="43" spans="1:10" x14ac:dyDescent="0.25">
      <c r="A43" s="1">
        <v>44754</v>
      </c>
      <c r="B43">
        <v>24</v>
      </c>
      <c r="C43">
        <f t="shared" si="5"/>
        <v>90</v>
      </c>
      <c r="D43" s="4">
        <f t="shared" si="0"/>
        <v>750.6</v>
      </c>
      <c r="E43">
        <f t="shared" si="6"/>
        <v>120</v>
      </c>
      <c r="F43" s="4">
        <f t="shared" si="1"/>
        <v>760.8</v>
      </c>
      <c r="G43">
        <f t="shared" si="7"/>
        <v>80</v>
      </c>
      <c r="H43" s="4">
        <f t="shared" si="2"/>
        <v>587.20000000000005</v>
      </c>
      <c r="I43" s="4">
        <f t="shared" si="3"/>
        <v>2098.6</v>
      </c>
      <c r="J43">
        <f t="shared" si="4"/>
        <v>0</v>
      </c>
    </row>
    <row r="44" spans="1:10" x14ac:dyDescent="0.25">
      <c r="A44" s="1">
        <v>44755</v>
      </c>
      <c r="B44">
        <v>22</v>
      </c>
      <c r="C44">
        <f t="shared" si="5"/>
        <v>83</v>
      </c>
      <c r="D44" s="4">
        <f t="shared" si="0"/>
        <v>692.22</v>
      </c>
      <c r="E44">
        <f t="shared" si="6"/>
        <v>111</v>
      </c>
      <c r="F44" s="4">
        <f t="shared" si="1"/>
        <v>703.74</v>
      </c>
      <c r="G44">
        <f t="shared" si="7"/>
        <v>75</v>
      </c>
      <c r="H44" s="4">
        <f t="shared" si="2"/>
        <v>550.5</v>
      </c>
      <c r="I44" s="4">
        <f t="shared" si="3"/>
        <v>1946.46</v>
      </c>
      <c r="J44">
        <f t="shared" si="4"/>
        <v>0</v>
      </c>
    </row>
    <row r="45" spans="1:10" x14ac:dyDescent="0.25">
      <c r="A45" s="1">
        <v>44756</v>
      </c>
      <c r="B45">
        <v>17</v>
      </c>
      <c r="C45">
        <f t="shared" si="5"/>
        <v>65</v>
      </c>
      <c r="D45" s="4">
        <f t="shared" si="0"/>
        <v>542.1</v>
      </c>
      <c r="E45">
        <f t="shared" si="6"/>
        <v>91</v>
      </c>
      <c r="F45" s="4">
        <f t="shared" si="1"/>
        <v>576.93999999999994</v>
      </c>
      <c r="G45">
        <f t="shared" si="7"/>
        <v>63</v>
      </c>
      <c r="H45" s="4">
        <f t="shared" si="2"/>
        <v>462.42</v>
      </c>
      <c r="I45" s="4">
        <f t="shared" si="3"/>
        <v>1581.46</v>
      </c>
      <c r="J45">
        <f t="shared" si="4"/>
        <v>0</v>
      </c>
    </row>
    <row r="46" spans="1:10" x14ac:dyDescent="0.25">
      <c r="A46" s="1">
        <v>44757</v>
      </c>
      <c r="B46">
        <v>18</v>
      </c>
      <c r="C46">
        <f t="shared" si="5"/>
        <v>69</v>
      </c>
      <c r="D46" s="4">
        <f t="shared" si="0"/>
        <v>575.46</v>
      </c>
      <c r="E46">
        <f t="shared" si="6"/>
        <v>95</v>
      </c>
      <c r="F46" s="4">
        <f t="shared" si="1"/>
        <v>602.29999999999995</v>
      </c>
      <c r="G46">
        <f t="shared" si="7"/>
        <v>65</v>
      </c>
      <c r="H46" s="4">
        <f t="shared" si="2"/>
        <v>477.09999999999997</v>
      </c>
      <c r="I46" s="4">
        <f t="shared" si="3"/>
        <v>1654.86</v>
      </c>
      <c r="J46">
        <f t="shared" si="4"/>
        <v>0</v>
      </c>
    </row>
    <row r="47" spans="1:10" x14ac:dyDescent="0.25">
      <c r="A47" s="1">
        <v>44758</v>
      </c>
      <c r="B47">
        <v>23</v>
      </c>
      <c r="C47">
        <f t="shared" si="5"/>
        <v>86</v>
      </c>
      <c r="D47" s="4">
        <f t="shared" si="0"/>
        <v>717.24</v>
      </c>
      <c r="E47">
        <f t="shared" si="6"/>
        <v>115</v>
      </c>
      <c r="F47" s="4">
        <f t="shared" si="1"/>
        <v>729.1</v>
      </c>
      <c r="G47">
        <f t="shared" si="7"/>
        <v>77</v>
      </c>
      <c r="H47" s="4">
        <f t="shared" si="2"/>
        <v>565.17999999999995</v>
      </c>
      <c r="I47" s="4">
        <f t="shared" si="3"/>
        <v>2011.52</v>
      </c>
      <c r="J47">
        <f t="shared" si="4"/>
        <v>0</v>
      </c>
    </row>
    <row r="48" spans="1:10" x14ac:dyDescent="0.25">
      <c r="A48" s="1">
        <v>44759</v>
      </c>
      <c r="B48">
        <v>23</v>
      </c>
      <c r="C48">
        <f t="shared" si="5"/>
        <v>86</v>
      </c>
      <c r="D48" s="4">
        <f t="shared" si="0"/>
        <v>717.24</v>
      </c>
      <c r="E48">
        <f t="shared" si="6"/>
        <v>115</v>
      </c>
      <c r="F48" s="4">
        <f t="shared" si="1"/>
        <v>729.1</v>
      </c>
      <c r="G48">
        <f t="shared" si="7"/>
        <v>77</v>
      </c>
      <c r="H48" s="4">
        <f t="shared" si="2"/>
        <v>565.17999999999995</v>
      </c>
      <c r="I48" s="4">
        <f t="shared" si="3"/>
        <v>2011.52</v>
      </c>
      <c r="J48">
        <f t="shared" si="4"/>
        <v>0</v>
      </c>
    </row>
    <row r="49" spans="1:10" x14ac:dyDescent="0.25">
      <c r="A49" s="1">
        <v>44760</v>
      </c>
      <c r="B49">
        <v>19</v>
      </c>
      <c r="C49">
        <f t="shared" si="5"/>
        <v>72</v>
      </c>
      <c r="D49" s="4">
        <f t="shared" si="0"/>
        <v>600.48</v>
      </c>
      <c r="E49">
        <f t="shared" si="6"/>
        <v>99</v>
      </c>
      <c r="F49" s="4">
        <f t="shared" si="1"/>
        <v>627.66</v>
      </c>
      <c r="G49">
        <f t="shared" si="7"/>
        <v>68</v>
      </c>
      <c r="H49" s="4">
        <f t="shared" si="2"/>
        <v>499.12</v>
      </c>
      <c r="I49" s="4">
        <f t="shared" si="3"/>
        <v>1727.26</v>
      </c>
      <c r="J49">
        <f t="shared" si="4"/>
        <v>0</v>
      </c>
    </row>
    <row r="50" spans="1:10" x14ac:dyDescent="0.25">
      <c r="A50" s="1">
        <v>44761</v>
      </c>
      <c r="B50">
        <v>21</v>
      </c>
      <c r="C50">
        <f t="shared" si="5"/>
        <v>79</v>
      </c>
      <c r="D50" s="4">
        <f t="shared" si="0"/>
        <v>658.86</v>
      </c>
      <c r="E50">
        <f t="shared" si="6"/>
        <v>107</v>
      </c>
      <c r="F50" s="4">
        <f t="shared" si="1"/>
        <v>678.38</v>
      </c>
      <c r="G50">
        <f t="shared" si="7"/>
        <v>72</v>
      </c>
      <c r="H50" s="4">
        <f t="shared" si="2"/>
        <v>528.48</v>
      </c>
      <c r="I50" s="4">
        <f t="shared" si="3"/>
        <v>1865.7200000000003</v>
      </c>
      <c r="J50">
        <f t="shared" si="4"/>
        <v>0</v>
      </c>
    </row>
    <row r="51" spans="1:10" x14ac:dyDescent="0.25">
      <c r="A51" s="1">
        <v>44762</v>
      </c>
      <c r="B51">
        <v>25</v>
      </c>
      <c r="C51">
        <f t="shared" si="5"/>
        <v>93</v>
      </c>
      <c r="D51" s="4">
        <f t="shared" si="0"/>
        <v>775.62</v>
      </c>
      <c r="E51">
        <f t="shared" si="6"/>
        <v>124</v>
      </c>
      <c r="F51" s="4">
        <f t="shared" si="1"/>
        <v>786.16</v>
      </c>
      <c r="G51">
        <f t="shared" si="7"/>
        <v>82</v>
      </c>
      <c r="H51" s="4">
        <f t="shared" si="2"/>
        <v>601.88</v>
      </c>
      <c r="I51" s="4">
        <f t="shared" si="3"/>
        <v>2163.66</v>
      </c>
      <c r="J51">
        <f t="shared" si="4"/>
        <v>0</v>
      </c>
    </row>
    <row r="52" spans="1:10" x14ac:dyDescent="0.25">
      <c r="A52" s="1">
        <v>44763</v>
      </c>
      <c r="B52">
        <v>28</v>
      </c>
      <c r="C52">
        <f t="shared" si="5"/>
        <v>103</v>
      </c>
      <c r="D52" s="4">
        <f t="shared" si="0"/>
        <v>859.02</v>
      </c>
      <c r="E52">
        <f t="shared" si="6"/>
        <v>136</v>
      </c>
      <c r="F52" s="4">
        <f t="shared" si="1"/>
        <v>862.24</v>
      </c>
      <c r="G52">
        <f t="shared" si="7"/>
        <v>89</v>
      </c>
      <c r="H52" s="4">
        <f t="shared" si="2"/>
        <v>653.26</v>
      </c>
      <c r="I52" s="4">
        <f t="shared" si="3"/>
        <v>2374.52</v>
      </c>
      <c r="J52">
        <f t="shared" si="4"/>
        <v>0</v>
      </c>
    </row>
    <row r="53" spans="1:10" x14ac:dyDescent="0.25">
      <c r="A53" s="1">
        <v>44764</v>
      </c>
      <c r="B53">
        <v>27</v>
      </c>
      <c r="C53">
        <f t="shared" si="5"/>
        <v>100</v>
      </c>
      <c r="D53" s="4">
        <f t="shared" si="0"/>
        <v>834</v>
      </c>
      <c r="E53">
        <f t="shared" si="6"/>
        <v>132</v>
      </c>
      <c r="F53" s="4">
        <f t="shared" si="1"/>
        <v>836.88</v>
      </c>
      <c r="G53">
        <f t="shared" si="7"/>
        <v>87</v>
      </c>
      <c r="H53" s="4">
        <f t="shared" si="2"/>
        <v>638.58000000000004</v>
      </c>
      <c r="I53" s="4">
        <f t="shared" si="3"/>
        <v>2309.46</v>
      </c>
      <c r="J53">
        <f t="shared" si="4"/>
        <v>0</v>
      </c>
    </row>
    <row r="54" spans="1:10" x14ac:dyDescent="0.25">
      <c r="A54" s="1">
        <v>44765</v>
      </c>
      <c r="B54">
        <v>23</v>
      </c>
      <c r="C54">
        <f t="shared" si="5"/>
        <v>86</v>
      </c>
      <c r="D54" s="4">
        <f t="shared" si="0"/>
        <v>717.24</v>
      </c>
      <c r="E54">
        <f t="shared" si="6"/>
        <v>115</v>
      </c>
      <c r="F54" s="4">
        <f t="shared" si="1"/>
        <v>729.1</v>
      </c>
      <c r="G54">
        <f t="shared" si="7"/>
        <v>77</v>
      </c>
      <c r="H54" s="4">
        <f t="shared" si="2"/>
        <v>565.17999999999995</v>
      </c>
      <c r="I54" s="4">
        <f t="shared" si="3"/>
        <v>2011.52</v>
      </c>
      <c r="J54">
        <f t="shared" si="4"/>
        <v>0</v>
      </c>
    </row>
    <row r="55" spans="1:10" x14ac:dyDescent="0.25">
      <c r="A55" s="1">
        <v>44766</v>
      </c>
      <c r="B55">
        <v>26</v>
      </c>
      <c r="C55">
        <f t="shared" si="5"/>
        <v>96</v>
      </c>
      <c r="D55" s="4">
        <f t="shared" si="0"/>
        <v>800.64</v>
      </c>
      <c r="E55">
        <f t="shared" si="6"/>
        <v>128</v>
      </c>
      <c r="F55" s="4">
        <f t="shared" si="1"/>
        <v>811.52</v>
      </c>
      <c r="G55">
        <f t="shared" si="7"/>
        <v>84</v>
      </c>
      <c r="H55" s="4">
        <f t="shared" si="2"/>
        <v>616.55999999999995</v>
      </c>
      <c r="I55" s="4">
        <f t="shared" si="3"/>
        <v>2228.7199999999998</v>
      </c>
      <c r="J55">
        <f t="shared" si="4"/>
        <v>0</v>
      </c>
    </row>
    <row r="56" spans="1:10" x14ac:dyDescent="0.25">
      <c r="A56" s="1">
        <v>44767</v>
      </c>
      <c r="B56">
        <v>29</v>
      </c>
      <c r="C56">
        <f t="shared" si="5"/>
        <v>107</v>
      </c>
      <c r="D56" s="4">
        <f t="shared" si="0"/>
        <v>892.38</v>
      </c>
      <c r="E56">
        <f t="shared" si="6"/>
        <v>140</v>
      </c>
      <c r="F56" s="4">
        <f t="shared" si="1"/>
        <v>887.6</v>
      </c>
      <c r="G56">
        <f t="shared" si="7"/>
        <v>91</v>
      </c>
      <c r="H56" s="4">
        <f t="shared" si="2"/>
        <v>667.93999999999994</v>
      </c>
      <c r="I56" s="4">
        <f t="shared" si="3"/>
        <v>2447.92</v>
      </c>
      <c r="J56">
        <f t="shared" si="4"/>
        <v>0</v>
      </c>
    </row>
    <row r="57" spans="1:10" x14ac:dyDescent="0.25">
      <c r="A57" s="1">
        <v>44768</v>
      </c>
      <c r="B57">
        <v>26</v>
      </c>
      <c r="C57">
        <f t="shared" si="5"/>
        <v>96</v>
      </c>
      <c r="D57" s="4">
        <f t="shared" si="0"/>
        <v>800.64</v>
      </c>
      <c r="E57">
        <f t="shared" si="6"/>
        <v>128</v>
      </c>
      <c r="F57" s="4">
        <f t="shared" si="1"/>
        <v>811.52</v>
      </c>
      <c r="G57">
        <f t="shared" si="7"/>
        <v>84</v>
      </c>
      <c r="H57" s="4">
        <f t="shared" si="2"/>
        <v>616.55999999999995</v>
      </c>
      <c r="I57" s="4">
        <f t="shared" si="3"/>
        <v>2228.7199999999998</v>
      </c>
      <c r="J57">
        <f t="shared" si="4"/>
        <v>0</v>
      </c>
    </row>
    <row r="58" spans="1:10" x14ac:dyDescent="0.25">
      <c r="A58" s="1">
        <v>44769</v>
      </c>
      <c r="B58">
        <v>27</v>
      </c>
      <c r="C58">
        <f t="shared" si="5"/>
        <v>100</v>
      </c>
      <c r="D58" s="4">
        <f t="shared" si="0"/>
        <v>834</v>
      </c>
      <c r="E58">
        <f t="shared" si="6"/>
        <v>132</v>
      </c>
      <c r="F58" s="4">
        <f t="shared" si="1"/>
        <v>836.88</v>
      </c>
      <c r="G58">
        <f t="shared" si="7"/>
        <v>87</v>
      </c>
      <c r="H58" s="4">
        <f t="shared" si="2"/>
        <v>638.58000000000004</v>
      </c>
      <c r="I58" s="4">
        <f t="shared" si="3"/>
        <v>2309.46</v>
      </c>
      <c r="J58">
        <f t="shared" si="4"/>
        <v>0</v>
      </c>
    </row>
    <row r="59" spans="1:10" x14ac:dyDescent="0.25">
      <c r="A59" s="1">
        <v>44770</v>
      </c>
      <c r="B59">
        <v>24</v>
      </c>
      <c r="C59">
        <f t="shared" si="5"/>
        <v>90</v>
      </c>
      <c r="D59" s="4">
        <f t="shared" si="0"/>
        <v>750.6</v>
      </c>
      <c r="E59">
        <f t="shared" si="6"/>
        <v>120</v>
      </c>
      <c r="F59" s="4">
        <f t="shared" si="1"/>
        <v>760.8</v>
      </c>
      <c r="G59">
        <f t="shared" si="7"/>
        <v>80</v>
      </c>
      <c r="H59" s="4">
        <f t="shared" si="2"/>
        <v>587.20000000000005</v>
      </c>
      <c r="I59" s="4">
        <f t="shared" si="3"/>
        <v>2098.6</v>
      </c>
      <c r="J59">
        <f t="shared" si="4"/>
        <v>0</v>
      </c>
    </row>
    <row r="60" spans="1:10" x14ac:dyDescent="0.25">
      <c r="A60" s="1">
        <v>44771</v>
      </c>
      <c r="B60">
        <v>26</v>
      </c>
      <c r="C60">
        <f t="shared" si="5"/>
        <v>96</v>
      </c>
      <c r="D60" s="4">
        <f t="shared" si="0"/>
        <v>800.64</v>
      </c>
      <c r="E60">
        <f t="shared" si="6"/>
        <v>128</v>
      </c>
      <c r="F60" s="4">
        <f t="shared" si="1"/>
        <v>811.52</v>
      </c>
      <c r="G60">
        <f t="shared" si="7"/>
        <v>84</v>
      </c>
      <c r="H60" s="4">
        <f t="shared" si="2"/>
        <v>616.55999999999995</v>
      </c>
      <c r="I60" s="4">
        <f t="shared" si="3"/>
        <v>2228.7199999999998</v>
      </c>
      <c r="J60">
        <f t="shared" si="4"/>
        <v>0</v>
      </c>
    </row>
    <row r="61" spans="1:10" x14ac:dyDescent="0.25">
      <c r="A61" s="1">
        <v>44772</v>
      </c>
      <c r="B61">
        <v>25</v>
      </c>
      <c r="C61">
        <f t="shared" si="5"/>
        <v>93</v>
      </c>
      <c r="D61" s="4">
        <f t="shared" si="0"/>
        <v>775.62</v>
      </c>
      <c r="E61">
        <f t="shared" si="6"/>
        <v>124</v>
      </c>
      <c r="F61" s="4">
        <f t="shared" si="1"/>
        <v>786.16</v>
      </c>
      <c r="G61">
        <f t="shared" si="7"/>
        <v>82</v>
      </c>
      <c r="H61" s="4">
        <f t="shared" si="2"/>
        <v>601.88</v>
      </c>
      <c r="I61" s="4">
        <f t="shared" si="3"/>
        <v>2163.66</v>
      </c>
      <c r="J61">
        <f t="shared" si="4"/>
        <v>0</v>
      </c>
    </row>
    <row r="62" spans="1:10" x14ac:dyDescent="0.25">
      <c r="A62" s="1">
        <v>44773</v>
      </c>
      <c r="B62">
        <v>24</v>
      </c>
      <c r="C62">
        <f t="shared" si="5"/>
        <v>90</v>
      </c>
      <c r="D62" s="4">
        <f t="shared" si="0"/>
        <v>750.6</v>
      </c>
      <c r="E62">
        <f t="shared" si="6"/>
        <v>120</v>
      </c>
      <c r="F62" s="4">
        <f t="shared" si="1"/>
        <v>760.8</v>
      </c>
      <c r="G62">
        <f t="shared" si="7"/>
        <v>80</v>
      </c>
      <c r="H62" s="4">
        <f t="shared" si="2"/>
        <v>587.20000000000005</v>
      </c>
      <c r="I62" s="4">
        <f t="shared" si="3"/>
        <v>2098.6</v>
      </c>
      <c r="J62">
        <f t="shared" si="4"/>
        <v>0</v>
      </c>
    </row>
    <row r="63" spans="1:10" x14ac:dyDescent="0.25">
      <c r="A63" s="1">
        <v>44774</v>
      </c>
      <c r="B63">
        <v>22</v>
      </c>
      <c r="C63">
        <f t="shared" si="5"/>
        <v>83</v>
      </c>
      <c r="D63" s="4">
        <f t="shared" si="0"/>
        <v>692.22</v>
      </c>
      <c r="E63">
        <f t="shared" si="6"/>
        <v>111</v>
      </c>
      <c r="F63" s="4">
        <f t="shared" si="1"/>
        <v>703.74</v>
      </c>
      <c r="G63">
        <f t="shared" si="7"/>
        <v>75</v>
      </c>
      <c r="H63" s="4">
        <f t="shared" si="2"/>
        <v>550.5</v>
      </c>
      <c r="I63" s="4">
        <f t="shared" si="3"/>
        <v>1946.46</v>
      </c>
      <c r="J63">
        <f t="shared" si="4"/>
        <v>0</v>
      </c>
    </row>
    <row r="64" spans="1:10" x14ac:dyDescent="0.25">
      <c r="A64" s="1">
        <v>44775</v>
      </c>
      <c r="B64">
        <v>19</v>
      </c>
      <c r="C64">
        <f t="shared" si="5"/>
        <v>72</v>
      </c>
      <c r="D64" s="4">
        <f t="shared" si="0"/>
        <v>600.48</v>
      </c>
      <c r="E64">
        <f t="shared" si="6"/>
        <v>99</v>
      </c>
      <c r="F64" s="4">
        <f t="shared" si="1"/>
        <v>627.66</v>
      </c>
      <c r="G64">
        <f t="shared" si="7"/>
        <v>68</v>
      </c>
      <c r="H64" s="4">
        <f t="shared" si="2"/>
        <v>499.12</v>
      </c>
      <c r="I64" s="4">
        <f t="shared" si="3"/>
        <v>1727.26</v>
      </c>
      <c r="J64">
        <f t="shared" si="4"/>
        <v>0</v>
      </c>
    </row>
    <row r="65" spans="1:10" x14ac:dyDescent="0.25">
      <c r="A65" s="1">
        <v>44776</v>
      </c>
      <c r="B65">
        <v>21</v>
      </c>
      <c r="C65">
        <f t="shared" si="5"/>
        <v>79</v>
      </c>
      <c r="D65" s="4">
        <f t="shared" si="0"/>
        <v>658.86</v>
      </c>
      <c r="E65">
        <f t="shared" si="6"/>
        <v>107</v>
      </c>
      <c r="F65" s="4">
        <f t="shared" si="1"/>
        <v>678.38</v>
      </c>
      <c r="G65">
        <f t="shared" si="7"/>
        <v>72</v>
      </c>
      <c r="H65" s="4">
        <f t="shared" si="2"/>
        <v>528.48</v>
      </c>
      <c r="I65" s="4">
        <f t="shared" si="3"/>
        <v>1865.7200000000003</v>
      </c>
      <c r="J65">
        <f t="shared" si="4"/>
        <v>0</v>
      </c>
    </row>
    <row r="66" spans="1:10" x14ac:dyDescent="0.25">
      <c r="A66" s="1">
        <v>44777</v>
      </c>
      <c r="B66">
        <v>26</v>
      </c>
      <c r="C66">
        <f t="shared" si="5"/>
        <v>96</v>
      </c>
      <c r="D66" s="4">
        <f t="shared" si="0"/>
        <v>800.64</v>
      </c>
      <c r="E66">
        <f t="shared" si="6"/>
        <v>128</v>
      </c>
      <c r="F66" s="4">
        <f t="shared" si="1"/>
        <v>811.52</v>
      </c>
      <c r="G66">
        <f t="shared" si="7"/>
        <v>84</v>
      </c>
      <c r="H66" s="4">
        <f t="shared" si="2"/>
        <v>616.55999999999995</v>
      </c>
      <c r="I66" s="4">
        <f t="shared" si="3"/>
        <v>2228.7199999999998</v>
      </c>
      <c r="J66">
        <f t="shared" si="4"/>
        <v>0</v>
      </c>
    </row>
    <row r="67" spans="1:10" x14ac:dyDescent="0.25">
      <c r="A67" s="1">
        <v>44778</v>
      </c>
      <c r="B67">
        <v>19</v>
      </c>
      <c r="C67">
        <f t="shared" si="5"/>
        <v>72</v>
      </c>
      <c r="D67" s="4">
        <f t="shared" ref="D67:D123" si="8">C67*(7+$Q$5)</f>
        <v>600.48</v>
      </c>
      <c r="E67">
        <f t="shared" si="6"/>
        <v>99</v>
      </c>
      <c r="F67" s="4">
        <f t="shared" ref="F67:F123" si="9">E67*(5+$Q$5)</f>
        <v>627.66</v>
      </c>
      <c r="G67">
        <f t="shared" si="7"/>
        <v>68</v>
      </c>
      <c r="H67" s="4">
        <f t="shared" ref="H67:H123" si="10">G67*(6+$Q$5)</f>
        <v>499.12</v>
      </c>
      <c r="I67" s="4">
        <f t="shared" ref="I67:I123" si="11">H67+F67+D67</f>
        <v>1727.26</v>
      </c>
      <c r="J67">
        <f t="shared" ref="J67:J123" si="12">IF(AND(MONTH(A67=9),I67&lt;1000),1,0)</f>
        <v>0</v>
      </c>
    </row>
    <row r="68" spans="1:10" x14ac:dyDescent="0.25">
      <c r="A68" s="1">
        <v>44779</v>
      </c>
      <c r="B68">
        <v>21</v>
      </c>
      <c r="C68">
        <f t="shared" ref="C68:C123" si="13">ROUNDDOWN($C$2*(1+(1/13)*(B68-24)/2),0)</f>
        <v>79</v>
      </c>
      <c r="D68" s="4">
        <f t="shared" si="8"/>
        <v>658.86</v>
      </c>
      <c r="E68">
        <f t="shared" ref="E68:E123" si="14">ROUNDDOWN($E$2*(1+(2/29)*(B68-24)/2),0)</f>
        <v>107</v>
      </c>
      <c r="F68" s="4">
        <f t="shared" si="9"/>
        <v>678.38</v>
      </c>
      <c r="G68">
        <f t="shared" ref="G68:G95" si="15">ROUNDDOWN($G$2*(1+(1/17)*(B68-24)/2),0)</f>
        <v>72</v>
      </c>
      <c r="H68" s="4">
        <f t="shared" si="10"/>
        <v>528.48</v>
      </c>
      <c r="I68" s="4">
        <f t="shared" si="11"/>
        <v>1865.7200000000003</v>
      </c>
      <c r="J68">
        <f t="shared" si="12"/>
        <v>0</v>
      </c>
    </row>
    <row r="69" spans="1:10" x14ac:dyDescent="0.25">
      <c r="A69" s="1">
        <v>44780</v>
      </c>
      <c r="B69">
        <v>23</v>
      </c>
      <c r="C69">
        <f t="shared" si="13"/>
        <v>86</v>
      </c>
      <c r="D69" s="4">
        <f t="shared" si="8"/>
        <v>717.24</v>
      </c>
      <c r="E69">
        <f t="shared" si="14"/>
        <v>115</v>
      </c>
      <c r="F69" s="4">
        <f t="shared" si="9"/>
        <v>729.1</v>
      </c>
      <c r="G69">
        <f t="shared" si="15"/>
        <v>77</v>
      </c>
      <c r="H69" s="4">
        <f t="shared" si="10"/>
        <v>565.17999999999995</v>
      </c>
      <c r="I69" s="4">
        <f t="shared" si="11"/>
        <v>2011.52</v>
      </c>
      <c r="J69">
        <f t="shared" si="12"/>
        <v>0</v>
      </c>
    </row>
    <row r="70" spans="1:10" x14ac:dyDescent="0.25">
      <c r="A70" s="1">
        <v>44781</v>
      </c>
      <c r="B70">
        <v>27</v>
      </c>
      <c r="C70">
        <f t="shared" si="13"/>
        <v>100</v>
      </c>
      <c r="D70" s="4">
        <f t="shared" si="8"/>
        <v>834</v>
      </c>
      <c r="E70">
        <f t="shared" si="14"/>
        <v>132</v>
      </c>
      <c r="F70" s="4">
        <f t="shared" si="9"/>
        <v>836.88</v>
      </c>
      <c r="G70">
        <f t="shared" si="15"/>
        <v>87</v>
      </c>
      <c r="H70" s="4">
        <f t="shared" si="10"/>
        <v>638.58000000000004</v>
      </c>
      <c r="I70" s="4">
        <f t="shared" si="11"/>
        <v>2309.46</v>
      </c>
      <c r="J70">
        <f t="shared" si="12"/>
        <v>0</v>
      </c>
    </row>
    <row r="71" spans="1:10" x14ac:dyDescent="0.25">
      <c r="A71" s="1">
        <v>44782</v>
      </c>
      <c r="B71">
        <v>20</v>
      </c>
      <c r="C71">
        <f t="shared" si="13"/>
        <v>76</v>
      </c>
      <c r="D71" s="4">
        <f t="shared" si="8"/>
        <v>633.84</v>
      </c>
      <c r="E71">
        <f t="shared" si="14"/>
        <v>103</v>
      </c>
      <c r="F71" s="4">
        <f t="shared" si="9"/>
        <v>653.02</v>
      </c>
      <c r="G71">
        <f t="shared" si="15"/>
        <v>70</v>
      </c>
      <c r="H71" s="4">
        <f t="shared" si="10"/>
        <v>513.79999999999995</v>
      </c>
      <c r="I71" s="4">
        <f t="shared" si="11"/>
        <v>1800.6599999999999</v>
      </c>
      <c r="J71">
        <f t="shared" si="12"/>
        <v>0</v>
      </c>
    </row>
    <row r="72" spans="1:10" x14ac:dyDescent="0.25">
      <c r="A72" s="1">
        <v>44783</v>
      </c>
      <c r="B72">
        <v>18</v>
      </c>
      <c r="C72">
        <f t="shared" si="13"/>
        <v>69</v>
      </c>
      <c r="D72" s="4">
        <f t="shared" si="8"/>
        <v>575.46</v>
      </c>
      <c r="E72">
        <f t="shared" si="14"/>
        <v>95</v>
      </c>
      <c r="F72" s="4">
        <f t="shared" si="9"/>
        <v>602.29999999999995</v>
      </c>
      <c r="G72">
        <f t="shared" si="15"/>
        <v>65</v>
      </c>
      <c r="H72" s="4">
        <f t="shared" si="10"/>
        <v>477.09999999999997</v>
      </c>
      <c r="I72" s="4">
        <f t="shared" si="11"/>
        <v>1654.86</v>
      </c>
      <c r="J72">
        <f t="shared" si="12"/>
        <v>0</v>
      </c>
    </row>
    <row r="73" spans="1:10" x14ac:dyDescent="0.25">
      <c r="A73" s="1">
        <v>44784</v>
      </c>
      <c r="B73">
        <v>17</v>
      </c>
      <c r="C73">
        <f t="shared" si="13"/>
        <v>65</v>
      </c>
      <c r="D73" s="4">
        <f t="shared" si="8"/>
        <v>542.1</v>
      </c>
      <c r="E73">
        <f t="shared" si="14"/>
        <v>91</v>
      </c>
      <c r="F73" s="4">
        <f t="shared" si="9"/>
        <v>576.93999999999994</v>
      </c>
      <c r="G73">
        <f t="shared" si="15"/>
        <v>63</v>
      </c>
      <c r="H73" s="4">
        <f t="shared" si="10"/>
        <v>462.42</v>
      </c>
      <c r="I73" s="4">
        <f t="shared" si="11"/>
        <v>1581.46</v>
      </c>
      <c r="J73">
        <f t="shared" si="12"/>
        <v>0</v>
      </c>
    </row>
    <row r="74" spans="1:10" x14ac:dyDescent="0.25">
      <c r="A74" s="1">
        <v>44785</v>
      </c>
      <c r="B74">
        <v>19</v>
      </c>
      <c r="C74">
        <f t="shared" si="13"/>
        <v>72</v>
      </c>
      <c r="D74" s="4">
        <f t="shared" si="8"/>
        <v>600.48</v>
      </c>
      <c r="E74">
        <f t="shared" si="14"/>
        <v>99</v>
      </c>
      <c r="F74" s="4">
        <f t="shared" si="9"/>
        <v>627.66</v>
      </c>
      <c r="G74">
        <f t="shared" si="15"/>
        <v>68</v>
      </c>
      <c r="H74" s="4">
        <f t="shared" si="10"/>
        <v>499.12</v>
      </c>
      <c r="I74" s="4">
        <f t="shared" si="11"/>
        <v>1727.26</v>
      </c>
      <c r="J74">
        <f t="shared" si="12"/>
        <v>0</v>
      </c>
    </row>
    <row r="75" spans="1:10" x14ac:dyDescent="0.25">
      <c r="A75" s="1">
        <v>44786</v>
      </c>
      <c r="B75">
        <v>26</v>
      </c>
      <c r="C75">
        <f t="shared" si="13"/>
        <v>96</v>
      </c>
      <c r="D75" s="4">
        <f t="shared" si="8"/>
        <v>800.64</v>
      </c>
      <c r="E75">
        <f t="shared" si="14"/>
        <v>128</v>
      </c>
      <c r="F75" s="4">
        <f t="shared" si="9"/>
        <v>811.52</v>
      </c>
      <c r="G75">
        <f t="shared" si="15"/>
        <v>84</v>
      </c>
      <c r="H75" s="4">
        <f t="shared" si="10"/>
        <v>616.55999999999995</v>
      </c>
      <c r="I75" s="4">
        <f t="shared" si="11"/>
        <v>2228.7199999999998</v>
      </c>
      <c r="J75">
        <f t="shared" si="12"/>
        <v>0</v>
      </c>
    </row>
    <row r="76" spans="1:10" x14ac:dyDescent="0.25">
      <c r="A76" s="1">
        <v>44787</v>
      </c>
      <c r="B76">
        <v>21</v>
      </c>
      <c r="C76">
        <f t="shared" si="13"/>
        <v>79</v>
      </c>
      <c r="D76" s="4">
        <f t="shared" si="8"/>
        <v>658.86</v>
      </c>
      <c r="E76">
        <f t="shared" si="14"/>
        <v>107</v>
      </c>
      <c r="F76" s="4">
        <f t="shared" si="9"/>
        <v>678.38</v>
      </c>
      <c r="G76">
        <f t="shared" si="15"/>
        <v>72</v>
      </c>
      <c r="H76" s="4">
        <f t="shared" si="10"/>
        <v>528.48</v>
      </c>
      <c r="I76" s="4">
        <f t="shared" si="11"/>
        <v>1865.7200000000003</v>
      </c>
      <c r="J76">
        <f t="shared" si="12"/>
        <v>0</v>
      </c>
    </row>
    <row r="77" spans="1:10" x14ac:dyDescent="0.25">
      <c r="A77" s="1">
        <v>44788</v>
      </c>
      <c r="B77">
        <v>19</v>
      </c>
      <c r="C77">
        <f t="shared" si="13"/>
        <v>72</v>
      </c>
      <c r="D77" s="4">
        <f t="shared" si="8"/>
        <v>600.48</v>
      </c>
      <c r="E77">
        <f t="shared" si="14"/>
        <v>99</v>
      </c>
      <c r="F77" s="4">
        <f t="shared" si="9"/>
        <v>627.66</v>
      </c>
      <c r="G77">
        <f t="shared" si="15"/>
        <v>68</v>
      </c>
      <c r="H77" s="4">
        <f t="shared" si="10"/>
        <v>499.12</v>
      </c>
      <c r="I77" s="4">
        <f t="shared" si="11"/>
        <v>1727.26</v>
      </c>
      <c r="J77">
        <f t="shared" si="12"/>
        <v>0</v>
      </c>
    </row>
    <row r="78" spans="1:10" x14ac:dyDescent="0.25">
      <c r="A78" s="1">
        <v>44789</v>
      </c>
      <c r="B78">
        <v>19</v>
      </c>
      <c r="C78">
        <f t="shared" si="13"/>
        <v>72</v>
      </c>
      <c r="D78" s="4">
        <f t="shared" si="8"/>
        <v>600.48</v>
      </c>
      <c r="E78">
        <f t="shared" si="14"/>
        <v>99</v>
      </c>
      <c r="F78" s="4">
        <f t="shared" si="9"/>
        <v>627.66</v>
      </c>
      <c r="G78">
        <f t="shared" si="15"/>
        <v>68</v>
      </c>
      <c r="H78" s="4">
        <f t="shared" si="10"/>
        <v>499.12</v>
      </c>
      <c r="I78" s="4">
        <f t="shared" si="11"/>
        <v>1727.26</v>
      </c>
      <c r="J78">
        <f t="shared" si="12"/>
        <v>0</v>
      </c>
    </row>
    <row r="79" spans="1:10" x14ac:dyDescent="0.25">
      <c r="A79" s="1">
        <v>44790</v>
      </c>
      <c r="B79">
        <v>21</v>
      </c>
      <c r="C79">
        <f t="shared" si="13"/>
        <v>79</v>
      </c>
      <c r="D79" s="4">
        <f t="shared" si="8"/>
        <v>658.86</v>
      </c>
      <c r="E79">
        <f t="shared" si="14"/>
        <v>107</v>
      </c>
      <c r="F79" s="4">
        <f t="shared" si="9"/>
        <v>678.38</v>
      </c>
      <c r="G79">
        <f t="shared" si="15"/>
        <v>72</v>
      </c>
      <c r="H79" s="4">
        <f t="shared" si="10"/>
        <v>528.48</v>
      </c>
      <c r="I79" s="4">
        <f t="shared" si="11"/>
        <v>1865.7200000000003</v>
      </c>
      <c r="J79">
        <f t="shared" si="12"/>
        <v>0</v>
      </c>
    </row>
    <row r="80" spans="1:10" x14ac:dyDescent="0.25">
      <c r="A80" s="1">
        <v>44791</v>
      </c>
      <c r="B80">
        <v>21</v>
      </c>
      <c r="C80">
        <f t="shared" si="13"/>
        <v>79</v>
      </c>
      <c r="D80" s="4">
        <f t="shared" si="8"/>
        <v>658.86</v>
      </c>
      <c r="E80">
        <f t="shared" si="14"/>
        <v>107</v>
      </c>
      <c r="F80" s="4">
        <f t="shared" si="9"/>
        <v>678.38</v>
      </c>
      <c r="G80">
        <f t="shared" si="15"/>
        <v>72</v>
      </c>
      <c r="H80" s="4">
        <f t="shared" si="10"/>
        <v>528.48</v>
      </c>
      <c r="I80" s="4">
        <f t="shared" si="11"/>
        <v>1865.7200000000003</v>
      </c>
      <c r="J80">
        <f t="shared" si="12"/>
        <v>0</v>
      </c>
    </row>
    <row r="81" spans="1:10" x14ac:dyDescent="0.25">
      <c r="A81" s="1">
        <v>44792</v>
      </c>
      <c r="B81">
        <v>24</v>
      </c>
      <c r="C81">
        <f t="shared" si="13"/>
        <v>90</v>
      </c>
      <c r="D81" s="4">
        <f t="shared" si="8"/>
        <v>750.6</v>
      </c>
      <c r="E81">
        <f t="shared" si="14"/>
        <v>120</v>
      </c>
      <c r="F81" s="4">
        <f t="shared" si="9"/>
        <v>760.8</v>
      </c>
      <c r="G81">
        <f t="shared" si="15"/>
        <v>80</v>
      </c>
      <c r="H81" s="4">
        <f t="shared" si="10"/>
        <v>587.20000000000005</v>
      </c>
      <c r="I81" s="4">
        <f t="shared" si="11"/>
        <v>2098.6</v>
      </c>
      <c r="J81">
        <f t="shared" si="12"/>
        <v>0</v>
      </c>
    </row>
    <row r="82" spans="1:10" x14ac:dyDescent="0.25">
      <c r="A82" s="1">
        <v>44793</v>
      </c>
      <c r="B82">
        <v>26</v>
      </c>
      <c r="C82">
        <f t="shared" si="13"/>
        <v>96</v>
      </c>
      <c r="D82" s="4">
        <f t="shared" si="8"/>
        <v>800.64</v>
      </c>
      <c r="E82">
        <f t="shared" si="14"/>
        <v>128</v>
      </c>
      <c r="F82" s="4">
        <f t="shared" si="9"/>
        <v>811.52</v>
      </c>
      <c r="G82">
        <f t="shared" si="15"/>
        <v>84</v>
      </c>
      <c r="H82" s="4">
        <f t="shared" si="10"/>
        <v>616.55999999999995</v>
      </c>
      <c r="I82" s="4">
        <f t="shared" si="11"/>
        <v>2228.7199999999998</v>
      </c>
      <c r="J82">
        <f t="shared" si="12"/>
        <v>0</v>
      </c>
    </row>
    <row r="83" spans="1:10" x14ac:dyDescent="0.25">
      <c r="A83" s="1">
        <v>44794</v>
      </c>
      <c r="B83">
        <v>23</v>
      </c>
      <c r="C83">
        <f t="shared" si="13"/>
        <v>86</v>
      </c>
      <c r="D83" s="4">
        <f t="shared" si="8"/>
        <v>717.24</v>
      </c>
      <c r="E83">
        <f t="shared" si="14"/>
        <v>115</v>
      </c>
      <c r="F83" s="4">
        <f t="shared" si="9"/>
        <v>729.1</v>
      </c>
      <c r="G83">
        <f t="shared" si="15"/>
        <v>77</v>
      </c>
      <c r="H83" s="4">
        <f t="shared" si="10"/>
        <v>565.17999999999995</v>
      </c>
      <c r="I83" s="4">
        <f t="shared" si="11"/>
        <v>2011.52</v>
      </c>
      <c r="J83">
        <f t="shared" si="12"/>
        <v>0</v>
      </c>
    </row>
    <row r="84" spans="1:10" x14ac:dyDescent="0.25">
      <c r="A84" s="1">
        <v>44795</v>
      </c>
      <c r="B84">
        <v>23</v>
      </c>
      <c r="C84">
        <f t="shared" si="13"/>
        <v>86</v>
      </c>
      <c r="D84" s="4">
        <f t="shared" si="8"/>
        <v>717.24</v>
      </c>
      <c r="E84">
        <f t="shared" si="14"/>
        <v>115</v>
      </c>
      <c r="F84" s="4">
        <f t="shared" si="9"/>
        <v>729.1</v>
      </c>
      <c r="G84">
        <f t="shared" si="15"/>
        <v>77</v>
      </c>
      <c r="H84" s="4">
        <f t="shared" si="10"/>
        <v>565.17999999999995</v>
      </c>
      <c r="I84" s="4">
        <f t="shared" si="11"/>
        <v>2011.52</v>
      </c>
      <c r="J84">
        <f t="shared" si="12"/>
        <v>0</v>
      </c>
    </row>
    <row r="85" spans="1:10" x14ac:dyDescent="0.25">
      <c r="A85" s="1">
        <v>44796</v>
      </c>
      <c r="B85">
        <v>24</v>
      </c>
      <c r="C85">
        <f t="shared" si="13"/>
        <v>90</v>
      </c>
      <c r="D85" s="4">
        <f t="shared" si="8"/>
        <v>750.6</v>
      </c>
      <c r="E85">
        <f t="shared" si="14"/>
        <v>120</v>
      </c>
      <c r="F85" s="4">
        <f t="shared" si="9"/>
        <v>760.8</v>
      </c>
      <c r="G85">
        <f t="shared" si="15"/>
        <v>80</v>
      </c>
      <c r="H85" s="4">
        <f t="shared" si="10"/>
        <v>587.20000000000005</v>
      </c>
      <c r="I85" s="4">
        <f t="shared" si="11"/>
        <v>2098.6</v>
      </c>
      <c r="J85">
        <f t="shared" si="12"/>
        <v>0</v>
      </c>
    </row>
    <row r="86" spans="1:10" x14ac:dyDescent="0.25">
      <c r="A86" s="1">
        <v>44797</v>
      </c>
      <c r="B86">
        <v>26</v>
      </c>
      <c r="C86">
        <f t="shared" si="13"/>
        <v>96</v>
      </c>
      <c r="D86" s="4">
        <f t="shared" si="8"/>
        <v>800.64</v>
      </c>
      <c r="E86">
        <f t="shared" si="14"/>
        <v>128</v>
      </c>
      <c r="F86" s="4">
        <f t="shared" si="9"/>
        <v>811.52</v>
      </c>
      <c r="G86">
        <f t="shared" si="15"/>
        <v>84</v>
      </c>
      <c r="H86" s="4">
        <f t="shared" si="10"/>
        <v>616.55999999999995</v>
      </c>
      <c r="I86" s="4">
        <f t="shared" si="11"/>
        <v>2228.7199999999998</v>
      </c>
      <c r="J86">
        <f t="shared" si="12"/>
        <v>0</v>
      </c>
    </row>
    <row r="87" spans="1:10" x14ac:dyDescent="0.25">
      <c r="A87" s="1">
        <v>44798</v>
      </c>
      <c r="B87">
        <v>28</v>
      </c>
      <c r="C87">
        <f t="shared" si="13"/>
        <v>103</v>
      </c>
      <c r="D87" s="4">
        <f t="shared" si="8"/>
        <v>859.02</v>
      </c>
      <c r="E87">
        <f t="shared" si="14"/>
        <v>136</v>
      </c>
      <c r="F87" s="4">
        <f t="shared" si="9"/>
        <v>862.24</v>
      </c>
      <c r="G87">
        <f t="shared" si="15"/>
        <v>89</v>
      </c>
      <c r="H87" s="4">
        <f t="shared" si="10"/>
        <v>653.26</v>
      </c>
      <c r="I87" s="4">
        <f t="shared" si="11"/>
        <v>2374.52</v>
      </c>
      <c r="J87">
        <f t="shared" si="12"/>
        <v>0</v>
      </c>
    </row>
    <row r="88" spans="1:10" x14ac:dyDescent="0.25">
      <c r="A88" s="1">
        <v>44799</v>
      </c>
      <c r="B88">
        <v>32</v>
      </c>
      <c r="C88">
        <f t="shared" si="13"/>
        <v>117</v>
      </c>
      <c r="D88" s="4">
        <f t="shared" si="8"/>
        <v>975.78</v>
      </c>
      <c r="E88">
        <f t="shared" si="14"/>
        <v>153</v>
      </c>
      <c r="F88" s="4">
        <f t="shared" si="9"/>
        <v>970.02</v>
      </c>
      <c r="G88">
        <f t="shared" si="15"/>
        <v>98</v>
      </c>
      <c r="H88" s="4">
        <f t="shared" si="10"/>
        <v>719.31999999999994</v>
      </c>
      <c r="I88" s="4">
        <f t="shared" si="11"/>
        <v>2665.12</v>
      </c>
      <c r="J88">
        <f t="shared" si="12"/>
        <v>0</v>
      </c>
    </row>
    <row r="89" spans="1:10" x14ac:dyDescent="0.25">
      <c r="A89" s="1">
        <v>44800</v>
      </c>
      <c r="B89">
        <v>26</v>
      </c>
      <c r="C89">
        <f t="shared" si="13"/>
        <v>96</v>
      </c>
      <c r="D89" s="4">
        <f t="shared" si="8"/>
        <v>800.64</v>
      </c>
      <c r="E89">
        <f t="shared" si="14"/>
        <v>128</v>
      </c>
      <c r="F89" s="4">
        <f t="shared" si="9"/>
        <v>811.52</v>
      </c>
      <c r="G89">
        <f t="shared" si="15"/>
        <v>84</v>
      </c>
      <c r="H89" s="4">
        <f t="shared" si="10"/>
        <v>616.55999999999995</v>
      </c>
      <c r="I89" s="4">
        <f t="shared" si="11"/>
        <v>2228.7199999999998</v>
      </c>
      <c r="J89">
        <f t="shared" si="12"/>
        <v>0</v>
      </c>
    </row>
    <row r="90" spans="1:10" x14ac:dyDescent="0.25">
      <c r="A90" s="1">
        <v>44801</v>
      </c>
      <c r="B90">
        <v>32</v>
      </c>
      <c r="C90">
        <f t="shared" si="13"/>
        <v>117</v>
      </c>
      <c r="D90" s="4">
        <f t="shared" si="8"/>
        <v>975.78</v>
      </c>
      <c r="E90">
        <f t="shared" si="14"/>
        <v>153</v>
      </c>
      <c r="F90" s="4">
        <f t="shared" si="9"/>
        <v>970.02</v>
      </c>
      <c r="G90">
        <f t="shared" si="15"/>
        <v>98</v>
      </c>
      <c r="H90" s="4">
        <f t="shared" si="10"/>
        <v>719.31999999999994</v>
      </c>
      <c r="I90" s="4">
        <f t="shared" si="11"/>
        <v>2665.12</v>
      </c>
      <c r="J90">
        <f t="shared" si="12"/>
        <v>0</v>
      </c>
    </row>
    <row r="91" spans="1:10" x14ac:dyDescent="0.25">
      <c r="A91" s="1">
        <v>44802</v>
      </c>
      <c r="B91">
        <v>23</v>
      </c>
      <c r="C91">
        <f t="shared" si="13"/>
        <v>86</v>
      </c>
      <c r="D91" s="4">
        <f t="shared" si="8"/>
        <v>717.24</v>
      </c>
      <c r="E91">
        <f t="shared" si="14"/>
        <v>115</v>
      </c>
      <c r="F91" s="4">
        <f t="shared" si="9"/>
        <v>729.1</v>
      </c>
      <c r="G91">
        <f t="shared" si="15"/>
        <v>77</v>
      </c>
      <c r="H91" s="4">
        <f t="shared" si="10"/>
        <v>565.17999999999995</v>
      </c>
      <c r="I91" s="4">
        <f t="shared" si="11"/>
        <v>2011.52</v>
      </c>
      <c r="J91">
        <f t="shared" si="12"/>
        <v>0</v>
      </c>
    </row>
    <row r="92" spans="1:10" x14ac:dyDescent="0.25">
      <c r="A92" s="1">
        <v>44803</v>
      </c>
      <c r="B92">
        <v>22</v>
      </c>
      <c r="C92">
        <f t="shared" si="13"/>
        <v>83</v>
      </c>
      <c r="D92" s="4">
        <f t="shared" si="8"/>
        <v>692.22</v>
      </c>
      <c r="E92">
        <f t="shared" si="14"/>
        <v>111</v>
      </c>
      <c r="F92" s="4">
        <f t="shared" si="9"/>
        <v>703.74</v>
      </c>
      <c r="G92">
        <f t="shared" si="15"/>
        <v>75</v>
      </c>
      <c r="H92" s="4">
        <f t="shared" si="10"/>
        <v>550.5</v>
      </c>
      <c r="I92" s="4">
        <f t="shared" si="11"/>
        <v>1946.46</v>
      </c>
      <c r="J92">
        <f t="shared" si="12"/>
        <v>0</v>
      </c>
    </row>
    <row r="93" spans="1:10" x14ac:dyDescent="0.25">
      <c r="A93" s="1">
        <v>44804</v>
      </c>
      <c r="B93">
        <v>25</v>
      </c>
      <c r="C93">
        <f t="shared" si="13"/>
        <v>93</v>
      </c>
      <c r="D93" s="4">
        <f t="shared" si="8"/>
        <v>775.62</v>
      </c>
      <c r="E93">
        <f t="shared" si="14"/>
        <v>124</v>
      </c>
      <c r="F93" s="4">
        <f t="shared" si="9"/>
        <v>786.16</v>
      </c>
      <c r="G93">
        <f t="shared" si="15"/>
        <v>82</v>
      </c>
      <c r="H93" s="4">
        <f t="shared" si="10"/>
        <v>601.88</v>
      </c>
      <c r="I93" s="4">
        <f t="shared" si="11"/>
        <v>2163.66</v>
      </c>
      <c r="J93">
        <f t="shared" si="12"/>
        <v>0</v>
      </c>
    </row>
    <row r="94" spans="1:10" x14ac:dyDescent="0.25">
      <c r="A94" s="1">
        <v>44805</v>
      </c>
      <c r="B94">
        <v>23</v>
      </c>
      <c r="C94">
        <f t="shared" si="13"/>
        <v>86</v>
      </c>
      <c r="D94" s="4">
        <f t="shared" si="8"/>
        <v>717.24</v>
      </c>
      <c r="E94">
        <f t="shared" si="14"/>
        <v>115</v>
      </c>
      <c r="F94" s="4">
        <f t="shared" si="9"/>
        <v>729.1</v>
      </c>
      <c r="G94">
        <f t="shared" si="15"/>
        <v>77</v>
      </c>
      <c r="H94" s="4">
        <f t="shared" si="10"/>
        <v>565.17999999999995</v>
      </c>
      <c r="I94" s="4">
        <f t="shared" si="11"/>
        <v>2011.52</v>
      </c>
      <c r="J94">
        <f t="shared" si="12"/>
        <v>0</v>
      </c>
    </row>
    <row r="95" spans="1:10" x14ac:dyDescent="0.25">
      <c r="A95" s="1">
        <v>44806</v>
      </c>
      <c r="B95">
        <v>23</v>
      </c>
      <c r="C95">
        <f t="shared" si="13"/>
        <v>86</v>
      </c>
      <c r="D95" s="4">
        <f t="shared" si="8"/>
        <v>717.24</v>
      </c>
      <c r="E95">
        <f t="shared" si="14"/>
        <v>115</v>
      </c>
      <c r="F95" s="4">
        <f t="shared" si="9"/>
        <v>729.1</v>
      </c>
      <c r="G95">
        <f t="shared" si="15"/>
        <v>77</v>
      </c>
      <c r="H95" s="4">
        <f t="shared" si="10"/>
        <v>565.17999999999995</v>
      </c>
      <c r="I95" s="4">
        <f t="shared" si="11"/>
        <v>2011.52</v>
      </c>
      <c r="J95">
        <f t="shared" si="12"/>
        <v>0</v>
      </c>
    </row>
    <row r="96" spans="1:10" x14ac:dyDescent="0.25">
      <c r="A96" s="1">
        <v>44807</v>
      </c>
      <c r="B96">
        <f>IF(B93&lt;&gt;B94,B95-1,B95)</f>
        <v>22</v>
      </c>
      <c r="C96">
        <f t="shared" si="13"/>
        <v>83</v>
      </c>
      <c r="D96" s="4">
        <f t="shared" si="8"/>
        <v>692.22</v>
      </c>
      <c r="E96">
        <f t="shared" si="14"/>
        <v>111</v>
      </c>
      <c r="F96" s="4">
        <f t="shared" si="9"/>
        <v>703.74</v>
      </c>
      <c r="G96">
        <f t="shared" ref="G96:G123" si="16">ROUNDDOWN($G$2*(1+(1/17)*(B96-24)/2),0)</f>
        <v>75</v>
      </c>
      <c r="H96" s="4">
        <f t="shared" si="10"/>
        <v>550.5</v>
      </c>
      <c r="I96" s="4">
        <f t="shared" si="11"/>
        <v>1946.46</v>
      </c>
      <c r="J96">
        <f t="shared" si="12"/>
        <v>0</v>
      </c>
    </row>
    <row r="97" spans="1:10" x14ac:dyDescent="0.25">
      <c r="A97" s="1">
        <v>44808</v>
      </c>
      <c r="B97">
        <f t="shared" ref="B97:B123" si="17">IF(B94&lt;&gt;B95,B96-1,B96)</f>
        <v>22</v>
      </c>
      <c r="C97">
        <f t="shared" si="13"/>
        <v>83</v>
      </c>
      <c r="D97" s="4">
        <f t="shared" si="8"/>
        <v>692.22</v>
      </c>
      <c r="E97">
        <f t="shared" si="14"/>
        <v>111</v>
      </c>
      <c r="F97" s="4">
        <f t="shared" si="9"/>
        <v>703.74</v>
      </c>
      <c r="G97">
        <f t="shared" si="16"/>
        <v>75</v>
      </c>
      <c r="H97" s="4">
        <f t="shared" si="10"/>
        <v>550.5</v>
      </c>
      <c r="I97" s="4">
        <f t="shared" si="11"/>
        <v>1946.46</v>
      </c>
      <c r="J97">
        <f t="shared" si="12"/>
        <v>0</v>
      </c>
    </row>
    <row r="98" spans="1:10" x14ac:dyDescent="0.25">
      <c r="A98" s="1">
        <v>44809</v>
      </c>
      <c r="B98">
        <f t="shared" si="17"/>
        <v>21</v>
      </c>
      <c r="C98">
        <f t="shared" si="13"/>
        <v>79</v>
      </c>
      <c r="D98" s="4">
        <f t="shared" si="8"/>
        <v>658.86</v>
      </c>
      <c r="E98">
        <f t="shared" si="14"/>
        <v>107</v>
      </c>
      <c r="F98" s="4">
        <f t="shared" si="9"/>
        <v>678.38</v>
      </c>
      <c r="G98">
        <f t="shared" si="16"/>
        <v>72</v>
      </c>
      <c r="H98" s="4">
        <f t="shared" si="10"/>
        <v>528.48</v>
      </c>
      <c r="I98" s="4">
        <f t="shared" si="11"/>
        <v>1865.7200000000003</v>
      </c>
      <c r="J98">
        <f t="shared" si="12"/>
        <v>0</v>
      </c>
    </row>
    <row r="99" spans="1:10" x14ac:dyDescent="0.25">
      <c r="A99" s="1">
        <v>44810</v>
      </c>
      <c r="B99">
        <f t="shared" si="17"/>
        <v>21</v>
      </c>
      <c r="C99">
        <f t="shared" si="13"/>
        <v>79</v>
      </c>
      <c r="D99" s="4">
        <f t="shared" si="8"/>
        <v>658.86</v>
      </c>
      <c r="E99">
        <f t="shared" si="14"/>
        <v>107</v>
      </c>
      <c r="F99" s="4">
        <f t="shared" si="9"/>
        <v>678.38</v>
      </c>
      <c r="G99">
        <f t="shared" si="16"/>
        <v>72</v>
      </c>
      <c r="H99" s="4">
        <f t="shared" si="10"/>
        <v>528.48</v>
      </c>
      <c r="I99" s="4">
        <f t="shared" si="11"/>
        <v>1865.7200000000003</v>
      </c>
      <c r="J99">
        <f t="shared" si="12"/>
        <v>0</v>
      </c>
    </row>
    <row r="100" spans="1:10" x14ac:dyDescent="0.25">
      <c r="A100" s="1">
        <v>44811</v>
      </c>
      <c r="B100">
        <f t="shared" si="17"/>
        <v>20</v>
      </c>
      <c r="C100">
        <f t="shared" si="13"/>
        <v>76</v>
      </c>
      <c r="D100" s="4">
        <f t="shared" si="8"/>
        <v>633.84</v>
      </c>
      <c r="E100">
        <f t="shared" si="14"/>
        <v>103</v>
      </c>
      <c r="F100" s="4">
        <f t="shared" si="9"/>
        <v>653.02</v>
      </c>
      <c r="G100">
        <f t="shared" si="16"/>
        <v>70</v>
      </c>
      <c r="H100" s="4">
        <f t="shared" si="10"/>
        <v>513.79999999999995</v>
      </c>
      <c r="I100" s="4">
        <f t="shared" si="11"/>
        <v>1800.6599999999999</v>
      </c>
      <c r="J100">
        <f t="shared" si="12"/>
        <v>0</v>
      </c>
    </row>
    <row r="101" spans="1:10" x14ac:dyDescent="0.25">
      <c r="A101" s="1">
        <v>44812</v>
      </c>
      <c r="B101">
        <f t="shared" si="17"/>
        <v>20</v>
      </c>
      <c r="C101">
        <f t="shared" si="13"/>
        <v>76</v>
      </c>
      <c r="D101" s="4">
        <f t="shared" si="8"/>
        <v>633.84</v>
      </c>
      <c r="E101">
        <f t="shared" si="14"/>
        <v>103</v>
      </c>
      <c r="F101" s="4">
        <f t="shared" si="9"/>
        <v>653.02</v>
      </c>
      <c r="G101">
        <f t="shared" si="16"/>
        <v>70</v>
      </c>
      <c r="H101" s="4">
        <f t="shared" si="10"/>
        <v>513.79999999999995</v>
      </c>
      <c r="I101" s="4">
        <f t="shared" si="11"/>
        <v>1800.6599999999999</v>
      </c>
      <c r="J101">
        <f t="shared" si="12"/>
        <v>0</v>
      </c>
    </row>
    <row r="102" spans="1:10" x14ac:dyDescent="0.25">
      <c r="A102" s="1">
        <v>44813</v>
      </c>
      <c r="B102">
        <f t="shared" si="17"/>
        <v>19</v>
      </c>
      <c r="C102">
        <f t="shared" si="13"/>
        <v>72</v>
      </c>
      <c r="D102" s="4">
        <f t="shared" si="8"/>
        <v>600.48</v>
      </c>
      <c r="E102">
        <f t="shared" si="14"/>
        <v>99</v>
      </c>
      <c r="F102" s="4">
        <f t="shared" si="9"/>
        <v>627.66</v>
      </c>
      <c r="G102">
        <f t="shared" si="16"/>
        <v>68</v>
      </c>
      <c r="H102" s="4">
        <f t="shared" si="10"/>
        <v>499.12</v>
      </c>
      <c r="I102" s="4">
        <f t="shared" si="11"/>
        <v>1727.26</v>
      </c>
      <c r="J102">
        <f t="shared" si="12"/>
        <v>0</v>
      </c>
    </row>
    <row r="103" spans="1:10" x14ac:dyDescent="0.25">
      <c r="A103" s="1">
        <v>44814</v>
      </c>
      <c r="B103">
        <f t="shared" si="17"/>
        <v>19</v>
      </c>
      <c r="C103">
        <f t="shared" si="13"/>
        <v>72</v>
      </c>
      <c r="D103" s="4">
        <f t="shared" si="8"/>
        <v>600.48</v>
      </c>
      <c r="E103">
        <f t="shared" si="14"/>
        <v>99</v>
      </c>
      <c r="F103" s="4">
        <f t="shared" si="9"/>
        <v>627.66</v>
      </c>
      <c r="G103">
        <f t="shared" si="16"/>
        <v>68</v>
      </c>
      <c r="H103" s="4">
        <f t="shared" si="10"/>
        <v>499.12</v>
      </c>
      <c r="I103" s="4">
        <f t="shared" si="11"/>
        <v>1727.26</v>
      </c>
      <c r="J103">
        <f t="shared" si="12"/>
        <v>0</v>
      </c>
    </row>
    <row r="104" spans="1:10" x14ac:dyDescent="0.25">
      <c r="A104" s="1">
        <v>44815</v>
      </c>
      <c r="B104">
        <f t="shared" si="17"/>
        <v>18</v>
      </c>
      <c r="C104">
        <f t="shared" si="13"/>
        <v>69</v>
      </c>
      <c r="D104" s="4">
        <f t="shared" si="8"/>
        <v>575.46</v>
      </c>
      <c r="E104">
        <f t="shared" si="14"/>
        <v>95</v>
      </c>
      <c r="F104" s="4">
        <f t="shared" si="9"/>
        <v>602.29999999999995</v>
      </c>
      <c r="G104">
        <f t="shared" si="16"/>
        <v>65</v>
      </c>
      <c r="H104" s="4">
        <f t="shared" si="10"/>
        <v>477.09999999999997</v>
      </c>
      <c r="I104" s="4">
        <f t="shared" si="11"/>
        <v>1654.86</v>
      </c>
      <c r="J104">
        <f t="shared" si="12"/>
        <v>0</v>
      </c>
    </row>
    <row r="105" spans="1:10" x14ac:dyDescent="0.25">
      <c r="A105" s="1">
        <v>44816</v>
      </c>
      <c r="B105">
        <f t="shared" si="17"/>
        <v>18</v>
      </c>
      <c r="C105">
        <f t="shared" si="13"/>
        <v>69</v>
      </c>
      <c r="D105" s="4">
        <f t="shared" si="8"/>
        <v>575.46</v>
      </c>
      <c r="E105">
        <f t="shared" si="14"/>
        <v>95</v>
      </c>
      <c r="F105" s="4">
        <f t="shared" si="9"/>
        <v>602.29999999999995</v>
      </c>
      <c r="G105">
        <f t="shared" si="16"/>
        <v>65</v>
      </c>
      <c r="H105" s="4">
        <f t="shared" si="10"/>
        <v>477.09999999999997</v>
      </c>
      <c r="I105" s="4">
        <f t="shared" si="11"/>
        <v>1654.86</v>
      </c>
      <c r="J105">
        <f t="shared" si="12"/>
        <v>0</v>
      </c>
    </row>
    <row r="106" spans="1:10" x14ac:dyDescent="0.25">
      <c r="A106" s="1">
        <v>44817</v>
      </c>
      <c r="B106">
        <f t="shared" si="17"/>
        <v>17</v>
      </c>
      <c r="C106">
        <f t="shared" si="13"/>
        <v>65</v>
      </c>
      <c r="D106" s="4">
        <f t="shared" si="8"/>
        <v>542.1</v>
      </c>
      <c r="E106">
        <f t="shared" si="14"/>
        <v>91</v>
      </c>
      <c r="F106" s="4">
        <f t="shared" si="9"/>
        <v>576.93999999999994</v>
      </c>
      <c r="G106">
        <f t="shared" si="16"/>
        <v>63</v>
      </c>
      <c r="H106" s="4">
        <f t="shared" si="10"/>
        <v>462.42</v>
      </c>
      <c r="I106" s="4">
        <f t="shared" si="11"/>
        <v>1581.46</v>
      </c>
      <c r="J106">
        <f t="shared" si="12"/>
        <v>0</v>
      </c>
    </row>
    <row r="107" spans="1:10" x14ac:dyDescent="0.25">
      <c r="A107" s="1">
        <v>44818</v>
      </c>
      <c r="B107">
        <f t="shared" si="17"/>
        <v>17</v>
      </c>
      <c r="C107">
        <f t="shared" si="13"/>
        <v>65</v>
      </c>
      <c r="D107" s="4">
        <f t="shared" si="8"/>
        <v>542.1</v>
      </c>
      <c r="E107">
        <f t="shared" si="14"/>
        <v>91</v>
      </c>
      <c r="F107" s="4">
        <f t="shared" si="9"/>
        <v>576.93999999999994</v>
      </c>
      <c r="G107">
        <f t="shared" si="16"/>
        <v>63</v>
      </c>
      <c r="H107" s="4">
        <f t="shared" si="10"/>
        <v>462.42</v>
      </c>
      <c r="I107" s="4">
        <f t="shared" si="11"/>
        <v>1581.46</v>
      </c>
      <c r="J107">
        <f t="shared" si="12"/>
        <v>0</v>
      </c>
    </row>
    <row r="108" spans="1:10" x14ac:dyDescent="0.25">
      <c r="A108" s="1">
        <v>44819</v>
      </c>
      <c r="B108">
        <f t="shared" si="17"/>
        <v>16</v>
      </c>
      <c r="C108">
        <f t="shared" si="13"/>
        <v>62</v>
      </c>
      <c r="D108" s="4">
        <f t="shared" si="8"/>
        <v>517.08000000000004</v>
      </c>
      <c r="E108">
        <f t="shared" si="14"/>
        <v>86</v>
      </c>
      <c r="F108" s="4">
        <f t="shared" si="9"/>
        <v>545.24</v>
      </c>
      <c r="G108">
        <f t="shared" si="16"/>
        <v>61</v>
      </c>
      <c r="H108" s="4">
        <f t="shared" si="10"/>
        <v>447.74</v>
      </c>
      <c r="I108" s="4">
        <f t="shared" si="11"/>
        <v>1510.06</v>
      </c>
      <c r="J108">
        <f t="shared" si="12"/>
        <v>0</v>
      </c>
    </row>
    <row r="109" spans="1:10" x14ac:dyDescent="0.25">
      <c r="A109" s="1">
        <v>44820</v>
      </c>
      <c r="B109">
        <f t="shared" si="17"/>
        <v>16</v>
      </c>
      <c r="C109">
        <f t="shared" si="13"/>
        <v>62</v>
      </c>
      <c r="D109" s="4">
        <f t="shared" si="8"/>
        <v>517.08000000000004</v>
      </c>
      <c r="E109">
        <f t="shared" si="14"/>
        <v>86</v>
      </c>
      <c r="F109" s="4">
        <f t="shared" si="9"/>
        <v>545.24</v>
      </c>
      <c r="G109">
        <f t="shared" si="16"/>
        <v>61</v>
      </c>
      <c r="H109" s="4">
        <f t="shared" si="10"/>
        <v>447.74</v>
      </c>
      <c r="I109" s="4">
        <f t="shared" si="11"/>
        <v>1510.06</v>
      </c>
      <c r="J109">
        <f t="shared" si="12"/>
        <v>0</v>
      </c>
    </row>
    <row r="110" spans="1:10" x14ac:dyDescent="0.25">
      <c r="A110" s="1">
        <v>44821</v>
      </c>
      <c r="B110">
        <f t="shared" si="17"/>
        <v>15</v>
      </c>
      <c r="C110">
        <f t="shared" si="13"/>
        <v>58</v>
      </c>
      <c r="D110" s="4">
        <f t="shared" si="8"/>
        <v>483.71999999999997</v>
      </c>
      <c r="E110">
        <f t="shared" si="14"/>
        <v>82</v>
      </c>
      <c r="F110" s="4">
        <f t="shared" si="9"/>
        <v>519.88</v>
      </c>
      <c r="G110">
        <f t="shared" si="16"/>
        <v>58</v>
      </c>
      <c r="H110" s="4">
        <f t="shared" si="10"/>
        <v>425.71999999999997</v>
      </c>
      <c r="I110" s="4">
        <f t="shared" si="11"/>
        <v>1429.32</v>
      </c>
      <c r="J110">
        <f t="shared" si="12"/>
        <v>0</v>
      </c>
    </row>
    <row r="111" spans="1:10" x14ac:dyDescent="0.25">
      <c r="A111" s="1">
        <v>44822</v>
      </c>
      <c r="B111">
        <f t="shared" si="17"/>
        <v>15</v>
      </c>
      <c r="C111">
        <f t="shared" si="13"/>
        <v>58</v>
      </c>
      <c r="D111" s="4">
        <f t="shared" si="8"/>
        <v>483.71999999999997</v>
      </c>
      <c r="E111">
        <f t="shared" si="14"/>
        <v>82</v>
      </c>
      <c r="F111" s="4">
        <f t="shared" si="9"/>
        <v>519.88</v>
      </c>
      <c r="G111">
        <f t="shared" si="16"/>
        <v>58</v>
      </c>
      <c r="H111" s="4">
        <f t="shared" si="10"/>
        <v>425.71999999999997</v>
      </c>
      <c r="I111" s="4">
        <f t="shared" si="11"/>
        <v>1429.32</v>
      </c>
      <c r="J111">
        <f t="shared" si="12"/>
        <v>0</v>
      </c>
    </row>
    <row r="112" spans="1:10" x14ac:dyDescent="0.25">
      <c r="A112" s="1">
        <v>44823</v>
      </c>
      <c r="B112">
        <f t="shared" si="17"/>
        <v>14</v>
      </c>
      <c r="C112">
        <f t="shared" si="13"/>
        <v>55</v>
      </c>
      <c r="D112" s="4">
        <f t="shared" si="8"/>
        <v>458.7</v>
      </c>
      <c r="E112">
        <f t="shared" si="14"/>
        <v>78</v>
      </c>
      <c r="F112" s="4">
        <f t="shared" si="9"/>
        <v>494.52</v>
      </c>
      <c r="G112">
        <f t="shared" si="16"/>
        <v>56</v>
      </c>
      <c r="H112" s="4">
        <f t="shared" si="10"/>
        <v>411.03999999999996</v>
      </c>
      <c r="I112" s="4">
        <f t="shared" si="11"/>
        <v>1364.26</v>
      </c>
      <c r="J112">
        <f t="shared" si="12"/>
        <v>0</v>
      </c>
    </row>
    <row r="113" spans="1:10" x14ac:dyDescent="0.25">
      <c r="A113" s="1">
        <v>44824</v>
      </c>
      <c r="B113">
        <f t="shared" si="17"/>
        <v>14</v>
      </c>
      <c r="C113">
        <f t="shared" si="13"/>
        <v>55</v>
      </c>
      <c r="D113" s="4">
        <f t="shared" si="8"/>
        <v>458.7</v>
      </c>
      <c r="E113">
        <f t="shared" si="14"/>
        <v>78</v>
      </c>
      <c r="F113" s="4">
        <f t="shared" si="9"/>
        <v>494.52</v>
      </c>
      <c r="G113">
        <f t="shared" si="16"/>
        <v>56</v>
      </c>
      <c r="H113" s="4">
        <f t="shared" si="10"/>
        <v>411.03999999999996</v>
      </c>
      <c r="I113" s="4">
        <f t="shared" si="11"/>
        <v>1364.26</v>
      </c>
      <c r="J113">
        <f t="shared" si="12"/>
        <v>0</v>
      </c>
    </row>
    <row r="114" spans="1:10" x14ac:dyDescent="0.25">
      <c r="A114" s="1">
        <v>44825</v>
      </c>
      <c r="B114">
        <f t="shared" si="17"/>
        <v>13</v>
      </c>
      <c r="C114">
        <f t="shared" si="13"/>
        <v>51</v>
      </c>
      <c r="D114" s="4">
        <f t="shared" si="8"/>
        <v>425.34</v>
      </c>
      <c r="E114">
        <f t="shared" si="14"/>
        <v>74</v>
      </c>
      <c r="F114" s="4">
        <f t="shared" si="9"/>
        <v>469.15999999999997</v>
      </c>
      <c r="G114">
        <f t="shared" si="16"/>
        <v>54</v>
      </c>
      <c r="H114" s="4">
        <f t="shared" si="10"/>
        <v>396.36</v>
      </c>
      <c r="I114" s="4">
        <f t="shared" si="11"/>
        <v>1290.8599999999999</v>
      </c>
      <c r="J114">
        <f t="shared" si="12"/>
        <v>0</v>
      </c>
    </row>
    <row r="115" spans="1:10" x14ac:dyDescent="0.25">
      <c r="A115" s="1">
        <v>44826</v>
      </c>
      <c r="B115">
        <f t="shared" si="17"/>
        <v>13</v>
      </c>
      <c r="C115">
        <f t="shared" si="13"/>
        <v>51</v>
      </c>
      <c r="D115" s="4">
        <f t="shared" si="8"/>
        <v>425.34</v>
      </c>
      <c r="E115">
        <f t="shared" si="14"/>
        <v>74</v>
      </c>
      <c r="F115" s="4">
        <f t="shared" si="9"/>
        <v>469.15999999999997</v>
      </c>
      <c r="G115">
        <f t="shared" si="16"/>
        <v>54</v>
      </c>
      <c r="H115" s="4">
        <f t="shared" si="10"/>
        <v>396.36</v>
      </c>
      <c r="I115" s="4">
        <f t="shared" si="11"/>
        <v>1290.8599999999999</v>
      </c>
      <c r="J115">
        <f t="shared" si="12"/>
        <v>0</v>
      </c>
    </row>
    <row r="116" spans="1:10" x14ac:dyDescent="0.25">
      <c r="A116" s="1">
        <v>44827</v>
      </c>
      <c r="B116">
        <f t="shared" si="17"/>
        <v>12</v>
      </c>
      <c r="C116">
        <f t="shared" si="13"/>
        <v>48</v>
      </c>
      <c r="D116" s="4">
        <f t="shared" si="8"/>
        <v>400.32</v>
      </c>
      <c r="E116">
        <f t="shared" si="14"/>
        <v>70</v>
      </c>
      <c r="F116" s="4">
        <f t="shared" si="9"/>
        <v>443.8</v>
      </c>
      <c r="G116">
        <f t="shared" si="16"/>
        <v>51</v>
      </c>
      <c r="H116" s="4">
        <f t="shared" si="10"/>
        <v>374.34</v>
      </c>
      <c r="I116" s="4">
        <f t="shared" si="11"/>
        <v>1218.46</v>
      </c>
      <c r="J116">
        <f t="shared" si="12"/>
        <v>0</v>
      </c>
    </row>
    <row r="117" spans="1:10" x14ac:dyDescent="0.25">
      <c r="A117" s="1">
        <v>44828</v>
      </c>
      <c r="B117">
        <f t="shared" si="17"/>
        <v>12</v>
      </c>
      <c r="C117">
        <f t="shared" si="13"/>
        <v>48</v>
      </c>
      <c r="D117" s="4">
        <f t="shared" si="8"/>
        <v>400.32</v>
      </c>
      <c r="E117">
        <f t="shared" si="14"/>
        <v>70</v>
      </c>
      <c r="F117" s="4">
        <f t="shared" si="9"/>
        <v>443.8</v>
      </c>
      <c r="G117">
        <f t="shared" si="16"/>
        <v>51</v>
      </c>
      <c r="H117" s="4">
        <f t="shared" si="10"/>
        <v>374.34</v>
      </c>
      <c r="I117" s="4">
        <f t="shared" si="11"/>
        <v>1218.46</v>
      </c>
      <c r="J117">
        <f t="shared" si="12"/>
        <v>0</v>
      </c>
    </row>
    <row r="118" spans="1:10" x14ac:dyDescent="0.25">
      <c r="A118" s="1">
        <v>44829</v>
      </c>
      <c r="B118">
        <f t="shared" si="17"/>
        <v>11</v>
      </c>
      <c r="C118">
        <f t="shared" si="13"/>
        <v>45</v>
      </c>
      <c r="D118" s="4">
        <f t="shared" si="8"/>
        <v>375.3</v>
      </c>
      <c r="E118">
        <f t="shared" si="14"/>
        <v>66</v>
      </c>
      <c r="F118" s="4">
        <f t="shared" si="9"/>
        <v>418.44</v>
      </c>
      <c r="G118">
        <f t="shared" si="16"/>
        <v>49</v>
      </c>
      <c r="H118" s="4">
        <f t="shared" si="10"/>
        <v>359.65999999999997</v>
      </c>
      <c r="I118" s="4">
        <f t="shared" si="11"/>
        <v>1153.3999999999999</v>
      </c>
      <c r="J118">
        <f t="shared" si="12"/>
        <v>0</v>
      </c>
    </row>
    <row r="119" spans="1:10" x14ac:dyDescent="0.25">
      <c r="A119" s="1">
        <v>44830</v>
      </c>
      <c r="B119">
        <f t="shared" si="17"/>
        <v>11</v>
      </c>
      <c r="C119">
        <f t="shared" si="13"/>
        <v>45</v>
      </c>
      <c r="D119" s="4">
        <f t="shared" si="8"/>
        <v>375.3</v>
      </c>
      <c r="E119">
        <f t="shared" si="14"/>
        <v>66</v>
      </c>
      <c r="F119" s="4">
        <f t="shared" si="9"/>
        <v>418.44</v>
      </c>
      <c r="G119">
        <f t="shared" si="16"/>
        <v>49</v>
      </c>
      <c r="H119" s="4">
        <f t="shared" si="10"/>
        <v>359.65999999999997</v>
      </c>
      <c r="I119" s="4">
        <f t="shared" si="11"/>
        <v>1153.3999999999999</v>
      </c>
      <c r="J119">
        <f t="shared" si="12"/>
        <v>0</v>
      </c>
    </row>
    <row r="120" spans="1:10" x14ac:dyDescent="0.25">
      <c r="A120" s="1">
        <v>44831</v>
      </c>
      <c r="B120">
        <f t="shared" si="17"/>
        <v>10</v>
      </c>
      <c r="C120">
        <f t="shared" si="13"/>
        <v>41</v>
      </c>
      <c r="D120" s="4">
        <f t="shared" si="8"/>
        <v>341.94</v>
      </c>
      <c r="E120">
        <f t="shared" si="14"/>
        <v>62</v>
      </c>
      <c r="F120" s="4">
        <f t="shared" si="9"/>
        <v>393.08</v>
      </c>
      <c r="G120">
        <f t="shared" si="16"/>
        <v>47</v>
      </c>
      <c r="H120" s="4">
        <f t="shared" si="10"/>
        <v>344.98</v>
      </c>
      <c r="I120" s="4">
        <f t="shared" si="11"/>
        <v>1080</v>
      </c>
      <c r="J120">
        <f t="shared" si="12"/>
        <v>0</v>
      </c>
    </row>
    <row r="121" spans="1:10" x14ac:dyDescent="0.25">
      <c r="A121" s="1">
        <v>44832</v>
      </c>
      <c r="B121">
        <f t="shared" si="17"/>
        <v>10</v>
      </c>
      <c r="C121">
        <f t="shared" si="13"/>
        <v>41</v>
      </c>
      <c r="D121" s="4">
        <f t="shared" si="8"/>
        <v>341.94</v>
      </c>
      <c r="E121">
        <f t="shared" si="14"/>
        <v>62</v>
      </c>
      <c r="F121" s="4">
        <f t="shared" si="9"/>
        <v>393.08</v>
      </c>
      <c r="G121">
        <f t="shared" si="16"/>
        <v>47</v>
      </c>
      <c r="H121" s="4">
        <f t="shared" si="10"/>
        <v>344.98</v>
      </c>
      <c r="I121" s="4">
        <f t="shared" si="11"/>
        <v>1080</v>
      </c>
      <c r="J121">
        <f t="shared" si="12"/>
        <v>0</v>
      </c>
    </row>
    <row r="122" spans="1:10" x14ac:dyDescent="0.25">
      <c r="A122" s="1">
        <v>44833</v>
      </c>
      <c r="B122">
        <f t="shared" si="17"/>
        <v>9</v>
      </c>
      <c r="C122">
        <f t="shared" si="13"/>
        <v>38</v>
      </c>
      <c r="D122" s="4">
        <f t="shared" si="8"/>
        <v>316.92</v>
      </c>
      <c r="E122">
        <f t="shared" si="14"/>
        <v>57</v>
      </c>
      <c r="F122" s="4">
        <f t="shared" si="9"/>
        <v>361.38</v>
      </c>
      <c r="G122">
        <f t="shared" si="16"/>
        <v>44</v>
      </c>
      <c r="H122" s="4">
        <f t="shared" si="10"/>
        <v>322.95999999999998</v>
      </c>
      <c r="I122" s="4">
        <f t="shared" si="11"/>
        <v>1001.26</v>
      </c>
      <c r="J122">
        <f t="shared" si="12"/>
        <v>0</v>
      </c>
    </row>
    <row r="123" spans="1:10" x14ac:dyDescent="0.25">
      <c r="A123" s="1">
        <v>44834</v>
      </c>
      <c r="B123">
        <f t="shared" si="17"/>
        <v>9</v>
      </c>
      <c r="C123">
        <f t="shared" si="13"/>
        <v>38</v>
      </c>
      <c r="D123" s="4">
        <f t="shared" si="8"/>
        <v>316.92</v>
      </c>
      <c r="E123">
        <f t="shared" si="14"/>
        <v>57</v>
      </c>
      <c r="F123" s="4">
        <f t="shared" si="9"/>
        <v>361.38</v>
      </c>
      <c r="G123">
        <f t="shared" si="16"/>
        <v>44</v>
      </c>
      <c r="H123" s="4">
        <f t="shared" si="10"/>
        <v>322.95999999999998</v>
      </c>
      <c r="I123" s="4">
        <f t="shared" si="11"/>
        <v>1001.26</v>
      </c>
      <c r="J123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7EB0-81A3-4384-8801-813DFDC8B016}">
  <dimension ref="A1:J93"/>
  <sheetViews>
    <sheetView workbookViewId="0">
      <selection activeCell="O20" sqref="O20"/>
    </sheetView>
  </sheetViews>
  <sheetFormatPr defaultRowHeight="15" x14ac:dyDescent="0.25"/>
  <cols>
    <col min="1" max="1" width="10.140625" bestFit="1" customWidth="1"/>
    <col min="2" max="2" width="3" bestFit="1" customWidth="1"/>
    <col min="3" max="3" width="15" bestFit="1" customWidth="1"/>
    <col min="4" max="4" width="13.5703125" style="4" bestFit="1" customWidth="1"/>
    <col min="5" max="5" width="10.7109375" bestFit="1" customWidth="1"/>
    <col min="6" max="6" width="9.7109375" style="4" bestFit="1" customWidth="1"/>
    <col min="7" max="7" width="16" bestFit="1" customWidth="1"/>
    <col min="8" max="8" width="15" style="4" bestFit="1" customWidth="1"/>
    <col min="10" max="10" width="13.85546875" bestFit="1" customWidth="1"/>
  </cols>
  <sheetData>
    <row r="1" spans="1:10" x14ac:dyDescent="0.25">
      <c r="A1" t="s">
        <v>0</v>
      </c>
      <c r="B1" t="s">
        <v>1</v>
      </c>
      <c r="C1" t="s">
        <v>5</v>
      </c>
      <c r="D1" s="4" t="s">
        <v>6</v>
      </c>
      <c r="E1" t="s">
        <v>7</v>
      </c>
      <c r="F1" s="4" t="s">
        <v>8</v>
      </c>
      <c r="G1" t="s">
        <v>9</v>
      </c>
      <c r="H1" s="4" t="s">
        <v>10</v>
      </c>
      <c r="I1" t="s">
        <v>12</v>
      </c>
      <c r="J1" s="4" t="s">
        <v>15</v>
      </c>
    </row>
    <row r="2" spans="1:10" x14ac:dyDescent="0.25">
      <c r="A2" s="1">
        <v>44713</v>
      </c>
      <c r="B2">
        <v>24</v>
      </c>
      <c r="C2">
        <v>90</v>
      </c>
      <c r="D2" s="4">
        <f>C2*7</f>
        <v>630</v>
      </c>
      <c r="E2">
        <v>120</v>
      </c>
      <c r="F2" s="4">
        <f>E2*5</f>
        <v>600</v>
      </c>
      <c r="G2">
        <v>80</v>
      </c>
      <c r="H2" s="4">
        <f>G2*6</f>
        <v>480</v>
      </c>
      <c r="I2">
        <f>MONTH(A2)</f>
        <v>6</v>
      </c>
      <c r="J2" s="4">
        <f>H2+F2+D2</f>
        <v>1710</v>
      </c>
    </row>
    <row r="3" spans="1:10" x14ac:dyDescent="0.25">
      <c r="A3" s="1">
        <v>44714</v>
      </c>
      <c r="B3">
        <v>25</v>
      </c>
      <c r="C3">
        <f>ROUNDDOWN($C$2*(1+(1/13)*(B3-24)/2),0)</f>
        <v>93</v>
      </c>
      <c r="D3" s="4">
        <f t="shared" ref="D3:D66" si="0">C3*7</f>
        <v>651</v>
      </c>
      <c r="E3">
        <f>ROUNDDOWN($E$2*(1+(2/29)*(B3-24)/2),0)</f>
        <v>124</v>
      </c>
      <c r="F3" s="4">
        <f t="shared" ref="F3:F66" si="1">E3*5</f>
        <v>620</v>
      </c>
      <c r="G3">
        <f>ROUNDDOWN($G$2*(1+(1/17)*(B3-24)/2),0)</f>
        <v>82</v>
      </c>
      <c r="H3" s="4">
        <f t="shared" ref="H3:H66" si="2">G3*6</f>
        <v>492</v>
      </c>
      <c r="I3">
        <f t="shared" ref="I3:I66" si="3">MONTH(A3)</f>
        <v>6</v>
      </c>
      <c r="J3" s="4">
        <f>J2+H3+F3+D3</f>
        <v>3473</v>
      </c>
    </row>
    <row r="4" spans="1:10" x14ac:dyDescent="0.25">
      <c r="A4" s="1">
        <v>44715</v>
      </c>
      <c r="B4">
        <v>27</v>
      </c>
      <c r="C4">
        <f t="shared" ref="C4:C67" si="4">ROUNDDOWN($C$2*(1+(1/13)*(B4-24)/2),0)</f>
        <v>100</v>
      </c>
      <c r="D4" s="4">
        <f t="shared" si="0"/>
        <v>700</v>
      </c>
      <c r="E4">
        <f t="shared" ref="E4:E67" si="5">ROUNDDOWN($E$2*(1+(2/29)*(B4-24)/2),0)</f>
        <v>132</v>
      </c>
      <c r="F4" s="4">
        <f t="shared" si="1"/>
        <v>660</v>
      </c>
      <c r="G4">
        <f t="shared" ref="G4:G67" si="6">ROUNDDOWN($G$2*(1+(1/17)*(B4-24)/2),0)</f>
        <v>87</v>
      </c>
      <c r="H4" s="4">
        <f t="shared" si="2"/>
        <v>522</v>
      </c>
      <c r="I4">
        <f t="shared" si="3"/>
        <v>6</v>
      </c>
      <c r="J4" s="4">
        <f t="shared" ref="J4:J67" si="7">J3+H4+F4+D4</f>
        <v>5355</v>
      </c>
    </row>
    <row r="5" spans="1:10" x14ac:dyDescent="0.25">
      <c r="A5" s="1">
        <v>44716</v>
      </c>
      <c r="B5">
        <v>27</v>
      </c>
      <c r="C5">
        <f t="shared" si="4"/>
        <v>100</v>
      </c>
      <c r="D5" s="4">
        <f t="shared" si="0"/>
        <v>700</v>
      </c>
      <c r="E5">
        <f t="shared" si="5"/>
        <v>132</v>
      </c>
      <c r="F5" s="4">
        <f t="shared" si="1"/>
        <v>660</v>
      </c>
      <c r="G5">
        <f t="shared" si="6"/>
        <v>87</v>
      </c>
      <c r="H5" s="4">
        <f t="shared" si="2"/>
        <v>522</v>
      </c>
      <c r="I5">
        <f t="shared" si="3"/>
        <v>6</v>
      </c>
      <c r="J5" s="4">
        <f t="shared" si="7"/>
        <v>7237</v>
      </c>
    </row>
    <row r="6" spans="1:10" x14ac:dyDescent="0.25">
      <c r="A6" s="1">
        <v>44717</v>
      </c>
      <c r="B6">
        <v>27</v>
      </c>
      <c r="C6">
        <f t="shared" si="4"/>
        <v>100</v>
      </c>
      <c r="D6" s="4">
        <f t="shared" si="0"/>
        <v>700</v>
      </c>
      <c r="E6">
        <f t="shared" si="5"/>
        <v>132</v>
      </c>
      <c r="F6" s="4">
        <f t="shared" si="1"/>
        <v>660</v>
      </c>
      <c r="G6">
        <f t="shared" si="6"/>
        <v>87</v>
      </c>
      <c r="H6" s="4">
        <f t="shared" si="2"/>
        <v>522</v>
      </c>
      <c r="I6">
        <f t="shared" si="3"/>
        <v>6</v>
      </c>
      <c r="J6" s="4">
        <f t="shared" si="7"/>
        <v>9119</v>
      </c>
    </row>
    <row r="7" spans="1:10" x14ac:dyDescent="0.25">
      <c r="A7" s="1">
        <v>44718</v>
      </c>
      <c r="B7">
        <v>22</v>
      </c>
      <c r="C7">
        <f t="shared" si="4"/>
        <v>83</v>
      </c>
      <c r="D7" s="4">
        <f t="shared" si="0"/>
        <v>581</v>
      </c>
      <c r="E7">
        <f t="shared" si="5"/>
        <v>111</v>
      </c>
      <c r="F7" s="4">
        <f t="shared" si="1"/>
        <v>555</v>
      </c>
      <c r="G7">
        <f t="shared" si="6"/>
        <v>75</v>
      </c>
      <c r="H7" s="4">
        <f t="shared" si="2"/>
        <v>450</v>
      </c>
      <c r="I7">
        <f t="shared" si="3"/>
        <v>6</v>
      </c>
      <c r="J7" s="4">
        <f t="shared" si="7"/>
        <v>10705</v>
      </c>
    </row>
    <row r="8" spans="1:10" x14ac:dyDescent="0.25">
      <c r="A8" s="1">
        <v>44719</v>
      </c>
      <c r="B8">
        <v>25</v>
      </c>
      <c r="C8">
        <f t="shared" si="4"/>
        <v>93</v>
      </c>
      <c r="D8" s="4">
        <f t="shared" si="0"/>
        <v>651</v>
      </c>
      <c r="E8">
        <f t="shared" si="5"/>
        <v>124</v>
      </c>
      <c r="F8" s="4">
        <f t="shared" si="1"/>
        <v>620</v>
      </c>
      <c r="G8">
        <f t="shared" si="6"/>
        <v>82</v>
      </c>
      <c r="H8" s="4">
        <f t="shared" si="2"/>
        <v>492</v>
      </c>
      <c r="I8">
        <f t="shared" si="3"/>
        <v>6</v>
      </c>
      <c r="J8" s="4">
        <f t="shared" si="7"/>
        <v>12468</v>
      </c>
    </row>
    <row r="9" spans="1:10" x14ac:dyDescent="0.25">
      <c r="A9" s="1">
        <v>44720</v>
      </c>
      <c r="B9">
        <v>25</v>
      </c>
      <c r="C9">
        <f t="shared" si="4"/>
        <v>93</v>
      </c>
      <c r="D9" s="4">
        <f t="shared" si="0"/>
        <v>651</v>
      </c>
      <c r="E9">
        <f t="shared" si="5"/>
        <v>124</v>
      </c>
      <c r="F9" s="4">
        <f t="shared" si="1"/>
        <v>620</v>
      </c>
      <c r="G9">
        <f t="shared" si="6"/>
        <v>82</v>
      </c>
      <c r="H9" s="4">
        <f t="shared" si="2"/>
        <v>492</v>
      </c>
      <c r="I9">
        <f t="shared" si="3"/>
        <v>6</v>
      </c>
      <c r="J9" s="4">
        <f t="shared" si="7"/>
        <v>14231</v>
      </c>
    </row>
    <row r="10" spans="1:10" x14ac:dyDescent="0.25">
      <c r="A10" s="1">
        <v>44721</v>
      </c>
      <c r="B10">
        <v>21</v>
      </c>
      <c r="C10">
        <f t="shared" si="4"/>
        <v>79</v>
      </c>
      <c r="D10" s="4">
        <f t="shared" si="0"/>
        <v>553</v>
      </c>
      <c r="E10">
        <f t="shared" si="5"/>
        <v>107</v>
      </c>
      <c r="F10" s="4">
        <f t="shared" si="1"/>
        <v>535</v>
      </c>
      <c r="G10">
        <f t="shared" si="6"/>
        <v>72</v>
      </c>
      <c r="H10" s="4">
        <f t="shared" si="2"/>
        <v>432</v>
      </c>
      <c r="I10">
        <f t="shared" si="3"/>
        <v>6</v>
      </c>
      <c r="J10" s="4">
        <f t="shared" si="7"/>
        <v>15751</v>
      </c>
    </row>
    <row r="11" spans="1:10" x14ac:dyDescent="0.25">
      <c r="A11" s="1">
        <v>44722</v>
      </c>
      <c r="B11">
        <v>21</v>
      </c>
      <c r="C11">
        <f t="shared" si="4"/>
        <v>79</v>
      </c>
      <c r="D11" s="4">
        <f t="shared" si="0"/>
        <v>553</v>
      </c>
      <c r="E11">
        <f t="shared" si="5"/>
        <v>107</v>
      </c>
      <c r="F11" s="4">
        <f t="shared" si="1"/>
        <v>535</v>
      </c>
      <c r="G11">
        <f t="shared" si="6"/>
        <v>72</v>
      </c>
      <c r="H11" s="4">
        <f t="shared" si="2"/>
        <v>432</v>
      </c>
      <c r="I11">
        <f t="shared" si="3"/>
        <v>6</v>
      </c>
      <c r="J11" s="4">
        <f t="shared" si="7"/>
        <v>17271</v>
      </c>
    </row>
    <row r="12" spans="1:10" x14ac:dyDescent="0.25">
      <c r="A12" s="1">
        <v>44723</v>
      </c>
      <c r="B12">
        <v>19</v>
      </c>
      <c r="C12">
        <f t="shared" si="4"/>
        <v>72</v>
      </c>
      <c r="D12" s="4">
        <f t="shared" si="0"/>
        <v>504</v>
      </c>
      <c r="E12">
        <f t="shared" si="5"/>
        <v>99</v>
      </c>
      <c r="F12" s="4">
        <f t="shared" si="1"/>
        <v>495</v>
      </c>
      <c r="G12">
        <f t="shared" si="6"/>
        <v>68</v>
      </c>
      <c r="H12" s="4">
        <f t="shared" si="2"/>
        <v>408</v>
      </c>
      <c r="I12">
        <f t="shared" si="3"/>
        <v>6</v>
      </c>
      <c r="J12" s="4">
        <f t="shared" si="7"/>
        <v>18678</v>
      </c>
    </row>
    <row r="13" spans="1:10" x14ac:dyDescent="0.25">
      <c r="A13" s="1">
        <v>44724</v>
      </c>
      <c r="B13">
        <v>19</v>
      </c>
      <c r="C13">
        <f t="shared" si="4"/>
        <v>72</v>
      </c>
      <c r="D13" s="4">
        <f t="shared" si="0"/>
        <v>504</v>
      </c>
      <c r="E13">
        <f t="shared" si="5"/>
        <v>99</v>
      </c>
      <c r="F13" s="4">
        <f t="shared" si="1"/>
        <v>495</v>
      </c>
      <c r="G13">
        <f t="shared" si="6"/>
        <v>68</v>
      </c>
      <c r="H13" s="4">
        <f t="shared" si="2"/>
        <v>408</v>
      </c>
      <c r="I13">
        <f t="shared" si="3"/>
        <v>6</v>
      </c>
      <c r="J13" s="4">
        <f t="shared" si="7"/>
        <v>20085</v>
      </c>
    </row>
    <row r="14" spans="1:10" x14ac:dyDescent="0.25">
      <c r="A14" s="1">
        <v>44725</v>
      </c>
      <c r="B14">
        <v>15</v>
      </c>
      <c r="C14">
        <f t="shared" si="4"/>
        <v>58</v>
      </c>
      <c r="D14" s="4">
        <f t="shared" si="0"/>
        <v>406</v>
      </c>
      <c r="E14">
        <f t="shared" si="5"/>
        <v>82</v>
      </c>
      <c r="F14" s="4">
        <f t="shared" si="1"/>
        <v>410</v>
      </c>
      <c r="G14">
        <f t="shared" si="6"/>
        <v>58</v>
      </c>
      <c r="H14" s="4">
        <f t="shared" si="2"/>
        <v>348</v>
      </c>
      <c r="I14">
        <f t="shared" si="3"/>
        <v>6</v>
      </c>
      <c r="J14" s="4">
        <f t="shared" si="7"/>
        <v>21249</v>
      </c>
    </row>
    <row r="15" spans="1:10" x14ac:dyDescent="0.25">
      <c r="A15" s="1">
        <v>44726</v>
      </c>
      <c r="B15">
        <v>21</v>
      </c>
      <c r="C15">
        <f t="shared" si="4"/>
        <v>79</v>
      </c>
      <c r="D15" s="4">
        <f t="shared" si="0"/>
        <v>553</v>
      </c>
      <c r="E15">
        <f t="shared" si="5"/>
        <v>107</v>
      </c>
      <c r="F15" s="4">
        <f t="shared" si="1"/>
        <v>535</v>
      </c>
      <c r="G15">
        <f t="shared" si="6"/>
        <v>72</v>
      </c>
      <c r="H15" s="4">
        <f t="shared" si="2"/>
        <v>432</v>
      </c>
      <c r="I15">
        <f t="shared" si="3"/>
        <v>6</v>
      </c>
      <c r="J15" s="4">
        <f t="shared" si="7"/>
        <v>22769</v>
      </c>
    </row>
    <row r="16" spans="1:10" x14ac:dyDescent="0.25">
      <c r="A16" s="1">
        <v>44727</v>
      </c>
      <c r="B16">
        <v>23</v>
      </c>
      <c r="C16">
        <f t="shared" si="4"/>
        <v>86</v>
      </c>
      <c r="D16" s="4">
        <f t="shared" si="0"/>
        <v>602</v>
      </c>
      <c r="E16">
        <f t="shared" si="5"/>
        <v>115</v>
      </c>
      <c r="F16" s="4">
        <f t="shared" si="1"/>
        <v>575</v>
      </c>
      <c r="G16">
        <f t="shared" si="6"/>
        <v>77</v>
      </c>
      <c r="H16" s="4">
        <f t="shared" si="2"/>
        <v>462</v>
      </c>
      <c r="I16">
        <f t="shared" si="3"/>
        <v>6</v>
      </c>
      <c r="J16" s="4">
        <f t="shared" si="7"/>
        <v>24408</v>
      </c>
    </row>
    <row r="17" spans="1:10" x14ac:dyDescent="0.25">
      <c r="A17" s="1">
        <v>44728</v>
      </c>
      <c r="B17">
        <v>23</v>
      </c>
      <c r="C17">
        <f t="shared" si="4"/>
        <v>86</v>
      </c>
      <c r="D17" s="4">
        <f t="shared" si="0"/>
        <v>602</v>
      </c>
      <c r="E17">
        <f t="shared" si="5"/>
        <v>115</v>
      </c>
      <c r="F17" s="4">
        <f t="shared" si="1"/>
        <v>575</v>
      </c>
      <c r="G17">
        <f t="shared" si="6"/>
        <v>77</v>
      </c>
      <c r="H17" s="4">
        <f t="shared" si="2"/>
        <v>462</v>
      </c>
      <c r="I17">
        <f t="shared" si="3"/>
        <v>6</v>
      </c>
      <c r="J17" s="4">
        <f t="shared" si="7"/>
        <v>26047</v>
      </c>
    </row>
    <row r="18" spans="1:10" x14ac:dyDescent="0.25">
      <c r="A18" s="1">
        <v>44729</v>
      </c>
      <c r="B18">
        <v>16</v>
      </c>
      <c r="C18">
        <f t="shared" si="4"/>
        <v>62</v>
      </c>
      <c r="D18" s="4">
        <f t="shared" si="0"/>
        <v>434</v>
      </c>
      <c r="E18">
        <f t="shared" si="5"/>
        <v>86</v>
      </c>
      <c r="F18" s="4">
        <f t="shared" si="1"/>
        <v>430</v>
      </c>
      <c r="G18">
        <f t="shared" si="6"/>
        <v>61</v>
      </c>
      <c r="H18" s="4">
        <f t="shared" si="2"/>
        <v>366</v>
      </c>
      <c r="I18">
        <f t="shared" si="3"/>
        <v>6</v>
      </c>
      <c r="J18" s="4">
        <f t="shared" si="7"/>
        <v>27277</v>
      </c>
    </row>
    <row r="19" spans="1:10" x14ac:dyDescent="0.25">
      <c r="A19" s="1">
        <v>44730</v>
      </c>
      <c r="B19">
        <v>21</v>
      </c>
      <c r="C19">
        <f t="shared" si="4"/>
        <v>79</v>
      </c>
      <c r="D19" s="4">
        <f t="shared" si="0"/>
        <v>553</v>
      </c>
      <c r="E19">
        <f t="shared" si="5"/>
        <v>107</v>
      </c>
      <c r="F19" s="4">
        <f t="shared" si="1"/>
        <v>535</v>
      </c>
      <c r="G19">
        <f t="shared" si="6"/>
        <v>72</v>
      </c>
      <c r="H19" s="4">
        <f t="shared" si="2"/>
        <v>432</v>
      </c>
      <c r="I19">
        <f t="shared" si="3"/>
        <v>6</v>
      </c>
      <c r="J19" s="4">
        <f t="shared" si="7"/>
        <v>28797</v>
      </c>
    </row>
    <row r="20" spans="1:10" x14ac:dyDescent="0.25">
      <c r="A20" s="1">
        <v>44731</v>
      </c>
      <c r="B20">
        <v>22</v>
      </c>
      <c r="C20">
        <f t="shared" si="4"/>
        <v>83</v>
      </c>
      <c r="D20" s="4">
        <f t="shared" si="0"/>
        <v>581</v>
      </c>
      <c r="E20">
        <f t="shared" si="5"/>
        <v>111</v>
      </c>
      <c r="F20" s="4">
        <f t="shared" si="1"/>
        <v>555</v>
      </c>
      <c r="G20">
        <f t="shared" si="6"/>
        <v>75</v>
      </c>
      <c r="H20" s="4">
        <f t="shared" si="2"/>
        <v>450</v>
      </c>
      <c r="I20">
        <f t="shared" si="3"/>
        <v>6</v>
      </c>
      <c r="J20" s="4">
        <f t="shared" si="7"/>
        <v>30383</v>
      </c>
    </row>
    <row r="21" spans="1:10" x14ac:dyDescent="0.25">
      <c r="A21" s="1">
        <v>44732</v>
      </c>
      <c r="B21">
        <v>22</v>
      </c>
      <c r="C21">
        <f t="shared" si="4"/>
        <v>83</v>
      </c>
      <c r="D21" s="4">
        <f t="shared" si="0"/>
        <v>581</v>
      </c>
      <c r="E21">
        <f t="shared" si="5"/>
        <v>111</v>
      </c>
      <c r="F21" s="4">
        <f t="shared" si="1"/>
        <v>555</v>
      </c>
      <c r="G21">
        <f t="shared" si="6"/>
        <v>75</v>
      </c>
      <c r="H21" s="4">
        <f t="shared" si="2"/>
        <v>450</v>
      </c>
      <c r="I21">
        <f t="shared" si="3"/>
        <v>6</v>
      </c>
      <c r="J21" s="4">
        <f t="shared" si="7"/>
        <v>31969</v>
      </c>
    </row>
    <row r="22" spans="1:10" x14ac:dyDescent="0.25">
      <c r="A22" s="1">
        <v>44733</v>
      </c>
      <c r="B22">
        <v>22</v>
      </c>
      <c r="C22">
        <f t="shared" si="4"/>
        <v>83</v>
      </c>
      <c r="D22" s="4">
        <f t="shared" si="0"/>
        <v>581</v>
      </c>
      <c r="E22">
        <f t="shared" si="5"/>
        <v>111</v>
      </c>
      <c r="F22" s="4">
        <f t="shared" si="1"/>
        <v>555</v>
      </c>
      <c r="G22">
        <f t="shared" si="6"/>
        <v>75</v>
      </c>
      <c r="H22" s="4">
        <f t="shared" si="2"/>
        <v>450</v>
      </c>
      <c r="I22">
        <f t="shared" si="3"/>
        <v>6</v>
      </c>
      <c r="J22" s="4">
        <f t="shared" si="7"/>
        <v>33555</v>
      </c>
    </row>
    <row r="23" spans="1:10" x14ac:dyDescent="0.25">
      <c r="A23" s="1">
        <v>44734</v>
      </c>
      <c r="B23">
        <v>28</v>
      </c>
      <c r="C23">
        <f t="shared" si="4"/>
        <v>103</v>
      </c>
      <c r="D23" s="4">
        <f t="shared" si="0"/>
        <v>721</v>
      </c>
      <c r="E23">
        <f t="shared" si="5"/>
        <v>136</v>
      </c>
      <c r="F23" s="4">
        <f t="shared" si="1"/>
        <v>680</v>
      </c>
      <c r="G23">
        <f t="shared" si="6"/>
        <v>89</v>
      </c>
      <c r="H23" s="4">
        <f t="shared" si="2"/>
        <v>534</v>
      </c>
      <c r="I23">
        <f t="shared" si="3"/>
        <v>6</v>
      </c>
      <c r="J23" s="4">
        <f t="shared" si="7"/>
        <v>35490</v>
      </c>
    </row>
    <row r="24" spans="1:10" x14ac:dyDescent="0.25">
      <c r="A24" s="1">
        <v>44735</v>
      </c>
      <c r="B24">
        <v>31</v>
      </c>
      <c r="C24">
        <f t="shared" si="4"/>
        <v>114</v>
      </c>
      <c r="D24" s="4">
        <f t="shared" si="0"/>
        <v>798</v>
      </c>
      <c r="E24">
        <f t="shared" si="5"/>
        <v>148</v>
      </c>
      <c r="F24" s="4">
        <f t="shared" si="1"/>
        <v>740</v>
      </c>
      <c r="G24">
        <f t="shared" si="6"/>
        <v>96</v>
      </c>
      <c r="H24" s="4">
        <f t="shared" si="2"/>
        <v>576</v>
      </c>
      <c r="I24">
        <f t="shared" si="3"/>
        <v>6</v>
      </c>
      <c r="J24" s="4">
        <f t="shared" si="7"/>
        <v>37604</v>
      </c>
    </row>
    <row r="25" spans="1:10" x14ac:dyDescent="0.25">
      <c r="A25" s="1">
        <v>44736</v>
      </c>
      <c r="B25">
        <v>33</v>
      </c>
      <c r="C25">
        <f t="shared" si="4"/>
        <v>121</v>
      </c>
      <c r="D25" s="4">
        <f t="shared" si="0"/>
        <v>847</v>
      </c>
      <c r="E25">
        <f t="shared" si="5"/>
        <v>157</v>
      </c>
      <c r="F25" s="4">
        <f t="shared" si="1"/>
        <v>785</v>
      </c>
      <c r="G25">
        <f t="shared" si="6"/>
        <v>101</v>
      </c>
      <c r="H25" s="4">
        <f t="shared" si="2"/>
        <v>606</v>
      </c>
      <c r="I25">
        <f t="shared" si="3"/>
        <v>6</v>
      </c>
      <c r="J25" s="4">
        <f t="shared" si="7"/>
        <v>39842</v>
      </c>
    </row>
    <row r="26" spans="1:10" x14ac:dyDescent="0.25">
      <c r="A26" s="1">
        <v>44737</v>
      </c>
      <c r="B26">
        <v>33</v>
      </c>
      <c r="C26">
        <f t="shared" si="4"/>
        <v>121</v>
      </c>
      <c r="D26" s="4">
        <f t="shared" si="0"/>
        <v>847</v>
      </c>
      <c r="E26">
        <f t="shared" si="5"/>
        <v>157</v>
      </c>
      <c r="F26" s="4">
        <f t="shared" si="1"/>
        <v>785</v>
      </c>
      <c r="G26">
        <f t="shared" si="6"/>
        <v>101</v>
      </c>
      <c r="H26" s="4">
        <f t="shared" si="2"/>
        <v>606</v>
      </c>
      <c r="I26">
        <f t="shared" si="3"/>
        <v>6</v>
      </c>
      <c r="J26" s="4">
        <f t="shared" si="7"/>
        <v>42080</v>
      </c>
    </row>
    <row r="27" spans="1:10" x14ac:dyDescent="0.25">
      <c r="A27" s="1">
        <v>44738</v>
      </c>
      <c r="B27">
        <v>23</v>
      </c>
      <c r="C27">
        <f t="shared" si="4"/>
        <v>86</v>
      </c>
      <c r="D27" s="4">
        <f t="shared" si="0"/>
        <v>602</v>
      </c>
      <c r="E27">
        <f t="shared" si="5"/>
        <v>115</v>
      </c>
      <c r="F27" s="4">
        <f t="shared" si="1"/>
        <v>575</v>
      </c>
      <c r="G27">
        <f t="shared" si="6"/>
        <v>77</v>
      </c>
      <c r="H27" s="4">
        <f t="shared" si="2"/>
        <v>462</v>
      </c>
      <c r="I27">
        <f t="shared" si="3"/>
        <v>6</v>
      </c>
      <c r="J27" s="4">
        <f t="shared" si="7"/>
        <v>43719</v>
      </c>
    </row>
    <row r="28" spans="1:10" x14ac:dyDescent="0.25">
      <c r="A28" s="2">
        <v>44739</v>
      </c>
      <c r="B28" s="3">
        <v>23</v>
      </c>
      <c r="C28" s="3">
        <f t="shared" si="4"/>
        <v>86</v>
      </c>
      <c r="D28" s="8">
        <f t="shared" si="0"/>
        <v>602</v>
      </c>
      <c r="E28" s="3">
        <f t="shared" si="5"/>
        <v>115</v>
      </c>
      <c r="F28" s="8">
        <f t="shared" si="1"/>
        <v>575</v>
      </c>
      <c r="G28" s="3">
        <f t="shared" si="6"/>
        <v>77</v>
      </c>
      <c r="H28" s="8">
        <f t="shared" si="2"/>
        <v>462</v>
      </c>
      <c r="I28" s="3">
        <f t="shared" si="3"/>
        <v>6</v>
      </c>
      <c r="J28" s="8">
        <f t="shared" si="7"/>
        <v>45358</v>
      </c>
    </row>
    <row r="29" spans="1:10" x14ac:dyDescent="0.25">
      <c r="A29" s="1">
        <v>44740</v>
      </c>
      <c r="B29">
        <v>19</v>
      </c>
      <c r="C29">
        <f t="shared" si="4"/>
        <v>72</v>
      </c>
      <c r="D29" s="4">
        <f t="shared" si="0"/>
        <v>504</v>
      </c>
      <c r="E29">
        <f t="shared" si="5"/>
        <v>99</v>
      </c>
      <c r="F29" s="4">
        <f t="shared" si="1"/>
        <v>495</v>
      </c>
      <c r="G29">
        <f t="shared" si="6"/>
        <v>68</v>
      </c>
      <c r="H29" s="4">
        <f t="shared" si="2"/>
        <v>408</v>
      </c>
      <c r="I29">
        <f t="shared" si="3"/>
        <v>6</v>
      </c>
      <c r="J29" s="4">
        <f t="shared" si="7"/>
        <v>46765</v>
      </c>
    </row>
    <row r="30" spans="1:10" x14ac:dyDescent="0.25">
      <c r="A30" s="1">
        <v>44741</v>
      </c>
      <c r="B30">
        <v>24</v>
      </c>
      <c r="C30">
        <f t="shared" si="4"/>
        <v>90</v>
      </c>
      <c r="D30" s="4">
        <f t="shared" si="0"/>
        <v>630</v>
      </c>
      <c r="E30">
        <f t="shared" si="5"/>
        <v>120</v>
      </c>
      <c r="F30" s="4">
        <f t="shared" si="1"/>
        <v>600</v>
      </c>
      <c r="G30">
        <f t="shared" si="6"/>
        <v>80</v>
      </c>
      <c r="H30" s="4">
        <f t="shared" si="2"/>
        <v>480</v>
      </c>
      <c r="I30">
        <f t="shared" si="3"/>
        <v>6</v>
      </c>
      <c r="J30" s="4">
        <f t="shared" si="7"/>
        <v>48475</v>
      </c>
    </row>
    <row r="31" spans="1:10" x14ac:dyDescent="0.25">
      <c r="A31" s="1">
        <v>44742</v>
      </c>
      <c r="B31">
        <v>25</v>
      </c>
      <c r="C31">
        <f t="shared" si="4"/>
        <v>93</v>
      </c>
      <c r="D31" s="4">
        <f t="shared" si="0"/>
        <v>651</v>
      </c>
      <c r="E31">
        <f t="shared" si="5"/>
        <v>124</v>
      </c>
      <c r="F31" s="4">
        <f t="shared" si="1"/>
        <v>620</v>
      </c>
      <c r="G31">
        <f t="shared" si="6"/>
        <v>82</v>
      </c>
      <c r="H31" s="4">
        <f t="shared" si="2"/>
        <v>492</v>
      </c>
      <c r="I31">
        <f t="shared" si="3"/>
        <v>6</v>
      </c>
      <c r="J31" s="4">
        <f t="shared" si="7"/>
        <v>50238</v>
      </c>
    </row>
    <row r="32" spans="1:10" x14ac:dyDescent="0.25">
      <c r="A32" s="1">
        <v>44743</v>
      </c>
      <c r="B32">
        <v>27</v>
      </c>
      <c r="C32">
        <f t="shared" si="4"/>
        <v>100</v>
      </c>
      <c r="D32" s="4">
        <f t="shared" si="0"/>
        <v>700</v>
      </c>
      <c r="E32">
        <f t="shared" si="5"/>
        <v>132</v>
      </c>
      <c r="F32" s="4">
        <f t="shared" si="1"/>
        <v>660</v>
      </c>
      <c r="G32">
        <f t="shared" si="6"/>
        <v>87</v>
      </c>
      <c r="H32" s="4">
        <f t="shared" si="2"/>
        <v>522</v>
      </c>
      <c r="I32">
        <f t="shared" si="3"/>
        <v>7</v>
      </c>
      <c r="J32" s="4">
        <f t="shared" si="7"/>
        <v>52120</v>
      </c>
    </row>
    <row r="33" spans="1:10" x14ac:dyDescent="0.25">
      <c r="A33" s="1">
        <v>44744</v>
      </c>
      <c r="B33">
        <v>27</v>
      </c>
      <c r="C33">
        <f t="shared" si="4"/>
        <v>100</v>
      </c>
      <c r="D33" s="4">
        <f t="shared" si="0"/>
        <v>700</v>
      </c>
      <c r="E33">
        <f t="shared" si="5"/>
        <v>132</v>
      </c>
      <c r="F33" s="4">
        <f t="shared" si="1"/>
        <v>660</v>
      </c>
      <c r="G33">
        <f t="shared" si="6"/>
        <v>87</v>
      </c>
      <c r="H33" s="4">
        <f t="shared" si="2"/>
        <v>522</v>
      </c>
      <c r="I33">
        <f t="shared" si="3"/>
        <v>7</v>
      </c>
      <c r="J33" s="4">
        <f t="shared" si="7"/>
        <v>54002</v>
      </c>
    </row>
    <row r="34" spans="1:10" x14ac:dyDescent="0.25">
      <c r="A34" s="1">
        <v>44745</v>
      </c>
      <c r="B34">
        <v>21</v>
      </c>
      <c r="C34">
        <f t="shared" si="4"/>
        <v>79</v>
      </c>
      <c r="D34" s="4">
        <f t="shared" si="0"/>
        <v>553</v>
      </c>
      <c r="E34">
        <f t="shared" si="5"/>
        <v>107</v>
      </c>
      <c r="F34" s="4">
        <f t="shared" si="1"/>
        <v>535</v>
      </c>
      <c r="G34">
        <f t="shared" si="6"/>
        <v>72</v>
      </c>
      <c r="H34" s="4">
        <f t="shared" si="2"/>
        <v>432</v>
      </c>
      <c r="I34">
        <f t="shared" si="3"/>
        <v>7</v>
      </c>
      <c r="J34" s="4">
        <f t="shared" si="7"/>
        <v>55522</v>
      </c>
    </row>
    <row r="35" spans="1:10" x14ac:dyDescent="0.25">
      <c r="A35" s="1">
        <v>44746</v>
      </c>
      <c r="B35">
        <v>21</v>
      </c>
      <c r="C35">
        <f t="shared" si="4"/>
        <v>79</v>
      </c>
      <c r="D35" s="4">
        <f t="shared" si="0"/>
        <v>553</v>
      </c>
      <c r="E35">
        <f t="shared" si="5"/>
        <v>107</v>
      </c>
      <c r="F35" s="4">
        <f t="shared" si="1"/>
        <v>535</v>
      </c>
      <c r="G35">
        <f t="shared" si="6"/>
        <v>72</v>
      </c>
      <c r="H35" s="4">
        <f t="shared" si="2"/>
        <v>432</v>
      </c>
      <c r="I35">
        <f t="shared" si="3"/>
        <v>7</v>
      </c>
      <c r="J35" s="4">
        <f t="shared" si="7"/>
        <v>57042</v>
      </c>
    </row>
    <row r="36" spans="1:10" x14ac:dyDescent="0.25">
      <c r="A36" s="1">
        <v>44747</v>
      </c>
      <c r="B36">
        <v>25</v>
      </c>
      <c r="C36">
        <f t="shared" si="4"/>
        <v>93</v>
      </c>
      <c r="D36" s="4">
        <f t="shared" si="0"/>
        <v>651</v>
      </c>
      <c r="E36">
        <f t="shared" si="5"/>
        <v>124</v>
      </c>
      <c r="F36" s="4">
        <f t="shared" si="1"/>
        <v>620</v>
      </c>
      <c r="G36">
        <f t="shared" si="6"/>
        <v>82</v>
      </c>
      <c r="H36" s="4">
        <f t="shared" si="2"/>
        <v>492</v>
      </c>
      <c r="I36">
        <f t="shared" si="3"/>
        <v>7</v>
      </c>
      <c r="J36" s="4">
        <f t="shared" si="7"/>
        <v>58805</v>
      </c>
    </row>
    <row r="37" spans="1:10" x14ac:dyDescent="0.25">
      <c r="A37" s="1">
        <v>44748</v>
      </c>
      <c r="B37">
        <v>19</v>
      </c>
      <c r="C37">
        <f t="shared" si="4"/>
        <v>72</v>
      </c>
      <c r="D37" s="4">
        <f t="shared" si="0"/>
        <v>504</v>
      </c>
      <c r="E37">
        <f t="shared" si="5"/>
        <v>99</v>
      </c>
      <c r="F37" s="4">
        <f t="shared" si="1"/>
        <v>495</v>
      </c>
      <c r="G37">
        <f t="shared" si="6"/>
        <v>68</v>
      </c>
      <c r="H37" s="4">
        <f t="shared" si="2"/>
        <v>408</v>
      </c>
      <c r="I37">
        <f t="shared" si="3"/>
        <v>7</v>
      </c>
      <c r="J37" s="4">
        <f t="shared" si="7"/>
        <v>60212</v>
      </c>
    </row>
    <row r="38" spans="1:10" x14ac:dyDescent="0.25">
      <c r="A38" s="1">
        <v>44749</v>
      </c>
      <c r="B38">
        <v>21</v>
      </c>
      <c r="C38">
        <f t="shared" si="4"/>
        <v>79</v>
      </c>
      <c r="D38" s="4">
        <f t="shared" si="0"/>
        <v>553</v>
      </c>
      <c r="E38">
        <f t="shared" si="5"/>
        <v>107</v>
      </c>
      <c r="F38" s="4">
        <f t="shared" si="1"/>
        <v>535</v>
      </c>
      <c r="G38">
        <f t="shared" si="6"/>
        <v>72</v>
      </c>
      <c r="H38" s="4">
        <f t="shared" si="2"/>
        <v>432</v>
      </c>
      <c r="I38">
        <f t="shared" si="3"/>
        <v>7</v>
      </c>
      <c r="J38" s="4">
        <f t="shared" si="7"/>
        <v>61732</v>
      </c>
    </row>
    <row r="39" spans="1:10" x14ac:dyDescent="0.25">
      <c r="A39" s="1">
        <v>44750</v>
      </c>
      <c r="B39">
        <v>24</v>
      </c>
      <c r="C39">
        <f t="shared" si="4"/>
        <v>90</v>
      </c>
      <c r="D39" s="4">
        <f t="shared" si="0"/>
        <v>630</v>
      </c>
      <c r="E39">
        <f t="shared" si="5"/>
        <v>120</v>
      </c>
      <c r="F39" s="4">
        <f t="shared" si="1"/>
        <v>600</v>
      </c>
      <c r="G39">
        <f t="shared" si="6"/>
        <v>80</v>
      </c>
      <c r="H39" s="4">
        <f t="shared" si="2"/>
        <v>480</v>
      </c>
      <c r="I39">
        <f t="shared" si="3"/>
        <v>7</v>
      </c>
      <c r="J39" s="4">
        <f t="shared" si="7"/>
        <v>63442</v>
      </c>
    </row>
    <row r="40" spans="1:10" x14ac:dyDescent="0.25">
      <c r="A40" s="1">
        <v>44751</v>
      </c>
      <c r="B40">
        <v>19</v>
      </c>
      <c r="C40">
        <f t="shared" si="4"/>
        <v>72</v>
      </c>
      <c r="D40" s="4">
        <f t="shared" si="0"/>
        <v>504</v>
      </c>
      <c r="E40">
        <f t="shared" si="5"/>
        <v>99</v>
      </c>
      <c r="F40" s="4">
        <f t="shared" si="1"/>
        <v>495</v>
      </c>
      <c r="G40">
        <f t="shared" si="6"/>
        <v>68</v>
      </c>
      <c r="H40" s="4">
        <f t="shared" si="2"/>
        <v>408</v>
      </c>
      <c r="I40">
        <f t="shared" si="3"/>
        <v>7</v>
      </c>
      <c r="J40" s="4">
        <f t="shared" si="7"/>
        <v>64849</v>
      </c>
    </row>
    <row r="41" spans="1:10" x14ac:dyDescent="0.25">
      <c r="A41" s="1">
        <v>44752</v>
      </c>
      <c r="B41">
        <v>28</v>
      </c>
      <c r="C41">
        <f t="shared" si="4"/>
        <v>103</v>
      </c>
      <c r="D41" s="4">
        <f t="shared" si="0"/>
        <v>721</v>
      </c>
      <c r="E41">
        <f t="shared" si="5"/>
        <v>136</v>
      </c>
      <c r="F41" s="4">
        <f t="shared" si="1"/>
        <v>680</v>
      </c>
      <c r="G41">
        <f t="shared" si="6"/>
        <v>89</v>
      </c>
      <c r="H41" s="4">
        <f t="shared" si="2"/>
        <v>534</v>
      </c>
      <c r="I41">
        <f t="shared" si="3"/>
        <v>7</v>
      </c>
      <c r="J41" s="4">
        <f t="shared" si="7"/>
        <v>66784</v>
      </c>
    </row>
    <row r="42" spans="1:10" x14ac:dyDescent="0.25">
      <c r="A42" s="1">
        <v>44753</v>
      </c>
      <c r="B42">
        <v>27</v>
      </c>
      <c r="C42">
        <f t="shared" si="4"/>
        <v>100</v>
      </c>
      <c r="D42" s="4">
        <f t="shared" si="0"/>
        <v>700</v>
      </c>
      <c r="E42">
        <f t="shared" si="5"/>
        <v>132</v>
      </c>
      <c r="F42" s="4">
        <f t="shared" si="1"/>
        <v>660</v>
      </c>
      <c r="G42">
        <f t="shared" si="6"/>
        <v>87</v>
      </c>
      <c r="H42" s="4">
        <f t="shared" si="2"/>
        <v>522</v>
      </c>
      <c r="I42">
        <f t="shared" si="3"/>
        <v>7</v>
      </c>
      <c r="J42" s="4">
        <f t="shared" si="7"/>
        <v>68666</v>
      </c>
    </row>
    <row r="43" spans="1:10" x14ac:dyDescent="0.25">
      <c r="A43" s="1">
        <v>44754</v>
      </c>
      <c r="B43">
        <v>24</v>
      </c>
      <c r="C43">
        <f t="shared" si="4"/>
        <v>90</v>
      </c>
      <c r="D43" s="4">
        <f t="shared" si="0"/>
        <v>630</v>
      </c>
      <c r="E43">
        <f t="shared" si="5"/>
        <v>120</v>
      </c>
      <c r="F43" s="4">
        <f t="shared" si="1"/>
        <v>600</v>
      </c>
      <c r="G43">
        <f t="shared" si="6"/>
        <v>80</v>
      </c>
      <c r="H43" s="4">
        <f t="shared" si="2"/>
        <v>480</v>
      </c>
      <c r="I43">
        <f t="shared" si="3"/>
        <v>7</v>
      </c>
      <c r="J43" s="4">
        <f t="shared" si="7"/>
        <v>70376</v>
      </c>
    </row>
    <row r="44" spans="1:10" x14ac:dyDescent="0.25">
      <c r="A44" s="1">
        <v>44755</v>
      </c>
      <c r="B44">
        <v>22</v>
      </c>
      <c r="C44">
        <f t="shared" si="4"/>
        <v>83</v>
      </c>
      <c r="D44" s="4">
        <f t="shared" si="0"/>
        <v>581</v>
      </c>
      <c r="E44">
        <f t="shared" si="5"/>
        <v>111</v>
      </c>
      <c r="F44" s="4">
        <f t="shared" si="1"/>
        <v>555</v>
      </c>
      <c r="G44">
        <f t="shared" si="6"/>
        <v>75</v>
      </c>
      <c r="H44" s="4">
        <f t="shared" si="2"/>
        <v>450</v>
      </c>
      <c r="I44">
        <f t="shared" si="3"/>
        <v>7</v>
      </c>
      <c r="J44" s="4">
        <f t="shared" si="7"/>
        <v>71962</v>
      </c>
    </row>
    <row r="45" spans="1:10" x14ac:dyDescent="0.25">
      <c r="A45" s="1">
        <v>44756</v>
      </c>
      <c r="B45">
        <v>17</v>
      </c>
      <c r="C45">
        <f t="shared" si="4"/>
        <v>65</v>
      </c>
      <c r="D45" s="4">
        <f t="shared" si="0"/>
        <v>455</v>
      </c>
      <c r="E45">
        <f t="shared" si="5"/>
        <v>91</v>
      </c>
      <c r="F45" s="4">
        <f t="shared" si="1"/>
        <v>455</v>
      </c>
      <c r="G45">
        <f t="shared" si="6"/>
        <v>63</v>
      </c>
      <c r="H45" s="4">
        <f t="shared" si="2"/>
        <v>378</v>
      </c>
      <c r="I45">
        <f t="shared" si="3"/>
        <v>7</v>
      </c>
      <c r="J45" s="4">
        <f t="shared" si="7"/>
        <v>73250</v>
      </c>
    </row>
    <row r="46" spans="1:10" x14ac:dyDescent="0.25">
      <c r="A46" s="1">
        <v>44757</v>
      </c>
      <c r="B46">
        <v>18</v>
      </c>
      <c r="C46">
        <f t="shared" si="4"/>
        <v>69</v>
      </c>
      <c r="D46" s="4">
        <f t="shared" si="0"/>
        <v>483</v>
      </c>
      <c r="E46">
        <f t="shared" si="5"/>
        <v>95</v>
      </c>
      <c r="F46" s="4">
        <f t="shared" si="1"/>
        <v>475</v>
      </c>
      <c r="G46">
        <f t="shared" si="6"/>
        <v>65</v>
      </c>
      <c r="H46" s="4">
        <f t="shared" si="2"/>
        <v>390</v>
      </c>
      <c r="I46">
        <f t="shared" si="3"/>
        <v>7</v>
      </c>
      <c r="J46" s="4">
        <f t="shared" si="7"/>
        <v>74598</v>
      </c>
    </row>
    <row r="47" spans="1:10" x14ac:dyDescent="0.25">
      <c r="A47" s="1">
        <v>44758</v>
      </c>
      <c r="B47">
        <v>23</v>
      </c>
      <c r="C47">
        <f t="shared" si="4"/>
        <v>86</v>
      </c>
      <c r="D47" s="4">
        <f t="shared" si="0"/>
        <v>602</v>
      </c>
      <c r="E47">
        <f t="shared" si="5"/>
        <v>115</v>
      </c>
      <c r="F47" s="4">
        <f t="shared" si="1"/>
        <v>575</v>
      </c>
      <c r="G47">
        <f t="shared" si="6"/>
        <v>77</v>
      </c>
      <c r="H47" s="4">
        <f t="shared" si="2"/>
        <v>462</v>
      </c>
      <c r="I47">
        <f t="shared" si="3"/>
        <v>7</v>
      </c>
      <c r="J47" s="4">
        <f t="shared" si="7"/>
        <v>76237</v>
      </c>
    </row>
    <row r="48" spans="1:10" x14ac:dyDescent="0.25">
      <c r="A48" s="1">
        <v>44759</v>
      </c>
      <c r="B48">
        <v>23</v>
      </c>
      <c r="C48">
        <f t="shared" si="4"/>
        <v>86</v>
      </c>
      <c r="D48" s="4">
        <f t="shared" si="0"/>
        <v>602</v>
      </c>
      <c r="E48">
        <f t="shared" si="5"/>
        <v>115</v>
      </c>
      <c r="F48" s="4">
        <f t="shared" si="1"/>
        <v>575</v>
      </c>
      <c r="G48">
        <f t="shared" si="6"/>
        <v>77</v>
      </c>
      <c r="H48" s="4">
        <f t="shared" si="2"/>
        <v>462</v>
      </c>
      <c r="I48">
        <f t="shared" si="3"/>
        <v>7</v>
      </c>
      <c r="J48" s="4">
        <f t="shared" si="7"/>
        <v>77876</v>
      </c>
    </row>
    <row r="49" spans="1:10" x14ac:dyDescent="0.25">
      <c r="A49" s="1">
        <v>44760</v>
      </c>
      <c r="B49">
        <v>19</v>
      </c>
      <c r="C49">
        <f t="shared" si="4"/>
        <v>72</v>
      </c>
      <c r="D49" s="4">
        <f t="shared" si="0"/>
        <v>504</v>
      </c>
      <c r="E49">
        <f t="shared" si="5"/>
        <v>99</v>
      </c>
      <c r="F49" s="4">
        <f t="shared" si="1"/>
        <v>495</v>
      </c>
      <c r="G49">
        <f t="shared" si="6"/>
        <v>68</v>
      </c>
      <c r="H49" s="4">
        <f t="shared" si="2"/>
        <v>408</v>
      </c>
      <c r="I49">
        <f t="shared" si="3"/>
        <v>7</v>
      </c>
      <c r="J49" s="4">
        <f t="shared" si="7"/>
        <v>79283</v>
      </c>
    </row>
    <row r="50" spans="1:10" x14ac:dyDescent="0.25">
      <c r="A50" s="1">
        <v>44761</v>
      </c>
      <c r="B50">
        <v>21</v>
      </c>
      <c r="C50">
        <f t="shared" si="4"/>
        <v>79</v>
      </c>
      <c r="D50" s="4">
        <f t="shared" si="0"/>
        <v>553</v>
      </c>
      <c r="E50">
        <f t="shared" si="5"/>
        <v>107</v>
      </c>
      <c r="F50" s="4">
        <f t="shared" si="1"/>
        <v>535</v>
      </c>
      <c r="G50">
        <f t="shared" si="6"/>
        <v>72</v>
      </c>
      <c r="H50" s="4">
        <f t="shared" si="2"/>
        <v>432</v>
      </c>
      <c r="I50">
        <f t="shared" si="3"/>
        <v>7</v>
      </c>
      <c r="J50" s="4">
        <f t="shared" si="7"/>
        <v>80803</v>
      </c>
    </row>
    <row r="51" spans="1:10" x14ac:dyDescent="0.25">
      <c r="A51" s="1">
        <v>44762</v>
      </c>
      <c r="B51">
        <v>25</v>
      </c>
      <c r="C51">
        <f t="shared" si="4"/>
        <v>93</v>
      </c>
      <c r="D51" s="4">
        <f t="shared" si="0"/>
        <v>651</v>
      </c>
      <c r="E51">
        <f t="shared" si="5"/>
        <v>124</v>
      </c>
      <c r="F51" s="4">
        <f t="shared" si="1"/>
        <v>620</v>
      </c>
      <c r="G51">
        <f t="shared" si="6"/>
        <v>82</v>
      </c>
      <c r="H51" s="4">
        <f t="shared" si="2"/>
        <v>492</v>
      </c>
      <c r="I51">
        <f t="shared" si="3"/>
        <v>7</v>
      </c>
      <c r="J51" s="4">
        <f t="shared" si="7"/>
        <v>82566</v>
      </c>
    </row>
    <row r="52" spans="1:10" x14ac:dyDescent="0.25">
      <c r="A52" s="1">
        <v>44763</v>
      </c>
      <c r="B52">
        <v>28</v>
      </c>
      <c r="C52">
        <f t="shared" si="4"/>
        <v>103</v>
      </c>
      <c r="D52" s="4">
        <f t="shared" si="0"/>
        <v>721</v>
      </c>
      <c r="E52">
        <f t="shared" si="5"/>
        <v>136</v>
      </c>
      <c r="F52" s="4">
        <f t="shared" si="1"/>
        <v>680</v>
      </c>
      <c r="G52">
        <f t="shared" si="6"/>
        <v>89</v>
      </c>
      <c r="H52" s="4">
        <f t="shared" si="2"/>
        <v>534</v>
      </c>
      <c r="I52">
        <f t="shared" si="3"/>
        <v>7</v>
      </c>
      <c r="J52" s="4">
        <f t="shared" si="7"/>
        <v>84501</v>
      </c>
    </row>
    <row r="53" spans="1:10" x14ac:dyDescent="0.25">
      <c r="A53" s="1">
        <v>44764</v>
      </c>
      <c r="B53">
        <v>27</v>
      </c>
      <c r="C53">
        <f t="shared" si="4"/>
        <v>100</v>
      </c>
      <c r="D53" s="4">
        <f t="shared" si="0"/>
        <v>700</v>
      </c>
      <c r="E53">
        <f t="shared" si="5"/>
        <v>132</v>
      </c>
      <c r="F53" s="4">
        <f t="shared" si="1"/>
        <v>660</v>
      </c>
      <c r="G53">
        <f t="shared" si="6"/>
        <v>87</v>
      </c>
      <c r="H53" s="4">
        <f t="shared" si="2"/>
        <v>522</v>
      </c>
      <c r="I53">
        <f t="shared" si="3"/>
        <v>7</v>
      </c>
      <c r="J53" s="4">
        <f t="shared" si="7"/>
        <v>86383</v>
      </c>
    </row>
    <row r="54" spans="1:10" x14ac:dyDescent="0.25">
      <c r="A54" s="1">
        <v>44765</v>
      </c>
      <c r="B54">
        <v>23</v>
      </c>
      <c r="C54">
        <f t="shared" si="4"/>
        <v>86</v>
      </c>
      <c r="D54" s="4">
        <f t="shared" si="0"/>
        <v>602</v>
      </c>
      <c r="E54">
        <f t="shared" si="5"/>
        <v>115</v>
      </c>
      <c r="F54" s="4">
        <f t="shared" si="1"/>
        <v>575</v>
      </c>
      <c r="G54">
        <f t="shared" si="6"/>
        <v>77</v>
      </c>
      <c r="H54" s="4">
        <f t="shared" si="2"/>
        <v>462</v>
      </c>
      <c r="I54">
        <f t="shared" si="3"/>
        <v>7</v>
      </c>
      <c r="J54" s="4">
        <f t="shared" si="7"/>
        <v>88022</v>
      </c>
    </row>
    <row r="55" spans="1:10" x14ac:dyDescent="0.25">
      <c r="A55" s="1">
        <v>44766</v>
      </c>
      <c r="B55">
        <v>26</v>
      </c>
      <c r="C55">
        <f t="shared" si="4"/>
        <v>96</v>
      </c>
      <c r="D55" s="4">
        <f t="shared" si="0"/>
        <v>672</v>
      </c>
      <c r="E55">
        <f t="shared" si="5"/>
        <v>128</v>
      </c>
      <c r="F55" s="4">
        <f t="shared" si="1"/>
        <v>640</v>
      </c>
      <c r="G55">
        <f t="shared" si="6"/>
        <v>84</v>
      </c>
      <c r="H55" s="4">
        <f t="shared" si="2"/>
        <v>504</v>
      </c>
      <c r="I55">
        <f t="shared" si="3"/>
        <v>7</v>
      </c>
      <c r="J55" s="4">
        <f t="shared" si="7"/>
        <v>89838</v>
      </c>
    </row>
    <row r="56" spans="1:10" x14ac:dyDescent="0.25">
      <c r="A56" s="1">
        <v>44767</v>
      </c>
      <c r="B56">
        <v>29</v>
      </c>
      <c r="C56">
        <f t="shared" si="4"/>
        <v>107</v>
      </c>
      <c r="D56" s="4">
        <f t="shared" si="0"/>
        <v>749</v>
      </c>
      <c r="E56">
        <f t="shared" si="5"/>
        <v>140</v>
      </c>
      <c r="F56" s="4">
        <f t="shared" si="1"/>
        <v>700</v>
      </c>
      <c r="G56">
        <f t="shared" si="6"/>
        <v>91</v>
      </c>
      <c r="H56" s="4">
        <f t="shared" si="2"/>
        <v>546</v>
      </c>
      <c r="I56">
        <f t="shared" si="3"/>
        <v>7</v>
      </c>
      <c r="J56" s="4">
        <f t="shared" si="7"/>
        <v>91833</v>
      </c>
    </row>
    <row r="57" spans="1:10" x14ac:dyDescent="0.25">
      <c r="A57" s="1">
        <v>44768</v>
      </c>
      <c r="B57">
        <v>26</v>
      </c>
      <c r="C57">
        <f t="shared" si="4"/>
        <v>96</v>
      </c>
      <c r="D57" s="4">
        <f t="shared" si="0"/>
        <v>672</v>
      </c>
      <c r="E57">
        <f t="shared" si="5"/>
        <v>128</v>
      </c>
      <c r="F57" s="4">
        <f t="shared" si="1"/>
        <v>640</v>
      </c>
      <c r="G57">
        <f t="shared" si="6"/>
        <v>84</v>
      </c>
      <c r="H57" s="4">
        <f t="shared" si="2"/>
        <v>504</v>
      </c>
      <c r="I57">
        <f t="shared" si="3"/>
        <v>7</v>
      </c>
      <c r="J57" s="4">
        <f t="shared" si="7"/>
        <v>93649</v>
      </c>
    </row>
    <row r="58" spans="1:10" x14ac:dyDescent="0.25">
      <c r="A58" s="1">
        <v>44769</v>
      </c>
      <c r="B58">
        <v>27</v>
      </c>
      <c r="C58">
        <f t="shared" si="4"/>
        <v>100</v>
      </c>
      <c r="D58" s="4">
        <f t="shared" si="0"/>
        <v>700</v>
      </c>
      <c r="E58">
        <f t="shared" si="5"/>
        <v>132</v>
      </c>
      <c r="F58" s="4">
        <f t="shared" si="1"/>
        <v>660</v>
      </c>
      <c r="G58">
        <f t="shared" si="6"/>
        <v>87</v>
      </c>
      <c r="H58" s="4">
        <f t="shared" si="2"/>
        <v>522</v>
      </c>
      <c r="I58">
        <f t="shared" si="3"/>
        <v>7</v>
      </c>
      <c r="J58" s="4">
        <f t="shared" si="7"/>
        <v>95531</v>
      </c>
    </row>
    <row r="59" spans="1:10" x14ac:dyDescent="0.25">
      <c r="A59" s="1">
        <v>44770</v>
      </c>
      <c r="B59">
        <v>24</v>
      </c>
      <c r="C59">
        <f t="shared" si="4"/>
        <v>90</v>
      </c>
      <c r="D59" s="4">
        <f t="shared" si="0"/>
        <v>630</v>
      </c>
      <c r="E59">
        <f t="shared" si="5"/>
        <v>120</v>
      </c>
      <c r="F59" s="4">
        <f t="shared" si="1"/>
        <v>600</v>
      </c>
      <c r="G59">
        <f t="shared" si="6"/>
        <v>80</v>
      </c>
      <c r="H59" s="4">
        <f t="shared" si="2"/>
        <v>480</v>
      </c>
      <c r="I59">
        <f t="shared" si="3"/>
        <v>7</v>
      </c>
      <c r="J59" s="4">
        <f t="shared" si="7"/>
        <v>97241</v>
      </c>
    </row>
    <row r="60" spans="1:10" x14ac:dyDescent="0.25">
      <c r="A60" s="1">
        <v>44771</v>
      </c>
      <c r="B60">
        <v>26</v>
      </c>
      <c r="C60">
        <f t="shared" si="4"/>
        <v>96</v>
      </c>
      <c r="D60" s="4">
        <f t="shared" si="0"/>
        <v>672</v>
      </c>
      <c r="E60">
        <f t="shared" si="5"/>
        <v>128</v>
      </c>
      <c r="F60" s="4">
        <f t="shared" si="1"/>
        <v>640</v>
      </c>
      <c r="G60">
        <f t="shared" si="6"/>
        <v>84</v>
      </c>
      <c r="H60" s="4">
        <f t="shared" si="2"/>
        <v>504</v>
      </c>
      <c r="I60">
        <f t="shared" si="3"/>
        <v>7</v>
      </c>
      <c r="J60" s="4">
        <f t="shared" si="7"/>
        <v>99057</v>
      </c>
    </row>
    <row r="61" spans="1:10" x14ac:dyDescent="0.25">
      <c r="A61" s="1">
        <v>44772</v>
      </c>
      <c r="B61">
        <v>25</v>
      </c>
      <c r="C61">
        <f t="shared" si="4"/>
        <v>93</v>
      </c>
      <c r="D61" s="4">
        <f t="shared" si="0"/>
        <v>651</v>
      </c>
      <c r="E61">
        <f t="shared" si="5"/>
        <v>124</v>
      </c>
      <c r="F61" s="4">
        <f t="shared" si="1"/>
        <v>620</v>
      </c>
      <c r="G61">
        <f t="shared" si="6"/>
        <v>82</v>
      </c>
      <c r="H61" s="4">
        <f t="shared" si="2"/>
        <v>492</v>
      </c>
      <c r="I61">
        <f t="shared" si="3"/>
        <v>7</v>
      </c>
      <c r="J61" s="4">
        <f t="shared" si="7"/>
        <v>100820</v>
      </c>
    </row>
    <row r="62" spans="1:10" x14ac:dyDescent="0.25">
      <c r="A62" s="1">
        <v>44773</v>
      </c>
      <c r="B62">
        <v>24</v>
      </c>
      <c r="C62">
        <f t="shared" si="4"/>
        <v>90</v>
      </c>
      <c r="D62" s="4">
        <f t="shared" si="0"/>
        <v>630</v>
      </c>
      <c r="E62">
        <f t="shared" si="5"/>
        <v>120</v>
      </c>
      <c r="F62" s="4">
        <f t="shared" si="1"/>
        <v>600</v>
      </c>
      <c r="G62">
        <f t="shared" si="6"/>
        <v>80</v>
      </c>
      <c r="H62" s="4">
        <f t="shared" si="2"/>
        <v>480</v>
      </c>
      <c r="I62">
        <f t="shared" si="3"/>
        <v>7</v>
      </c>
      <c r="J62" s="4">
        <f t="shared" si="7"/>
        <v>102530</v>
      </c>
    </row>
    <row r="63" spans="1:10" x14ac:dyDescent="0.25">
      <c r="A63" s="1">
        <v>44774</v>
      </c>
      <c r="B63">
        <v>22</v>
      </c>
      <c r="C63">
        <f t="shared" si="4"/>
        <v>83</v>
      </c>
      <c r="D63" s="4">
        <f t="shared" si="0"/>
        <v>581</v>
      </c>
      <c r="E63">
        <f t="shared" si="5"/>
        <v>111</v>
      </c>
      <c r="F63" s="4">
        <f t="shared" si="1"/>
        <v>555</v>
      </c>
      <c r="G63">
        <f t="shared" si="6"/>
        <v>75</v>
      </c>
      <c r="H63" s="4">
        <f t="shared" si="2"/>
        <v>450</v>
      </c>
      <c r="I63">
        <f t="shared" si="3"/>
        <v>8</v>
      </c>
      <c r="J63" s="4">
        <f t="shared" si="7"/>
        <v>104116</v>
      </c>
    </row>
    <row r="64" spans="1:10" x14ac:dyDescent="0.25">
      <c r="A64" s="1">
        <v>44775</v>
      </c>
      <c r="B64">
        <v>19</v>
      </c>
      <c r="C64">
        <f t="shared" si="4"/>
        <v>72</v>
      </c>
      <c r="D64" s="4">
        <f t="shared" si="0"/>
        <v>504</v>
      </c>
      <c r="E64">
        <f t="shared" si="5"/>
        <v>99</v>
      </c>
      <c r="F64" s="4">
        <f t="shared" si="1"/>
        <v>495</v>
      </c>
      <c r="G64">
        <f t="shared" si="6"/>
        <v>68</v>
      </c>
      <c r="H64" s="4">
        <f t="shared" si="2"/>
        <v>408</v>
      </c>
      <c r="I64">
        <f t="shared" si="3"/>
        <v>8</v>
      </c>
      <c r="J64" s="4">
        <f t="shared" si="7"/>
        <v>105523</v>
      </c>
    </row>
    <row r="65" spans="1:10" x14ac:dyDescent="0.25">
      <c r="A65" s="1">
        <v>44776</v>
      </c>
      <c r="B65">
        <v>21</v>
      </c>
      <c r="C65">
        <f t="shared" si="4"/>
        <v>79</v>
      </c>
      <c r="D65" s="4">
        <f t="shared" si="0"/>
        <v>553</v>
      </c>
      <c r="E65">
        <f t="shared" si="5"/>
        <v>107</v>
      </c>
      <c r="F65" s="4">
        <f t="shared" si="1"/>
        <v>535</v>
      </c>
      <c r="G65">
        <f t="shared" si="6"/>
        <v>72</v>
      </c>
      <c r="H65" s="4">
        <f t="shared" si="2"/>
        <v>432</v>
      </c>
      <c r="I65">
        <f t="shared" si="3"/>
        <v>8</v>
      </c>
      <c r="J65" s="4">
        <f t="shared" si="7"/>
        <v>107043</v>
      </c>
    </row>
    <row r="66" spans="1:10" x14ac:dyDescent="0.25">
      <c r="A66" s="1">
        <v>44777</v>
      </c>
      <c r="B66">
        <v>26</v>
      </c>
      <c r="C66">
        <f t="shared" si="4"/>
        <v>96</v>
      </c>
      <c r="D66" s="4">
        <f t="shared" si="0"/>
        <v>672</v>
      </c>
      <c r="E66">
        <f t="shared" si="5"/>
        <v>128</v>
      </c>
      <c r="F66" s="4">
        <f t="shared" si="1"/>
        <v>640</v>
      </c>
      <c r="G66">
        <f t="shared" si="6"/>
        <v>84</v>
      </c>
      <c r="H66" s="4">
        <f t="shared" si="2"/>
        <v>504</v>
      </c>
      <c r="I66">
        <f t="shared" si="3"/>
        <v>8</v>
      </c>
      <c r="J66" s="4">
        <f t="shared" si="7"/>
        <v>108859</v>
      </c>
    </row>
    <row r="67" spans="1:10" x14ac:dyDescent="0.25">
      <c r="A67" s="1">
        <v>44778</v>
      </c>
      <c r="B67">
        <v>19</v>
      </c>
      <c r="C67">
        <f t="shared" si="4"/>
        <v>72</v>
      </c>
      <c r="D67" s="4">
        <f t="shared" ref="D67:D93" si="8">C67*7</f>
        <v>504</v>
      </c>
      <c r="E67">
        <f t="shared" si="5"/>
        <v>99</v>
      </c>
      <c r="F67" s="4">
        <f t="shared" ref="F67:F93" si="9">E67*5</f>
        <v>495</v>
      </c>
      <c r="G67">
        <f t="shared" si="6"/>
        <v>68</v>
      </c>
      <c r="H67" s="4">
        <f t="shared" ref="H67:H93" si="10">G67*6</f>
        <v>408</v>
      </c>
      <c r="I67">
        <f t="shared" ref="I67:I93" si="11">MONTH(A67)</f>
        <v>8</v>
      </c>
      <c r="J67" s="4">
        <f t="shared" si="7"/>
        <v>110266</v>
      </c>
    </row>
    <row r="68" spans="1:10" x14ac:dyDescent="0.25">
      <c r="A68" s="1">
        <v>44779</v>
      </c>
      <c r="B68">
        <v>21</v>
      </c>
      <c r="C68">
        <f t="shared" ref="C68:C93" si="12">ROUNDDOWN($C$2*(1+(1/13)*(B68-24)/2),0)</f>
        <v>79</v>
      </c>
      <c r="D68" s="4">
        <f t="shared" si="8"/>
        <v>553</v>
      </c>
      <c r="E68">
        <f t="shared" ref="E68:E93" si="13">ROUNDDOWN($E$2*(1+(2/29)*(B68-24)/2),0)</f>
        <v>107</v>
      </c>
      <c r="F68" s="4">
        <f t="shared" si="9"/>
        <v>535</v>
      </c>
      <c r="G68">
        <f t="shared" ref="G68:G93" si="14">ROUNDDOWN($G$2*(1+(1/17)*(B68-24)/2),0)</f>
        <v>72</v>
      </c>
      <c r="H68" s="4">
        <f t="shared" si="10"/>
        <v>432</v>
      </c>
      <c r="I68">
        <f t="shared" si="11"/>
        <v>8</v>
      </c>
      <c r="J68" s="4">
        <f t="shared" ref="J68:J93" si="15">J67+H68+F68+D68</f>
        <v>111786</v>
      </c>
    </row>
    <row r="69" spans="1:10" x14ac:dyDescent="0.25">
      <c r="A69" s="1">
        <v>44780</v>
      </c>
      <c r="B69">
        <v>23</v>
      </c>
      <c r="C69">
        <f t="shared" si="12"/>
        <v>86</v>
      </c>
      <c r="D69" s="4">
        <f t="shared" si="8"/>
        <v>602</v>
      </c>
      <c r="E69">
        <f t="shared" si="13"/>
        <v>115</v>
      </c>
      <c r="F69" s="4">
        <f t="shared" si="9"/>
        <v>575</v>
      </c>
      <c r="G69">
        <f t="shared" si="14"/>
        <v>77</v>
      </c>
      <c r="H69" s="4">
        <f t="shared" si="10"/>
        <v>462</v>
      </c>
      <c r="I69">
        <f t="shared" si="11"/>
        <v>8</v>
      </c>
      <c r="J69" s="4">
        <f t="shared" si="15"/>
        <v>113425</v>
      </c>
    </row>
    <row r="70" spans="1:10" x14ac:dyDescent="0.25">
      <c r="A70" s="1">
        <v>44781</v>
      </c>
      <c r="B70">
        <v>27</v>
      </c>
      <c r="C70">
        <f t="shared" si="12"/>
        <v>100</v>
      </c>
      <c r="D70" s="4">
        <f t="shared" si="8"/>
        <v>700</v>
      </c>
      <c r="E70">
        <f t="shared" si="13"/>
        <v>132</v>
      </c>
      <c r="F70" s="4">
        <f t="shared" si="9"/>
        <v>660</v>
      </c>
      <c r="G70">
        <f t="shared" si="14"/>
        <v>87</v>
      </c>
      <c r="H70" s="4">
        <f t="shared" si="10"/>
        <v>522</v>
      </c>
      <c r="I70">
        <f t="shared" si="11"/>
        <v>8</v>
      </c>
      <c r="J70" s="4">
        <f t="shared" si="15"/>
        <v>115307</v>
      </c>
    </row>
    <row r="71" spans="1:10" x14ac:dyDescent="0.25">
      <c r="A71" s="1">
        <v>44782</v>
      </c>
      <c r="B71">
        <v>20</v>
      </c>
      <c r="C71">
        <f t="shared" si="12"/>
        <v>76</v>
      </c>
      <c r="D71" s="4">
        <f t="shared" si="8"/>
        <v>532</v>
      </c>
      <c r="E71">
        <f t="shared" si="13"/>
        <v>103</v>
      </c>
      <c r="F71" s="4">
        <f t="shared" si="9"/>
        <v>515</v>
      </c>
      <c r="G71">
        <f t="shared" si="14"/>
        <v>70</v>
      </c>
      <c r="H71" s="4">
        <f t="shared" si="10"/>
        <v>420</v>
      </c>
      <c r="I71">
        <f t="shared" si="11"/>
        <v>8</v>
      </c>
      <c r="J71" s="4">
        <f t="shared" si="15"/>
        <v>116774</v>
      </c>
    </row>
    <row r="72" spans="1:10" x14ac:dyDescent="0.25">
      <c r="A72" s="1">
        <v>44783</v>
      </c>
      <c r="B72">
        <v>18</v>
      </c>
      <c r="C72">
        <f t="shared" si="12"/>
        <v>69</v>
      </c>
      <c r="D72" s="4">
        <f t="shared" si="8"/>
        <v>483</v>
      </c>
      <c r="E72">
        <f t="shared" si="13"/>
        <v>95</v>
      </c>
      <c r="F72" s="4">
        <f t="shared" si="9"/>
        <v>475</v>
      </c>
      <c r="G72">
        <f t="shared" si="14"/>
        <v>65</v>
      </c>
      <c r="H72" s="4">
        <f t="shared" si="10"/>
        <v>390</v>
      </c>
      <c r="I72">
        <f t="shared" si="11"/>
        <v>8</v>
      </c>
      <c r="J72" s="4">
        <f t="shared" si="15"/>
        <v>118122</v>
      </c>
    </row>
    <row r="73" spans="1:10" x14ac:dyDescent="0.25">
      <c r="A73" s="1">
        <v>44784</v>
      </c>
      <c r="B73">
        <v>17</v>
      </c>
      <c r="C73">
        <f t="shared" si="12"/>
        <v>65</v>
      </c>
      <c r="D73" s="4">
        <f t="shared" si="8"/>
        <v>455</v>
      </c>
      <c r="E73">
        <f t="shared" si="13"/>
        <v>91</v>
      </c>
      <c r="F73" s="4">
        <f t="shared" si="9"/>
        <v>455</v>
      </c>
      <c r="G73">
        <f t="shared" si="14"/>
        <v>63</v>
      </c>
      <c r="H73" s="4">
        <f t="shared" si="10"/>
        <v>378</v>
      </c>
      <c r="I73">
        <f t="shared" si="11"/>
        <v>8</v>
      </c>
      <c r="J73" s="4">
        <f t="shared" si="15"/>
        <v>119410</v>
      </c>
    </row>
    <row r="74" spans="1:10" x14ac:dyDescent="0.25">
      <c r="A74" s="1">
        <v>44785</v>
      </c>
      <c r="B74">
        <v>19</v>
      </c>
      <c r="C74">
        <f t="shared" si="12"/>
        <v>72</v>
      </c>
      <c r="D74" s="4">
        <f t="shared" si="8"/>
        <v>504</v>
      </c>
      <c r="E74">
        <f t="shared" si="13"/>
        <v>99</v>
      </c>
      <c r="F74" s="4">
        <f t="shared" si="9"/>
        <v>495</v>
      </c>
      <c r="G74">
        <f t="shared" si="14"/>
        <v>68</v>
      </c>
      <c r="H74" s="4">
        <f t="shared" si="10"/>
        <v>408</v>
      </c>
      <c r="I74">
        <f t="shared" si="11"/>
        <v>8</v>
      </c>
      <c r="J74" s="4">
        <f t="shared" si="15"/>
        <v>120817</v>
      </c>
    </row>
    <row r="75" spans="1:10" x14ac:dyDescent="0.25">
      <c r="A75" s="1">
        <v>44786</v>
      </c>
      <c r="B75">
        <v>26</v>
      </c>
      <c r="C75">
        <f t="shared" si="12"/>
        <v>96</v>
      </c>
      <c r="D75" s="4">
        <f t="shared" si="8"/>
        <v>672</v>
      </c>
      <c r="E75">
        <f t="shared" si="13"/>
        <v>128</v>
      </c>
      <c r="F75" s="4">
        <f t="shared" si="9"/>
        <v>640</v>
      </c>
      <c r="G75">
        <f t="shared" si="14"/>
        <v>84</v>
      </c>
      <c r="H75" s="4">
        <f t="shared" si="10"/>
        <v>504</v>
      </c>
      <c r="I75">
        <f t="shared" si="11"/>
        <v>8</v>
      </c>
      <c r="J75" s="4">
        <f t="shared" si="15"/>
        <v>122633</v>
      </c>
    </row>
    <row r="76" spans="1:10" x14ac:dyDescent="0.25">
      <c r="A76" s="1">
        <v>44787</v>
      </c>
      <c r="B76">
        <v>21</v>
      </c>
      <c r="C76">
        <f t="shared" si="12"/>
        <v>79</v>
      </c>
      <c r="D76" s="4">
        <f t="shared" si="8"/>
        <v>553</v>
      </c>
      <c r="E76">
        <f t="shared" si="13"/>
        <v>107</v>
      </c>
      <c r="F76" s="4">
        <f t="shared" si="9"/>
        <v>535</v>
      </c>
      <c r="G76">
        <f t="shared" si="14"/>
        <v>72</v>
      </c>
      <c r="H76" s="4">
        <f t="shared" si="10"/>
        <v>432</v>
      </c>
      <c r="I76">
        <f t="shared" si="11"/>
        <v>8</v>
      </c>
      <c r="J76" s="4">
        <f t="shared" si="15"/>
        <v>124153</v>
      </c>
    </row>
    <row r="77" spans="1:10" x14ac:dyDescent="0.25">
      <c r="A77" s="1">
        <v>44788</v>
      </c>
      <c r="B77">
        <v>19</v>
      </c>
      <c r="C77">
        <f t="shared" si="12"/>
        <v>72</v>
      </c>
      <c r="D77" s="4">
        <f t="shared" si="8"/>
        <v>504</v>
      </c>
      <c r="E77">
        <f t="shared" si="13"/>
        <v>99</v>
      </c>
      <c r="F77" s="4">
        <f t="shared" si="9"/>
        <v>495</v>
      </c>
      <c r="G77">
        <f t="shared" si="14"/>
        <v>68</v>
      </c>
      <c r="H77" s="4">
        <f t="shared" si="10"/>
        <v>408</v>
      </c>
      <c r="I77">
        <f t="shared" si="11"/>
        <v>8</v>
      </c>
      <c r="J77" s="4">
        <f t="shared" si="15"/>
        <v>125560</v>
      </c>
    </row>
    <row r="78" spans="1:10" x14ac:dyDescent="0.25">
      <c r="A78" s="1">
        <v>44789</v>
      </c>
      <c r="B78">
        <v>19</v>
      </c>
      <c r="C78">
        <f t="shared" si="12"/>
        <v>72</v>
      </c>
      <c r="D78" s="4">
        <f t="shared" si="8"/>
        <v>504</v>
      </c>
      <c r="E78">
        <f t="shared" si="13"/>
        <v>99</v>
      </c>
      <c r="F78" s="4">
        <f t="shared" si="9"/>
        <v>495</v>
      </c>
      <c r="G78">
        <f t="shared" si="14"/>
        <v>68</v>
      </c>
      <c r="H78" s="4">
        <f t="shared" si="10"/>
        <v>408</v>
      </c>
      <c r="I78">
        <f t="shared" si="11"/>
        <v>8</v>
      </c>
      <c r="J78" s="4">
        <f t="shared" si="15"/>
        <v>126967</v>
      </c>
    </row>
    <row r="79" spans="1:10" x14ac:dyDescent="0.25">
      <c r="A79" s="1">
        <v>44790</v>
      </c>
      <c r="B79">
        <v>21</v>
      </c>
      <c r="C79">
        <f t="shared" si="12"/>
        <v>79</v>
      </c>
      <c r="D79" s="4">
        <f t="shared" si="8"/>
        <v>553</v>
      </c>
      <c r="E79">
        <f t="shared" si="13"/>
        <v>107</v>
      </c>
      <c r="F79" s="4">
        <f t="shared" si="9"/>
        <v>535</v>
      </c>
      <c r="G79">
        <f t="shared" si="14"/>
        <v>72</v>
      </c>
      <c r="H79" s="4">
        <f t="shared" si="10"/>
        <v>432</v>
      </c>
      <c r="I79">
        <f t="shared" si="11"/>
        <v>8</v>
      </c>
      <c r="J79" s="4">
        <f t="shared" si="15"/>
        <v>128487</v>
      </c>
    </row>
    <row r="80" spans="1:10" x14ac:dyDescent="0.25">
      <c r="A80" s="1">
        <v>44791</v>
      </c>
      <c r="B80">
        <v>21</v>
      </c>
      <c r="C80">
        <f t="shared" si="12"/>
        <v>79</v>
      </c>
      <c r="D80" s="4">
        <f t="shared" si="8"/>
        <v>553</v>
      </c>
      <c r="E80">
        <f t="shared" si="13"/>
        <v>107</v>
      </c>
      <c r="F80" s="4">
        <f t="shared" si="9"/>
        <v>535</v>
      </c>
      <c r="G80">
        <f t="shared" si="14"/>
        <v>72</v>
      </c>
      <c r="H80" s="4">
        <f t="shared" si="10"/>
        <v>432</v>
      </c>
      <c r="I80">
        <f t="shared" si="11"/>
        <v>8</v>
      </c>
      <c r="J80" s="4">
        <f t="shared" si="15"/>
        <v>130007</v>
      </c>
    </row>
    <row r="81" spans="1:10" x14ac:dyDescent="0.25">
      <c r="A81" s="1">
        <v>44792</v>
      </c>
      <c r="B81">
        <v>24</v>
      </c>
      <c r="C81">
        <f t="shared" si="12"/>
        <v>90</v>
      </c>
      <c r="D81" s="4">
        <f t="shared" si="8"/>
        <v>630</v>
      </c>
      <c r="E81">
        <f t="shared" si="13"/>
        <v>120</v>
      </c>
      <c r="F81" s="4">
        <f t="shared" si="9"/>
        <v>600</v>
      </c>
      <c r="G81">
        <f t="shared" si="14"/>
        <v>80</v>
      </c>
      <c r="H81" s="4">
        <f t="shared" si="10"/>
        <v>480</v>
      </c>
      <c r="I81">
        <f t="shared" si="11"/>
        <v>8</v>
      </c>
      <c r="J81" s="4">
        <f t="shared" si="15"/>
        <v>131717</v>
      </c>
    </row>
    <row r="82" spans="1:10" x14ac:dyDescent="0.25">
      <c r="A82" s="1">
        <v>44793</v>
      </c>
      <c r="B82">
        <v>26</v>
      </c>
      <c r="C82">
        <f t="shared" si="12"/>
        <v>96</v>
      </c>
      <c r="D82" s="4">
        <f t="shared" si="8"/>
        <v>672</v>
      </c>
      <c r="E82">
        <f t="shared" si="13"/>
        <v>128</v>
      </c>
      <c r="F82" s="4">
        <f t="shared" si="9"/>
        <v>640</v>
      </c>
      <c r="G82">
        <f t="shared" si="14"/>
        <v>84</v>
      </c>
      <c r="H82" s="4">
        <f t="shared" si="10"/>
        <v>504</v>
      </c>
      <c r="I82">
        <f t="shared" si="11"/>
        <v>8</v>
      </c>
      <c r="J82" s="4">
        <f t="shared" si="15"/>
        <v>133533</v>
      </c>
    </row>
    <row r="83" spans="1:10" x14ac:dyDescent="0.25">
      <c r="A83" s="1">
        <v>44794</v>
      </c>
      <c r="B83">
        <v>23</v>
      </c>
      <c r="C83">
        <f t="shared" si="12"/>
        <v>86</v>
      </c>
      <c r="D83" s="4">
        <f t="shared" si="8"/>
        <v>602</v>
      </c>
      <c r="E83">
        <f t="shared" si="13"/>
        <v>115</v>
      </c>
      <c r="F83" s="4">
        <f t="shared" si="9"/>
        <v>575</v>
      </c>
      <c r="G83">
        <f t="shared" si="14"/>
        <v>77</v>
      </c>
      <c r="H83" s="4">
        <f t="shared" si="10"/>
        <v>462</v>
      </c>
      <c r="I83">
        <f t="shared" si="11"/>
        <v>8</v>
      </c>
      <c r="J83" s="4">
        <f t="shared" si="15"/>
        <v>135172</v>
      </c>
    </row>
    <row r="84" spans="1:10" x14ac:dyDescent="0.25">
      <c r="A84" s="1">
        <v>44795</v>
      </c>
      <c r="B84">
        <v>23</v>
      </c>
      <c r="C84">
        <f t="shared" si="12"/>
        <v>86</v>
      </c>
      <c r="D84" s="4">
        <f t="shared" si="8"/>
        <v>602</v>
      </c>
      <c r="E84">
        <f t="shared" si="13"/>
        <v>115</v>
      </c>
      <c r="F84" s="4">
        <f t="shared" si="9"/>
        <v>575</v>
      </c>
      <c r="G84">
        <f t="shared" si="14"/>
        <v>77</v>
      </c>
      <c r="H84" s="4">
        <f t="shared" si="10"/>
        <v>462</v>
      </c>
      <c r="I84">
        <f t="shared" si="11"/>
        <v>8</v>
      </c>
      <c r="J84" s="4">
        <f t="shared" si="15"/>
        <v>136811</v>
      </c>
    </row>
    <row r="85" spans="1:10" x14ac:dyDescent="0.25">
      <c r="A85" s="1">
        <v>44796</v>
      </c>
      <c r="B85">
        <v>24</v>
      </c>
      <c r="C85">
        <f t="shared" si="12"/>
        <v>90</v>
      </c>
      <c r="D85" s="4">
        <f t="shared" si="8"/>
        <v>630</v>
      </c>
      <c r="E85">
        <f t="shared" si="13"/>
        <v>120</v>
      </c>
      <c r="F85" s="4">
        <f t="shared" si="9"/>
        <v>600</v>
      </c>
      <c r="G85">
        <f t="shared" si="14"/>
        <v>80</v>
      </c>
      <c r="H85" s="4">
        <f t="shared" si="10"/>
        <v>480</v>
      </c>
      <c r="I85">
        <f t="shared" si="11"/>
        <v>8</v>
      </c>
      <c r="J85" s="4">
        <f t="shared" si="15"/>
        <v>138521</v>
      </c>
    </row>
    <row r="86" spans="1:10" x14ac:dyDescent="0.25">
      <c r="A86" s="1">
        <v>44797</v>
      </c>
      <c r="B86">
        <v>26</v>
      </c>
      <c r="C86">
        <f t="shared" si="12"/>
        <v>96</v>
      </c>
      <c r="D86" s="4">
        <f t="shared" si="8"/>
        <v>672</v>
      </c>
      <c r="E86">
        <f t="shared" si="13"/>
        <v>128</v>
      </c>
      <c r="F86" s="4">
        <f t="shared" si="9"/>
        <v>640</v>
      </c>
      <c r="G86">
        <f t="shared" si="14"/>
        <v>84</v>
      </c>
      <c r="H86" s="4">
        <f t="shared" si="10"/>
        <v>504</v>
      </c>
      <c r="I86">
        <f t="shared" si="11"/>
        <v>8</v>
      </c>
      <c r="J86" s="4">
        <f t="shared" si="15"/>
        <v>140337</v>
      </c>
    </row>
    <row r="87" spans="1:10" x14ac:dyDescent="0.25">
      <c r="A87" s="1">
        <v>44798</v>
      </c>
      <c r="B87">
        <v>28</v>
      </c>
      <c r="C87">
        <f t="shared" si="12"/>
        <v>103</v>
      </c>
      <c r="D87" s="4">
        <f t="shared" si="8"/>
        <v>721</v>
      </c>
      <c r="E87">
        <f t="shared" si="13"/>
        <v>136</v>
      </c>
      <c r="F87" s="4">
        <f t="shared" si="9"/>
        <v>680</v>
      </c>
      <c r="G87">
        <f t="shared" si="14"/>
        <v>89</v>
      </c>
      <c r="H87" s="4">
        <f t="shared" si="10"/>
        <v>534</v>
      </c>
      <c r="I87">
        <f t="shared" si="11"/>
        <v>8</v>
      </c>
      <c r="J87" s="4">
        <f t="shared" si="15"/>
        <v>142272</v>
      </c>
    </row>
    <row r="88" spans="1:10" x14ac:dyDescent="0.25">
      <c r="A88" s="1">
        <v>44799</v>
      </c>
      <c r="B88">
        <v>32</v>
      </c>
      <c r="C88">
        <f t="shared" si="12"/>
        <v>117</v>
      </c>
      <c r="D88" s="4">
        <f t="shared" si="8"/>
        <v>819</v>
      </c>
      <c r="E88">
        <f t="shared" si="13"/>
        <v>153</v>
      </c>
      <c r="F88" s="4">
        <f t="shared" si="9"/>
        <v>765</v>
      </c>
      <c r="G88">
        <f t="shared" si="14"/>
        <v>98</v>
      </c>
      <c r="H88" s="4">
        <f t="shared" si="10"/>
        <v>588</v>
      </c>
      <c r="I88">
        <f t="shared" si="11"/>
        <v>8</v>
      </c>
      <c r="J88" s="4">
        <f t="shared" si="15"/>
        <v>144444</v>
      </c>
    </row>
    <row r="89" spans="1:10" x14ac:dyDescent="0.25">
      <c r="A89" s="1">
        <v>44800</v>
      </c>
      <c r="B89">
        <v>26</v>
      </c>
      <c r="C89">
        <f t="shared" si="12"/>
        <v>96</v>
      </c>
      <c r="D89" s="4">
        <f t="shared" si="8"/>
        <v>672</v>
      </c>
      <c r="E89">
        <f t="shared" si="13"/>
        <v>128</v>
      </c>
      <c r="F89" s="4">
        <f t="shared" si="9"/>
        <v>640</v>
      </c>
      <c r="G89">
        <f t="shared" si="14"/>
        <v>84</v>
      </c>
      <c r="H89" s="4">
        <f t="shared" si="10"/>
        <v>504</v>
      </c>
      <c r="I89">
        <f t="shared" si="11"/>
        <v>8</v>
      </c>
      <c r="J89" s="4">
        <f t="shared" si="15"/>
        <v>146260</v>
      </c>
    </row>
    <row r="90" spans="1:10" x14ac:dyDescent="0.25">
      <c r="A90" s="1">
        <v>44801</v>
      </c>
      <c r="B90">
        <v>32</v>
      </c>
      <c r="C90">
        <f t="shared" si="12"/>
        <v>117</v>
      </c>
      <c r="D90" s="4">
        <f t="shared" si="8"/>
        <v>819</v>
      </c>
      <c r="E90">
        <f t="shared" si="13"/>
        <v>153</v>
      </c>
      <c r="F90" s="4">
        <f t="shared" si="9"/>
        <v>765</v>
      </c>
      <c r="G90">
        <f t="shared" si="14"/>
        <v>98</v>
      </c>
      <c r="H90" s="4">
        <f t="shared" si="10"/>
        <v>588</v>
      </c>
      <c r="I90">
        <f t="shared" si="11"/>
        <v>8</v>
      </c>
      <c r="J90" s="4">
        <f t="shared" si="15"/>
        <v>148432</v>
      </c>
    </row>
    <row r="91" spans="1:10" x14ac:dyDescent="0.25">
      <c r="A91" s="1">
        <v>44802</v>
      </c>
      <c r="B91">
        <v>23</v>
      </c>
      <c r="C91">
        <f t="shared" si="12"/>
        <v>86</v>
      </c>
      <c r="D91" s="4">
        <f t="shared" si="8"/>
        <v>602</v>
      </c>
      <c r="E91">
        <f t="shared" si="13"/>
        <v>115</v>
      </c>
      <c r="F91" s="4">
        <f t="shared" si="9"/>
        <v>575</v>
      </c>
      <c r="G91">
        <f t="shared" si="14"/>
        <v>77</v>
      </c>
      <c r="H91" s="4">
        <f t="shared" si="10"/>
        <v>462</v>
      </c>
      <c r="I91">
        <f t="shared" si="11"/>
        <v>8</v>
      </c>
      <c r="J91" s="4">
        <f t="shared" si="15"/>
        <v>150071</v>
      </c>
    </row>
    <row r="92" spans="1:10" x14ac:dyDescent="0.25">
      <c r="A92" s="1">
        <v>44803</v>
      </c>
      <c r="B92">
        <v>22</v>
      </c>
      <c r="C92">
        <f t="shared" si="12"/>
        <v>83</v>
      </c>
      <c r="D92" s="4">
        <f t="shared" si="8"/>
        <v>581</v>
      </c>
      <c r="E92">
        <f t="shared" si="13"/>
        <v>111</v>
      </c>
      <c r="F92" s="4">
        <f t="shared" si="9"/>
        <v>555</v>
      </c>
      <c r="G92">
        <f t="shared" si="14"/>
        <v>75</v>
      </c>
      <c r="H92" s="4">
        <f t="shared" si="10"/>
        <v>450</v>
      </c>
      <c r="I92">
        <f t="shared" si="11"/>
        <v>8</v>
      </c>
      <c r="J92" s="4">
        <f t="shared" si="15"/>
        <v>151657</v>
      </c>
    </row>
    <row r="93" spans="1:10" x14ac:dyDescent="0.25">
      <c r="A93" s="1">
        <v>44804</v>
      </c>
      <c r="B93">
        <v>25</v>
      </c>
      <c r="C93">
        <f t="shared" si="12"/>
        <v>93</v>
      </c>
      <c r="D93" s="4">
        <f t="shared" si="8"/>
        <v>651</v>
      </c>
      <c r="E93">
        <f t="shared" si="13"/>
        <v>124</v>
      </c>
      <c r="F93" s="4">
        <f t="shared" si="9"/>
        <v>620</v>
      </c>
      <c r="G93">
        <f t="shared" si="14"/>
        <v>82</v>
      </c>
      <c r="H93" s="4">
        <f t="shared" si="10"/>
        <v>492</v>
      </c>
      <c r="I93">
        <f t="shared" si="11"/>
        <v>8</v>
      </c>
      <c r="J93" s="4">
        <f t="shared" si="15"/>
        <v>153420</v>
      </c>
    </row>
  </sheetData>
  <conditionalFormatting sqref="J1:J1048576">
    <cfRule type="cellIs" dxfId="1" priority="1" operator="greaterThan">
      <formula>45000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6544-EC77-46D8-800D-36DDFB17B88C}">
  <dimension ref="A1:C93"/>
  <sheetViews>
    <sheetView workbookViewId="0">
      <selection activeCell="L86" sqref="L86"/>
    </sheetView>
  </sheetViews>
  <sheetFormatPr defaultRowHeight="15" x14ac:dyDescent="0.25"/>
  <cols>
    <col min="1" max="1" width="10.140625" bestFit="1" customWidth="1"/>
    <col min="2" max="2" width="3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44713</v>
      </c>
      <c r="B2">
        <v>24</v>
      </c>
      <c r="C2">
        <v>1</v>
      </c>
    </row>
    <row r="3" spans="1:3" x14ac:dyDescent="0.25">
      <c r="A3" s="1">
        <v>44714</v>
      </c>
      <c r="B3">
        <v>25</v>
      </c>
      <c r="C3">
        <f>IF(B3&gt;20,C2+1,0)</f>
        <v>2</v>
      </c>
    </row>
    <row r="4" spans="1:3" x14ac:dyDescent="0.25">
      <c r="A4" s="1">
        <v>44715</v>
      </c>
      <c r="B4">
        <v>27</v>
      </c>
      <c r="C4">
        <f t="shared" ref="C4:C67" si="0">IF(B4&gt;20,C3+1,0)</f>
        <v>3</v>
      </c>
    </row>
    <row r="5" spans="1:3" x14ac:dyDescent="0.25">
      <c r="A5" s="1">
        <v>44716</v>
      </c>
      <c r="B5">
        <v>27</v>
      </c>
      <c r="C5">
        <f t="shared" si="0"/>
        <v>4</v>
      </c>
    </row>
    <row r="6" spans="1:3" x14ac:dyDescent="0.25">
      <c r="A6" s="1">
        <v>44717</v>
      </c>
      <c r="B6">
        <v>27</v>
      </c>
      <c r="C6">
        <f t="shared" si="0"/>
        <v>5</v>
      </c>
    </row>
    <row r="7" spans="1:3" x14ac:dyDescent="0.25">
      <c r="A7" s="1">
        <v>44718</v>
      </c>
      <c r="B7">
        <v>22</v>
      </c>
      <c r="C7">
        <f t="shared" si="0"/>
        <v>6</v>
      </c>
    </row>
    <row r="8" spans="1:3" x14ac:dyDescent="0.25">
      <c r="A8" s="1">
        <v>44719</v>
      </c>
      <c r="B8">
        <v>25</v>
      </c>
      <c r="C8">
        <f t="shared" si="0"/>
        <v>7</v>
      </c>
    </row>
    <row r="9" spans="1:3" x14ac:dyDescent="0.25">
      <c r="A9" s="1">
        <v>44720</v>
      </c>
      <c r="B9">
        <v>25</v>
      </c>
      <c r="C9">
        <f t="shared" si="0"/>
        <v>8</v>
      </c>
    </row>
    <row r="10" spans="1:3" x14ac:dyDescent="0.25">
      <c r="A10" s="1">
        <v>44721</v>
      </c>
      <c r="B10">
        <v>21</v>
      </c>
      <c r="C10">
        <f t="shared" si="0"/>
        <v>9</v>
      </c>
    </row>
    <row r="11" spans="1:3" x14ac:dyDescent="0.25">
      <c r="A11" s="1">
        <v>44722</v>
      </c>
      <c r="B11">
        <v>21</v>
      </c>
      <c r="C11">
        <f t="shared" si="0"/>
        <v>10</v>
      </c>
    </row>
    <row r="12" spans="1:3" x14ac:dyDescent="0.25">
      <c r="A12" s="1">
        <v>44723</v>
      </c>
      <c r="B12">
        <v>19</v>
      </c>
      <c r="C12">
        <f t="shared" si="0"/>
        <v>0</v>
      </c>
    </row>
    <row r="13" spans="1:3" x14ac:dyDescent="0.25">
      <c r="A13" s="1">
        <v>44724</v>
      </c>
      <c r="B13">
        <v>19</v>
      </c>
      <c r="C13">
        <f t="shared" si="0"/>
        <v>0</v>
      </c>
    </row>
    <row r="14" spans="1:3" x14ac:dyDescent="0.25">
      <c r="A14" s="1">
        <v>44725</v>
      </c>
      <c r="B14">
        <v>15</v>
      </c>
      <c r="C14">
        <f t="shared" si="0"/>
        <v>0</v>
      </c>
    </row>
    <row r="15" spans="1:3" x14ac:dyDescent="0.25">
      <c r="A15" s="1">
        <v>44726</v>
      </c>
      <c r="B15">
        <v>21</v>
      </c>
      <c r="C15">
        <f t="shared" si="0"/>
        <v>1</v>
      </c>
    </row>
    <row r="16" spans="1:3" x14ac:dyDescent="0.25">
      <c r="A16" s="1">
        <v>44727</v>
      </c>
      <c r="B16">
        <v>23</v>
      </c>
      <c r="C16">
        <f t="shared" si="0"/>
        <v>2</v>
      </c>
    </row>
    <row r="17" spans="1:3" x14ac:dyDescent="0.25">
      <c r="A17" s="1">
        <v>44728</v>
      </c>
      <c r="B17">
        <v>23</v>
      </c>
      <c r="C17">
        <f t="shared" si="0"/>
        <v>3</v>
      </c>
    </row>
    <row r="18" spans="1:3" x14ac:dyDescent="0.25">
      <c r="A18" s="1">
        <v>44729</v>
      </c>
      <c r="B18">
        <v>16</v>
      </c>
      <c r="C18">
        <f t="shared" si="0"/>
        <v>0</v>
      </c>
    </row>
    <row r="19" spans="1:3" x14ac:dyDescent="0.25">
      <c r="A19" s="1">
        <v>44730</v>
      </c>
      <c r="B19">
        <v>21</v>
      </c>
      <c r="C19">
        <f t="shared" si="0"/>
        <v>1</v>
      </c>
    </row>
    <row r="20" spans="1:3" x14ac:dyDescent="0.25">
      <c r="A20" s="1">
        <v>44731</v>
      </c>
      <c r="B20">
        <v>22</v>
      </c>
      <c r="C20">
        <f t="shared" si="0"/>
        <v>2</v>
      </c>
    </row>
    <row r="21" spans="1:3" x14ac:dyDescent="0.25">
      <c r="A21" s="1">
        <v>44732</v>
      </c>
      <c r="B21">
        <v>22</v>
      </c>
      <c r="C21">
        <f t="shared" si="0"/>
        <v>3</v>
      </c>
    </row>
    <row r="22" spans="1:3" x14ac:dyDescent="0.25">
      <c r="A22" s="1">
        <v>44733</v>
      </c>
      <c r="B22">
        <v>22</v>
      </c>
      <c r="C22">
        <f t="shared" si="0"/>
        <v>4</v>
      </c>
    </row>
    <row r="23" spans="1:3" x14ac:dyDescent="0.25">
      <c r="A23" s="1">
        <v>44734</v>
      </c>
      <c r="B23">
        <v>28</v>
      </c>
      <c r="C23">
        <f t="shared" si="0"/>
        <v>5</v>
      </c>
    </row>
    <row r="24" spans="1:3" x14ac:dyDescent="0.25">
      <c r="A24" s="1">
        <v>44735</v>
      </c>
      <c r="B24">
        <v>31</v>
      </c>
      <c r="C24">
        <f t="shared" si="0"/>
        <v>6</v>
      </c>
    </row>
    <row r="25" spans="1:3" x14ac:dyDescent="0.25">
      <c r="A25" s="1">
        <v>44736</v>
      </c>
      <c r="B25">
        <v>33</v>
      </c>
      <c r="C25">
        <f t="shared" si="0"/>
        <v>7</v>
      </c>
    </row>
    <row r="26" spans="1:3" x14ac:dyDescent="0.25">
      <c r="A26" s="1">
        <v>44737</v>
      </c>
      <c r="B26">
        <v>33</v>
      </c>
      <c r="C26">
        <f t="shared" si="0"/>
        <v>8</v>
      </c>
    </row>
    <row r="27" spans="1:3" x14ac:dyDescent="0.25">
      <c r="A27" s="1">
        <v>44738</v>
      </c>
      <c r="B27">
        <v>23</v>
      </c>
      <c r="C27">
        <f t="shared" si="0"/>
        <v>9</v>
      </c>
    </row>
    <row r="28" spans="1:3" x14ac:dyDescent="0.25">
      <c r="A28" s="1">
        <v>44739</v>
      </c>
      <c r="B28">
        <v>23</v>
      </c>
      <c r="C28">
        <f t="shared" si="0"/>
        <v>10</v>
      </c>
    </row>
    <row r="29" spans="1:3" x14ac:dyDescent="0.25">
      <c r="A29" s="1">
        <v>44740</v>
      </c>
      <c r="B29">
        <v>19</v>
      </c>
      <c r="C29">
        <f t="shared" si="0"/>
        <v>0</v>
      </c>
    </row>
    <row r="30" spans="1:3" x14ac:dyDescent="0.25">
      <c r="A30" s="1">
        <v>44741</v>
      </c>
      <c r="B30">
        <v>24</v>
      </c>
      <c r="C30">
        <f t="shared" si="0"/>
        <v>1</v>
      </c>
    </row>
    <row r="31" spans="1:3" x14ac:dyDescent="0.25">
      <c r="A31" s="1">
        <v>44742</v>
      </c>
      <c r="B31">
        <v>25</v>
      </c>
      <c r="C31">
        <f t="shared" si="0"/>
        <v>2</v>
      </c>
    </row>
    <row r="32" spans="1:3" x14ac:dyDescent="0.25">
      <c r="A32" s="1">
        <v>44743</v>
      </c>
      <c r="B32">
        <v>27</v>
      </c>
      <c r="C32">
        <f t="shared" si="0"/>
        <v>3</v>
      </c>
    </row>
    <row r="33" spans="1:3" x14ac:dyDescent="0.25">
      <c r="A33" s="1">
        <v>44744</v>
      </c>
      <c r="B33">
        <v>27</v>
      </c>
      <c r="C33">
        <f t="shared" si="0"/>
        <v>4</v>
      </c>
    </row>
    <row r="34" spans="1:3" x14ac:dyDescent="0.25">
      <c r="A34" s="1">
        <v>44745</v>
      </c>
      <c r="B34">
        <v>21</v>
      </c>
      <c r="C34">
        <f t="shared" si="0"/>
        <v>5</v>
      </c>
    </row>
    <row r="35" spans="1:3" x14ac:dyDescent="0.25">
      <c r="A35" s="1">
        <v>44746</v>
      </c>
      <c r="B35">
        <v>21</v>
      </c>
      <c r="C35">
        <f t="shared" si="0"/>
        <v>6</v>
      </c>
    </row>
    <row r="36" spans="1:3" x14ac:dyDescent="0.25">
      <c r="A36" s="1">
        <v>44747</v>
      </c>
      <c r="B36">
        <v>25</v>
      </c>
      <c r="C36">
        <f t="shared" si="0"/>
        <v>7</v>
      </c>
    </row>
    <row r="37" spans="1:3" x14ac:dyDescent="0.25">
      <c r="A37" s="1">
        <v>44748</v>
      </c>
      <c r="B37">
        <v>19</v>
      </c>
      <c r="C37">
        <f t="shared" si="0"/>
        <v>0</v>
      </c>
    </row>
    <row r="38" spans="1:3" x14ac:dyDescent="0.25">
      <c r="A38" s="1">
        <v>44749</v>
      </c>
      <c r="B38">
        <v>21</v>
      </c>
      <c r="C38">
        <f t="shared" si="0"/>
        <v>1</v>
      </c>
    </row>
    <row r="39" spans="1:3" x14ac:dyDescent="0.25">
      <c r="A39" s="1">
        <v>44750</v>
      </c>
      <c r="B39">
        <v>24</v>
      </c>
      <c r="C39">
        <f t="shared" si="0"/>
        <v>2</v>
      </c>
    </row>
    <row r="40" spans="1:3" x14ac:dyDescent="0.25">
      <c r="A40" s="1">
        <v>44751</v>
      </c>
      <c r="B40">
        <v>19</v>
      </c>
      <c r="C40">
        <f t="shared" si="0"/>
        <v>0</v>
      </c>
    </row>
    <row r="41" spans="1:3" x14ac:dyDescent="0.25">
      <c r="A41" s="1">
        <v>44752</v>
      </c>
      <c r="B41">
        <v>28</v>
      </c>
      <c r="C41">
        <f t="shared" si="0"/>
        <v>1</v>
      </c>
    </row>
    <row r="42" spans="1:3" x14ac:dyDescent="0.25">
      <c r="A42" s="1">
        <v>44753</v>
      </c>
      <c r="B42">
        <v>27</v>
      </c>
      <c r="C42">
        <f t="shared" si="0"/>
        <v>2</v>
      </c>
    </row>
    <row r="43" spans="1:3" x14ac:dyDescent="0.25">
      <c r="A43" s="1">
        <v>44754</v>
      </c>
      <c r="B43">
        <v>24</v>
      </c>
      <c r="C43">
        <f t="shared" si="0"/>
        <v>3</v>
      </c>
    </row>
    <row r="44" spans="1:3" x14ac:dyDescent="0.25">
      <c r="A44" s="1">
        <v>44755</v>
      </c>
      <c r="B44">
        <v>22</v>
      </c>
      <c r="C44">
        <f t="shared" si="0"/>
        <v>4</v>
      </c>
    </row>
    <row r="45" spans="1:3" x14ac:dyDescent="0.25">
      <c r="A45" s="1">
        <v>44756</v>
      </c>
      <c r="B45">
        <v>17</v>
      </c>
      <c r="C45">
        <f t="shared" si="0"/>
        <v>0</v>
      </c>
    </row>
    <row r="46" spans="1:3" x14ac:dyDescent="0.25">
      <c r="A46" s="1">
        <v>44757</v>
      </c>
      <c r="B46">
        <v>18</v>
      </c>
      <c r="C46">
        <f t="shared" si="0"/>
        <v>0</v>
      </c>
    </row>
    <row r="47" spans="1:3" x14ac:dyDescent="0.25">
      <c r="A47" s="1">
        <v>44758</v>
      </c>
      <c r="B47">
        <v>23</v>
      </c>
      <c r="C47">
        <f t="shared" si="0"/>
        <v>1</v>
      </c>
    </row>
    <row r="48" spans="1:3" x14ac:dyDescent="0.25">
      <c r="A48" s="1">
        <v>44759</v>
      </c>
      <c r="B48">
        <v>23</v>
      </c>
      <c r="C48">
        <f t="shared" si="0"/>
        <v>2</v>
      </c>
    </row>
    <row r="49" spans="1:3" x14ac:dyDescent="0.25">
      <c r="A49" s="1">
        <v>44760</v>
      </c>
      <c r="B49">
        <v>19</v>
      </c>
      <c r="C49">
        <f t="shared" si="0"/>
        <v>0</v>
      </c>
    </row>
    <row r="50" spans="1:3" x14ac:dyDescent="0.25">
      <c r="A50" s="1">
        <v>44761</v>
      </c>
      <c r="B50">
        <v>21</v>
      </c>
      <c r="C50">
        <f t="shared" si="0"/>
        <v>1</v>
      </c>
    </row>
    <row r="51" spans="1:3" x14ac:dyDescent="0.25">
      <c r="A51" s="1">
        <v>44762</v>
      </c>
      <c r="B51">
        <v>25</v>
      </c>
      <c r="C51">
        <f t="shared" si="0"/>
        <v>2</v>
      </c>
    </row>
    <row r="52" spans="1:3" x14ac:dyDescent="0.25">
      <c r="A52" s="1">
        <v>44763</v>
      </c>
      <c r="B52">
        <v>28</v>
      </c>
      <c r="C52">
        <f t="shared" si="0"/>
        <v>3</v>
      </c>
    </row>
    <row r="53" spans="1:3" x14ac:dyDescent="0.25">
      <c r="A53" s="1">
        <v>44764</v>
      </c>
      <c r="B53">
        <v>27</v>
      </c>
      <c r="C53">
        <f t="shared" si="0"/>
        <v>4</v>
      </c>
    </row>
    <row r="54" spans="1:3" x14ac:dyDescent="0.25">
      <c r="A54" s="1">
        <v>44765</v>
      </c>
      <c r="B54">
        <v>23</v>
      </c>
      <c r="C54">
        <f t="shared" si="0"/>
        <v>5</v>
      </c>
    </row>
    <row r="55" spans="1:3" x14ac:dyDescent="0.25">
      <c r="A55" s="1">
        <v>44766</v>
      </c>
      <c r="B55">
        <v>26</v>
      </c>
      <c r="C55">
        <f t="shared" si="0"/>
        <v>6</v>
      </c>
    </row>
    <row r="56" spans="1:3" x14ac:dyDescent="0.25">
      <c r="A56" s="1">
        <v>44767</v>
      </c>
      <c r="B56">
        <v>29</v>
      </c>
      <c r="C56">
        <f t="shared" si="0"/>
        <v>7</v>
      </c>
    </row>
    <row r="57" spans="1:3" x14ac:dyDescent="0.25">
      <c r="A57" s="1">
        <v>44768</v>
      </c>
      <c r="B57">
        <v>26</v>
      </c>
      <c r="C57">
        <f t="shared" si="0"/>
        <v>8</v>
      </c>
    </row>
    <row r="58" spans="1:3" x14ac:dyDescent="0.25">
      <c r="A58" s="1">
        <v>44769</v>
      </c>
      <c r="B58">
        <v>27</v>
      </c>
      <c r="C58">
        <f t="shared" si="0"/>
        <v>9</v>
      </c>
    </row>
    <row r="59" spans="1:3" x14ac:dyDescent="0.25">
      <c r="A59" s="1">
        <v>44770</v>
      </c>
      <c r="B59">
        <v>24</v>
      </c>
      <c r="C59">
        <f t="shared" si="0"/>
        <v>10</v>
      </c>
    </row>
    <row r="60" spans="1:3" x14ac:dyDescent="0.25">
      <c r="A60" s="1">
        <v>44771</v>
      </c>
      <c r="B60">
        <v>26</v>
      </c>
      <c r="C60">
        <f t="shared" si="0"/>
        <v>11</v>
      </c>
    </row>
    <row r="61" spans="1:3" x14ac:dyDescent="0.25">
      <c r="A61" s="1">
        <v>44772</v>
      </c>
      <c r="B61">
        <v>25</v>
      </c>
      <c r="C61">
        <f t="shared" si="0"/>
        <v>12</v>
      </c>
    </row>
    <row r="62" spans="1:3" x14ac:dyDescent="0.25">
      <c r="A62" s="1">
        <v>44773</v>
      </c>
      <c r="B62">
        <v>24</v>
      </c>
      <c r="C62">
        <f t="shared" si="0"/>
        <v>13</v>
      </c>
    </row>
    <row r="63" spans="1:3" x14ac:dyDescent="0.25">
      <c r="A63" s="1">
        <v>44774</v>
      </c>
      <c r="B63">
        <v>22</v>
      </c>
      <c r="C63">
        <f t="shared" si="0"/>
        <v>14</v>
      </c>
    </row>
    <row r="64" spans="1:3" x14ac:dyDescent="0.25">
      <c r="A64" s="1">
        <v>44775</v>
      </c>
      <c r="B64">
        <v>19</v>
      </c>
      <c r="C64">
        <f t="shared" si="0"/>
        <v>0</v>
      </c>
    </row>
    <row r="65" spans="1:3" x14ac:dyDescent="0.25">
      <c r="A65" s="1">
        <v>44776</v>
      </c>
      <c r="B65">
        <v>21</v>
      </c>
      <c r="C65">
        <f t="shared" si="0"/>
        <v>1</v>
      </c>
    </row>
    <row r="66" spans="1:3" x14ac:dyDescent="0.25">
      <c r="A66" s="1">
        <v>44777</v>
      </c>
      <c r="B66">
        <v>26</v>
      </c>
      <c r="C66">
        <f t="shared" si="0"/>
        <v>2</v>
      </c>
    </row>
    <row r="67" spans="1:3" x14ac:dyDescent="0.25">
      <c r="A67" s="1">
        <v>44778</v>
      </c>
      <c r="B67">
        <v>19</v>
      </c>
      <c r="C67">
        <f t="shared" si="0"/>
        <v>0</v>
      </c>
    </row>
    <row r="68" spans="1:3" x14ac:dyDescent="0.25">
      <c r="A68" s="1">
        <v>44779</v>
      </c>
      <c r="B68">
        <v>21</v>
      </c>
      <c r="C68">
        <f t="shared" ref="C68:C93" si="1">IF(B68&gt;20,C67+1,0)</f>
        <v>1</v>
      </c>
    </row>
    <row r="69" spans="1:3" x14ac:dyDescent="0.25">
      <c r="A69" s="1">
        <v>44780</v>
      </c>
      <c r="B69">
        <v>23</v>
      </c>
      <c r="C69">
        <f t="shared" si="1"/>
        <v>2</v>
      </c>
    </row>
    <row r="70" spans="1:3" x14ac:dyDescent="0.25">
      <c r="A70" s="1">
        <v>44781</v>
      </c>
      <c r="B70">
        <v>27</v>
      </c>
      <c r="C70">
        <f t="shared" si="1"/>
        <v>3</v>
      </c>
    </row>
    <row r="71" spans="1:3" x14ac:dyDescent="0.25">
      <c r="A71" s="1">
        <v>44782</v>
      </c>
      <c r="B71">
        <v>20</v>
      </c>
      <c r="C71">
        <f t="shared" si="1"/>
        <v>0</v>
      </c>
    </row>
    <row r="72" spans="1:3" x14ac:dyDescent="0.25">
      <c r="A72" s="1">
        <v>44783</v>
      </c>
      <c r="B72">
        <v>18</v>
      </c>
      <c r="C72">
        <f t="shared" si="1"/>
        <v>0</v>
      </c>
    </row>
    <row r="73" spans="1:3" x14ac:dyDescent="0.25">
      <c r="A73" s="1">
        <v>44784</v>
      </c>
      <c r="B73">
        <v>17</v>
      </c>
      <c r="C73">
        <f t="shared" si="1"/>
        <v>0</v>
      </c>
    </row>
    <row r="74" spans="1:3" x14ac:dyDescent="0.25">
      <c r="A74" s="1">
        <v>44785</v>
      </c>
      <c r="B74">
        <v>19</v>
      </c>
      <c r="C74">
        <f t="shared" si="1"/>
        <v>0</v>
      </c>
    </row>
    <row r="75" spans="1:3" x14ac:dyDescent="0.25">
      <c r="A75" s="1">
        <v>44786</v>
      </c>
      <c r="B75">
        <v>26</v>
      </c>
      <c r="C75">
        <f t="shared" si="1"/>
        <v>1</v>
      </c>
    </row>
    <row r="76" spans="1:3" x14ac:dyDescent="0.25">
      <c r="A76" s="1">
        <v>44787</v>
      </c>
      <c r="B76">
        <v>21</v>
      </c>
      <c r="C76">
        <f t="shared" si="1"/>
        <v>2</v>
      </c>
    </row>
    <row r="77" spans="1:3" x14ac:dyDescent="0.25">
      <c r="A77" s="1">
        <v>44788</v>
      </c>
      <c r="B77">
        <v>19</v>
      </c>
      <c r="C77">
        <f t="shared" si="1"/>
        <v>0</v>
      </c>
    </row>
    <row r="78" spans="1:3" x14ac:dyDescent="0.25">
      <c r="A78" s="1">
        <v>44789</v>
      </c>
      <c r="B78">
        <v>19</v>
      </c>
      <c r="C78">
        <f t="shared" si="1"/>
        <v>0</v>
      </c>
    </row>
    <row r="79" spans="1:3" x14ac:dyDescent="0.25">
      <c r="A79" s="2">
        <v>44790</v>
      </c>
      <c r="B79" s="3">
        <v>21</v>
      </c>
      <c r="C79" s="3">
        <f t="shared" si="1"/>
        <v>1</v>
      </c>
    </row>
    <row r="80" spans="1:3" x14ac:dyDescent="0.25">
      <c r="A80" s="2">
        <v>44791</v>
      </c>
      <c r="B80" s="3">
        <v>21</v>
      </c>
      <c r="C80" s="3">
        <f t="shared" si="1"/>
        <v>2</v>
      </c>
    </row>
    <row r="81" spans="1:3" x14ac:dyDescent="0.25">
      <c r="A81" s="2">
        <v>44792</v>
      </c>
      <c r="B81" s="3">
        <v>24</v>
      </c>
      <c r="C81" s="3">
        <f t="shared" si="1"/>
        <v>3</v>
      </c>
    </row>
    <row r="82" spans="1:3" x14ac:dyDescent="0.25">
      <c r="A82" s="2">
        <v>44793</v>
      </c>
      <c r="B82" s="3">
        <v>26</v>
      </c>
      <c r="C82" s="3">
        <f t="shared" si="1"/>
        <v>4</v>
      </c>
    </row>
    <row r="83" spans="1:3" x14ac:dyDescent="0.25">
      <c r="A83" s="2">
        <v>44794</v>
      </c>
      <c r="B83" s="3">
        <v>23</v>
      </c>
      <c r="C83" s="3">
        <f t="shared" si="1"/>
        <v>5</v>
      </c>
    </row>
    <row r="84" spans="1:3" x14ac:dyDescent="0.25">
      <c r="A84" s="2">
        <v>44795</v>
      </c>
      <c r="B84" s="3">
        <v>23</v>
      </c>
      <c r="C84" s="3">
        <f t="shared" si="1"/>
        <v>6</v>
      </c>
    </row>
    <row r="85" spans="1:3" x14ac:dyDescent="0.25">
      <c r="A85" s="2">
        <v>44796</v>
      </c>
      <c r="B85" s="3">
        <v>24</v>
      </c>
      <c r="C85" s="3">
        <f t="shared" si="1"/>
        <v>7</v>
      </c>
    </row>
    <row r="86" spans="1:3" x14ac:dyDescent="0.25">
      <c r="A86" s="2">
        <v>44797</v>
      </c>
      <c r="B86" s="3">
        <v>26</v>
      </c>
      <c r="C86" s="3">
        <f t="shared" si="1"/>
        <v>8</v>
      </c>
    </row>
    <row r="87" spans="1:3" x14ac:dyDescent="0.25">
      <c r="A87" s="2">
        <v>44798</v>
      </c>
      <c r="B87" s="3">
        <v>28</v>
      </c>
      <c r="C87" s="3">
        <f t="shared" si="1"/>
        <v>9</v>
      </c>
    </row>
    <row r="88" spans="1:3" x14ac:dyDescent="0.25">
      <c r="A88" s="2">
        <v>44799</v>
      </c>
      <c r="B88" s="3">
        <v>32</v>
      </c>
      <c r="C88" s="3">
        <f t="shared" si="1"/>
        <v>10</v>
      </c>
    </row>
    <row r="89" spans="1:3" x14ac:dyDescent="0.25">
      <c r="A89" s="2">
        <v>44800</v>
      </c>
      <c r="B89" s="3">
        <v>26</v>
      </c>
      <c r="C89" s="3">
        <f t="shared" si="1"/>
        <v>11</v>
      </c>
    </row>
    <row r="90" spans="1:3" x14ac:dyDescent="0.25">
      <c r="A90" s="2">
        <v>44801</v>
      </c>
      <c r="B90" s="3">
        <v>32</v>
      </c>
      <c r="C90" s="3">
        <f t="shared" si="1"/>
        <v>12</v>
      </c>
    </row>
    <row r="91" spans="1:3" x14ac:dyDescent="0.25">
      <c r="A91" s="2">
        <v>44802</v>
      </c>
      <c r="B91" s="3">
        <v>23</v>
      </c>
      <c r="C91" s="3">
        <f t="shared" si="1"/>
        <v>13</v>
      </c>
    </row>
    <row r="92" spans="1:3" x14ac:dyDescent="0.25">
      <c r="A92" s="2">
        <v>44803</v>
      </c>
      <c r="B92" s="3">
        <v>22</v>
      </c>
      <c r="C92" s="3">
        <f t="shared" si="1"/>
        <v>14</v>
      </c>
    </row>
    <row r="93" spans="1:3" x14ac:dyDescent="0.25">
      <c r="A93" s="2">
        <v>44804</v>
      </c>
      <c r="B93" s="3">
        <v>25</v>
      </c>
      <c r="C93" s="3">
        <f t="shared" si="1"/>
        <v>15</v>
      </c>
    </row>
  </sheetData>
  <conditionalFormatting sqref="C1:C1048576">
    <cfRule type="top10" dxfId="2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Arkusz1</vt:lpstr>
      <vt:lpstr>z2</vt:lpstr>
      <vt:lpstr>z4-symulacja</vt:lpstr>
      <vt:lpstr>z3</vt:lpstr>
      <vt:lpstr>z1</vt:lpstr>
      <vt:lpstr>Arkusz1!temperatury</vt:lpstr>
      <vt:lpstr>'z1'!temperatury</vt:lpstr>
      <vt:lpstr>'z2'!temperatury</vt:lpstr>
      <vt:lpstr>'z3'!temperatury</vt:lpstr>
      <vt:lpstr>'z4-symulacja'!temperatury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2024-01-03T18:01:22Z</dcterms:modified>
</cp:coreProperties>
</file>