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6-czerwiec\"/>
    </mc:Choice>
  </mc:AlternateContent>
  <xr:revisionPtr revIDLastSave="0" documentId="13_ncr:1_{B8479694-F7AF-41C4-8A64-82ECB14E1821}" xr6:coauthVersionLast="47" xr6:coauthVersionMax="47" xr10:uidLastSave="{00000000-0000-0000-0000-000000000000}"/>
  <bookViews>
    <workbookView xWindow="0" yWindow="0" windowWidth="21600" windowHeight="11835" activeTab="3" xr2:uid="{00000000-000D-0000-FFFF-FFFF00000000}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ubezpieczenia" localSheetId="1">Arkusz2!$A$1:$D$332</definedName>
    <definedName name="ubezpieczenia" localSheetId="2">Arkusz3!$A$1:$D$332</definedName>
    <definedName name="ubezpieczenia" localSheetId="3">Arkusz4!$A$1:$D$332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4" l="1"/>
  <c r="M6" i="4"/>
  <c r="M5" i="4"/>
  <c r="M4" i="4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1" i="4"/>
  <c r="H191" i="4"/>
  <c r="I191" i="4"/>
  <c r="J191" i="4"/>
  <c r="G192" i="4"/>
  <c r="H192" i="4"/>
  <c r="I192" i="4"/>
  <c r="J192" i="4"/>
  <c r="G193" i="4"/>
  <c r="H193" i="4"/>
  <c r="I193" i="4"/>
  <c r="J193" i="4"/>
  <c r="G194" i="4"/>
  <c r="H194" i="4"/>
  <c r="I194" i="4"/>
  <c r="J194" i="4"/>
  <c r="G195" i="4"/>
  <c r="H195" i="4"/>
  <c r="I195" i="4"/>
  <c r="J195" i="4"/>
  <c r="G196" i="4"/>
  <c r="H196" i="4"/>
  <c r="I196" i="4"/>
  <c r="J196" i="4"/>
  <c r="G197" i="4"/>
  <c r="H197" i="4"/>
  <c r="I197" i="4"/>
  <c r="J197" i="4"/>
  <c r="G198" i="4"/>
  <c r="H198" i="4"/>
  <c r="I198" i="4"/>
  <c r="J198" i="4"/>
  <c r="G199" i="4"/>
  <c r="H199" i="4"/>
  <c r="I199" i="4"/>
  <c r="J199" i="4"/>
  <c r="G200" i="4"/>
  <c r="H200" i="4"/>
  <c r="I200" i="4"/>
  <c r="J200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09" i="4"/>
  <c r="H209" i="4"/>
  <c r="I209" i="4"/>
  <c r="J209" i="4"/>
  <c r="G210" i="4"/>
  <c r="H210" i="4"/>
  <c r="I210" i="4"/>
  <c r="J210" i="4"/>
  <c r="G211" i="4"/>
  <c r="H211" i="4"/>
  <c r="I211" i="4"/>
  <c r="J211" i="4"/>
  <c r="G212" i="4"/>
  <c r="H212" i="4"/>
  <c r="I212" i="4"/>
  <c r="J212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G220" i="4"/>
  <c r="H220" i="4"/>
  <c r="I220" i="4"/>
  <c r="J220" i="4"/>
  <c r="G221" i="4"/>
  <c r="H221" i="4"/>
  <c r="I221" i="4"/>
  <c r="J221" i="4"/>
  <c r="G222" i="4"/>
  <c r="H222" i="4"/>
  <c r="I222" i="4"/>
  <c r="J222" i="4"/>
  <c r="G223" i="4"/>
  <c r="H223" i="4"/>
  <c r="I223" i="4"/>
  <c r="J223" i="4"/>
  <c r="G224" i="4"/>
  <c r="H224" i="4"/>
  <c r="I224" i="4"/>
  <c r="J224" i="4"/>
  <c r="G225" i="4"/>
  <c r="H225" i="4"/>
  <c r="I225" i="4"/>
  <c r="J225" i="4"/>
  <c r="G226" i="4"/>
  <c r="H226" i="4"/>
  <c r="I226" i="4"/>
  <c r="J226" i="4"/>
  <c r="G227" i="4"/>
  <c r="H227" i="4"/>
  <c r="I227" i="4"/>
  <c r="J227" i="4"/>
  <c r="G228" i="4"/>
  <c r="H228" i="4"/>
  <c r="I228" i="4"/>
  <c r="J228" i="4"/>
  <c r="G229" i="4"/>
  <c r="H229" i="4"/>
  <c r="I229" i="4"/>
  <c r="J229" i="4"/>
  <c r="G230" i="4"/>
  <c r="H230" i="4"/>
  <c r="I230" i="4"/>
  <c r="J230" i="4"/>
  <c r="G231" i="4"/>
  <c r="H231" i="4"/>
  <c r="I231" i="4"/>
  <c r="J231" i="4"/>
  <c r="G232" i="4"/>
  <c r="H232" i="4"/>
  <c r="I232" i="4"/>
  <c r="J232" i="4"/>
  <c r="G233" i="4"/>
  <c r="H233" i="4"/>
  <c r="I233" i="4"/>
  <c r="J233" i="4"/>
  <c r="G234" i="4"/>
  <c r="H234" i="4"/>
  <c r="I234" i="4"/>
  <c r="J234" i="4"/>
  <c r="G235" i="4"/>
  <c r="H235" i="4"/>
  <c r="I235" i="4"/>
  <c r="J235" i="4"/>
  <c r="G236" i="4"/>
  <c r="H236" i="4"/>
  <c r="I236" i="4"/>
  <c r="J236" i="4"/>
  <c r="G237" i="4"/>
  <c r="H237" i="4"/>
  <c r="I237" i="4"/>
  <c r="J237" i="4"/>
  <c r="G238" i="4"/>
  <c r="H238" i="4"/>
  <c r="I238" i="4"/>
  <c r="J238" i="4"/>
  <c r="G239" i="4"/>
  <c r="H239" i="4"/>
  <c r="I239" i="4"/>
  <c r="J239" i="4"/>
  <c r="G240" i="4"/>
  <c r="H240" i="4"/>
  <c r="I240" i="4"/>
  <c r="J240" i="4"/>
  <c r="G241" i="4"/>
  <c r="H241" i="4"/>
  <c r="I241" i="4"/>
  <c r="J241" i="4"/>
  <c r="G242" i="4"/>
  <c r="H242" i="4"/>
  <c r="I242" i="4"/>
  <c r="J242" i="4"/>
  <c r="G243" i="4"/>
  <c r="H243" i="4"/>
  <c r="I243" i="4"/>
  <c r="J243" i="4"/>
  <c r="G244" i="4"/>
  <c r="H244" i="4"/>
  <c r="I244" i="4"/>
  <c r="J244" i="4"/>
  <c r="G245" i="4"/>
  <c r="H245" i="4"/>
  <c r="I245" i="4"/>
  <c r="J245" i="4"/>
  <c r="G246" i="4"/>
  <c r="H246" i="4"/>
  <c r="I246" i="4"/>
  <c r="J246" i="4"/>
  <c r="G247" i="4"/>
  <c r="H247" i="4"/>
  <c r="I247" i="4"/>
  <c r="J247" i="4"/>
  <c r="G248" i="4"/>
  <c r="H248" i="4"/>
  <c r="I248" i="4"/>
  <c r="J248" i="4"/>
  <c r="G249" i="4"/>
  <c r="H249" i="4"/>
  <c r="I249" i="4"/>
  <c r="J249" i="4"/>
  <c r="G250" i="4"/>
  <c r="H250" i="4"/>
  <c r="I250" i="4"/>
  <c r="J250" i="4"/>
  <c r="G251" i="4"/>
  <c r="H251" i="4"/>
  <c r="I251" i="4"/>
  <c r="J251" i="4"/>
  <c r="G252" i="4"/>
  <c r="H252" i="4"/>
  <c r="I252" i="4"/>
  <c r="J252" i="4"/>
  <c r="G253" i="4"/>
  <c r="H253" i="4"/>
  <c r="I253" i="4"/>
  <c r="J253" i="4"/>
  <c r="G254" i="4"/>
  <c r="H254" i="4"/>
  <c r="I254" i="4"/>
  <c r="J254" i="4"/>
  <c r="G255" i="4"/>
  <c r="H255" i="4"/>
  <c r="I255" i="4"/>
  <c r="J255" i="4"/>
  <c r="G256" i="4"/>
  <c r="H256" i="4"/>
  <c r="I256" i="4"/>
  <c r="J256" i="4"/>
  <c r="G257" i="4"/>
  <c r="H257" i="4"/>
  <c r="I257" i="4"/>
  <c r="J257" i="4"/>
  <c r="G258" i="4"/>
  <c r="H258" i="4"/>
  <c r="I258" i="4"/>
  <c r="J258" i="4"/>
  <c r="G259" i="4"/>
  <c r="H259" i="4"/>
  <c r="I259" i="4"/>
  <c r="J259" i="4"/>
  <c r="G260" i="4"/>
  <c r="H260" i="4"/>
  <c r="I260" i="4"/>
  <c r="J260" i="4"/>
  <c r="G261" i="4"/>
  <c r="H261" i="4"/>
  <c r="I261" i="4"/>
  <c r="J261" i="4"/>
  <c r="G262" i="4"/>
  <c r="H262" i="4"/>
  <c r="I262" i="4"/>
  <c r="J262" i="4"/>
  <c r="G263" i="4"/>
  <c r="H263" i="4"/>
  <c r="I263" i="4"/>
  <c r="J263" i="4"/>
  <c r="G264" i="4"/>
  <c r="H264" i="4"/>
  <c r="I264" i="4"/>
  <c r="J264" i="4"/>
  <c r="G265" i="4"/>
  <c r="H265" i="4"/>
  <c r="I265" i="4"/>
  <c r="J265" i="4"/>
  <c r="G266" i="4"/>
  <c r="H266" i="4"/>
  <c r="I266" i="4"/>
  <c r="J266" i="4"/>
  <c r="G267" i="4"/>
  <c r="H267" i="4"/>
  <c r="I267" i="4"/>
  <c r="J267" i="4"/>
  <c r="G268" i="4"/>
  <c r="H268" i="4"/>
  <c r="I268" i="4"/>
  <c r="J268" i="4"/>
  <c r="G269" i="4"/>
  <c r="H269" i="4"/>
  <c r="I269" i="4"/>
  <c r="J269" i="4"/>
  <c r="G270" i="4"/>
  <c r="H270" i="4"/>
  <c r="I270" i="4"/>
  <c r="J270" i="4"/>
  <c r="G271" i="4"/>
  <c r="H271" i="4"/>
  <c r="I271" i="4"/>
  <c r="J271" i="4"/>
  <c r="G272" i="4"/>
  <c r="H272" i="4"/>
  <c r="I272" i="4"/>
  <c r="J272" i="4"/>
  <c r="G273" i="4"/>
  <c r="H273" i="4"/>
  <c r="I273" i="4"/>
  <c r="J273" i="4"/>
  <c r="G274" i="4"/>
  <c r="H274" i="4"/>
  <c r="I274" i="4"/>
  <c r="J274" i="4"/>
  <c r="G275" i="4"/>
  <c r="H275" i="4"/>
  <c r="I275" i="4"/>
  <c r="J275" i="4"/>
  <c r="G276" i="4"/>
  <c r="H276" i="4"/>
  <c r="I276" i="4"/>
  <c r="J276" i="4"/>
  <c r="G277" i="4"/>
  <c r="H277" i="4"/>
  <c r="I277" i="4"/>
  <c r="J277" i="4"/>
  <c r="G278" i="4"/>
  <c r="H278" i="4"/>
  <c r="I278" i="4"/>
  <c r="J278" i="4"/>
  <c r="G279" i="4"/>
  <c r="H279" i="4"/>
  <c r="I279" i="4"/>
  <c r="J279" i="4"/>
  <c r="G280" i="4"/>
  <c r="H280" i="4"/>
  <c r="I280" i="4"/>
  <c r="J280" i="4"/>
  <c r="G281" i="4"/>
  <c r="H281" i="4"/>
  <c r="I281" i="4"/>
  <c r="J281" i="4"/>
  <c r="G282" i="4"/>
  <c r="H282" i="4"/>
  <c r="I282" i="4"/>
  <c r="J282" i="4"/>
  <c r="G283" i="4"/>
  <c r="H283" i="4"/>
  <c r="I283" i="4"/>
  <c r="J283" i="4"/>
  <c r="G284" i="4"/>
  <c r="H284" i="4"/>
  <c r="I284" i="4"/>
  <c r="J284" i="4"/>
  <c r="G285" i="4"/>
  <c r="H285" i="4"/>
  <c r="I285" i="4"/>
  <c r="J285" i="4"/>
  <c r="G286" i="4"/>
  <c r="H286" i="4"/>
  <c r="I286" i="4"/>
  <c r="J286" i="4"/>
  <c r="G287" i="4"/>
  <c r="H287" i="4"/>
  <c r="I287" i="4"/>
  <c r="J287" i="4"/>
  <c r="G288" i="4"/>
  <c r="H288" i="4"/>
  <c r="I288" i="4"/>
  <c r="J288" i="4"/>
  <c r="G289" i="4"/>
  <c r="H289" i="4"/>
  <c r="I289" i="4"/>
  <c r="J289" i="4"/>
  <c r="G290" i="4"/>
  <c r="H290" i="4"/>
  <c r="I290" i="4"/>
  <c r="J290" i="4"/>
  <c r="G291" i="4"/>
  <c r="H291" i="4"/>
  <c r="I291" i="4"/>
  <c r="J291" i="4"/>
  <c r="G292" i="4"/>
  <c r="H292" i="4"/>
  <c r="I292" i="4"/>
  <c r="J292" i="4"/>
  <c r="G293" i="4"/>
  <c r="H293" i="4"/>
  <c r="I293" i="4"/>
  <c r="J293" i="4"/>
  <c r="G294" i="4"/>
  <c r="H294" i="4"/>
  <c r="I294" i="4"/>
  <c r="J294" i="4"/>
  <c r="G295" i="4"/>
  <c r="H295" i="4"/>
  <c r="I295" i="4"/>
  <c r="J295" i="4"/>
  <c r="G296" i="4"/>
  <c r="H296" i="4"/>
  <c r="I296" i="4"/>
  <c r="J296" i="4"/>
  <c r="G297" i="4"/>
  <c r="H297" i="4"/>
  <c r="I297" i="4"/>
  <c r="J297" i="4"/>
  <c r="G298" i="4"/>
  <c r="H298" i="4"/>
  <c r="I298" i="4"/>
  <c r="J298" i="4"/>
  <c r="G299" i="4"/>
  <c r="H299" i="4"/>
  <c r="I299" i="4"/>
  <c r="J299" i="4"/>
  <c r="G300" i="4"/>
  <c r="H300" i="4"/>
  <c r="I300" i="4"/>
  <c r="J300" i="4"/>
  <c r="G301" i="4"/>
  <c r="H301" i="4"/>
  <c r="I301" i="4"/>
  <c r="J301" i="4"/>
  <c r="G302" i="4"/>
  <c r="H302" i="4"/>
  <c r="I302" i="4"/>
  <c r="J302" i="4"/>
  <c r="G303" i="4"/>
  <c r="H303" i="4"/>
  <c r="I303" i="4"/>
  <c r="J303" i="4"/>
  <c r="G304" i="4"/>
  <c r="H304" i="4"/>
  <c r="I304" i="4"/>
  <c r="J304" i="4"/>
  <c r="G305" i="4"/>
  <c r="H305" i="4"/>
  <c r="I305" i="4"/>
  <c r="J305" i="4"/>
  <c r="G306" i="4"/>
  <c r="H306" i="4"/>
  <c r="I306" i="4"/>
  <c r="J306" i="4"/>
  <c r="G307" i="4"/>
  <c r="H307" i="4"/>
  <c r="I307" i="4"/>
  <c r="J307" i="4"/>
  <c r="G308" i="4"/>
  <c r="H308" i="4"/>
  <c r="I308" i="4"/>
  <c r="J308" i="4"/>
  <c r="G309" i="4"/>
  <c r="H309" i="4"/>
  <c r="I309" i="4"/>
  <c r="J309" i="4"/>
  <c r="G310" i="4"/>
  <c r="H310" i="4"/>
  <c r="I310" i="4"/>
  <c r="J310" i="4"/>
  <c r="G311" i="4"/>
  <c r="H311" i="4"/>
  <c r="I311" i="4"/>
  <c r="J311" i="4"/>
  <c r="G312" i="4"/>
  <c r="H312" i="4"/>
  <c r="I312" i="4"/>
  <c r="J312" i="4"/>
  <c r="G313" i="4"/>
  <c r="H313" i="4"/>
  <c r="I313" i="4"/>
  <c r="J313" i="4"/>
  <c r="G314" i="4"/>
  <c r="H314" i="4"/>
  <c r="I314" i="4"/>
  <c r="J314" i="4"/>
  <c r="G315" i="4"/>
  <c r="H315" i="4"/>
  <c r="I315" i="4"/>
  <c r="J315" i="4"/>
  <c r="G316" i="4"/>
  <c r="H316" i="4"/>
  <c r="I316" i="4"/>
  <c r="J316" i="4"/>
  <c r="G317" i="4"/>
  <c r="H317" i="4"/>
  <c r="I317" i="4"/>
  <c r="J317" i="4"/>
  <c r="G318" i="4"/>
  <c r="H318" i="4"/>
  <c r="I318" i="4"/>
  <c r="J318" i="4"/>
  <c r="G319" i="4"/>
  <c r="H319" i="4"/>
  <c r="I319" i="4"/>
  <c r="J319" i="4"/>
  <c r="G320" i="4"/>
  <c r="H320" i="4"/>
  <c r="I320" i="4"/>
  <c r="J320" i="4"/>
  <c r="G321" i="4"/>
  <c r="H321" i="4"/>
  <c r="I321" i="4"/>
  <c r="J321" i="4"/>
  <c r="G322" i="4"/>
  <c r="H322" i="4"/>
  <c r="I322" i="4"/>
  <c r="J322" i="4"/>
  <c r="G323" i="4"/>
  <c r="H323" i="4"/>
  <c r="I323" i="4"/>
  <c r="J323" i="4"/>
  <c r="G324" i="4"/>
  <c r="H324" i="4"/>
  <c r="I324" i="4"/>
  <c r="J324" i="4"/>
  <c r="G325" i="4"/>
  <c r="H325" i="4"/>
  <c r="I325" i="4"/>
  <c r="J325" i="4"/>
  <c r="G326" i="4"/>
  <c r="H326" i="4"/>
  <c r="I326" i="4"/>
  <c r="J326" i="4"/>
  <c r="G327" i="4"/>
  <c r="H327" i="4"/>
  <c r="I327" i="4"/>
  <c r="J327" i="4"/>
  <c r="G328" i="4"/>
  <c r="H328" i="4"/>
  <c r="I328" i="4"/>
  <c r="J328" i="4"/>
  <c r="G329" i="4"/>
  <c r="H329" i="4"/>
  <c r="I329" i="4"/>
  <c r="J329" i="4"/>
  <c r="G330" i="4"/>
  <c r="H330" i="4"/>
  <c r="I330" i="4"/>
  <c r="J330" i="4"/>
  <c r="G331" i="4"/>
  <c r="H331" i="4"/>
  <c r="I331" i="4"/>
  <c r="J331" i="4"/>
  <c r="G332" i="4"/>
  <c r="H332" i="4"/>
  <c r="I332" i="4"/>
  <c r="J332" i="4"/>
  <c r="J2" i="4"/>
  <c r="I2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2" i="4"/>
  <c r="J6" i="3"/>
  <c r="J7" i="3"/>
  <c r="J8" i="3"/>
  <c r="J9" i="3"/>
  <c r="J10" i="3"/>
  <c r="J30" i="3"/>
  <c r="J31" i="3"/>
  <c r="J32" i="3"/>
  <c r="J33" i="3"/>
  <c r="J54" i="3"/>
  <c r="J55" i="3"/>
  <c r="J56" i="3"/>
  <c r="J78" i="3"/>
  <c r="J79" i="3"/>
  <c r="J80" i="3"/>
  <c r="J81" i="3"/>
  <c r="J82" i="3"/>
  <c r="J102" i="3"/>
  <c r="J103" i="3"/>
  <c r="J104" i="3"/>
  <c r="J126" i="3"/>
  <c r="J127" i="3"/>
  <c r="J128" i="3"/>
  <c r="J150" i="3"/>
  <c r="J152" i="3"/>
  <c r="J153" i="3"/>
  <c r="J174" i="3"/>
  <c r="J176" i="3"/>
  <c r="J198" i="3"/>
  <c r="J200" i="3"/>
  <c r="J201" i="3"/>
  <c r="J202" i="3"/>
  <c r="J222" i="3"/>
  <c r="J224" i="3"/>
  <c r="J246" i="3"/>
  <c r="J248" i="3"/>
  <c r="J270" i="3"/>
  <c r="J272" i="3"/>
  <c r="J294" i="3"/>
  <c r="J296" i="3"/>
  <c r="J318" i="3"/>
  <c r="J320" i="3"/>
  <c r="J321" i="3"/>
  <c r="I18" i="3"/>
  <c r="I19" i="3"/>
  <c r="I20" i="3"/>
  <c r="I42" i="3"/>
  <c r="I43" i="3"/>
  <c r="I44" i="3"/>
  <c r="I61" i="3"/>
  <c r="K61" i="3" s="1"/>
  <c r="I66" i="3"/>
  <c r="I78" i="3"/>
  <c r="I79" i="3"/>
  <c r="I80" i="3"/>
  <c r="I100" i="3"/>
  <c r="K100" i="3" s="1"/>
  <c r="I101" i="3"/>
  <c r="K101" i="3" s="1"/>
  <c r="I102" i="3"/>
  <c r="I103" i="3"/>
  <c r="I104" i="3"/>
  <c r="I126" i="3"/>
  <c r="I127" i="3"/>
  <c r="I138" i="3"/>
  <c r="I139" i="3"/>
  <c r="I140" i="3"/>
  <c r="I162" i="3"/>
  <c r="I174" i="3"/>
  <c r="K174" i="3" s="1"/>
  <c r="I176" i="3"/>
  <c r="I198" i="3"/>
  <c r="I210" i="3"/>
  <c r="I212" i="3"/>
  <c r="I234" i="3"/>
  <c r="I246" i="3"/>
  <c r="K246" i="3" s="1"/>
  <c r="I248" i="3"/>
  <c r="I270" i="3"/>
  <c r="I281" i="3"/>
  <c r="K281" i="3" s="1"/>
  <c r="I282" i="3"/>
  <c r="I284" i="3"/>
  <c r="I296" i="3"/>
  <c r="I302" i="3"/>
  <c r="I310" i="3"/>
  <c r="I312" i="3"/>
  <c r="I330" i="3"/>
  <c r="H3" i="3"/>
  <c r="H4" i="3"/>
  <c r="H31" i="3"/>
  <c r="H32" i="3"/>
  <c r="H55" i="3"/>
  <c r="H56" i="3"/>
  <c r="H79" i="3"/>
  <c r="H80" i="3"/>
  <c r="H103" i="3"/>
  <c r="H104" i="3"/>
  <c r="H127" i="3"/>
  <c r="H128" i="3"/>
  <c r="H152" i="3"/>
  <c r="H176" i="3"/>
  <c r="H200" i="3"/>
  <c r="H224" i="3"/>
  <c r="H248" i="3"/>
  <c r="H271" i="3"/>
  <c r="H272" i="3"/>
  <c r="H295" i="3"/>
  <c r="H296" i="3"/>
  <c r="H319" i="3"/>
  <c r="H320" i="3"/>
  <c r="G3" i="3"/>
  <c r="G4" i="3"/>
  <c r="G5" i="3"/>
  <c r="G6" i="3"/>
  <c r="I6" i="3" s="1"/>
  <c r="G7" i="3"/>
  <c r="I7" i="3" s="1"/>
  <c r="G8" i="3"/>
  <c r="I8" i="3" s="1"/>
  <c r="G9" i="3"/>
  <c r="I9" i="3" s="1"/>
  <c r="G10" i="3"/>
  <c r="I10" i="3" s="1"/>
  <c r="G11" i="3"/>
  <c r="G12" i="3"/>
  <c r="G13" i="3"/>
  <c r="G14" i="3"/>
  <c r="G15" i="3"/>
  <c r="G16" i="3"/>
  <c r="J16" i="3" s="1"/>
  <c r="G17" i="3"/>
  <c r="J17" i="3" s="1"/>
  <c r="G18" i="3"/>
  <c r="J18" i="3" s="1"/>
  <c r="G19" i="3"/>
  <c r="J19" i="3" s="1"/>
  <c r="G20" i="3"/>
  <c r="J20" i="3" s="1"/>
  <c r="G21" i="3"/>
  <c r="G22" i="3"/>
  <c r="G23" i="3"/>
  <c r="G24" i="3"/>
  <c r="G25" i="3"/>
  <c r="G26" i="3"/>
  <c r="G27" i="3"/>
  <c r="G28" i="3"/>
  <c r="G29" i="3"/>
  <c r="G30" i="3"/>
  <c r="I30" i="3" s="1"/>
  <c r="K30" i="3" s="1"/>
  <c r="G31" i="3"/>
  <c r="I31" i="3" s="1"/>
  <c r="K31" i="3" s="1"/>
  <c r="G32" i="3"/>
  <c r="I32" i="3" s="1"/>
  <c r="G33" i="3"/>
  <c r="I33" i="3" s="1"/>
  <c r="G34" i="3"/>
  <c r="I34" i="3" s="1"/>
  <c r="G35" i="3"/>
  <c r="G36" i="3"/>
  <c r="G37" i="3"/>
  <c r="G38" i="3"/>
  <c r="G39" i="3"/>
  <c r="G40" i="3"/>
  <c r="J40" i="3" s="1"/>
  <c r="G41" i="3"/>
  <c r="J41" i="3" s="1"/>
  <c r="G42" i="3"/>
  <c r="J42" i="3" s="1"/>
  <c r="G43" i="3"/>
  <c r="J43" i="3" s="1"/>
  <c r="G44" i="3"/>
  <c r="J44" i="3" s="1"/>
  <c r="G45" i="3"/>
  <c r="G46" i="3"/>
  <c r="G47" i="3"/>
  <c r="G48" i="3"/>
  <c r="G49" i="3"/>
  <c r="G50" i="3"/>
  <c r="G51" i="3"/>
  <c r="G52" i="3"/>
  <c r="G53" i="3"/>
  <c r="G54" i="3"/>
  <c r="I54" i="3" s="1"/>
  <c r="G55" i="3"/>
  <c r="I55" i="3" s="1"/>
  <c r="K55" i="3" s="1"/>
  <c r="G56" i="3"/>
  <c r="I56" i="3" s="1"/>
  <c r="G57" i="3"/>
  <c r="I57" i="3" s="1"/>
  <c r="G58" i="3"/>
  <c r="I58" i="3" s="1"/>
  <c r="G59" i="3"/>
  <c r="G60" i="3"/>
  <c r="G61" i="3"/>
  <c r="J61" i="3" s="1"/>
  <c r="G62" i="3"/>
  <c r="G63" i="3"/>
  <c r="J63" i="3" s="1"/>
  <c r="G64" i="3"/>
  <c r="J64" i="3" s="1"/>
  <c r="G65" i="3"/>
  <c r="J65" i="3" s="1"/>
  <c r="G66" i="3"/>
  <c r="J66" i="3" s="1"/>
  <c r="G67" i="3"/>
  <c r="I67" i="3" s="1"/>
  <c r="G68" i="3"/>
  <c r="I68" i="3" s="1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I81" i="3" s="1"/>
  <c r="G82" i="3"/>
  <c r="I82" i="3" s="1"/>
  <c r="G83" i="3"/>
  <c r="G84" i="3"/>
  <c r="G85" i="3"/>
  <c r="J85" i="3" s="1"/>
  <c r="G86" i="3"/>
  <c r="G87" i="3"/>
  <c r="J87" i="3" s="1"/>
  <c r="G88" i="3"/>
  <c r="J88" i="3" s="1"/>
  <c r="G89" i="3"/>
  <c r="G90" i="3"/>
  <c r="J90" i="3" s="1"/>
  <c r="G91" i="3"/>
  <c r="J91" i="3" s="1"/>
  <c r="G92" i="3"/>
  <c r="J92" i="3" s="1"/>
  <c r="G93" i="3"/>
  <c r="G94" i="3"/>
  <c r="G95" i="3"/>
  <c r="G96" i="3"/>
  <c r="G97" i="3"/>
  <c r="G98" i="3"/>
  <c r="G99" i="3"/>
  <c r="G100" i="3"/>
  <c r="J100" i="3" s="1"/>
  <c r="G101" i="3"/>
  <c r="J101" i="3" s="1"/>
  <c r="G102" i="3"/>
  <c r="G103" i="3"/>
  <c r="G104" i="3"/>
  <c r="G105" i="3"/>
  <c r="I105" i="3" s="1"/>
  <c r="G106" i="3"/>
  <c r="I106" i="3" s="1"/>
  <c r="G107" i="3"/>
  <c r="G108" i="3"/>
  <c r="G109" i="3"/>
  <c r="J109" i="3" s="1"/>
  <c r="G110" i="3"/>
  <c r="G111" i="3"/>
  <c r="G112" i="3"/>
  <c r="G113" i="3"/>
  <c r="G114" i="3"/>
  <c r="J114" i="3" s="1"/>
  <c r="G115" i="3"/>
  <c r="J115" i="3" s="1"/>
  <c r="G116" i="3"/>
  <c r="J116" i="3" s="1"/>
  <c r="G117" i="3"/>
  <c r="G118" i="3"/>
  <c r="G119" i="3"/>
  <c r="G120" i="3"/>
  <c r="G121" i="3"/>
  <c r="J121" i="3" s="1"/>
  <c r="G122" i="3"/>
  <c r="G123" i="3"/>
  <c r="J123" i="3" s="1"/>
  <c r="G124" i="3"/>
  <c r="J124" i="3" s="1"/>
  <c r="G125" i="3"/>
  <c r="J125" i="3" s="1"/>
  <c r="G126" i="3"/>
  <c r="G127" i="3"/>
  <c r="G128" i="3"/>
  <c r="I128" i="3" s="1"/>
  <c r="G129" i="3"/>
  <c r="I129" i="3" s="1"/>
  <c r="G130" i="3"/>
  <c r="I130" i="3" s="1"/>
  <c r="G131" i="3"/>
  <c r="G132" i="3"/>
  <c r="G133" i="3"/>
  <c r="G134" i="3"/>
  <c r="G135" i="3"/>
  <c r="G136" i="3"/>
  <c r="G137" i="3"/>
  <c r="G138" i="3"/>
  <c r="J138" i="3" s="1"/>
  <c r="G139" i="3"/>
  <c r="J139" i="3" s="1"/>
  <c r="G140" i="3"/>
  <c r="J140" i="3" s="1"/>
  <c r="G141" i="3"/>
  <c r="G142" i="3"/>
  <c r="J142" i="3" s="1"/>
  <c r="G143" i="3"/>
  <c r="G144" i="3"/>
  <c r="G145" i="3"/>
  <c r="J145" i="3" s="1"/>
  <c r="G146" i="3"/>
  <c r="G147" i="3"/>
  <c r="J147" i="3" s="1"/>
  <c r="G148" i="3"/>
  <c r="G149" i="3"/>
  <c r="G150" i="3"/>
  <c r="I150" i="3" s="1"/>
  <c r="K150" i="3" s="1"/>
  <c r="G151" i="3"/>
  <c r="I151" i="3" s="1"/>
  <c r="G152" i="3"/>
  <c r="I152" i="3" s="1"/>
  <c r="G153" i="3"/>
  <c r="I153" i="3" s="1"/>
  <c r="G154" i="3"/>
  <c r="I154" i="3" s="1"/>
  <c r="G155" i="3"/>
  <c r="G156" i="3"/>
  <c r="G157" i="3"/>
  <c r="J157" i="3" s="1"/>
  <c r="G158" i="3"/>
  <c r="G159" i="3"/>
  <c r="J159" i="3" s="1"/>
  <c r="G160" i="3"/>
  <c r="J160" i="3" s="1"/>
  <c r="G161" i="3"/>
  <c r="J161" i="3" s="1"/>
  <c r="G162" i="3"/>
  <c r="J162" i="3" s="1"/>
  <c r="G163" i="3"/>
  <c r="J163" i="3" s="1"/>
  <c r="G164" i="3"/>
  <c r="I164" i="3" s="1"/>
  <c r="G165" i="3"/>
  <c r="G166" i="3"/>
  <c r="G167" i="3"/>
  <c r="G168" i="3"/>
  <c r="G169" i="3"/>
  <c r="G170" i="3"/>
  <c r="G171" i="3"/>
  <c r="G172" i="3"/>
  <c r="G173" i="3"/>
  <c r="G174" i="3"/>
  <c r="G175" i="3"/>
  <c r="J175" i="3" s="1"/>
  <c r="G176" i="3"/>
  <c r="G177" i="3"/>
  <c r="I177" i="3" s="1"/>
  <c r="G178" i="3"/>
  <c r="I178" i="3" s="1"/>
  <c r="G179" i="3"/>
  <c r="G180" i="3"/>
  <c r="G181" i="3"/>
  <c r="J181" i="3" s="1"/>
  <c r="G182" i="3"/>
  <c r="G183" i="3"/>
  <c r="J183" i="3" s="1"/>
  <c r="G184" i="3"/>
  <c r="G185" i="3"/>
  <c r="G186" i="3"/>
  <c r="J186" i="3" s="1"/>
  <c r="G187" i="3"/>
  <c r="G188" i="3"/>
  <c r="J188" i="3" s="1"/>
  <c r="G189" i="3"/>
  <c r="G190" i="3"/>
  <c r="G191" i="3"/>
  <c r="G192" i="3"/>
  <c r="G193" i="3"/>
  <c r="J193" i="3" s="1"/>
  <c r="G194" i="3"/>
  <c r="G195" i="3"/>
  <c r="J195" i="3" s="1"/>
  <c r="G196" i="3"/>
  <c r="J196" i="3" s="1"/>
  <c r="G197" i="3"/>
  <c r="J197" i="3" s="1"/>
  <c r="G198" i="3"/>
  <c r="G199" i="3"/>
  <c r="J199" i="3" s="1"/>
  <c r="G200" i="3"/>
  <c r="I200" i="3" s="1"/>
  <c r="G201" i="3"/>
  <c r="I201" i="3" s="1"/>
  <c r="G202" i="3"/>
  <c r="I202" i="3" s="1"/>
  <c r="G203" i="3"/>
  <c r="G204" i="3"/>
  <c r="G205" i="3"/>
  <c r="G206" i="3"/>
  <c r="G207" i="3"/>
  <c r="G208" i="3"/>
  <c r="G209" i="3"/>
  <c r="G210" i="3"/>
  <c r="J210" i="3" s="1"/>
  <c r="G211" i="3"/>
  <c r="J211" i="3" s="1"/>
  <c r="G212" i="3"/>
  <c r="J212" i="3" s="1"/>
  <c r="G213" i="3"/>
  <c r="G214" i="3"/>
  <c r="J214" i="3" s="1"/>
  <c r="G215" i="3"/>
  <c r="G216" i="3"/>
  <c r="G217" i="3"/>
  <c r="J217" i="3" s="1"/>
  <c r="G218" i="3"/>
  <c r="G219" i="3"/>
  <c r="J219" i="3" s="1"/>
  <c r="G220" i="3"/>
  <c r="G221" i="3"/>
  <c r="G222" i="3"/>
  <c r="I222" i="3" s="1"/>
  <c r="K222" i="3" s="1"/>
  <c r="G223" i="3"/>
  <c r="I223" i="3" s="1"/>
  <c r="G224" i="3"/>
  <c r="I224" i="3" s="1"/>
  <c r="G225" i="3"/>
  <c r="I225" i="3" s="1"/>
  <c r="G226" i="3"/>
  <c r="I226" i="3" s="1"/>
  <c r="G227" i="3"/>
  <c r="G228" i="3"/>
  <c r="G229" i="3"/>
  <c r="J229" i="3" s="1"/>
  <c r="G230" i="3"/>
  <c r="G231" i="3"/>
  <c r="J231" i="3" s="1"/>
  <c r="G232" i="3"/>
  <c r="J232" i="3" s="1"/>
  <c r="G233" i="3"/>
  <c r="J233" i="3" s="1"/>
  <c r="G234" i="3"/>
  <c r="J234" i="3" s="1"/>
  <c r="G235" i="3"/>
  <c r="J235" i="3" s="1"/>
  <c r="G236" i="3"/>
  <c r="I236" i="3" s="1"/>
  <c r="G237" i="3"/>
  <c r="G238" i="3"/>
  <c r="G239" i="3"/>
  <c r="G240" i="3"/>
  <c r="G241" i="3"/>
  <c r="G242" i="3"/>
  <c r="G243" i="3"/>
  <c r="G244" i="3"/>
  <c r="G245" i="3"/>
  <c r="G246" i="3"/>
  <c r="G247" i="3"/>
  <c r="J247" i="3" s="1"/>
  <c r="G248" i="3"/>
  <c r="G249" i="3"/>
  <c r="I249" i="3" s="1"/>
  <c r="G250" i="3"/>
  <c r="I250" i="3" s="1"/>
  <c r="G251" i="3"/>
  <c r="G252" i="3"/>
  <c r="G253" i="3"/>
  <c r="J253" i="3" s="1"/>
  <c r="G254" i="3"/>
  <c r="G255" i="3"/>
  <c r="J255" i="3" s="1"/>
  <c r="G256" i="3"/>
  <c r="G257" i="3"/>
  <c r="G258" i="3"/>
  <c r="J258" i="3" s="1"/>
  <c r="G259" i="3"/>
  <c r="G260" i="3"/>
  <c r="J260" i="3" s="1"/>
  <c r="G261" i="3"/>
  <c r="G262" i="3"/>
  <c r="G263" i="3"/>
  <c r="G264" i="3"/>
  <c r="G265" i="3"/>
  <c r="J265" i="3" s="1"/>
  <c r="G266" i="3"/>
  <c r="G267" i="3"/>
  <c r="J267" i="3" s="1"/>
  <c r="G268" i="3"/>
  <c r="J268" i="3" s="1"/>
  <c r="G269" i="3"/>
  <c r="J269" i="3" s="1"/>
  <c r="G270" i="3"/>
  <c r="G271" i="3"/>
  <c r="I271" i="3" s="1"/>
  <c r="G272" i="3"/>
  <c r="I272" i="3" s="1"/>
  <c r="G273" i="3"/>
  <c r="I273" i="3" s="1"/>
  <c r="G274" i="3"/>
  <c r="I274" i="3" s="1"/>
  <c r="G275" i="3"/>
  <c r="G276" i="3"/>
  <c r="G277" i="3"/>
  <c r="G278" i="3"/>
  <c r="G279" i="3"/>
  <c r="G280" i="3"/>
  <c r="G281" i="3"/>
  <c r="J281" i="3" s="1"/>
  <c r="G282" i="3"/>
  <c r="J282" i="3" s="1"/>
  <c r="G283" i="3"/>
  <c r="J283" i="3" s="1"/>
  <c r="G284" i="3"/>
  <c r="J284" i="3" s="1"/>
  <c r="G285" i="3"/>
  <c r="G286" i="3"/>
  <c r="J286" i="3" s="1"/>
  <c r="G287" i="3"/>
  <c r="G288" i="3"/>
  <c r="J288" i="3" s="1"/>
  <c r="G289" i="3"/>
  <c r="G290" i="3"/>
  <c r="G291" i="3"/>
  <c r="G292" i="3"/>
  <c r="G293" i="3"/>
  <c r="G294" i="3"/>
  <c r="I294" i="3" s="1"/>
  <c r="K294" i="3" s="1"/>
  <c r="G295" i="3"/>
  <c r="J295" i="3" s="1"/>
  <c r="G296" i="3"/>
  <c r="G297" i="3"/>
  <c r="I297" i="3" s="1"/>
  <c r="G298" i="3"/>
  <c r="I298" i="3" s="1"/>
  <c r="G299" i="3"/>
  <c r="G300" i="3"/>
  <c r="J300" i="3" s="1"/>
  <c r="G301" i="3"/>
  <c r="J301" i="3" s="1"/>
  <c r="G302" i="3"/>
  <c r="J302" i="3" s="1"/>
  <c r="G303" i="3"/>
  <c r="G304" i="3"/>
  <c r="G305" i="3"/>
  <c r="G306" i="3"/>
  <c r="J306" i="3" s="1"/>
  <c r="G307" i="3"/>
  <c r="G308" i="3"/>
  <c r="J308" i="3" s="1"/>
  <c r="G309" i="3"/>
  <c r="G310" i="3"/>
  <c r="J310" i="3" s="1"/>
  <c r="G311" i="3"/>
  <c r="G312" i="3"/>
  <c r="J312" i="3" s="1"/>
  <c r="G313" i="3"/>
  <c r="J313" i="3" s="1"/>
  <c r="G314" i="3"/>
  <c r="J314" i="3" s="1"/>
  <c r="G315" i="3"/>
  <c r="J315" i="3" s="1"/>
  <c r="G316" i="3"/>
  <c r="J316" i="3" s="1"/>
  <c r="G317" i="3"/>
  <c r="G318" i="3"/>
  <c r="I318" i="3" s="1"/>
  <c r="K318" i="3" s="1"/>
  <c r="G319" i="3"/>
  <c r="I319" i="3" s="1"/>
  <c r="G320" i="3"/>
  <c r="I320" i="3" s="1"/>
  <c r="G321" i="3"/>
  <c r="I321" i="3" s="1"/>
  <c r="G322" i="3"/>
  <c r="I322" i="3" s="1"/>
  <c r="G323" i="3"/>
  <c r="G324" i="3"/>
  <c r="G325" i="3"/>
  <c r="J325" i="3" s="1"/>
  <c r="G326" i="3"/>
  <c r="J326" i="3" s="1"/>
  <c r="G327" i="3"/>
  <c r="J327" i="3" s="1"/>
  <c r="G328" i="3"/>
  <c r="J328" i="3" s="1"/>
  <c r="G329" i="3"/>
  <c r="J329" i="3" s="1"/>
  <c r="G330" i="3"/>
  <c r="J330" i="3" s="1"/>
  <c r="G331" i="3"/>
  <c r="G332" i="3"/>
  <c r="I332" i="3" s="1"/>
  <c r="G2" i="3"/>
  <c r="E332" i="3"/>
  <c r="F332" i="3" s="1"/>
  <c r="H332" i="3" s="1"/>
  <c r="E331" i="3"/>
  <c r="F331" i="3" s="1"/>
  <c r="H331" i="3" s="1"/>
  <c r="E330" i="3"/>
  <c r="F330" i="3" s="1"/>
  <c r="H330" i="3" s="1"/>
  <c r="E329" i="3"/>
  <c r="F329" i="3" s="1"/>
  <c r="H329" i="3" s="1"/>
  <c r="E328" i="3"/>
  <c r="F328" i="3" s="1"/>
  <c r="H328" i="3" s="1"/>
  <c r="F327" i="3"/>
  <c r="H327" i="3" s="1"/>
  <c r="E327" i="3"/>
  <c r="E326" i="3"/>
  <c r="F326" i="3" s="1"/>
  <c r="H326" i="3" s="1"/>
  <c r="E325" i="3"/>
  <c r="F325" i="3" s="1"/>
  <c r="H325" i="3" s="1"/>
  <c r="F324" i="3"/>
  <c r="H324" i="3" s="1"/>
  <c r="E324" i="3"/>
  <c r="E323" i="3"/>
  <c r="F323" i="3" s="1"/>
  <c r="H323" i="3" s="1"/>
  <c r="E322" i="3"/>
  <c r="F322" i="3" s="1"/>
  <c r="H322" i="3" s="1"/>
  <c r="E321" i="3"/>
  <c r="F321" i="3" s="1"/>
  <c r="H321" i="3" s="1"/>
  <c r="E320" i="3"/>
  <c r="F320" i="3" s="1"/>
  <c r="F319" i="3"/>
  <c r="E319" i="3"/>
  <c r="F318" i="3"/>
  <c r="H318" i="3" s="1"/>
  <c r="E318" i="3"/>
  <c r="E317" i="3"/>
  <c r="F317" i="3" s="1"/>
  <c r="H317" i="3" s="1"/>
  <c r="E316" i="3"/>
  <c r="F316" i="3" s="1"/>
  <c r="H316" i="3" s="1"/>
  <c r="E315" i="3"/>
  <c r="F315" i="3" s="1"/>
  <c r="H315" i="3" s="1"/>
  <c r="E314" i="3"/>
  <c r="F314" i="3" s="1"/>
  <c r="H314" i="3" s="1"/>
  <c r="F313" i="3"/>
  <c r="H313" i="3" s="1"/>
  <c r="E313" i="3"/>
  <c r="F312" i="3"/>
  <c r="H312" i="3" s="1"/>
  <c r="E312" i="3"/>
  <c r="E311" i="3"/>
  <c r="F311" i="3" s="1"/>
  <c r="H311" i="3" s="1"/>
  <c r="E310" i="3"/>
  <c r="F310" i="3" s="1"/>
  <c r="H310" i="3" s="1"/>
  <c r="E309" i="3"/>
  <c r="F309" i="3" s="1"/>
  <c r="H309" i="3" s="1"/>
  <c r="E308" i="3"/>
  <c r="F308" i="3" s="1"/>
  <c r="H308" i="3" s="1"/>
  <c r="E307" i="3"/>
  <c r="F307" i="3" s="1"/>
  <c r="H307" i="3" s="1"/>
  <c r="E306" i="3"/>
  <c r="F306" i="3" s="1"/>
  <c r="H306" i="3" s="1"/>
  <c r="E305" i="3"/>
  <c r="F305" i="3" s="1"/>
  <c r="H305" i="3" s="1"/>
  <c r="E304" i="3"/>
  <c r="F304" i="3" s="1"/>
  <c r="H304" i="3" s="1"/>
  <c r="F303" i="3"/>
  <c r="H303" i="3" s="1"/>
  <c r="E303" i="3"/>
  <c r="E302" i="3"/>
  <c r="F302" i="3" s="1"/>
  <c r="H302" i="3" s="1"/>
  <c r="E301" i="3"/>
  <c r="F301" i="3" s="1"/>
  <c r="H301" i="3" s="1"/>
  <c r="E300" i="3"/>
  <c r="F300" i="3" s="1"/>
  <c r="H300" i="3" s="1"/>
  <c r="E299" i="3"/>
  <c r="F299" i="3" s="1"/>
  <c r="H299" i="3" s="1"/>
  <c r="E298" i="3"/>
  <c r="F298" i="3" s="1"/>
  <c r="H298" i="3" s="1"/>
  <c r="F297" i="3"/>
  <c r="H297" i="3" s="1"/>
  <c r="E297" i="3"/>
  <c r="E296" i="3"/>
  <c r="F296" i="3" s="1"/>
  <c r="F295" i="3"/>
  <c r="E295" i="3"/>
  <c r="F294" i="3"/>
  <c r="H294" i="3" s="1"/>
  <c r="E294" i="3"/>
  <c r="E293" i="3"/>
  <c r="F293" i="3" s="1"/>
  <c r="H293" i="3" s="1"/>
  <c r="E292" i="3"/>
  <c r="F292" i="3" s="1"/>
  <c r="H292" i="3" s="1"/>
  <c r="F291" i="3"/>
  <c r="H291" i="3" s="1"/>
  <c r="E291" i="3"/>
  <c r="E290" i="3"/>
  <c r="F290" i="3" s="1"/>
  <c r="H290" i="3" s="1"/>
  <c r="F289" i="3"/>
  <c r="H289" i="3" s="1"/>
  <c r="E289" i="3"/>
  <c r="E288" i="3"/>
  <c r="F288" i="3" s="1"/>
  <c r="H288" i="3" s="1"/>
  <c r="E287" i="3"/>
  <c r="F287" i="3" s="1"/>
  <c r="H287" i="3" s="1"/>
  <c r="E286" i="3"/>
  <c r="F286" i="3" s="1"/>
  <c r="H286" i="3" s="1"/>
  <c r="E285" i="3"/>
  <c r="F285" i="3" s="1"/>
  <c r="H285" i="3" s="1"/>
  <c r="E284" i="3"/>
  <c r="F284" i="3" s="1"/>
  <c r="H284" i="3" s="1"/>
  <c r="F283" i="3"/>
  <c r="H283" i="3" s="1"/>
  <c r="E283" i="3"/>
  <c r="E282" i="3"/>
  <c r="F282" i="3" s="1"/>
  <c r="H282" i="3" s="1"/>
  <c r="E281" i="3"/>
  <c r="F281" i="3" s="1"/>
  <c r="H281" i="3" s="1"/>
  <c r="E280" i="3"/>
  <c r="F280" i="3" s="1"/>
  <c r="H280" i="3" s="1"/>
  <c r="F279" i="3"/>
  <c r="H279" i="3" s="1"/>
  <c r="E279" i="3"/>
  <c r="E278" i="3"/>
  <c r="F278" i="3" s="1"/>
  <c r="H278" i="3" s="1"/>
  <c r="E277" i="3"/>
  <c r="F277" i="3" s="1"/>
  <c r="H277" i="3" s="1"/>
  <c r="E276" i="3"/>
  <c r="F276" i="3" s="1"/>
  <c r="H276" i="3" s="1"/>
  <c r="E275" i="3"/>
  <c r="F275" i="3" s="1"/>
  <c r="H275" i="3" s="1"/>
  <c r="E274" i="3"/>
  <c r="F274" i="3" s="1"/>
  <c r="H274" i="3" s="1"/>
  <c r="F273" i="3"/>
  <c r="H273" i="3" s="1"/>
  <c r="E273" i="3"/>
  <c r="E272" i="3"/>
  <c r="F272" i="3" s="1"/>
  <c r="F271" i="3"/>
  <c r="E271" i="3"/>
  <c r="F270" i="3"/>
  <c r="H270" i="3" s="1"/>
  <c r="E270" i="3"/>
  <c r="E269" i="3"/>
  <c r="F269" i="3" s="1"/>
  <c r="H269" i="3" s="1"/>
  <c r="E268" i="3"/>
  <c r="F268" i="3" s="1"/>
  <c r="H268" i="3" s="1"/>
  <c r="F267" i="3"/>
  <c r="H267" i="3" s="1"/>
  <c r="E267" i="3"/>
  <c r="E266" i="3"/>
  <c r="F266" i="3" s="1"/>
  <c r="H266" i="3" s="1"/>
  <c r="F265" i="3"/>
  <c r="H265" i="3" s="1"/>
  <c r="E265" i="3"/>
  <c r="E264" i="3"/>
  <c r="F264" i="3" s="1"/>
  <c r="H264" i="3" s="1"/>
  <c r="E263" i="3"/>
  <c r="F263" i="3" s="1"/>
  <c r="H263" i="3" s="1"/>
  <c r="E262" i="3"/>
  <c r="F262" i="3" s="1"/>
  <c r="H262" i="3" s="1"/>
  <c r="E261" i="3"/>
  <c r="F261" i="3" s="1"/>
  <c r="H261" i="3" s="1"/>
  <c r="E260" i="3"/>
  <c r="F260" i="3" s="1"/>
  <c r="H260" i="3" s="1"/>
  <c r="F259" i="3"/>
  <c r="H259" i="3" s="1"/>
  <c r="E259" i="3"/>
  <c r="E258" i="3"/>
  <c r="F258" i="3" s="1"/>
  <c r="H258" i="3" s="1"/>
  <c r="E257" i="3"/>
  <c r="F257" i="3" s="1"/>
  <c r="H257" i="3" s="1"/>
  <c r="E256" i="3"/>
  <c r="F256" i="3" s="1"/>
  <c r="H256" i="3" s="1"/>
  <c r="E255" i="3"/>
  <c r="F255" i="3" s="1"/>
  <c r="H255" i="3" s="1"/>
  <c r="E254" i="3"/>
  <c r="F254" i="3" s="1"/>
  <c r="H254" i="3" s="1"/>
  <c r="E253" i="3"/>
  <c r="F253" i="3" s="1"/>
  <c r="H253" i="3" s="1"/>
  <c r="E252" i="3"/>
  <c r="F252" i="3" s="1"/>
  <c r="H252" i="3" s="1"/>
  <c r="E251" i="3"/>
  <c r="F251" i="3" s="1"/>
  <c r="H251" i="3" s="1"/>
  <c r="E250" i="3"/>
  <c r="F250" i="3" s="1"/>
  <c r="H250" i="3" s="1"/>
  <c r="F249" i="3"/>
  <c r="H249" i="3" s="1"/>
  <c r="E249" i="3"/>
  <c r="E248" i="3"/>
  <c r="F248" i="3" s="1"/>
  <c r="E247" i="3"/>
  <c r="F247" i="3" s="1"/>
  <c r="H247" i="3" s="1"/>
  <c r="F246" i="3"/>
  <c r="H246" i="3" s="1"/>
  <c r="E246" i="3"/>
  <c r="E245" i="3"/>
  <c r="F245" i="3" s="1"/>
  <c r="H245" i="3" s="1"/>
  <c r="E244" i="3"/>
  <c r="F244" i="3" s="1"/>
  <c r="H244" i="3" s="1"/>
  <c r="F243" i="3"/>
  <c r="H243" i="3" s="1"/>
  <c r="E243" i="3"/>
  <c r="E242" i="3"/>
  <c r="F242" i="3" s="1"/>
  <c r="H242" i="3" s="1"/>
  <c r="F241" i="3"/>
  <c r="H241" i="3" s="1"/>
  <c r="E241" i="3"/>
  <c r="E240" i="3"/>
  <c r="F240" i="3" s="1"/>
  <c r="H240" i="3" s="1"/>
  <c r="E239" i="3"/>
  <c r="F239" i="3" s="1"/>
  <c r="H239" i="3" s="1"/>
  <c r="E238" i="3"/>
  <c r="F238" i="3" s="1"/>
  <c r="H238" i="3" s="1"/>
  <c r="E237" i="3"/>
  <c r="F237" i="3" s="1"/>
  <c r="H237" i="3" s="1"/>
  <c r="E236" i="3"/>
  <c r="F236" i="3" s="1"/>
  <c r="H236" i="3" s="1"/>
  <c r="F235" i="3"/>
  <c r="H235" i="3" s="1"/>
  <c r="E235" i="3"/>
  <c r="E234" i="3"/>
  <c r="F234" i="3" s="1"/>
  <c r="H234" i="3" s="1"/>
  <c r="E233" i="3"/>
  <c r="F233" i="3" s="1"/>
  <c r="H233" i="3" s="1"/>
  <c r="E232" i="3"/>
  <c r="F232" i="3" s="1"/>
  <c r="H232" i="3" s="1"/>
  <c r="E231" i="3"/>
  <c r="F231" i="3" s="1"/>
  <c r="H231" i="3" s="1"/>
  <c r="E230" i="3"/>
  <c r="F230" i="3" s="1"/>
  <c r="H230" i="3" s="1"/>
  <c r="E229" i="3"/>
  <c r="F229" i="3" s="1"/>
  <c r="H229" i="3" s="1"/>
  <c r="E228" i="3"/>
  <c r="F228" i="3" s="1"/>
  <c r="H228" i="3" s="1"/>
  <c r="E227" i="3"/>
  <c r="F227" i="3" s="1"/>
  <c r="H227" i="3" s="1"/>
  <c r="E226" i="3"/>
  <c r="F226" i="3" s="1"/>
  <c r="H226" i="3" s="1"/>
  <c r="F225" i="3"/>
  <c r="H225" i="3" s="1"/>
  <c r="E225" i="3"/>
  <c r="E224" i="3"/>
  <c r="F224" i="3" s="1"/>
  <c r="E223" i="3"/>
  <c r="F223" i="3" s="1"/>
  <c r="H223" i="3" s="1"/>
  <c r="F222" i="3"/>
  <c r="H222" i="3" s="1"/>
  <c r="E222" i="3"/>
  <c r="E221" i="3"/>
  <c r="F221" i="3" s="1"/>
  <c r="H221" i="3" s="1"/>
  <c r="E220" i="3"/>
  <c r="F220" i="3" s="1"/>
  <c r="H220" i="3" s="1"/>
  <c r="F219" i="3"/>
  <c r="H219" i="3" s="1"/>
  <c r="E219" i="3"/>
  <c r="E218" i="3"/>
  <c r="F218" i="3" s="1"/>
  <c r="H218" i="3" s="1"/>
  <c r="F217" i="3"/>
  <c r="H217" i="3" s="1"/>
  <c r="E217" i="3"/>
  <c r="E216" i="3"/>
  <c r="F216" i="3" s="1"/>
  <c r="H216" i="3" s="1"/>
  <c r="E215" i="3"/>
  <c r="F215" i="3" s="1"/>
  <c r="H215" i="3" s="1"/>
  <c r="E214" i="3"/>
  <c r="F214" i="3" s="1"/>
  <c r="H214" i="3" s="1"/>
  <c r="E213" i="3"/>
  <c r="F213" i="3" s="1"/>
  <c r="H213" i="3" s="1"/>
  <c r="E212" i="3"/>
  <c r="F212" i="3" s="1"/>
  <c r="H212" i="3" s="1"/>
  <c r="F211" i="3"/>
  <c r="H211" i="3" s="1"/>
  <c r="E211" i="3"/>
  <c r="E210" i="3"/>
  <c r="F210" i="3" s="1"/>
  <c r="H210" i="3" s="1"/>
  <c r="E209" i="3"/>
  <c r="F209" i="3" s="1"/>
  <c r="H209" i="3" s="1"/>
  <c r="E208" i="3"/>
  <c r="F208" i="3" s="1"/>
  <c r="H208" i="3" s="1"/>
  <c r="E207" i="3"/>
  <c r="F207" i="3" s="1"/>
  <c r="H207" i="3" s="1"/>
  <c r="E206" i="3"/>
  <c r="F206" i="3" s="1"/>
  <c r="H206" i="3" s="1"/>
  <c r="E205" i="3"/>
  <c r="F205" i="3" s="1"/>
  <c r="H205" i="3" s="1"/>
  <c r="E204" i="3"/>
  <c r="F204" i="3" s="1"/>
  <c r="H204" i="3" s="1"/>
  <c r="E203" i="3"/>
  <c r="F203" i="3" s="1"/>
  <c r="H203" i="3" s="1"/>
  <c r="E202" i="3"/>
  <c r="F202" i="3" s="1"/>
  <c r="H202" i="3" s="1"/>
  <c r="F201" i="3"/>
  <c r="H201" i="3" s="1"/>
  <c r="E201" i="3"/>
  <c r="E200" i="3"/>
  <c r="F200" i="3" s="1"/>
  <c r="E199" i="3"/>
  <c r="F199" i="3" s="1"/>
  <c r="H199" i="3" s="1"/>
  <c r="F198" i="3"/>
  <c r="H198" i="3" s="1"/>
  <c r="E198" i="3"/>
  <c r="E197" i="3"/>
  <c r="F197" i="3" s="1"/>
  <c r="H197" i="3" s="1"/>
  <c r="E196" i="3"/>
  <c r="F196" i="3" s="1"/>
  <c r="H196" i="3" s="1"/>
  <c r="F195" i="3"/>
  <c r="H195" i="3" s="1"/>
  <c r="E195" i="3"/>
  <c r="E194" i="3"/>
  <c r="F194" i="3" s="1"/>
  <c r="H194" i="3" s="1"/>
  <c r="F193" i="3"/>
  <c r="H193" i="3" s="1"/>
  <c r="E193" i="3"/>
  <c r="E192" i="3"/>
  <c r="F192" i="3" s="1"/>
  <c r="H192" i="3" s="1"/>
  <c r="E191" i="3"/>
  <c r="F191" i="3" s="1"/>
  <c r="H191" i="3" s="1"/>
  <c r="E190" i="3"/>
  <c r="F190" i="3" s="1"/>
  <c r="H190" i="3" s="1"/>
  <c r="E189" i="3"/>
  <c r="F189" i="3" s="1"/>
  <c r="H189" i="3" s="1"/>
  <c r="E188" i="3"/>
  <c r="F188" i="3" s="1"/>
  <c r="H188" i="3" s="1"/>
  <c r="F187" i="3"/>
  <c r="H187" i="3" s="1"/>
  <c r="E187" i="3"/>
  <c r="E186" i="3"/>
  <c r="F186" i="3" s="1"/>
  <c r="H186" i="3" s="1"/>
  <c r="E185" i="3"/>
  <c r="F185" i="3" s="1"/>
  <c r="H185" i="3" s="1"/>
  <c r="E184" i="3"/>
  <c r="F184" i="3" s="1"/>
  <c r="H184" i="3" s="1"/>
  <c r="E183" i="3"/>
  <c r="F183" i="3" s="1"/>
  <c r="H183" i="3" s="1"/>
  <c r="E182" i="3"/>
  <c r="F182" i="3" s="1"/>
  <c r="H182" i="3" s="1"/>
  <c r="E181" i="3"/>
  <c r="F181" i="3" s="1"/>
  <c r="H181" i="3" s="1"/>
  <c r="E180" i="3"/>
  <c r="F180" i="3" s="1"/>
  <c r="H180" i="3" s="1"/>
  <c r="E179" i="3"/>
  <c r="F179" i="3" s="1"/>
  <c r="H179" i="3" s="1"/>
  <c r="E178" i="3"/>
  <c r="F178" i="3" s="1"/>
  <c r="H178" i="3" s="1"/>
  <c r="F177" i="3"/>
  <c r="H177" i="3" s="1"/>
  <c r="E177" i="3"/>
  <c r="E176" i="3"/>
  <c r="F176" i="3" s="1"/>
  <c r="E175" i="3"/>
  <c r="F175" i="3" s="1"/>
  <c r="H175" i="3" s="1"/>
  <c r="F174" i="3"/>
  <c r="H174" i="3" s="1"/>
  <c r="E174" i="3"/>
  <c r="E173" i="3"/>
  <c r="F173" i="3" s="1"/>
  <c r="H173" i="3" s="1"/>
  <c r="E172" i="3"/>
  <c r="F172" i="3" s="1"/>
  <c r="H172" i="3" s="1"/>
  <c r="F171" i="3"/>
  <c r="H171" i="3" s="1"/>
  <c r="E171" i="3"/>
  <c r="E170" i="3"/>
  <c r="F170" i="3" s="1"/>
  <c r="H170" i="3" s="1"/>
  <c r="F169" i="3"/>
  <c r="H169" i="3" s="1"/>
  <c r="E169" i="3"/>
  <c r="E168" i="3"/>
  <c r="F168" i="3" s="1"/>
  <c r="H168" i="3" s="1"/>
  <c r="E167" i="3"/>
  <c r="F167" i="3" s="1"/>
  <c r="H167" i="3" s="1"/>
  <c r="E166" i="3"/>
  <c r="F166" i="3" s="1"/>
  <c r="H166" i="3" s="1"/>
  <c r="E165" i="3"/>
  <c r="F165" i="3" s="1"/>
  <c r="H165" i="3" s="1"/>
  <c r="E164" i="3"/>
  <c r="F164" i="3" s="1"/>
  <c r="H164" i="3" s="1"/>
  <c r="F163" i="3"/>
  <c r="H163" i="3" s="1"/>
  <c r="E163" i="3"/>
  <c r="E162" i="3"/>
  <c r="F162" i="3" s="1"/>
  <c r="H162" i="3" s="1"/>
  <c r="E161" i="3"/>
  <c r="F161" i="3" s="1"/>
  <c r="H161" i="3" s="1"/>
  <c r="E160" i="3"/>
  <c r="F160" i="3" s="1"/>
  <c r="H160" i="3" s="1"/>
  <c r="E159" i="3"/>
  <c r="F159" i="3" s="1"/>
  <c r="H159" i="3" s="1"/>
  <c r="E158" i="3"/>
  <c r="F158" i="3" s="1"/>
  <c r="H158" i="3" s="1"/>
  <c r="E157" i="3"/>
  <c r="F157" i="3" s="1"/>
  <c r="H157" i="3" s="1"/>
  <c r="E156" i="3"/>
  <c r="F156" i="3" s="1"/>
  <c r="H156" i="3" s="1"/>
  <c r="E155" i="3"/>
  <c r="F155" i="3" s="1"/>
  <c r="H155" i="3" s="1"/>
  <c r="E154" i="3"/>
  <c r="F154" i="3" s="1"/>
  <c r="H154" i="3" s="1"/>
  <c r="F153" i="3"/>
  <c r="H153" i="3" s="1"/>
  <c r="E153" i="3"/>
  <c r="E152" i="3"/>
  <c r="F152" i="3" s="1"/>
  <c r="E151" i="3"/>
  <c r="F151" i="3" s="1"/>
  <c r="H151" i="3" s="1"/>
  <c r="F150" i="3"/>
  <c r="H150" i="3" s="1"/>
  <c r="E150" i="3"/>
  <c r="E149" i="3"/>
  <c r="F149" i="3" s="1"/>
  <c r="H149" i="3" s="1"/>
  <c r="E148" i="3"/>
  <c r="F148" i="3" s="1"/>
  <c r="H148" i="3" s="1"/>
  <c r="F147" i="3"/>
  <c r="H147" i="3" s="1"/>
  <c r="E147" i="3"/>
  <c r="E146" i="3"/>
  <c r="F146" i="3" s="1"/>
  <c r="H146" i="3" s="1"/>
  <c r="F145" i="3"/>
  <c r="H145" i="3" s="1"/>
  <c r="E145" i="3"/>
  <c r="E144" i="3"/>
  <c r="F144" i="3" s="1"/>
  <c r="H144" i="3" s="1"/>
  <c r="E143" i="3"/>
  <c r="F143" i="3" s="1"/>
  <c r="H143" i="3" s="1"/>
  <c r="E142" i="3"/>
  <c r="F142" i="3" s="1"/>
  <c r="H142" i="3" s="1"/>
  <c r="E141" i="3"/>
  <c r="F141" i="3" s="1"/>
  <c r="H141" i="3" s="1"/>
  <c r="E140" i="3"/>
  <c r="F140" i="3" s="1"/>
  <c r="H140" i="3" s="1"/>
  <c r="F139" i="3"/>
  <c r="H139" i="3" s="1"/>
  <c r="E139" i="3"/>
  <c r="E138" i="3"/>
  <c r="F138" i="3" s="1"/>
  <c r="H138" i="3" s="1"/>
  <c r="E137" i="3"/>
  <c r="F137" i="3" s="1"/>
  <c r="H137" i="3" s="1"/>
  <c r="E136" i="3"/>
  <c r="F136" i="3" s="1"/>
  <c r="H136" i="3" s="1"/>
  <c r="E135" i="3"/>
  <c r="F135" i="3" s="1"/>
  <c r="H135" i="3" s="1"/>
  <c r="E134" i="3"/>
  <c r="F134" i="3" s="1"/>
  <c r="H134" i="3" s="1"/>
  <c r="E133" i="3"/>
  <c r="F133" i="3" s="1"/>
  <c r="H133" i="3" s="1"/>
  <c r="E132" i="3"/>
  <c r="F132" i="3" s="1"/>
  <c r="H132" i="3" s="1"/>
  <c r="E131" i="3"/>
  <c r="F131" i="3" s="1"/>
  <c r="H131" i="3" s="1"/>
  <c r="E130" i="3"/>
  <c r="F130" i="3" s="1"/>
  <c r="H130" i="3" s="1"/>
  <c r="F129" i="3"/>
  <c r="H129" i="3" s="1"/>
  <c r="E129" i="3"/>
  <c r="E128" i="3"/>
  <c r="F128" i="3" s="1"/>
  <c r="E127" i="3"/>
  <c r="F127" i="3" s="1"/>
  <c r="E126" i="3"/>
  <c r="F126" i="3" s="1"/>
  <c r="H126" i="3" s="1"/>
  <c r="E125" i="3"/>
  <c r="F125" i="3" s="1"/>
  <c r="H125" i="3" s="1"/>
  <c r="E124" i="3"/>
  <c r="F124" i="3" s="1"/>
  <c r="H124" i="3" s="1"/>
  <c r="E123" i="3"/>
  <c r="F123" i="3" s="1"/>
  <c r="H123" i="3" s="1"/>
  <c r="E122" i="3"/>
  <c r="F122" i="3" s="1"/>
  <c r="H122" i="3" s="1"/>
  <c r="E121" i="3"/>
  <c r="F121" i="3" s="1"/>
  <c r="H121" i="3" s="1"/>
  <c r="F120" i="3"/>
  <c r="H120" i="3" s="1"/>
  <c r="E120" i="3"/>
  <c r="E119" i="3"/>
  <c r="F119" i="3" s="1"/>
  <c r="H119" i="3" s="1"/>
  <c r="E118" i="3"/>
  <c r="F118" i="3" s="1"/>
  <c r="H118" i="3" s="1"/>
  <c r="E117" i="3"/>
  <c r="F117" i="3" s="1"/>
  <c r="H117" i="3" s="1"/>
  <c r="E116" i="3"/>
  <c r="F116" i="3" s="1"/>
  <c r="H116" i="3" s="1"/>
  <c r="E115" i="3"/>
  <c r="F115" i="3" s="1"/>
  <c r="H115" i="3" s="1"/>
  <c r="E114" i="3"/>
  <c r="F114" i="3" s="1"/>
  <c r="H114" i="3" s="1"/>
  <c r="E113" i="3"/>
  <c r="F113" i="3" s="1"/>
  <c r="H113" i="3" s="1"/>
  <c r="E112" i="3"/>
  <c r="F112" i="3" s="1"/>
  <c r="H112" i="3" s="1"/>
  <c r="F111" i="3"/>
  <c r="H111" i="3" s="1"/>
  <c r="E111" i="3"/>
  <c r="E110" i="3"/>
  <c r="F110" i="3" s="1"/>
  <c r="H110" i="3" s="1"/>
  <c r="E109" i="3"/>
  <c r="F109" i="3" s="1"/>
  <c r="H109" i="3" s="1"/>
  <c r="E108" i="3"/>
  <c r="F108" i="3" s="1"/>
  <c r="H108" i="3" s="1"/>
  <c r="E107" i="3"/>
  <c r="F107" i="3" s="1"/>
  <c r="H107" i="3" s="1"/>
  <c r="E106" i="3"/>
  <c r="F106" i="3" s="1"/>
  <c r="H106" i="3" s="1"/>
  <c r="E105" i="3"/>
  <c r="F105" i="3" s="1"/>
  <c r="H105" i="3" s="1"/>
  <c r="E104" i="3"/>
  <c r="F104" i="3" s="1"/>
  <c r="E103" i="3"/>
  <c r="F103" i="3" s="1"/>
  <c r="F102" i="3"/>
  <c r="H102" i="3" s="1"/>
  <c r="E102" i="3"/>
  <c r="E101" i="3"/>
  <c r="F101" i="3" s="1"/>
  <c r="H101" i="3" s="1"/>
  <c r="E100" i="3"/>
  <c r="F100" i="3" s="1"/>
  <c r="H100" i="3" s="1"/>
  <c r="E99" i="3"/>
  <c r="F99" i="3" s="1"/>
  <c r="H99" i="3" s="1"/>
  <c r="E98" i="3"/>
  <c r="F98" i="3" s="1"/>
  <c r="H98" i="3" s="1"/>
  <c r="E97" i="3"/>
  <c r="F97" i="3" s="1"/>
  <c r="H97" i="3" s="1"/>
  <c r="E96" i="3"/>
  <c r="F96" i="3" s="1"/>
  <c r="H96" i="3" s="1"/>
  <c r="E95" i="3"/>
  <c r="F95" i="3" s="1"/>
  <c r="H95" i="3" s="1"/>
  <c r="E94" i="3"/>
  <c r="F94" i="3" s="1"/>
  <c r="H94" i="3" s="1"/>
  <c r="F93" i="3"/>
  <c r="H93" i="3" s="1"/>
  <c r="E93" i="3"/>
  <c r="E92" i="3"/>
  <c r="F92" i="3" s="1"/>
  <c r="H92" i="3" s="1"/>
  <c r="E91" i="3"/>
  <c r="F91" i="3" s="1"/>
  <c r="H91" i="3" s="1"/>
  <c r="E90" i="3"/>
  <c r="F90" i="3" s="1"/>
  <c r="H90" i="3" s="1"/>
  <c r="E89" i="3"/>
  <c r="F89" i="3" s="1"/>
  <c r="H89" i="3" s="1"/>
  <c r="E88" i="3"/>
  <c r="F88" i="3" s="1"/>
  <c r="H88" i="3" s="1"/>
  <c r="E87" i="3"/>
  <c r="F87" i="3" s="1"/>
  <c r="H87" i="3" s="1"/>
  <c r="E86" i="3"/>
  <c r="F86" i="3" s="1"/>
  <c r="H86" i="3" s="1"/>
  <c r="E85" i="3"/>
  <c r="F85" i="3" s="1"/>
  <c r="H85" i="3" s="1"/>
  <c r="F84" i="3"/>
  <c r="H84" i="3" s="1"/>
  <c r="E84" i="3"/>
  <c r="E83" i="3"/>
  <c r="F83" i="3" s="1"/>
  <c r="H83" i="3" s="1"/>
  <c r="E82" i="3"/>
  <c r="F82" i="3" s="1"/>
  <c r="H82" i="3" s="1"/>
  <c r="E81" i="3"/>
  <c r="F81" i="3" s="1"/>
  <c r="H81" i="3" s="1"/>
  <c r="E80" i="3"/>
  <c r="F80" i="3" s="1"/>
  <c r="E79" i="3"/>
  <c r="F79" i="3" s="1"/>
  <c r="E78" i="3"/>
  <c r="F78" i="3" s="1"/>
  <c r="H78" i="3" s="1"/>
  <c r="E77" i="3"/>
  <c r="F77" i="3" s="1"/>
  <c r="H77" i="3" s="1"/>
  <c r="E76" i="3"/>
  <c r="F76" i="3" s="1"/>
  <c r="H76" i="3" s="1"/>
  <c r="F75" i="3"/>
  <c r="H75" i="3" s="1"/>
  <c r="E75" i="3"/>
  <c r="E74" i="3"/>
  <c r="F74" i="3" s="1"/>
  <c r="H74" i="3" s="1"/>
  <c r="E73" i="3"/>
  <c r="F73" i="3" s="1"/>
  <c r="H73" i="3" s="1"/>
  <c r="E72" i="3"/>
  <c r="F72" i="3" s="1"/>
  <c r="H72" i="3" s="1"/>
  <c r="E71" i="3"/>
  <c r="F71" i="3" s="1"/>
  <c r="H71" i="3" s="1"/>
  <c r="E70" i="3"/>
  <c r="F70" i="3" s="1"/>
  <c r="H70" i="3" s="1"/>
  <c r="E69" i="3"/>
  <c r="F69" i="3" s="1"/>
  <c r="H69" i="3" s="1"/>
  <c r="E68" i="3"/>
  <c r="F68" i="3" s="1"/>
  <c r="H68" i="3" s="1"/>
  <c r="E67" i="3"/>
  <c r="F67" i="3" s="1"/>
  <c r="H67" i="3" s="1"/>
  <c r="F66" i="3"/>
  <c r="H66" i="3" s="1"/>
  <c r="E66" i="3"/>
  <c r="E65" i="3"/>
  <c r="F65" i="3" s="1"/>
  <c r="H65" i="3" s="1"/>
  <c r="E64" i="3"/>
  <c r="F64" i="3" s="1"/>
  <c r="H64" i="3" s="1"/>
  <c r="E63" i="3"/>
  <c r="F63" i="3" s="1"/>
  <c r="H63" i="3" s="1"/>
  <c r="E62" i="3"/>
  <c r="F62" i="3" s="1"/>
  <c r="H62" i="3" s="1"/>
  <c r="E61" i="3"/>
  <c r="F61" i="3" s="1"/>
  <c r="H61" i="3" s="1"/>
  <c r="E60" i="3"/>
  <c r="F60" i="3" s="1"/>
  <c r="H60" i="3" s="1"/>
  <c r="E59" i="3"/>
  <c r="F59" i="3" s="1"/>
  <c r="H59" i="3" s="1"/>
  <c r="E58" i="3"/>
  <c r="F58" i="3" s="1"/>
  <c r="H58" i="3" s="1"/>
  <c r="F57" i="3"/>
  <c r="H57" i="3" s="1"/>
  <c r="E57" i="3"/>
  <c r="E56" i="3"/>
  <c r="F56" i="3" s="1"/>
  <c r="E55" i="3"/>
  <c r="F55" i="3" s="1"/>
  <c r="E54" i="3"/>
  <c r="F54" i="3" s="1"/>
  <c r="H54" i="3" s="1"/>
  <c r="E53" i="3"/>
  <c r="F53" i="3" s="1"/>
  <c r="H53" i="3" s="1"/>
  <c r="E52" i="3"/>
  <c r="F52" i="3" s="1"/>
  <c r="H52" i="3" s="1"/>
  <c r="E51" i="3"/>
  <c r="F51" i="3" s="1"/>
  <c r="H51" i="3" s="1"/>
  <c r="E50" i="3"/>
  <c r="F50" i="3" s="1"/>
  <c r="H50" i="3" s="1"/>
  <c r="E49" i="3"/>
  <c r="F49" i="3" s="1"/>
  <c r="H49" i="3" s="1"/>
  <c r="F48" i="3"/>
  <c r="H48" i="3" s="1"/>
  <c r="E48" i="3"/>
  <c r="E47" i="3"/>
  <c r="F47" i="3" s="1"/>
  <c r="H47" i="3" s="1"/>
  <c r="E46" i="3"/>
  <c r="F46" i="3" s="1"/>
  <c r="H46" i="3" s="1"/>
  <c r="E45" i="3"/>
  <c r="F45" i="3" s="1"/>
  <c r="H45" i="3" s="1"/>
  <c r="E44" i="3"/>
  <c r="F44" i="3" s="1"/>
  <c r="H44" i="3" s="1"/>
  <c r="E43" i="3"/>
  <c r="F43" i="3" s="1"/>
  <c r="H43" i="3" s="1"/>
  <c r="E42" i="3"/>
  <c r="F42" i="3" s="1"/>
  <c r="H42" i="3" s="1"/>
  <c r="E41" i="3"/>
  <c r="F41" i="3" s="1"/>
  <c r="H41" i="3" s="1"/>
  <c r="E40" i="3"/>
  <c r="F40" i="3" s="1"/>
  <c r="H40" i="3" s="1"/>
  <c r="F39" i="3"/>
  <c r="H39" i="3" s="1"/>
  <c r="E39" i="3"/>
  <c r="E38" i="3"/>
  <c r="F38" i="3" s="1"/>
  <c r="H38" i="3" s="1"/>
  <c r="E37" i="3"/>
  <c r="F37" i="3" s="1"/>
  <c r="H37" i="3" s="1"/>
  <c r="E36" i="3"/>
  <c r="F36" i="3" s="1"/>
  <c r="H36" i="3" s="1"/>
  <c r="E35" i="3"/>
  <c r="F35" i="3" s="1"/>
  <c r="H35" i="3" s="1"/>
  <c r="E34" i="3"/>
  <c r="F34" i="3" s="1"/>
  <c r="H34" i="3" s="1"/>
  <c r="E33" i="3"/>
  <c r="F33" i="3" s="1"/>
  <c r="H33" i="3" s="1"/>
  <c r="E32" i="3"/>
  <c r="F32" i="3" s="1"/>
  <c r="E31" i="3"/>
  <c r="F31" i="3" s="1"/>
  <c r="F30" i="3"/>
  <c r="H30" i="3" s="1"/>
  <c r="E30" i="3"/>
  <c r="E29" i="3"/>
  <c r="F29" i="3" s="1"/>
  <c r="H29" i="3" s="1"/>
  <c r="E28" i="3"/>
  <c r="F28" i="3" s="1"/>
  <c r="H28" i="3" s="1"/>
  <c r="E27" i="3"/>
  <c r="F27" i="3" s="1"/>
  <c r="H27" i="3" s="1"/>
  <c r="E26" i="3"/>
  <c r="F26" i="3" s="1"/>
  <c r="H26" i="3" s="1"/>
  <c r="E25" i="3"/>
  <c r="F25" i="3" s="1"/>
  <c r="H25" i="3" s="1"/>
  <c r="E24" i="3"/>
  <c r="F24" i="3" s="1"/>
  <c r="H24" i="3" s="1"/>
  <c r="E23" i="3"/>
  <c r="F23" i="3" s="1"/>
  <c r="H23" i="3" s="1"/>
  <c r="E22" i="3"/>
  <c r="F22" i="3" s="1"/>
  <c r="H22" i="3" s="1"/>
  <c r="F21" i="3"/>
  <c r="H21" i="3" s="1"/>
  <c r="E21" i="3"/>
  <c r="E20" i="3"/>
  <c r="F20" i="3" s="1"/>
  <c r="H20" i="3" s="1"/>
  <c r="E19" i="3"/>
  <c r="F19" i="3" s="1"/>
  <c r="H19" i="3" s="1"/>
  <c r="E18" i="3"/>
  <c r="F18" i="3" s="1"/>
  <c r="H18" i="3" s="1"/>
  <c r="E17" i="3"/>
  <c r="F17" i="3" s="1"/>
  <c r="H17" i="3" s="1"/>
  <c r="E16" i="3"/>
  <c r="F16" i="3" s="1"/>
  <c r="H16" i="3" s="1"/>
  <c r="E15" i="3"/>
  <c r="F15" i="3" s="1"/>
  <c r="H15" i="3" s="1"/>
  <c r="E14" i="3"/>
  <c r="F14" i="3" s="1"/>
  <c r="H14" i="3" s="1"/>
  <c r="E13" i="3"/>
  <c r="F13" i="3" s="1"/>
  <c r="H13" i="3" s="1"/>
  <c r="F12" i="3"/>
  <c r="H12" i="3" s="1"/>
  <c r="E12" i="3"/>
  <c r="E11" i="3"/>
  <c r="F11" i="3" s="1"/>
  <c r="H11" i="3" s="1"/>
  <c r="E10" i="3"/>
  <c r="F10" i="3" s="1"/>
  <c r="H10" i="3" s="1"/>
  <c r="E9" i="3"/>
  <c r="F9" i="3" s="1"/>
  <c r="H9" i="3" s="1"/>
  <c r="E8" i="3"/>
  <c r="F8" i="3" s="1"/>
  <c r="H8" i="3" s="1"/>
  <c r="E7" i="3"/>
  <c r="F7" i="3" s="1"/>
  <c r="H7" i="3" s="1"/>
  <c r="E6" i="3"/>
  <c r="F6" i="3" s="1"/>
  <c r="H6" i="3" s="1"/>
  <c r="E5" i="3"/>
  <c r="F5" i="3" s="1"/>
  <c r="H5" i="3" s="1"/>
  <c r="E4" i="3"/>
  <c r="F4" i="3" s="1"/>
  <c r="F3" i="3"/>
  <c r="E3" i="3"/>
  <c r="E2" i="3"/>
  <c r="F2" i="3" s="1"/>
  <c r="H2" i="3" s="1"/>
  <c r="F4" i="2"/>
  <c r="F5" i="2"/>
  <c r="F11" i="2"/>
  <c r="F12" i="2"/>
  <c r="F13" i="2"/>
  <c r="F14" i="2"/>
  <c r="F16" i="2"/>
  <c r="F17" i="2"/>
  <c r="F23" i="2"/>
  <c r="F24" i="2"/>
  <c r="F25" i="2"/>
  <c r="F26" i="2"/>
  <c r="F28" i="2"/>
  <c r="F29" i="2"/>
  <c r="F35" i="2"/>
  <c r="F36" i="2"/>
  <c r="F37" i="2"/>
  <c r="F38" i="2"/>
  <c r="F40" i="2"/>
  <c r="F41" i="2"/>
  <c r="F47" i="2"/>
  <c r="F48" i="2"/>
  <c r="F49" i="2"/>
  <c r="F50" i="2"/>
  <c r="F52" i="2"/>
  <c r="F53" i="2"/>
  <c r="F59" i="2"/>
  <c r="F60" i="2"/>
  <c r="F61" i="2"/>
  <c r="F62" i="2"/>
  <c r="F64" i="2"/>
  <c r="F65" i="2"/>
  <c r="F71" i="2"/>
  <c r="F72" i="2"/>
  <c r="F73" i="2"/>
  <c r="F74" i="2"/>
  <c r="F76" i="2"/>
  <c r="F77" i="2"/>
  <c r="F83" i="2"/>
  <c r="F84" i="2"/>
  <c r="F85" i="2"/>
  <c r="F86" i="2"/>
  <c r="F88" i="2"/>
  <c r="F89" i="2"/>
  <c r="F95" i="2"/>
  <c r="F96" i="2"/>
  <c r="F97" i="2"/>
  <c r="F98" i="2"/>
  <c r="F100" i="2"/>
  <c r="F101" i="2"/>
  <c r="F107" i="2"/>
  <c r="F108" i="2"/>
  <c r="F109" i="2"/>
  <c r="F110" i="2"/>
  <c r="F112" i="2"/>
  <c r="F113" i="2"/>
  <c r="F119" i="2"/>
  <c r="F120" i="2"/>
  <c r="F121" i="2"/>
  <c r="F122" i="2"/>
  <c r="F124" i="2"/>
  <c r="F125" i="2"/>
  <c r="F131" i="2"/>
  <c r="F132" i="2"/>
  <c r="F133" i="2"/>
  <c r="F134" i="2"/>
  <c r="F136" i="2"/>
  <c r="F137" i="2"/>
  <c r="F143" i="2"/>
  <c r="F144" i="2"/>
  <c r="F145" i="2"/>
  <c r="F146" i="2"/>
  <c r="F148" i="2"/>
  <c r="F149" i="2"/>
  <c r="F155" i="2"/>
  <c r="F156" i="2"/>
  <c r="F157" i="2"/>
  <c r="F158" i="2"/>
  <c r="F160" i="2"/>
  <c r="F161" i="2"/>
  <c r="F167" i="2"/>
  <c r="F168" i="2"/>
  <c r="F169" i="2"/>
  <c r="F170" i="2"/>
  <c r="F172" i="2"/>
  <c r="F173" i="2"/>
  <c r="F179" i="2"/>
  <c r="F180" i="2"/>
  <c r="F181" i="2"/>
  <c r="F182" i="2"/>
  <c r="F184" i="2"/>
  <c r="F185" i="2"/>
  <c r="F191" i="2"/>
  <c r="F192" i="2"/>
  <c r="F193" i="2"/>
  <c r="F194" i="2"/>
  <c r="F196" i="2"/>
  <c r="F197" i="2"/>
  <c r="F203" i="2"/>
  <c r="F204" i="2"/>
  <c r="F205" i="2"/>
  <c r="F206" i="2"/>
  <c r="F208" i="2"/>
  <c r="F209" i="2"/>
  <c r="F215" i="2"/>
  <c r="F216" i="2"/>
  <c r="F217" i="2"/>
  <c r="F218" i="2"/>
  <c r="F220" i="2"/>
  <c r="F221" i="2"/>
  <c r="F227" i="2"/>
  <c r="F228" i="2"/>
  <c r="F229" i="2"/>
  <c r="F230" i="2"/>
  <c r="F232" i="2"/>
  <c r="F233" i="2"/>
  <c r="F239" i="2"/>
  <c r="F240" i="2"/>
  <c r="F241" i="2"/>
  <c r="F242" i="2"/>
  <c r="F244" i="2"/>
  <c r="F245" i="2"/>
  <c r="F251" i="2"/>
  <c r="F252" i="2"/>
  <c r="F253" i="2"/>
  <c r="F254" i="2"/>
  <c r="F256" i="2"/>
  <c r="F257" i="2"/>
  <c r="F263" i="2"/>
  <c r="F264" i="2"/>
  <c r="F265" i="2"/>
  <c r="F266" i="2"/>
  <c r="F268" i="2"/>
  <c r="F269" i="2"/>
  <c r="F275" i="2"/>
  <c r="F276" i="2"/>
  <c r="F277" i="2"/>
  <c r="F278" i="2"/>
  <c r="F280" i="2"/>
  <c r="F281" i="2"/>
  <c r="F287" i="2"/>
  <c r="F288" i="2"/>
  <c r="F289" i="2"/>
  <c r="F290" i="2"/>
  <c r="F292" i="2"/>
  <c r="F293" i="2"/>
  <c r="F299" i="2"/>
  <c r="F300" i="2"/>
  <c r="F301" i="2"/>
  <c r="F302" i="2"/>
  <c r="F304" i="2"/>
  <c r="F305" i="2"/>
  <c r="F311" i="2"/>
  <c r="F312" i="2"/>
  <c r="F313" i="2"/>
  <c r="F314" i="2"/>
  <c r="F316" i="2"/>
  <c r="F317" i="2"/>
  <c r="F323" i="2"/>
  <c r="F324" i="2"/>
  <c r="F325" i="2"/>
  <c r="F326" i="2"/>
  <c r="F328" i="2"/>
  <c r="F329" i="2"/>
  <c r="E3" i="2"/>
  <c r="F3" i="2" s="1"/>
  <c r="E4" i="2"/>
  <c r="E5" i="2"/>
  <c r="E6" i="2"/>
  <c r="F6" i="2" s="1"/>
  <c r="E7" i="2"/>
  <c r="F7" i="2" s="1"/>
  <c r="E8" i="2"/>
  <c r="F8" i="2" s="1"/>
  <c r="E9" i="2"/>
  <c r="F9" i="2" s="1"/>
  <c r="E10" i="2"/>
  <c r="F10" i="2" s="1"/>
  <c r="E11" i="2"/>
  <c r="E12" i="2"/>
  <c r="E13" i="2"/>
  <c r="E14" i="2"/>
  <c r="E15" i="2"/>
  <c r="F15" i="2" s="1"/>
  <c r="E16" i="2"/>
  <c r="E17" i="2"/>
  <c r="E18" i="2"/>
  <c r="F18" i="2" s="1"/>
  <c r="E19" i="2"/>
  <c r="F19" i="2" s="1"/>
  <c r="E20" i="2"/>
  <c r="F20" i="2" s="1"/>
  <c r="E21" i="2"/>
  <c r="F21" i="2" s="1"/>
  <c r="E22" i="2"/>
  <c r="F22" i="2" s="1"/>
  <c r="E23" i="2"/>
  <c r="E24" i="2"/>
  <c r="E25" i="2"/>
  <c r="E26" i="2"/>
  <c r="E27" i="2"/>
  <c r="F27" i="2" s="1"/>
  <c r="E28" i="2"/>
  <c r="E29" i="2"/>
  <c r="E30" i="2"/>
  <c r="F30" i="2" s="1"/>
  <c r="E31" i="2"/>
  <c r="F31" i="2" s="1"/>
  <c r="E32" i="2"/>
  <c r="F32" i="2" s="1"/>
  <c r="E33" i="2"/>
  <c r="F33" i="2" s="1"/>
  <c r="E34" i="2"/>
  <c r="F34" i="2" s="1"/>
  <c r="E35" i="2"/>
  <c r="E36" i="2"/>
  <c r="E37" i="2"/>
  <c r="E38" i="2"/>
  <c r="E39" i="2"/>
  <c r="F39" i="2" s="1"/>
  <c r="E40" i="2"/>
  <c r="E41" i="2"/>
  <c r="E42" i="2"/>
  <c r="F42" i="2" s="1"/>
  <c r="E43" i="2"/>
  <c r="F43" i="2" s="1"/>
  <c r="E44" i="2"/>
  <c r="F44" i="2" s="1"/>
  <c r="E45" i="2"/>
  <c r="F45" i="2" s="1"/>
  <c r="E46" i="2"/>
  <c r="F46" i="2" s="1"/>
  <c r="E47" i="2"/>
  <c r="E48" i="2"/>
  <c r="E49" i="2"/>
  <c r="E50" i="2"/>
  <c r="E51" i="2"/>
  <c r="F51" i="2" s="1"/>
  <c r="E52" i="2"/>
  <c r="E53" i="2"/>
  <c r="E54" i="2"/>
  <c r="F54" i="2" s="1"/>
  <c r="E55" i="2"/>
  <c r="F55" i="2" s="1"/>
  <c r="E56" i="2"/>
  <c r="F56" i="2" s="1"/>
  <c r="E57" i="2"/>
  <c r="F57" i="2" s="1"/>
  <c r="E58" i="2"/>
  <c r="F58" i="2" s="1"/>
  <c r="E59" i="2"/>
  <c r="E60" i="2"/>
  <c r="E61" i="2"/>
  <c r="E62" i="2"/>
  <c r="E63" i="2"/>
  <c r="F63" i="2" s="1"/>
  <c r="E64" i="2"/>
  <c r="E65" i="2"/>
  <c r="E66" i="2"/>
  <c r="F66" i="2" s="1"/>
  <c r="E67" i="2"/>
  <c r="F67" i="2" s="1"/>
  <c r="E68" i="2"/>
  <c r="F68" i="2" s="1"/>
  <c r="E69" i="2"/>
  <c r="F69" i="2" s="1"/>
  <c r="E70" i="2"/>
  <c r="F70" i="2" s="1"/>
  <c r="E71" i="2"/>
  <c r="E72" i="2"/>
  <c r="E73" i="2"/>
  <c r="E74" i="2"/>
  <c r="E75" i="2"/>
  <c r="F75" i="2" s="1"/>
  <c r="E76" i="2"/>
  <c r="E77" i="2"/>
  <c r="E78" i="2"/>
  <c r="F78" i="2" s="1"/>
  <c r="E79" i="2"/>
  <c r="F79" i="2" s="1"/>
  <c r="E80" i="2"/>
  <c r="F80" i="2" s="1"/>
  <c r="E81" i="2"/>
  <c r="F81" i="2" s="1"/>
  <c r="E82" i="2"/>
  <c r="F82" i="2" s="1"/>
  <c r="E83" i="2"/>
  <c r="E84" i="2"/>
  <c r="E85" i="2"/>
  <c r="E86" i="2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E98" i="2"/>
  <c r="E99" i="2"/>
  <c r="F99" i="2" s="1"/>
  <c r="E100" i="2"/>
  <c r="E101" i="2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E108" i="2"/>
  <c r="E109" i="2"/>
  <c r="E110" i="2"/>
  <c r="E111" i="2"/>
  <c r="F111" i="2" s="1"/>
  <c r="E112" i="2"/>
  <c r="E113" i="2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E120" i="2"/>
  <c r="E121" i="2"/>
  <c r="E122" i="2"/>
  <c r="E123" i="2"/>
  <c r="F123" i="2" s="1"/>
  <c r="E124" i="2"/>
  <c r="E125" i="2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E132" i="2"/>
  <c r="E133" i="2"/>
  <c r="E134" i="2"/>
  <c r="E135" i="2"/>
  <c r="F135" i="2" s="1"/>
  <c r="E136" i="2"/>
  <c r="E137" i="2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E144" i="2"/>
  <c r="E145" i="2"/>
  <c r="E146" i="2"/>
  <c r="E147" i="2"/>
  <c r="F147" i="2" s="1"/>
  <c r="E148" i="2"/>
  <c r="E149" i="2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E156" i="2"/>
  <c r="E157" i="2"/>
  <c r="E158" i="2"/>
  <c r="E159" i="2"/>
  <c r="F159" i="2" s="1"/>
  <c r="E160" i="2"/>
  <c r="E161" i="2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E168" i="2"/>
  <c r="E169" i="2"/>
  <c r="E170" i="2"/>
  <c r="E171" i="2"/>
  <c r="F171" i="2" s="1"/>
  <c r="E172" i="2"/>
  <c r="E173" i="2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E180" i="2"/>
  <c r="E181" i="2"/>
  <c r="E182" i="2"/>
  <c r="E183" i="2"/>
  <c r="F183" i="2" s="1"/>
  <c r="E184" i="2"/>
  <c r="E185" i="2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E192" i="2"/>
  <c r="E193" i="2"/>
  <c r="E194" i="2"/>
  <c r="E195" i="2"/>
  <c r="F195" i="2" s="1"/>
  <c r="E196" i="2"/>
  <c r="E197" i="2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E204" i="2"/>
  <c r="E205" i="2"/>
  <c r="E206" i="2"/>
  <c r="E207" i="2"/>
  <c r="F207" i="2" s="1"/>
  <c r="E208" i="2"/>
  <c r="E209" i="2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E216" i="2"/>
  <c r="E217" i="2"/>
  <c r="E218" i="2"/>
  <c r="E219" i="2"/>
  <c r="F219" i="2" s="1"/>
  <c r="E220" i="2"/>
  <c r="E221" i="2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E228" i="2"/>
  <c r="E229" i="2"/>
  <c r="E230" i="2"/>
  <c r="E231" i="2"/>
  <c r="F231" i="2" s="1"/>
  <c r="E232" i="2"/>
  <c r="E233" i="2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E240" i="2"/>
  <c r="E241" i="2"/>
  <c r="E242" i="2"/>
  <c r="E243" i="2"/>
  <c r="F243" i="2" s="1"/>
  <c r="E244" i="2"/>
  <c r="E245" i="2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E252" i="2"/>
  <c r="E253" i="2"/>
  <c r="E254" i="2"/>
  <c r="E255" i="2"/>
  <c r="F255" i="2" s="1"/>
  <c r="E256" i="2"/>
  <c r="E257" i="2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E264" i="2"/>
  <c r="E265" i="2"/>
  <c r="E266" i="2"/>
  <c r="E267" i="2"/>
  <c r="F267" i="2" s="1"/>
  <c r="E268" i="2"/>
  <c r="E269" i="2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E276" i="2"/>
  <c r="E277" i="2"/>
  <c r="E278" i="2"/>
  <c r="E279" i="2"/>
  <c r="F279" i="2" s="1"/>
  <c r="E280" i="2"/>
  <c r="E281" i="2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E288" i="2"/>
  <c r="E289" i="2"/>
  <c r="E290" i="2"/>
  <c r="E291" i="2"/>
  <c r="F291" i="2" s="1"/>
  <c r="E292" i="2"/>
  <c r="E293" i="2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E300" i="2"/>
  <c r="E301" i="2"/>
  <c r="E302" i="2"/>
  <c r="E303" i="2"/>
  <c r="F303" i="2" s="1"/>
  <c r="E304" i="2"/>
  <c r="E305" i="2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E312" i="2"/>
  <c r="E313" i="2"/>
  <c r="E314" i="2"/>
  <c r="E315" i="2"/>
  <c r="F315" i="2" s="1"/>
  <c r="E316" i="2"/>
  <c r="E317" i="2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E324" i="2"/>
  <c r="E325" i="2"/>
  <c r="E326" i="2"/>
  <c r="E327" i="2"/>
  <c r="F327" i="2" s="1"/>
  <c r="E328" i="2"/>
  <c r="E329" i="2"/>
  <c r="E330" i="2"/>
  <c r="F330" i="2" s="1"/>
  <c r="E331" i="2"/>
  <c r="F331" i="2" s="1"/>
  <c r="E332" i="2"/>
  <c r="F332" i="2" s="1"/>
  <c r="E2" i="2"/>
  <c r="J5" i="1" s="1"/>
  <c r="J11" i="1"/>
  <c r="J14" i="1"/>
  <c r="J4" i="1"/>
  <c r="K6" i="2" l="1"/>
  <c r="K5" i="2"/>
  <c r="K4" i="2"/>
  <c r="K320" i="3"/>
  <c r="K272" i="3"/>
  <c r="K236" i="3"/>
  <c r="K224" i="3"/>
  <c r="K200" i="3"/>
  <c r="K152" i="3"/>
  <c r="K128" i="3"/>
  <c r="K56" i="3"/>
  <c r="K32" i="3"/>
  <c r="K8" i="3"/>
  <c r="I313" i="3"/>
  <c r="K313" i="3" s="1"/>
  <c r="I283" i="3"/>
  <c r="K283" i="3" s="1"/>
  <c r="K248" i="3"/>
  <c r="K212" i="3"/>
  <c r="K176" i="3"/>
  <c r="K140" i="3"/>
  <c r="K102" i="3"/>
  <c r="I63" i="3"/>
  <c r="K63" i="3" s="1"/>
  <c r="J322" i="3"/>
  <c r="J34" i="3"/>
  <c r="I331" i="3"/>
  <c r="K331" i="3" s="1"/>
  <c r="J331" i="3"/>
  <c r="K319" i="3"/>
  <c r="J307" i="3"/>
  <c r="I307" i="3"/>
  <c r="K307" i="3" s="1"/>
  <c r="J259" i="3"/>
  <c r="I259" i="3"/>
  <c r="J187" i="3"/>
  <c r="I187" i="3"/>
  <c r="K187" i="3" s="1"/>
  <c r="K151" i="3"/>
  <c r="K7" i="3"/>
  <c r="K312" i="3"/>
  <c r="K282" i="3"/>
  <c r="I247" i="3"/>
  <c r="K247" i="3" s="1"/>
  <c r="I211" i="3"/>
  <c r="K211" i="3" s="1"/>
  <c r="I175" i="3"/>
  <c r="K175" i="3" s="1"/>
  <c r="K139" i="3"/>
  <c r="J271" i="3"/>
  <c r="K271" i="3" s="1"/>
  <c r="K54" i="3"/>
  <c r="K6" i="3"/>
  <c r="K310" i="3"/>
  <c r="K210" i="3"/>
  <c r="K138" i="3"/>
  <c r="K44" i="3"/>
  <c r="J151" i="3"/>
  <c r="I317" i="3"/>
  <c r="J317" i="3"/>
  <c r="J305" i="3"/>
  <c r="I305" i="3"/>
  <c r="I293" i="3"/>
  <c r="K293" i="3" s="1"/>
  <c r="J293" i="3"/>
  <c r="J257" i="3"/>
  <c r="I257" i="3"/>
  <c r="K257" i="3" s="1"/>
  <c r="I245" i="3"/>
  <c r="K245" i="3" s="1"/>
  <c r="J245" i="3"/>
  <c r="I221" i="3"/>
  <c r="J221" i="3"/>
  <c r="J209" i="3"/>
  <c r="I209" i="3"/>
  <c r="K209" i="3" s="1"/>
  <c r="J185" i="3"/>
  <c r="I185" i="3"/>
  <c r="I173" i="3"/>
  <c r="K173" i="3" s="1"/>
  <c r="J173" i="3"/>
  <c r="I149" i="3"/>
  <c r="J149" i="3"/>
  <c r="J137" i="3"/>
  <c r="I137" i="3"/>
  <c r="J113" i="3"/>
  <c r="I113" i="3"/>
  <c r="K113" i="3" s="1"/>
  <c r="J89" i="3"/>
  <c r="I89" i="3"/>
  <c r="K89" i="3" s="1"/>
  <c r="I77" i="3"/>
  <c r="K77" i="3" s="1"/>
  <c r="J77" i="3"/>
  <c r="I53" i="3"/>
  <c r="K53" i="3" s="1"/>
  <c r="J53" i="3"/>
  <c r="I29" i="3"/>
  <c r="J29" i="3"/>
  <c r="I5" i="3"/>
  <c r="K5" i="3" s="1"/>
  <c r="J5" i="3"/>
  <c r="K330" i="3"/>
  <c r="K302" i="3"/>
  <c r="I235" i="3"/>
  <c r="K235" i="3" s="1"/>
  <c r="I199" i="3"/>
  <c r="K199" i="3" s="1"/>
  <c r="I163" i="3"/>
  <c r="K163" i="3" s="1"/>
  <c r="K127" i="3"/>
  <c r="I88" i="3"/>
  <c r="K88" i="3" s="1"/>
  <c r="K43" i="3"/>
  <c r="J319" i="3"/>
  <c r="J250" i="3"/>
  <c r="K250" i="3" s="1"/>
  <c r="J304" i="3"/>
  <c r="I304" i="3"/>
  <c r="J292" i="3"/>
  <c r="I292" i="3"/>
  <c r="K292" i="3" s="1"/>
  <c r="J280" i="3"/>
  <c r="I280" i="3"/>
  <c r="K280" i="3" s="1"/>
  <c r="J256" i="3"/>
  <c r="I256" i="3"/>
  <c r="J244" i="3"/>
  <c r="I244" i="3"/>
  <c r="J220" i="3"/>
  <c r="I220" i="3"/>
  <c r="K220" i="3" s="1"/>
  <c r="J208" i="3"/>
  <c r="I208" i="3"/>
  <c r="J184" i="3"/>
  <c r="I184" i="3"/>
  <c r="K184" i="3" s="1"/>
  <c r="J172" i="3"/>
  <c r="I172" i="3"/>
  <c r="K172" i="3" s="1"/>
  <c r="J148" i="3"/>
  <c r="I148" i="3"/>
  <c r="J136" i="3"/>
  <c r="I136" i="3"/>
  <c r="J112" i="3"/>
  <c r="I112" i="3"/>
  <c r="K112" i="3" s="1"/>
  <c r="J76" i="3"/>
  <c r="I76" i="3"/>
  <c r="J52" i="3"/>
  <c r="I52" i="3"/>
  <c r="K52" i="3" s="1"/>
  <c r="J28" i="3"/>
  <c r="I28" i="3"/>
  <c r="K28" i="3" s="1"/>
  <c r="I4" i="3"/>
  <c r="K4" i="3" s="1"/>
  <c r="J4" i="3"/>
  <c r="I329" i="3"/>
  <c r="K329" i="3" s="1"/>
  <c r="I301" i="3"/>
  <c r="K301" i="3" s="1"/>
  <c r="K270" i="3"/>
  <c r="K234" i="3"/>
  <c r="K198" i="3"/>
  <c r="K162" i="3"/>
  <c r="K126" i="3"/>
  <c r="I87" i="3"/>
  <c r="K87" i="3" s="1"/>
  <c r="K42" i="3"/>
  <c r="J249" i="3"/>
  <c r="K249" i="3" s="1"/>
  <c r="J130" i="3"/>
  <c r="J303" i="3"/>
  <c r="I303" i="3"/>
  <c r="K303" i="3" s="1"/>
  <c r="J291" i="3"/>
  <c r="I291" i="3"/>
  <c r="K291" i="3" s="1"/>
  <c r="J279" i="3"/>
  <c r="I279" i="3"/>
  <c r="J243" i="3"/>
  <c r="I243" i="3"/>
  <c r="K243" i="3" s="1"/>
  <c r="J207" i="3"/>
  <c r="I207" i="3"/>
  <c r="K207" i="3" s="1"/>
  <c r="J171" i="3"/>
  <c r="I171" i="3"/>
  <c r="J135" i="3"/>
  <c r="I135" i="3"/>
  <c r="K135" i="3" s="1"/>
  <c r="J111" i="3"/>
  <c r="I111" i="3"/>
  <c r="K111" i="3" s="1"/>
  <c r="J99" i="3"/>
  <c r="I99" i="3"/>
  <c r="K99" i="3" s="1"/>
  <c r="J75" i="3"/>
  <c r="I75" i="3"/>
  <c r="K75" i="3" s="1"/>
  <c r="J51" i="3"/>
  <c r="I51" i="3"/>
  <c r="K51" i="3" s="1"/>
  <c r="J39" i="3"/>
  <c r="I39" i="3"/>
  <c r="J27" i="3"/>
  <c r="I27" i="3"/>
  <c r="K27" i="3" s="1"/>
  <c r="J15" i="3"/>
  <c r="I15" i="3"/>
  <c r="K15" i="3" s="1"/>
  <c r="J3" i="3"/>
  <c r="I3" i="3"/>
  <c r="K3" i="3" s="1"/>
  <c r="I328" i="3"/>
  <c r="K328" i="3" s="1"/>
  <c r="I300" i="3"/>
  <c r="K300" i="3" s="1"/>
  <c r="I269" i="3"/>
  <c r="K269" i="3" s="1"/>
  <c r="I233" i="3"/>
  <c r="K233" i="3" s="1"/>
  <c r="I197" i="3"/>
  <c r="K197" i="3" s="1"/>
  <c r="I161" i="3"/>
  <c r="K161" i="3" s="1"/>
  <c r="I125" i="3"/>
  <c r="K125" i="3" s="1"/>
  <c r="I85" i="3"/>
  <c r="K85" i="3" s="1"/>
  <c r="I41" i="3"/>
  <c r="K41" i="3" s="1"/>
  <c r="J298" i="3"/>
  <c r="K298" i="3" s="1"/>
  <c r="J129" i="3"/>
  <c r="J290" i="3"/>
  <c r="I290" i="3"/>
  <c r="J278" i="3"/>
  <c r="I278" i="3"/>
  <c r="K278" i="3" s="1"/>
  <c r="J266" i="3"/>
  <c r="I266" i="3"/>
  <c r="J254" i="3"/>
  <c r="I254" i="3"/>
  <c r="J242" i="3"/>
  <c r="I242" i="3"/>
  <c r="K242" i="3" s="1"/>
  <c r="J230" i="3"/>
  <c r="I230" i="3"/>
  <c r="J218" i="3"/>
  <c r="I218" i="3"/>
  <c r="J206" i="3"/>
  <c r="I206" i="3"/>
  <c r="K206" i="3" s="1"/>
  <c r="J194" i="3"/>
  <c r="I194" i="3"/>
  <c r="J182" i="3"/>
  <c r="I182" i="3"/>
  <c r="J170" i="3"/>
  <c r="I170" i="3"/>
  <c r="K170" i="3" s="1"/>
  <c r="J158" i="3"/>
  <c r="I158" i="3"/>
  <c r="J146" i="3"/>
  <c r="I146" i="3"/>
  <c r="J134" i="3"/>
  <c r="I134" i="3"/>
  <c r="K134" i="3" s="1"/>
  <c r="J122" i="3"/>
  <c r="I122" i="3"/>
  <c r="J110" i="3"/>
  <c r="I110" i="3"/>
  <c r="J98" i="3"/>
  <c r="I98" i="3"/>
  <c r="K98" i="3" s="1"/>
  <c r="J86" i="3"/>
  <c r="I86" i="3"/>
  <c r="J74" i="3"/>
  <c r="I74" i="3"/>
  <c r="J62" i="3"/>
  <c r="I62" i="3"/>
  <c r="K62" i="3" s="1"/>
  <c r="J50" i="3"/>
  <c r="I50" i="3"/>
  <c r="J38" i="3"/>
  <c r="I38" i="3"/>
  <c r="J26" i="3"/>
  <c r="I26" i="3"/>
  <c r="K26" i="3" s="1"/>
  <c r="J14" i="3"/>
  <c r="I14" i="3"/>
  <c r="K14" i="3" s="1"/>
  <c r="I327" i="3"/>
  <c r="K327" i="3" s="1"/>
  <c r="I268" i="3"/>
  <c r="K268" i="3" s="1"/>
  <c r="I232" i="3"/>
  <c r="K232" i="3" s="1"/>
  <c r="I196" i="3"/>
  <c r="K196" i="3" s="1"/>
  <c r="I160" i="3"/>
  <c r="K160" i="3" s="1"/>
  <c r="I124" i="3"/>
  <c r="K124" i="3" s="1"/>
  <c r="K80" i="3"/>
  <c r="I40" i="3"/>
  <c r="K40" i="3" s="1"/>
  <c r="J297" i="3"/>
  <c r="J178" i="3"/>
  <c r="K178" i="3" s="1"/>
  <c r="J289" i="3"/>
  <c r="I289" i="3"/>
  <c r="K289" i="3" s="1"/>
  <c r="J277" i="3"/>
  <c r="I277" i="3"/>
  <c r="J241" i="3"/>
  <c r="I241" i="3"/>
  <c r="K241" i="3" s="1"/>
  <c r="J205" i="3"/>
  <c r="I205" i="3"/>
  <c r="J169" i="3"/>
  <c r="I169" i="3"/>
  <c r="J133" i="3"/>
  <c r="I133" i="3"/>
  <c r="K133" i="3" s="1"/>
  <c r="J97" i="3"/>
  <c r="I97" i="3"/>
  <c r="K97" i="3" s="1"/>
  <c r="J73" i="3"/>
  <c r="I73" i="3"/>
  <c r="J49" i="3"/>
  <c r="I49" i="3"/>
  <c r="K49" i="3" s="1"/>
  <c r="J37" i="3"/>
  <c r="I37" i="3"/>
  <c r="J25" i="3"/>
  <c r="I25" i="3"/>
  <c r="J13" i="3"/>
  <c r="I13" i="3"/>
  <c r="K13" i="3" s="1"/>
  <c r="I326" i="3"/>
  <c r="K326" i="3" s="1"/>
  <c r="K296" i="3"/>
  <c r="I267" i="3"/>
  <c r="K267" i="3" s="1"/>
  <c r="I231" i="3"/>
  <c r="K231" i="3" s="1"/>
  <c r="I195" i="3"/>
  <c r="K195" i="3" s="1"/>
  <c r="I159" i="3"/>
  <c r="K159" i="3" s="1"/>
  <c r="I123" i="3"/>
  <c r="K123" i="3" s="1"/>
  <c r="K79" i="3"/>
  <c r="K20" i="3"/>
  <c r="J177" i="3"/>
  <c r="J58" i="3"/>
  <c r="J324" i="3"/>
  <c r="I324" i="3"/>
  <c r="K324" i="3" s="1"/>
  <c r="J276" i="3"/>
  <c r="I276" i="3"/>
  <c r="J264" i="3"/>
  <c r="I264" i="3"/>
  <c r="K264" i="3" s="1"/>
  <c r="J252" i="3"/>
  <c r="I252" i="3"/>
  <c r="J240" i="3"/>
  <c r="I240" i="3"/>
  <c r="K240" i="3" s="1"/>
  <c r="J228" i="3"/>
  <c r="I228" i="3"/>
  <c r="K228" i="3" s="1"/>
  <c r="J216" i="3"/>
  <c r="I216" i="3"/>
  <c r="K216" i="3" s="1"/>
  <c r="J204" i="3"/>
  <c r="I204" i="3"/>
  <c r="J192" i="3"/>
  <c r="I192" i="3"/>
  <c r="K192" i="3" s="1"/>
  <c r="J180" i="3"/>
  <c r="I180" i="3"/>
  <c r="J168" i="3"/>
  <c r="I168" i="3"/>
  <c r="K168" i="3" s="1"/>
  <c r="J156" i="3"/>
  <c r="I156" i="3"/>
  <c r="K156" i="3" s="1"/>
  <c r="J144" i="3"/>
  <c r="I144" i="3"/>
  <c r="K144" i="3" s="1"/>
  <c r="J132" i="3"/>
  <c r="I132" i="3"/>
  <c r="J120" i="3"/>
  <c r="I120" i="3"/>
  <c r="K120" i="3" s="1"/>
  <c r="J108" i="3"/>
  <c r="I108" i="3"/>
  <c r="J96" i="3"/>
  <c r="I96" i="3"/>
  <c r="K96" i="3" s="1"/>
  <c r="J84" i="3"/>
  <c r="I84" i="3"/>
  <c r="K84" i="3" s="1"/>
  <c r="J72" i="3"/>
  <c r="I72" i="3"/>
  <c r="K72" i="3" s="1"/>
  <c r="J60" i="3"/>
  <c r="I60" i="3"/>
  <c r="J48" i="3"/>
  <c r="I48" i="3"/>
  <c r="K48" i="3" s="1"/>
  <c r="J36" i="3"/>
  <c r="I36" i="3"/>
  <c r="J24" i="3"/>
  <c r="I24" i="3"/>
  <c r="K24" i="3" s="1"/>
  <c r="J12" i="3"/>
  <c r="I12" i="3"/>
  <c r="K12" i="3" s="1"/>
  <c r="I325" i="3"/>
  <c r="K325" i="3" s="1"/>
  <c r="I295" i="3"/>
  <c r="K295" i="3" s="1"/>
  <c r="I265" i="3"/>
  <c r="K265" i="3" s="1"/>
  <c r="I229" i="3"/>
  <c r="K229" i="3" s="1"/>
  <c r="I193" i="3"/>
  <c r="K193" i="3" s="1"/>
  <c r="I157" i="3"/>
  <c r="K157" i="3" s="1"/>
  <c r="I121" i="3"/>
  <c r="K121" i="3" s="1"/>
  <c r="K78" i="3"/>
  <c r="K19" i="3"/>
  <c r="J226" i="3"/>
  <c r="J57" i="3"/>
  <c r="F2" i="2"/>
  <c r="K3" i="2" s="1"/>
  <c r="I316" i="3"/>
  <c r="K316" i="3" s="1"/>
  <c r="I288" i="3"/>
  <c r="K288" i="3" s="1"/>
  <c r="I255" i="3"/>
  <c r="K255" i="3" s="1"/>
  <c r="I219" i="3"/>
  <c r="K219" i="3" s="1"/>
  <c r="I183" i="3"/>
  <c r="K183" i="3" s="1"/>
  <c r="I147" i="3"/>
  <c r="K147" i="3" s="1"/>
  <c r="I109" i="3"/>
  <c r="K109" i="3" s="1"/>
  <c r="K66" i="3"/>
  <c r="K18" i="3"/>
  <c r="J225" i="3"/>
  <c r="J106" i="3"/>
  <c r="K322" i="3"/>
  <c r="J262" i="3"/>
  <c r="I262" i="3"/>
  <c r="I238" i="3"/>
  <c r="K238" i="3" s="1"/>
  <c r="J238" i="3"/>
  <c r="K226" i="3"/>
  <c r="K202" i="3"/>
  <c r="J190" i="3"/>
  <c r="I190" i="3"/>
  <c r="I166" i="3"/>
  <c r="K166" i="3" s="1"/>
  <c r="J166" i="3"/>
  <c r="K130" i="3"/>
  <c r="I118" i="3"/>
  <c r="K118" i="3" s="1"/>
  <c r="J118" i="3"/>
  <c r="K106" i="3"/>
  <c r="I94" i="3"/>
  <c r="J94" i="3"/>
  <c r="K82" i="3"/>
  <c r="I70" i="3"/>
  <c r="K70" i="3" s="1"/>
  <c r="J70" i="3"/>
  <c r="K58" i="3"/>
  <c r="I46" i="3"/>
  <c r="J46" i="3"/>
  <c r="K34" i="3"/>
  <c r="I22" i="3"/>
  <c r="K22" i="3" s="1"/>
  <c r="J22" i="3"/>
  <c r="K10" i="3"/>
  <c r="I315" i="3"/>
  <c r="K315" i="3" s="1"/>
  <c r="I286" i="3"/>
  <c r="K286" i="3" s="1"/>
  <c r="I253" i="3"/>
  <c r="K253" i="3" s="1"/>
  <c r="I217" i="3"/>
  <c r="K217" i="3" s="1"/>
  <c r="I181" i="3"/>
  <c r="K181" i="3" s="1"/>
  <c r="I145" i="3"/>
  <c r="K145" i="3" s="1"/>
  <c r="K104" i="3"/>
  <c r="I65" i="3"/>
  <c r="K65" i="3" s="1"/>
  <c r="I17" i="3"/>
  <c r="K17" i="3" s="1"/>
  <c r="J274" i="3"/>
  <c r="K274" i="3" s="1"/>
  <c r="J105" i="3"/>
  <c r="K105" i="3" s="1"/>
  <c r="J2" i="3"/>
  <c r="I2" i="3"/>
  <c r="K2" i="3" s="1"/>
  <c r="K321" i="3"/>
  <c r="I309" i="3"/>
  <c r="K309" i="3" s="1"/>
  <c r="J309" i="3"/>
  <c r="K297" i="3"/>
  <c r="I285" i="3"/>
  <c r="K285" i="3" s="1"/>
  <c r="J285" i="3"/>
  <c r="K273" i="3"/>
  <c r="I261" i="3"/>
  <c r="J261" i="3"/>
  <c r="I237" i="3"/>
  <c r="J237" i="3"/>
  <c r="K225" i="3"/>
  <c r="I213" i="3"/>
  <c r="K213" i="3" s="1"/>
  <c r="J213" i="3"/>
  <c r="K201" i="3"/>
  <c r="I189" i="3"/>
  <c r="K189" i="3" s="1"/>
  <c r="J189" i="3"/>
  <c r="K177" i="3"/>
  <c r="I165" i="3"/>
  <c r="J165" i="3"/>
  <c r="K153" i="3"/>
  <c r="I141" i="3"/>
  <c r="K141" i="3" s="1"/>
  <c r="J141" i="3"/>
  <c r="K129" i="3"/>
  <c r="I117" i="3"/>
  <c r="K117" i="3" s="1"/>
  <c r="J117" i="3"/>
  <c r="I93" i="3"/>
  <c r="K93" i="3" s="1"/>
  <c r="J93" i="3"/>
  <c r="K81" i="3"/>
  <c r="I69" i="3"/>
  <c r="J69" i="3"/>
  <c r="K57" i="3"/>
  <c r="I45" i="3"/>
  <c r="K45" i="3" s="1"/>
  <c r="J45" i="3"/>
  <c r="K33" i="3"/>
  <c r="I21" i="3"/>
  <c r="K21" i="3" s="1"/>
  <c r="J21" i="3"/>
  <c r="K9" i="3"/>
  <c r="I314" i="3"/>
  <c r="K314" i="3" s="1"/>
  <c r="K284" i="3"/>
  <c r="I214" i="3"/>
  <c r="K214" i="3" s="1"/>
  <c r="I142" i="3"/>
  <c r="K142" i="3" s="1"/>
  <c r="K103" i="3"/>
  <c r="I64" i="3"/>
  <c r="K64" i="3" s="1"/>
  <c r="I16" i="3"/>
  <c r="K16" i="3" s="1"/>
  <c r="J273" i="3"/>
  <c r="J223" i="3"/>
  <c r="K223" i="3" s="1"/>
  <c r="J154" i="3"/>
  <c r="K154" i="3" s="1"/>
  <c r="U6" i="4"/>
  <c r="U7" i="4"/>
  <c r="U8" i="4"/>
  <c r="U9" i="4"/>
  <c r="U10" i="4"/>
  <c r="U5" i="4"/>
  <c r="J323" i="3"/>
  <c r="I323" i="3"/>
  <c r="J311" i="3"/>
  <c r="I311" i="3"/>
  <c r="J299" i="3"/>
  <c r="I299" i="3"/>
  <c r="K299" i="3" s="1"/>
  <c r="J287" i="3"/>
  <c r="I287" i="3"/>
  <c r="J275" i="3"/>
  <c r="I275" i="3"/>
  <c r="K275" i="3" s="1"/>
  <c r="J263" i="3"/>
  <c r="I263" i="3"/>
  <c r="K263" i="3" s="1"/>
  <c r="J251" i="3"/>
  <c r="I251" i="3"/>
  <c r="J239" i="3"/>
  <c r="I239" i="3"/>
  <c r="J227" i="3"/>
  <c r="I227" i="3"/>
  <c r="K227" i="3" s="1"/>
  <c r="J215" i="3"/>
  <c r="I215" i="3"/>
  <c r="J203" i="3"/>
  <c r="I203" i="3"/>
  <c r="K203" i="3" s="1"/>
  <c r="J191" i="3"/>
  <c r="I191" i="3"/>
  <c r="K191" i="3" s="1"/>
  <c r="J179" i="3"/>
  <c r="I179" i="3"/>
  <c r="J167" i="3"/>
  <c r="I167" i="3"/>
  <c r="K167" i="3" s="1"/>
  <c r="J155" i="3"/>
  <c r="I155" i="3"/>
  <c r="K155" i="3" s="1"/>
  <c r="J143" i="3"/>
  <c r="I143" i="3"/>
  <c r="J131" i="3"/>
  <c r="I131" i="3"/>
  <c r="K131" i="3" s="1"/>
  <c r="J119" i="3"/>
  <c r="I119" i="3"/>
  <c r="K119" i="3" s="1"/>
  <c r="J107" i="3"/>
  <c r="I107" i="3"/>
  <c r="J95" i="3"/>
  <c r="I95" i="3"/>
  <c r="K95" i="3" s="1"/>
  <c r="J83" i="3"/>
  <c r="I83" i="3"/>
  <c r="K83" i="3" s="1"/>
  <c r="J71" i="3"/>
  <c r="I71" i="3"/>
  <c r="J59" i="3"/>
  <c r="I59" i="3"/>
  <c r="K59" i="3" s="1"/>
  <c r="J47" i="3"/>
  <c r="I47" i="3"/>
  <c r="K47" i="3" s="1"/>
  <c r="J35" i="3"/>
  <c r="I35" i="3"/>
  <c r="K35" i="3" s="1"/>
  <c r="J23" i="3"/>
  <c r="I23" i="3"/>
  <c r="K23" i="3" s="1"/>
  <c r="J11" i="3"/>
  <c r="I11" i="3"/>
  <c r="K11" i="3" s="1"/>
  <c r="I308" i="3"/>
  <c r="K308" i="3" s="1"/>
  <c r="I116" i="3"/>
  <c r="K116" i="3" s="1"/>
  <c r="I260" i="3"/>
  <c r="K260" i="3" s="1"/>
  <c r="I188" i="3"/>
  <c r="K188" i="3" s="1"/>
  <c r="I115" i="3"/>
  <c r="K115" i="3" s="1"/>
  <c r="I306" i="3"/>
  <c r="K306" i="3" s="1"/>
  <c r="I114" i="3"/>
  <c r="K114" i="3" s="1"/>
  <c r="I92" i="3"/>
  <c r="K92" i="3" s="1"/>
  <c r="J332" i="3"/>
  <c r="K332" i="3" s="1"/>
  <c r="J236" i="3"/>
  <c r="J164" i="3"/>
  <c r="K164" i="3" s="1"/>
  <c r="J68" i="3"/>
  <c r="K68" i="3" s="1"/>
  <c r="I258" i="3"/>
  <c r="K258" i="3" s="1"/>
  <c r="I186" i="3"/>
  <c r="K186" i="3" s="1"/>
  <c r="I91" i="3"/>
  <c r="K91" i="3" s="1"/>
  <c r="J67" i="3"/>
  <c r="K67" i="3" s="1"/>
  <c r="I90" i="3"/>
  <c r="K90" i="3" s="1"/>
  <c r="J15" i="1"/>
  <c r="J13" i="1"/>
  <c r="J12" i="1"/>
  <c r="J10" i="1"/>
  <c r="J9" i="1"/>
  <c r="J8" i="1"/>
  <c r="J7" i="1"/>
  <c r="J6" i="1"/>
  <c r="K36" i="3" l="1"/>
  <c r="K108" i="3"/>
  <c r="K180" i="3"/>
  <c r="K252" i="3"/>
  <c r="K37" i="3"/>
  <c r="K205" i="3"/>
  <c r="K50" i="3"/>
  <c r="K122" i="3"/>
  <c r="K194" i="3"/>
  <c r="K266" i="3"/>
  <c r="K239" i="3"/>
  <c r="K311" i="3"/>
  <c r="K94" i="3"/>
  <c r="K237" i="3"/>
  <c r="K60" i="3"/>
  <c r="K132" i="3"/>
  <c r="K204" i="3"/>
  <c r="K276" i="3"/>
  <c r="K73" i="3"/>
  <c r="K277" i="3"/>
  <c r="K74" i="3"/>
  <c r="K146" i="3"/>
  <c r="K218" i="3"/>
  <c r="K290" i="3"/>
  <c r="K221" i="3"/>
  <c r="K107" i="3"/>
  <c r="K179" i="3"/>
  <c r="K251" i="3"/>
  <c r="K323" i="3"/>
  <c r="K262" i="3"/>
  <c r="K279" i="3"/>
  <c r="K76" i="3"/>
  <c r="K208" i="3"/>
  <c r="K304" i="3"/>
  <c r="K137" i="3"/>
  <c r="K86" i="3"/>
  <c r="K158" i="3"/>
  <c r="K230" i="3"/>
  <c r="K317" i="3"/>
  <c r="K69" i="3"/>
  <c r="K165" i="3"/>
  <c r="K261" i="3"/>
  <c r="K29" i="3"/>
  <c r="K149" i="3"/>
  <c r="K46" i="3"/>
  <c r="K136" i="3"/>
  <c r="K244" i="3"/>
  <c r="K25" i="3"/>
  <c r="P6" i="3" s="1"/>
  <c r="K169" i="3"/>
  <c r="K38" i="3"/>
  <c r="P5" i="3" s="1"/>
  <c r="K110" i="3"/>
  <c r="K182" i="3"/>
  <c r="K254" i="3"/>
  <c r="K71" i="3"/>
  <c r="K143" i="3"/>
  <c r="K215" i="3"/>
  <c r="K287" i="3"/>
  <c r="K190" i="3"/>
  <c r="K39" i="3"/>
  <c r="K171" i="3"/>
  <c r="K148" i="3"/>
  <c r="K256" i="3"/>
  <c r="K185" i="3"/>
  <c r="K305" i="3"/>
  <c r="K25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C043C2-8944-41CF-A0B0-89DB822CCB81}" name="ubezpieczenia" type="6" refreshedVersion="8" background="1" saveData="1">
    <textPr codePage="1250" sourceFile="C:\Users\jango\Desktop\MATURA INF\maturkii\2016-czerwiec\MIN-R2A1P-163_dane\ubezpieczenia.txt" decimal="," thousands=" " semicolon="1">
      <textFields count="4">
        <textField/>
        <textField/>
        <textField type="YMD"/>
        <textField/>
      </textFields>
    </textPr>
  </connection>
  <connection id="2" xr16:uid="{2E043E39-82E2-42F9-A07E-00B2E74D1DE6}" name="ubezpieczenia1" type="6" refreshedVersion="8" background="1" saveData="1">
    <textPr codePage="1250" sourceFile="C:\Users\jango\Desktop\MATURA INF\maturkii\2016-czerwiec\MIN-R2A1P-163_dane\ubezpieczenia.txt" decimal="," thousands=" " semicolon="1">
      <textFields count="4">
        <textField/>
        <textField/>
        <textField type="YMD"/>
        <textField/>
      </textFields>
    </textPr>
  </connection>
  <connection id="3" xr16:uid="{768D5026-32C4-470E-A33F-1488F8B406CD}" name="ubezpieczenia11" type="6" refreshedVersion="8" background="1" saveData="1">
    <textPr codePage="1250" sourceFile="C:\Users\jango\Desktop\MATURA INF\maturkii\2016-czerwiec\MIN-R2A1P-163_dane\ubezpieczenia.txt" decimal="," thousands=" " semicolon="1">
      <textFields count="4">
        <textField/>
        <textField/>
        <textField type="YMD"/>
        <textField/>
      </textFields>
    </textPr>
  </connection>
</connections>
</file>

<file path=xl/sharedStrings.xml><?xml version="1.0" encoding="utf-8"?>
<sst xmlns="http://schemas.openxmlformats.org/spreadsheetml/2006/main" count="3045" uniqueCount="470">
  <si>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</si>
  <si>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</si>
  <si>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</si>
  <si>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</si>
  <si>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</si>
  <si>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</si>
  <si>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</si>
  <si>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</si>
  <si>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</si>
  <si>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</si>
  <si>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</si>
  <si>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</si>
  <si>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</si>
  <si>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</si>
  <si>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</si>
  <si>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</si>
  <si>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</si>
  <si>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</si>
  <si>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</si>
  <si>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</si>
  <si>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</si>
  <si>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</si>
  <si>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</si>
  <si>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</si>
  <si>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</si>
  <si>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</si>
  <si>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</si>
  <si>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</si>
  <si>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</si>
  <si>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</si>
  <si>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</si>
  <si>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</si>
  <si>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</si>
  <si>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</si>
  <si>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</si>
  <si>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</si>
  <si>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</si>
  <si>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</si>
  <si>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</si>
  <si>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</si>
  <si>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</si>
  <si>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</si>
  <si>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</si>
  <si>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</si>
  <si>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</si>
  <si>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</si>
  <si>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</si>
  <si>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</si>
  <si>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</si>
  <si>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</si>
  <si>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</si>
  <si>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</si>
  <si>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</si>
  <si>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</si>
  <si>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</si>
  <si>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</si>
  <si>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</si>
  <si>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</si>
  <si>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</si>
  <si>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</si>
  <si>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</si>
  <si>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</si>
  <si>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</si>
  <si>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</si>
  <si>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</si>
  <si>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</si>
  <si>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</si>
  <si>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</si>
  <si>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</si>
  <si>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</si>
  <si>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</si>
  <si>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</si>
  <si>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</si>
  <si>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</si>
  <si>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</si>
  <si>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</si>
  <si>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</si>
  <si>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</si>
  <si>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</si>
  <si>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</si>
  <si>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</si>
  <si>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</si>
  <si>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</si>
  <si>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</si>
  <si>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</si>
  <si>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</si>
  <si>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</si>
  <si>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</si>
  <si>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</si>
  <si>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</si>
  <si>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</si>
  <si>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</si>
  <si>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</si>
  <si>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</si>
  <si>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</si>
  <si>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</si>
  <si>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</si>
  <si>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</si>
  <si>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</si>
  <si>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</si>
  <si>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</si>
  <si>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</si>
  <si>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</si>
  <si>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</si>
  <si>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</si>
  <si>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</si>
  <si>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</si>
  <si>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</si>
  <si>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</si>
  <si>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</si>
  <si>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</si>
  <si>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</si>
  <si>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</si>
  <si>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</si>
  <si>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</si>
  <si>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</si>
  <si>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</si>
  <si>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</si>
  <si>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</si>
  <si>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</si>
  <si>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</si>
  <si>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</si>
  <si>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</si>
  <si>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</si>
  <si>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</si>
  <si>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</si>
  <si>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</si>
  <si>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</si>
  <si>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</si>
  <si>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</si>
  <si>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</si>
  <si>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</si>
  <si>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</si>
  <si>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</si>
  <si>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</si>
  <si>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</si>
  <si>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</si>
  <si>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</si>
  <si>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</si>
  <si>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</si>
  <si>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</si>
  <si>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</si>
  <si>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</si>
  <si>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</si>
  <si>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</si>
  <si>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</si>
  <si>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</si>
  <si>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</si>
  <si>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</si>
  <si>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</si>
  <si>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</si>
  <si>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</si>
  <si>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</si>
  <si>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</si>
  <si>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</si>
  <si>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</si>
  <si>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</si>
  <si>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</si>
  <si>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</si>
  <si>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</si>
  <si>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</si>
  <si>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</si>
  <si>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</si>
  <si>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</si>
  <si>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</si>
  <si>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</si>
  <si>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</si>
  <si>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</si>
  <si>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</si>
  <si>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</si>
  <si>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</si>
  <si>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</si>
  <si>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</si>
  <si>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</si>
  <si>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</si>
  <si>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</si>
  <si>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</si>
  <si>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</si>
  <si>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</si>
  <si>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</si>
  <si>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</si>
  <si>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</si>
  <si>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</si>
  <si>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</si>
  <si>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</si>
  <si>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</si>
  <si>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</si>
  <si>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</si>
  <si>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</si>
  <si>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</si>
  <si>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</si>
  <si>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</si>
  <si>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</si>
  <si>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</si>
  <si>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</si>
  <si>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</si>
  <si>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</si>
  <si>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</si>
  <si>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</si>
  <si>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</si>
  <si>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</si>
  <si>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</si>
  <si>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</si>
  <si>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</si>
  <si>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</si>
  <si>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</si>
  <si>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</si>
  <si>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</si>
  <si>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</si>
  <si>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</si>
  <si>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</si>
  <si>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</si>
  <si>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</si>
  <si>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</si>
  <si>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</si>
  <si>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</si>
  <si>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</si>
  <si>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</si>
  <si>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</si>
  <si>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</si>
  <si>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</si>
  <si>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</si>
  <si>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</si>
  <si>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</si>
  <si>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</si>
  <si>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</si>
  <si>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</si>
  <si>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</si>
  <si>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</si>
  <si>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</si>
  <si>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</si>
  <si>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</si>
  <si>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</si>
  <si>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</si>
  <si>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</si>
  <si>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</si>
  <si>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</si>
  <si>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</si>
  <si>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</si>
  <si>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</si>
  <si>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</si>
  <si>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</si>
  <si>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</si>
  <si>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</si>
  <si>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</si>
  <si>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</si>
  <si>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</si>
  <si>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</si>
  <si>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</si>
  <si>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</si>
  <si>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</si>
  <si>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</si>
  <si>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</si>
  <si>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</si>
  <si>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</si>
  <si>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</si>
  <si>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</si>
  <si>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</si>
  <si>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</si>
  <si>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</si>
  <si>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</si>
  <si>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</si>
  <si>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</si>
  <si>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</si>
  <si>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</si>
  <si>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</si>
  <si>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</si>
  <si>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</si>
  <si>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</si>
  <si>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</si>
  <si>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</si>
  <si>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</si>
  <si>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</si>
  <si>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</si>
  <si>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</si>
  <si>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</si>
  <si>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</si>
  <si>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</si>
  <si>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</si>
  <si>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</si>
  <si>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</si>
  <si>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</si>
  <si>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</si>
  <si>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</si>
  <si>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</si>
  <si>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</si>
  <si>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</si>
  <si>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</si>
  <si>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</si>
  <si>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</si>
  <si>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</si>
  <si>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</si>
  <si>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</si>
  <si>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</si>
  <si>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</si>
  <si>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</si>
  <si>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</si>
  <si>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</si>
  <si>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</si>
  <si>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</si>
  <si>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</si>
  <si>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</si>
  <si>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</si>
  <si>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</si>
  <si>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</si>
  <si>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</si>
  <si>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</si>
  <si>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</si>
  <si>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</si>
  <si>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</si>
  <si>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</si>
  <si>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</si>
  <si>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</si>
  <si>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</si>
  <si>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</si>
  <si>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</si>
  <si>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</si>
  <si>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</si>
  <si>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</si>
  <si>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</si>
  <si>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</si>
  <si>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</si>
  <si>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</si>
  <si>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</si>
  <si>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</si>
  <si>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</si>
  <si>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</si>
  <si>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</si>
  <si>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</si>
  <si>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</si>
  <si>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</si>
  <si>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</si>
  <si>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</si>
  <si>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</si>
  <si>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</si>
  <si>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</si>
  <si>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</si>
  <si>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</si>
  <si>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</si>
  <si>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</si>
  <si>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</si>
  <si>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</si>
  <si>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</si>
  <si>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</si>
  <si>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</si>
  <si>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</si>
  <si>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</si>
  <si>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</si>
  <si>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</si>
  <si>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</si>
  <si>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</si>
  <si>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</si>
  <si>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</si>
  <si>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</si>
  <si>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</si>
  <si>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</si>
  <si>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</si>
  <si>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</si>
  <si>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</si>
  <si>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</si>
  <si>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</si>
  <si>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</si>
  <si>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</si>
  <si>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</si>
  <si>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</si>
  <si>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</si>
  <si>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</si>
  <si>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</si>
  <si>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</si>
  <si>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</si>
  <si>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</si>
  <si>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</si>
  <si>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</si>
  <si>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</si>
  <si>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</si>
  <si>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</si>
  <si>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</si>
  <si>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</si>
  <si>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</si>
  <si>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</si>
  <si>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</si>
  <si>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</si>
  <si>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</si>
  <si>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</si>
  <si>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</si>
  <si>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</si>
  <si>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</si>
  <si>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</si>
  <si>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</si>
  <si>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</si>
  <si>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</si>
  <si>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</si>
  <si>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</si>
  <si>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</si>
  <si>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</si>
  <si>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</si>
  <si>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</si>
  <si>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</si>
  <si>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</si>
  <si>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</si>
  <si>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</si>
  <si>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</si>
  <si>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</si>
  <si>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</si>
  <si>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</si>
  <si>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</si>
  <si>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</si>
  <si>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</si>
  <si>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</si>
  <si>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</si>
  <si>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</si>
  <si>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</si>
  <si>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</si>
  <si>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</si>
  <si>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</si>
  <si>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</si>
  <si>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</si>
  <si>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</si>
  <si>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</si>
  <si>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</si>
  <si>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</si>
  <si>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</si>
  <si>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</si>
  <si>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</si>
  <si>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</si>
  <si>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</si>
  <si>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</si>
  <si>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</si>
  <si>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</si>
  <si>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</si>
  <si>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</si>
  <si>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</si>
  <si>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</si>
  <si>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</si>
  <si>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</si>
  <si>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</si>
  <si>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</si>
  <si>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</si>
  <si>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</si>
  <si>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</si>
  <si>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</si>
  <si>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</si>
  <si>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</si>
  <si>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</si>
  <si>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</si>
  <si>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>liczba osób</t>
  </si>
  <si>
    <t>zadanie 4.1</t>
  </si>
  <si>
    <t>nr miesiąca</t>
  </si>
  <si>
    <t>czy kobieta</t>
  </si>
  <si>
    <t>ostatnia litera</t>
  </si>
  <si>
    <t>zadanie 2</t>
  </si>
  <si>
    <t>wiek</t>
  </si>
  <si>
    <t>kwota ubezpieczenia</t>
  </si>
  <si>
    <t>składka bazowa</t>
  </si>
  <si>
    <t>składka dodatkowa</t>
  </si>
  <si>
    <t>składka miesieczna</t>
  </si>
  <si>
    <t>kobiety</t>
  </si>
  <si>
    <t>mezczyzni</t>
  </si>
  <si>
    <t>przedział wiekowy</t>
  </si>
  <si>
    <t>20-29</t>
  </si>
  <si>
    <t>30-39</t>
  </si>
  <si>
    <t>40-49</t>
  </si>
  <si>
    <t>50-59</t>
  </si>
  <si>
    <t>60-69</t>
  </si>
  <si>
    <t>70-79</t>
  </si>
  <si>
    <t>wiek poczatkowy</t>
  </si>
  <si>
    <t>wiek koncowy</t>
  </si>
  <si>
    <t>liczba osob</t>
  </si>
  <si>
    <t>wiek 2</t>
  </si>
  <si>
    <t>ilość osób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</si>
</sst>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1"/>
    <xf numFmtId="0" fontId="2" fillId="0" borderId="0" xfId="0" applyNumberFormat="1" applyFont="1"/>
    <xf numFmtId="0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" fontId="2" fillId="0" borderId="0" xfId="0" applyNumberFormat="1" applyFont="1"/>
    <xf numFmtId="2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Arkusz4!$U$4</c:f>
              <c:strCache>
                <c:ptCount val="1"/>
                <c:pt idx="0">
                  <c:v>liczba osob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Arkusz4!$T$5:$T$10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Arkusz4!$U$5:$U$10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C-4A5C-BB79-02DA7887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9456"/>
        <c:axId val="788352744"/>
      </c:barChart>
      <c:catAx>
        <c:axId val="1502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352744"/>
        <c:crosses val="autoZero"/>
        <c:auto val="1"/>
        <c:lblAlgn val="ctr"/>
        <c:lblOffset val="100"/>
        <c:noMultiLvlLbl val="0"/>
      </c:catAx>
      <c:valAx>
        <c:axId val="7883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2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13</xdr:row>
      <xdr:rowOff>80962</xdr:rowOff>
    </xdr:from>
    <xdr:to>
      <xdr:col>20</xdr:col>
      <xdr:colOff>114300</xdr:colOff>
      <xdr:row>27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52408A-E7C9-840E-3947-C00977D4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1" xr16:uid="{F45B66ED-76F5-4A2F-AEC5-3186F4B58C3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2" xr16:uid="{08BA3305-9DEE-4FEA-8550-5761F06F4ED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3" xr16:uid="{AF4843ED-883A-4276-800A-406851A5EA1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J15"/>
  <sheetViews>
    <sheetView workbookViewId="0">
      <selection activeCell="G1" sqref="A1:G1048576"/>
    </sheetView>
  </sheetViews>
  <sheetFormatPr defaultRowHeight="15" x14ac:dyDescent="0.25"/>
  <cols>
    <col min="8" max="8" width="11" bestFit="1" customWidth="1"/>
    <col min="9" max="9" width="11.140625" bestFit="1" customWidth="1"/>
    <col min="10" max="10" width="10.7109375" bestFit="1" customWidth="1"/>
  </cols>
  <sheetData>
    <row r="2" spans="8:10" x14ac:dyDescent="0.25">
      <c r="I2" t="s">
        <v>446</v>
      </c>
    </row>
    <row r="3" spans="8:10" x14ac:dyDescent="0.25">
      <c r="H3" s="3" t="s">
        <v>447</v>
      </c>
      <c r="I3" s="3" t="s">
        <v>444</v>
      </c>
      <c r="J3" s="3" t="s">
        <v>445</v>
      </c>
    </row>
    <row r="4" spans="8:10" x14ac:dyDescent="0.25">
      <c r="H4" s="3">
        <v>1</v>
      </c>
      <c r="I4" s="3" t="s">
        <v>432</v>
      </c>
      <c r="J4" s="3">
        <f>COUNTIF(Arkusz2!E:E,H4)</f>
        <v>0</v>
      </c>
    </row>
    <row r="5" spans="8:10" x14ac:dyDescent="0.25">
      <c r="H5" s="3">
        <v>2</v>
      </c>
      <c r="I5" s="3" t="s">
        <v>433</v>
      </c>
      <c r="J5" s="3">
        <f>COUNTIF(Arkusz2!E:E,H5)</f>
        <v>0</v>
      </c>
    </row>
    <row r="6" spans="8:10" x14ac:dyDescent="0.25">
      <c r="H6" s="3">
        <v>3</v>
      </c>
      <c r="I6" s="3" t="s">
        <v>434</v>
      </c>
      <c r="J6" s="3">
        <f>COUNTIF(Arkusz2!E:E,H6)</f>
        <v>0</v>
      </c>
    </row>
    <row r="7" spans="8:10" x14ac:dyDescent="0.25">
      <c r="H7" s="3">
        <v>4</v>
      </c>
      <c r="I7" s="3" t="s">
        <v>435</v>
      </c>
      <c r="J7" s="3">
        <f>COUNTIF(Arkusz2!E:E,H7)</f>
        <v>0</v>
      </c>
    </row>
    <row r="8" spans="8:10" x14ac:dyDescent="0.25">
      <c r="H8" s="3">
        <v>5</v>
      </c>
      <c r="I8" s="3" t="s">
        <v>436</v>
      </c>
      <c r="J8" s="3">
        <f>COUNTIF(Arkusz2!E:E,H8)</f>
        <v>0</v>
      </c>
    </row>
    <row r="9" spans="8:10" x14ac:dyDescent="0.25">
      <c r="H9" s="3">
        <v>6</v>
      </c>
      <c r="I9" s="3" t="s">
        <v>437</v>
      </c>
      <c r="J9" s="3">
        <f>COUNTIF(Arkusz2!E:E,H9)</f>
        <v>0</v>
      </c>
    </row>
    <row r="10" spans="8:10" x14ac:dyDescent="0.25">
      <c r="H10" s="3">
        <v>7</v>
      </c>
      <c r="I10" s="3" t="s">
        <v>438</v>
      </c>
      <c r="J10" s="3">
        <f>COUNTIF(Arkusz2!E:E,H10)</f>
        <v>0</v>
      </c>
    </row>
    <row r="11" spans="8:10" x14ac:dyDescent="0.25">
      <c r="H11" s="3">
        <v>8</v>
      </c>
      <c r="I11" s="3" t="s">
        <v>439</v>
      </c>
      <c r="J11" s="3">
        <f>COUNTIF(Arkusz2!E:E,H11)</f>
        <v>0</v>
      </c>
    </row>
    <row r="12" spans="8:10" x14ac:dyDescent="0.25">
      <c r="H12" s="3">
        <v>9</v>
      </c>
      <c r="I12" s="3" t="s">
        <v>440</v>
      </c>
      <c r="J12" s="3">
        <f>COUNTIF(Arkusz2!E:E,H12)</f>
        <v>0</v>
      </c>
    </row>
    <row r="13" spans="8:10" x14ac:dyDescent="0.25">
      <c r="H13" s="3">
        <v>10</v>
      </c>
      <c r="I13" s="3" t="s">
        <v>441</v>
      </c>
      <c r="J13" s="3">
        <f>COUNTIF(Arkusz2!E:E,H13)</f>
        <v>0</v>
      </c>
    </row>
    <row r="14" spans="8:10" x14ac:dyDescent="0.25">
      <c r="H14" s="3">
        <v>11</v>
      </c>
      <c r="I14" s="3" t="s">
        <v>442</v>
      </c>
      <c r="J14" s="3">
        <f>COUNTIF(Arkusz2!E:E,H14)</f>
        <v>0</v>
      </c>
    </row>
    <row r="15" spans="8:10" x14ac:dyDescent="0.25">
      <c r="H15" s="3">
        <v>12</v>
      </c>
      <c r="I15" s="3" t="s">
        <v>443</v>
      </c>
      <c r="J15" s="3">
        <f>COUNTIF(Arkusz2!E:E,H15)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E567-2A6E-4503-B61E-B4BD70F57352}">
  <dimension ref="A1:K332"/>
  <sheetViews>
    <sheetView workbookViewId="0">
      <selection activeCell="F1" sqref="A1:F104857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6" width="13.42578125" bestFit="1" customWidth="1"/>
    <col min="7" max="7" width="10.85546875" bestFit="1" customWidth="1"/>
    <col min="10" max="10" width="14.28515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449</v>
      </c>
      <c r="F1" s="2" t="s">
        <v>448</v>
      </c>
    </row>
    <row r="2" spans="1:11" x14ac:dyDescent="0.25">
      <c r="A2" t="s">
        <v>4</v>
      </c>
      <c r="B2" t="s">
        <v>5</v>
      </c>
      <c r="C2" s="1">
        <v>22190</v>
      </c>
      <c r="D2" t="s">
        <v>6</v>
      </c>
      <c r="E2" t="str">
        <f>RIGHT(B2,1)</f>
        <v>a</v>
      </c>
      <c r="F2">
        <f>IF(E2="a",1,0)</f>
        <v>1</v>
      </c>
      <c r="J2" t="s">
        <v>450</v>
      </c>
    </row>
    <row r="3" spans="1:11" x14ac:dyDescent="0.25">
      <c r="A3" t="s">
        <v>7</v>
      </c>
      <c r="B3" t="s">
        <v>8</v>
      </c>
      <c r="C3" s="1">
        <v>30952</v>
      </c>
      <c r="D3" t="s">
        <v>9</v>
      </c>
      <c r="E3" t="str">
        <f t="shared" ref="E3:E66" si="0">RIGHT(B3,1)</f>
        <v>r</v>
      </c>
      <c r="F3">
        <f t="shared" ref="F3:F66" si="1">IF(E3="a",1,0)</f>
        <v>0</v>
      </c>
      <c r="J3" s="3" t="s">
        <v>6</v>
      </c>
      <c r="K3" s="3">
        <f>SUMIF($D$2:$D$332,J3,$F$2:$F$333)</f>
        <v>59</v>
      </c>
    </row>
    <row r="4" spans="1:11" x14ac:dyDescent="0.25">
      <c r="A4" t="s">
        <v>10</v>
      </c>
      <c r="B4" t="s">
        <v>11</v>
      </c>
      <c r="C4" s="1">
        <v>24753</v>
      </c>
      <c r="D4" t="s">
        <v>12</v>
      </c>
      <c r="E4" t="str">
        <f t="shared" si="0"/>
        <v>a</v>
      </c>
      <c r="F4">
        <f t="shared" si="1"/>
        <v>1</v>
      </c>
      <c r="J4" s="3" t="s">
        <v>9</v>
      </c>
      <c r="K4" s="3">
        <f t="shared" ref="K4:K6" si="2">SUMIF($D$2:$D$332,J4,$F$2:$F$333)</f>
        <v>24</v>
      </c>
    </row>
    <row r="5" spans="1:11" x14ac:dyDescent="0.25">
      <c r="A5" t="s">
        <v>13</v>
      </c>
      <c r="B5" t="s">
        <v>14</v>
      </c>
      <c r="C5" s="1">
        <v>31544</v>
      </c>
      <c r="D5" t="s">
        <v>9</v>
      </c>
      <c r="E5" t="str">
        <f t="shared" si="0"/>
        <v>t</v>
      </c>
      <c r="F5">
        <f t="shared" si="1"/>
        <v>0</v>
      </c>
      <c r="J5" s="3" t="s">
        <v>12</v>
      </c>
      <c r="K5" s="3">
        <f t="shared" si="2"/>
        <v>97</v>
      </c>
    </row>
    <row r="6" spans="1:11" x14ac:dyDescent="0.25">
      <c r="A6" t="s">
        <v>15</v>
      </c>
      <c r="B6" t="s">
        <v>16</v>
      </c>
      <c r="C6" s="1">
        <v>22780</v>
      </c>
      <c r="D6" t="s">
        <v>9</v>
      </c>
      <c r="E6" t="str">
        <f t="shared" si="0"/>
        <v>a</v>
      </c>
      <c r="F6">
        <f t="shared" si="1"/>
        <v>1</v>
      </c>
      <c r="J6" s="3" t="s">
        <v>40</v>
      </c>
      <c r="K6" s="3">
        <f t="shared" si="2"/>
        <v>20</v>
      </c>
    </row>
    <row r="7" spans="1:11" x14ac:dyDescent="0.25">
      <c r="A7" t="s">
        <v>17</v>
      </c>
      <c r="B7" t="s">
        <v>18</v>
      </c>
      <c r="C7" s="1">
        <v>31694</v>
      </c>
      <c r="D7" t="s">
        <v>12</v>
      </c>
      <c r="E7" t="str">
        <f t="shared" si="0"/>
        <v>m</v>
      </c>
      <c r="F7">
        <f t="shared" si="1"/>
        <v>0</v>
      </c>
    </row>
    <row r="8" spans="1:11" x14ac:dyDescent="0.25">
      <c r="A8" t="s">
        <v>19</v>
      </c>
      <c r="B8" t="s">
        <v>20</v>
      </c>
      <c r="C8" s="1">
        <v>33569</v>
      </c>
      <c r="D8" t="s">
        <v>6</v>
      </c>
      <c r="E8" t="str">
        <f t="shared" si="0"/>
        <v>a</v>
      </c>
      <c r="F8">
        <f t="shared" si="1"/>
        <v>1</v>
      </c>
    </row>
    <row r="9" spans="1:11" x14ac:dyDescent="0.25">
      <c r="A9" t="s">
        <v>21</v>
      </c>
      <c r="B9" t="s">
        <v>22</v>
      </c>
      <c r="C9" s="1">
        <v>30372</v>
      </c>
      <c r="D9" t="s">
        <v>6</v>
      </c>
      <c r="E9" t="str">
        <f t="shared" si="0"/>
        <v>a</v>
      </c>
      <c r="F9">
        <f t="shared" si="1"/>
        <v>1</v>
      </c>
    </row>
    <row r="10" spans="1:11" x14ac:dyDescent="0.25">
      <c r="A10" t="s">
        <v>23</v>
      </c>
      <c r="B10" t="s">
        <v>8</v>
      </c>
      <c r="C10" s="1">
        <v>33568</v>
      </c>
      <c r="D10" t="s">
        <v>6</v>
      </c>
      <c r="E10" t="str">
        <f t="shared" si="0"/>
        <v>r</v>
      </c>
      <c r="F10">
        <f t="shared" si="1"/>
        <v>0</v>
      </c>
    </row>
    <row r="11" spans="1:11" x14ac:dyDescent="0.25">
      <c r="A11" t="s">
        <v>24</v>
      </c>
      <c r="B11" t="s">
        <v>25</v>
      </c>
      <c r="C11" s="1">
        <v>31111</v>
      </c>
      <c r="D11" t="s">
        <v>6</v>
      </c>
      <c r="E11" t="str">
        <f t="shared" si="0"/>
        <v>a</v>
      </c>
      <c r="F11">
        <f t="shared" si="1"/>
        <v>1</v>
      </c>
    </row>
    <row r="12" spans="1:11" x14ac:dyDescent="0.25">
      <c r="A12" t="s">
        <v>26</v>
      </c>
      <c r="B12" t="s">
        <v>27</v>
      </c>
      <c r="C12" s="1">
        <v>17347</v>
      </c>
      <c r="D12" t="s">
        <v>6</v>
      </c>
      <c r="E12" t="str">
        <f t="shared" si="0"/>
        <v>n</v>
      </c>
      <c r="F12">
        <f t="shared" si="1"/>
        <v>0</v>
      </c>
    </row>
    <row r="13" spans="1:11" x14ac:dyDescent="0.25">
      <c r="A13" t="s">
        <v>28</v>
      </c>
      <c r="B13" t="s">
        <v>29</v>
      </c>
      <c r="C13" s="1">
        <v>33321</v>
      </c>
      <c r="D13" t="s">
        <v>12</v>
      </c>
      <c r="E13" t="str">
        <f t="shared" si="0"/>
        <v>z</v>
      </c>
      <c r="F13">
        <f t="shared" si="1"/>
        <v>0</v>
      </c>
    </row>
    <row r="14" spans="1:11" x14ac:dyDescent="0.25">
      <c r="A14" t="s">
        <v>30</v>
      </c>
      <c r="B14" t="s">
        <v>8</v>
      </c>
      <c r="C14" s="1">
        <v>26093</v>
      </c>
      <c r="D14" t="s">
        <v>12</v>
      </c>
      <c r="E14" t="str">
        <f t="shared" si="0"/>
        <v>r</v>
      </c>
      <c r="F14">
        <f t="shared" si="1"/>
        <v>0</v>
      </c>
    </row>
    <row r="15" spans="1:11" x14ac:dyDescent="0.25">
      <c r="A15" t="s">
        <v>31</v>
      </c>
      <c r="B15" t="s">
        <v>32</v>
      </c>
      <c r="C15" s="1">
        <v>17144</v>
      </c>
      <c r="D15" t="s">
        <v>12</v>
      </c>
      <c r="E15" t="str">
        <f t="shared" si="0"/>
        <v>n</v>
      </c>
      <c r="F15">
        <f t="shared" si="1"/>
        <v>0</v>
      </c>
    </row>
    <row r="16" spans="1:11" x14ac:dyDescent="0.25">
      <c r="A16" t="s">
        <v>33</v>
      </c>
      <c r="B16" t="s">
        <v>34</v>
      </c>
      <c r="C16" s="1">
        <v>26019</v>
      </c>
      <c r="D16" t="s">
        <v>12</v>
      </c>
      <c r="E16" t="str">
        <f t="shared" si="0"/>
        <v>y</v>
      </c>
      <c r="F16">
        <f t="shared" si="1"/>
        <v>0</v>
      </c>
    </row>
    <row r="17" spans="1:6" x14ac:dyDescent="0.25">
      <c r="A17" t="s">
        <v>35</v>
      </c>
      <c r="B17" t="s">
        <v>27</v>
      </c>
      <c r="C17" s="1">
        <v>30193</v>
      </c>
      <c r="D17" t="s">
        <v>6</v>
      </c>
      <c r="E17" t="str">
        <f t="shared" si="0"/>
        <v>n</v>
      </c>
      <c r="F17">
        <f t="shared" si="1"/>
        <v>0</v>
      </c>
    </row>
    <row r="18" spans="1:6" x14ac:dyDescent="0.25">
      <c r="A18" t="s">
        <v>36</v>
      </c>
      <c r="B18" t="s">
        <v>37</v>
      </c>
      <c r="C18" s="1">
        <v>29668</v>
      </c>
      <c r="D18" t="s">
        <v>9</v>
      </c>
      <c r="E18" t="str">
        <f t="shared" si="0"/>
        <v>a</v>
      </c>
      <c r="F18">
        <f t="shared" si="1"/>
        <v>1</v>
      </c>
    </row>
    <row r="19" spans="1:6" x14ac:dyDescent="0.25">
      <c r="A19" t="s">
        <v>38</v>
      </c>
      <c r="B19" t="s">
        <v>39</v>
      </c>
      <c r="C19" s="1">
        <v>34945</v>
      </c>
      <c r="D19" t="s">
        <v>40</v>
      </c>
      <c r="E19" t="str">
        <f t="shared" si="0"/>
        <v>a</v>
      </c>
      <c r="F19">
        <f t="shared" si="1"/>
        <v>1</v>
      </c>
    </row>
    <row r="20" spans="1:6" x14ac:dyDescent="0.25">
      <c r="A20" t="s">
        <v>41</v>
      </c>
      <c r="B20" t="s">
        <v>42</v>
      </c>
      <c r="C20" s="1">
        <v>23309</v>
      </c>
      <c r="D20" t="s">
        <v>9</v>
      </c>
      <c r="E20" t="str">
        <f t="shared" si="0"/>
        <v>a</v>
      </c>
      <c r="F20">
        <f t="shared" si="1"/>
        <v>1</v>
      </c>
    </row>
    <row r="21" spans="1:6" x14ac:dyDescent="0.25">
      <c r="A21" t="s">
        <v>43</v>
      </c>
      <c r="B21" t="s">
        <v>20</v>
      </c>
      <c r="C21" s="1">
        <v>16498</v>
      </c>
      <c r="D21" t="s">
        <v>6</v>
      </c>
      <c r="E21" t="str">
        <f t="shared" si="0"/>
        <v>a</v>
      </c>
      <c r="F21">
        <f t="shared" si="1"/>
        <v>1</v>
      </c>
    </row>
    <row r="22" spans="1:6" x14ac:dyDescent="0.25">
      <c r="A22" t="s">
        <v>44</v>
      </c>
      <c r="B22" t="s">
        <v>45</v>
      </c>
      <c r="C22" s="1">
        <v>19872</v>
      </c>
      <c r="D22" t="s">
        <v>12</v>
      </c>
      <c r="E22" t="str">
        <f t="shared" si="0"/>
        <v>a</v>
      </c>
      <c r="F22">
        <f t="shared" si="1"/>
        <v>1</v>
      </c>
    </row>
    <row r="23" spans="1:6" x14ac:dyDescent="0.25">
      <c r="A23" t="s">
        <v>46</v>
      </c>
      <c r="B23" t="s">
        <v>47</v>
      </c>
      <c r="C23" s="1">
        <v>26018</v>
      </c>
      <c r="D23" t="s">
        <v>6</v>
      </c>
      <c r="E23" t="str">
        <f t="shared" si="0"/>
        <v>a</v>
      </c>
      <c r="F23">
        <f t="shared" si="1"/>
        <v>1</v>
      </c>
    </row>
    <row r="24" spans="1:6" x14ac:dyDescent="0.25">
      <c r="A24" t="s">
        <v>48</v>
      </c>
      <c r="B24" t="s">
        <v>49</v>
      </c>
      <c r="C24" s="1">
        <v>25110</v>
      </c>
      <c r="D24" t="s">
        <v>40</v>
      </c>
      <c r="E24" t="str">
        <f t="shared" si="0"/>
        <v>j</v>
      </c>
      <c r="F24">
        <f t="shared" si="1"/>
        <v>0</v>
      </c>
    </row>
    <row r="25" spans="1:6" x14ac:dyDescent="0.25">
      <c r="A25" t="s">
        <v>50</v>
      </c>
      <c r="B25" t="s">
        <v>29</v>
      </c>
      <c r="C25" s="1">
        <v>33411</v>
      </c>
      <c r="D25" t="s">
        <v>9</v>
      </c>
      <c r="E25" t="str">
        <f t="shared" si="0"/>
        <v>z</v>
      </c>
      <c r="F25">
        <f t="shared" si="1"/>
        <v>0</v>
      </c>
    </row>
    <row r="26" spans="1:6" x14ac:dyDescent="0.25">
      <c r="A26" t="s">
        <v>51</v>
      </c>
      <c r="B26" t="s">
        <v>52</v>
      </c>
      <c r="C26" s="1">
        <v>30969</v>
      </c>
      <c r="D26" t="s">
        <v>12</v>
      </c>
      <c r="E26" t="str">
        <f t="shared" si="0"/>
        <v>a</v>
      </c>
      <c r="F26">
        <f t="shared" si="1"/>
        <v>1</v>
      </c>
    </row>
    <row r="27" spans="1:6" x14ac:dyDescent="0.25">
      <c r="A27" t="s">
        <v>53</v>
      </c>
      <c r="B27" t="s">
        <v>54</v>
      </c>
      <c r="C27" s="1">
        <v>19368</v>
      </c>
      <c r="D27" t="s">
        <v>12</v>
      </c>
      <c r="E27" t="str">
        <f t="shared" si="0"/>
        <v>a</v>
      </c>
      <c r="F27">
        <f t="shared" si="1"/>
        <v>1</v>
      </c>
    </row>
    <row r="28" spans="1:6" x14ac:dyDescent="0.25">
      <c r="A28" t="s">
        <v>55</v>
      </c>
      <c r="B28" t="s">
        <v>56</v>
      </c>
      <c r="C28" s="1">
        <v>23668</v>
      </c>
      <c r="D28" t="s">
        <v>40</v>
      </c>
      <c r="E28" t="str">
        <f t="shared" si="0"/>
        <v>a</v>
      </c>
      <c r="F28">
        <f t="shared" si="1"/>
        <v>1</v>
      </c>
    </row>
    <row r="29" spans="1:6" x14ac:dyDescent="0.25">
      <c r="A29" t="s">
        <v>57</v>
      </c>
      <c r="B29" t="s">
        <v>58</v>
      </c>
      <c r="C29" s="1">
        <v>19851</v>
      </c>
      <c r="D29" t="s">
        <v>12</v>
      </c>
      <c r="E29" t="str">
        <f t="shared" si="0"/>
        <v>n</v>
      </c>
      <c r="F29">
        <f t="shared" si="1"/>
        <v>0</v>
      </c>
    </row>
    <row r="30" spans="1:6" x14ac:dyDescent="0.25">
      <c r="A30" t="s">
        <v>59</v>
      </c>
      <c r="B30" t="s">
        <v>18</v>
      </c>
      <c r="C30" s="1">
        <v>17896</v>
      </c>
      <c r="D30" t="s">
        <v>9</v>
      </c>
      <c r="E30" t="str">
        <f t="shared" si="0"/>
        <v>m</v>
      </c>
      <c r="F30">
        <f t="shared" si="1"/>
        <v>0</v>
      </c>
    </row>
    <row r="31" spans="1:6" x14ac:dyDescent="0.25">
      <c r="A31" t="s">
        <v>60</v>
      </c>
      <c r="B31" t="s">
        <v>11</v>
      </c>
      <c r="C31" s="1">
        <v>25045</v>
      </c>
      <c r="D31" t="s">
        <v>12</v>
      </c>
      <c r="E31" t="str">
        <f t="shared" si="0"/>
        <v>a</v>
      </c>
      <c r="F31">
        <f t="shared" si="1"/>
        <v>1</v>
      </c>
    </row>
    <row r="32" spans="1:6" x14ac:dyDescent="0.25">
      <c r="A32" t="s">
        <v>61</v>
      </c>
      <c r="B32" t="s">
        <v>20</v>
      </c>
      <c r="C32" s="1">
        <v>18367</v>
      </c>
      <c r="D32" t="s">
        <v>12</v>
      </c>
      <c r="E32" t="str">
        <f t="shared" si="0"/>
        <v>a</v>
      </c>
      <c r="F32">
        <f t="shared" si="1"/>
        <v>1</v>
      </c>
    </row>
    <row r="33" spans="1:6" x14ac:dyDescent="0.25">
      <c r="A33" t="s">
        <v>62</v>
      </c>
      <c r="B33" t="s">
        <v>20</v>
      </c>
      <c r="C33" s="1">
        <v>21630</v>
      </c>
      <c r="D33" t="s">
        <v>6</v>
      </c>
      <c r="E33" t="str">
        <f t="shared" si="0"/>
        <v>a</v>
      </c>
      <c r="F33">
        <f t="shared" si="1"/>
        <v>1</v>
      </c>
    </row>
    <row r="34" spans="1:6" x14ac:dyDescent="0.25">
      <c r="A34" t="s">
        <v>63</v>
      </c>
      <c r="B34" t="s">
        <v>64</v>
      </c>
      <c r="C34" s="1">
        <v>16075</v>
      </c>
      <c r="D34" t="s">
        <v>40</v>
      </c>
      <c r="E34" t="str">
        <f t="shared" si="0"/>
        <v>a</v>
      </c>
      <c r="F34">
        <f t="shared" si="1"/>
        <v>1</v>
      </c>
    </row>
    <row r="35" spans="1:6" x14ac:dyDescent="0.25">
      <c r="A35" t="s">
        <v>65</v>
      </c>
      <c r="B35" t="s">
        <v>20</v>
      </c>
      <c r="C35" s="1">
        <v>30640</v>
      </c>
      <c r="D35" t="s">
        <v>6</v>
      </c>
      <c r="E35" t="str">
        <f t="shared" si="0"/>
        <v>a</v>
      </c>
      <c r="F35">
        <f t="shared" si="1"/>
        <v>1</v>
      </c>
    </row>
    <row r="36" spans="1:6" x14ac:dyDescent="0.25">
      <c r="A36" t="s">
        <v>66</v>
      </c>
      <c r="B36" t="s">
        <v>67</v>
      </c>
      <c r="C36" s="1">
        <v>21633</v>
      </c>
      <c r="D36" t="s">
        <v>12</v>
      </c>
      <c r="E36" t="str">
        <f t="shared" si="0"/>
        <v>d</v>
      </c>
      <c r="F36">
        <f t="shared" si="1"/>
        <v>0</v>
      </c>
    </row>
    <row r="37" spans="1:6" x14ac:dyDescent="0.25">
      <c r="A37" t="s">
        <v>68</v>
      </c>
      <c r="B37" t="s">
        <v>69</v>
      </c>
      <c r="C37" s="1">
        <v>22843</v>
      </c>
      <c r="D37" t="s">
        <v>6</v>
      </c>
      <c r="E37" t="str">
        <f t="shared" si="0"/>
        <v>z</v>
      </c>
      <c r="F37">
        <f t="shared" si="1"/>
        <v>0</v>
      </c>
    </row>
    <row r="38" spans="1:6" x14ac:dyDescent="0.25">
      <c r="A38" t="s">
        <v>70</v>
      </c>
      <c r="B38" t="s">
        <v>39</v>
      </c>
      <c r="C38" s="1">
        <v>22944</v>
      </c>
      <c r="D38" t="s">
        <v>12</v>
      </c>
      <c r="E38" t="str">
        <f t="shared" si="0"/>
        <v>a</v>
      </c>
      <c r="F38">
        <f t="shared" si="1"/>
        <v>1</v>
      </c>
    </row>
    <row r="39" spans="1:6" x14ac:dyDescent="0.25">
      <c r="A39" t="s">
        <v>71</v>
      </c>
      <c r="B39" t="s">
        <v>72</v>
      </c>
      <c r="C39" s="1">
        <v>28856</v>
      </c>
      <c r="D39" t="s">
        <v>6</v>
      </c>
      <c r="E39" t="str">
        <f t="shared" si="0"/>
        <v>n</v>
      </c>
      <c r="F39">
        <f t="shared" si="1"/>
        <v>0</v>
      </c>
    </row>
    <row r="40" spans="1:6" x14ac:dyDescent="0.25">
      <c r="A40" t="s">
        <v>73</v>
      </c>
      <c r="B40" t="s">
        <v>74</v>
      </c>
      <c r="C40" s="1">
        <v>27510</v>
      </c>
      <c r="D40" t="s">
        <v>9</v>
      </c>
      <c r="E40" t="str">
        <f t="shared" si="0"/>
        <v>a</v>
      </c>
      <c r="F40">
        <f t="shared" si="1"/>
        <v>1</v>
      </c>
    </row>
    <row r="41" spans="1:6" x14ac:dyDescent="0.25">
      <c r="A41" t="s">
        <v>75</v>
      </c>
      <c r="B41" t="s">
        <v>52</v>
      </c>
      <c r="C41" s="1">
        <v>24744</v>
      </c>
      <c r="D41" t="s">
        <v>12</v>
      </c>
      <c r="E41" t="str">
        <f t="shared" si="0"/>
        <v>a</v>
      </c>
      <c r="F41">
        <f t="shared" si="1"/>
        <v>1</v>
      </c>
    </row>
    <row r="42" spans="1:6" x14ac:dyDescent="0.25">
      <c r="A42" t="s">
        <v>76</v>
      </c>
      <c r="B42" t="s">
        <v>77</v>
      </c>
      <c r="C42" s="1">
        <v>26703</v>
      </c>
      <c r="D42" t="s">
        <v>40</v>
      </c>
      <c r="E42" t="str">
        <f t="shared" si="0"/>
        <v>n</v>
      </c>
      <c r="F42">
        <f t="shared" si="1"/>
        <v>0</v>
      </c>
    </row>
    <row r="43" spans="1:6" x14ac:dyDescent="0.25">
      <c r="A43" t="s">
        <v>78</v>
      </c>
      <c r="B43" t="s">
        <v>79</v>
      </c>
      <c r="C43" s="1">
        <v>18847</v>
      </c>
      <c r="D43" t="s">
        <v>6</v>
      </c>
      <c r="E43" t="str">
        <f t="shared" si="0"/>
        <v>a</v>
      </c>
      <c r="F43">
        <f t="shared" si="1"/>
        <v>1</v>
      </c>
    </row>
    <row r="44" spans="1:6" x14ac:dyDescent="0.25">
      <c r="A44" t="s">
        <v>80</v>
      </c>
      <c r="B44" t="s">
        <v>81</v>
      </c>
      <c r="C44" s="1">
        <v>33899</v>
      </c>
      <c r="D44" t="s">
        <v>12</v>
      </c>
      <c r="E44" t="str">
        <f t="shared" si="0"/>
        <v>a</v>
      </c>
      <c r="F44">
        <f t="shared" si="1"/>
        <v>1</v>
      </c>
    </row>
    <row r="45" spans="1:6" x14ac:dyDescent="0.25">
      <c r="A45" t="s">
        <v>82</v>
      </c>
      <c r="B45" t="s">
        <v>42</v>
      </c>
      <c r="C45" s="1">
        <v>34773</v>
      </c>
      <c r="D45" t="s">
        <v>12</v>
      </c>
      <c r="E45" t="str">
        <f t="shared" si="0"/>
        <v>a</v>
      </c>
      <c r="F45">
        <f t="shared" si="1"/>
        <v>1</v>
      </c>
    </row>
    <row r="46" spans="1:6" x14ac:dyDescent="0.25">
      <c r="A46" t="s">
        <v>83</v>
      </c>
      <c r="B46" t="s">
        <v>84</v>
      </c>
      <c r="C46" s="1">
        <v>28929</v>
      </c>
      <c r="D46" t="s">
        <v>6</v>
      </c>
      <c r="E46" t="str">
        <f t="shared" si="0"/>
        <v>a</v>
      </c>
      <c r="F46">
        <f t="shared" si="1"/>
        <v>1</v>
      </c>
    </row>
    <row r="47" spans="1:6" x14ac:dyDescent="0.25">
      <c r="A47" t="s">
        <v>85</v>
      </c>
      <c r="B47" t="s">
        <v>42</v>
      </c>
      <c r="C47" s="1">
        <v>17612</v>
      </c>
      <c r="D47" t="s">
        <v>40</v>
      </c>
      <c r="E47" t="str">
        <f t="shared" si="0"/>
        <v>a</v>
      </c>
      <c r="F47">
        <f t="shared" si="1"/>
        <v>1</v>
      </c>
    </row>
    <row r="48" spans="1:6" x14ac:dyDescent="0.25">
      <c r="A48" t="s">
        <v>86</v>
      </c>
      <c r="B48" t="s">
        <v>87</v>
      </c>
      <c r="C48" s="1">
        <v>26002</v>
      </c>
      <c r="D48" t="s">
        <v>12</v>
      </c>
      <c r="E48" t="str">
        <f t="shared" si="0"/>
        <v>z</v>
      </c>
      <c r="F48">
        <f t="shared" si="1"/>
        <v>0</v>
      </c>
    </row>
    <row r="49" spans="1:6" x14ac:dyDescent="0.25">
      <c r="A49" t="s">
        <v>88</v>
      </c>
      <c r="B49" t="s">
        <v>52</v>
      </c>
      <c r="C49" s="1">
        <v>17050</v>
      </c>
      <c r="D49" t="s">
        <v>12</v>
      </c>
      <c r="E49" t="str">
        <f t="shared" si="0"/>
        <v>a</v>
      </c>
      <c r="F49">
        <f t="shared" si="1"/>
        <v>1</v>
      </c>
    </row>
    <row r="50" spans="1:6" x14ac:dyDescent="0.25">
      <c r="A50" t="s">
        <v>89</v>
      </c>
      <c r="B50" t="s">
        <v>90</v>
      </c>
      <c r="C50" s="1">
        <v>17757</v>
      </c>
      <c r="D50" t="s">
        <v>6</v>
      </c>
      <c r="E50" t="str">
        <f t="shared" si="0"/>
        <v>k</v>
      </c>
      <c r="F50">
        <f t="shared" si="1"/>
        <v>0</v>
      </c>
    </row>
    <row r="51" spans="1:6" x14ac:dyDescent="0.25">
      <c r="A51" t="s">
        <v>91</v>
      </c>
      <c r="B51" t="s">
        <v>92</v>
      </c>
      <c r="C51" s="1">
        <v>30155</v>
      </c>
      <c r="D51" t="s">
        <v>6</v>
      </c>
      <c r="E51" t="str">
        <f t="shared" si="0"/>
        <v>z</v>
      </c>
      <c r="F51">
        <f t="shared" si="1"/>
        <v>0</v>
      </c>
    </row>
    <row r="52" spans="1:6" x14ac:dyDescent="0.25">
      <c r="A52" t="s">
        <v>93</v>
      </c>
      <c r="B52" t="s">
        <v>94</v>
      </c>
      <c r="C52" s="1">
        <v>22758</v>
      </c>
      <c r="D52" t="s">
        <v>40</v>
      </c>
      <c r="E52" t="str">
        <f t="shared" si="0"/>
        <v>k</v>
      </c>
      <c r="F52">
        <f t="shared" si="1"/>
        <v>0</v>
      </c>
    </row>
    <row r="53" spans="1:6" x14ac:dyDescent="0.25">
      <c r="A53" t="s">
        <v>95</v>
      </c>
      <c r="B53" t="s">
        <v>52</v>
      </c>
      <c r="C53" s="1">
        <v>17830</v>
      </c>
      <c r="D53" t="s">
        <v>6</v>
      </c>
      <c r="E53" t="str">
        <f t="shared" si="0"/>
        <v>a</v>
      </c>
      <c r="F53">
        <f t="shared" si="1"/>
        <v>1</v>
      </c>
    </row>
    <row r="54" spans="1:6" x14ac:dyDescent="0.25">
      <c r="A54" t="s">
        <v>96</v>
      </c>
      <c r="B54" t="s">
        <v>20</v>
      </c>
      <c r="C54" s="1">
        <v>16168</v>
      </c>
      <c r="D54" t="s">
        <v>6</v>
      </c>
      <c r="E54" t="str">
        <f t="shared" si="0"/>
        <v>a</v>
      </c>
      <c r="F54">
        <f t="shared" si="1"/>
        <v>1</v>
      </c>
    </row>
    <row r="55" spans="1:6" x14ac:dyDescent="0.25">
      <c r="A55" t="s">
        <v>97</v>
      </c>
      <c r="B55" t="s">
        <v>98</v>
      </c>
      <c r="C55" s="1">
        <v>32118</v>
      </c>
      <c r="D55" t="s">
        <v>6</v>
      </c>
      <c r="E55" t="str">
        <f t="shared" si="0"/>
        <v>u</v>
      </c>
      <c r="F55">
        <f t="shared" si="1"/>
        <v>0</v>
      </c>
    </row>
    <row r="56" spans="1:6" x14ac:dyDescent="0.25">
      <c r="A56" t="s">
        <v>99</v>
      </c>
      <c r="B56" t="s">
        <v>18</v>
      </c>
      <c r="C56" s="1">
        <v>20332</v>
      </c>
      <c r="D56" t="s">
        <v>12</v>
      </c>
      <c r="E56" t="str">
        <f t="shared" si="0"/>
        <v>m</v>
      </c>
      <c r="F56">
        <f t="shared" si="1"/>
        <v>0</v>
      </c>
    </row>
    <row r="57" spans="1:6" x14ac:dyDescent="0.25">
      <c r="A57" t="s">
        <v>100</v>
      </c>
      <c r="B57" t="s">
        <v>49</v>
      </c>
      <c r="C57" s="1">
        <v>19375</v>
      </c>
      <c r="D57" t="s">
        <v>6</v>
      </c>
      <c r="E57" t="str">
        <f t="shared" si="0"/>
        <v>j</v>
      </c>
      <c r="F57">
        <f t="shared" si="1"/>
        <v>0</v>
      </c>
    </row>
    <row r="58" spans="1:6" x14ac:dyDescent="0.25">
      <c r="A58" t="s">
        <v>101</v>
      </c>
      <c r="B58" t="s">
        <v>102</v>
      </c>
      <c r="C58" s="1">
        <v>34818</v>
      </c>
      <c r="D58" t="s">
        <v>12</v>
      </c>
      <c r="E58" t="str">
        <f t="shared" si="0"/>
        <v>a</v>
      </c>
      <c r="F58">
        <f t="shared" si="1"/>
        <v>1</v>
      </c>
    </row>
    <row r="59" spans="1:6" x14ac:dyDescent="0.25">
      <c r="A59" t="s">
        <v>103</v>
      </c>
      <c r="B59" t="s">
        <v>16</v>
      </c>
      <c r="C59" s="1">
        <v>23775</v>
      </c>
      <c r="D59" t="s">
        <v>9</v>
      </c>
      <c r="E59" t="str">
        <f t="shared" si="0"/>
        <v>a</v>
      </c>
      <c r="F59">
        <f t="shared" si="1"/>
        <v>1</v>
      </c>
    </row>
    <row r="60" spans="1:6" x14ac:dyDescent="0.25">
      <c r="A60" t="s">
        <v>104</v>
      </c>
      <c r="B60" t="s">
        <v>105</v>
      </c>
      <c r="C60" s="1">
        <v>29371</v>
      </c>
      <c r="D60" t="s">
        <v>12</v>
      </c>
      <c r="E60" t="str">
        <f t="shared" si="0"/>
        <v>a</v>
      </c>
      <c r="F60">
        <f t="shared" si="1"/>
        <v>1</v>
      </c>
    </row>
    <row r="61" spans="1:6" x14ac:dyDescent="0.25">
      <c r="A61" t="s">
        <v>106</v>
      </c>
      <c r="B61" t="s">
        <v>107</v>
      </c>
      <c r="C61" s="1">
        <v>27370</v>
      </c>
      <c r="D61" t="s">
        <v>12</v>
      </c>
      <c r="E61" t="str">
        <f t="shared" si="0"/>
        <v>a</v>
      </c>
      <c r="F61">
        <f t="shared" si="1"/>
        <v>1</v>
      </c>
    </row>
    <row r="62" spans="1:6" x14ac:dyDescent="0.25">
      <c r="A62" t="s">
        <v>108</v>
      </c>
      <c r="B62" t="s">
        <v>109</v>
      </c>
      <c r="C62" s="1">
        <v>19032</v>
      </c>
      <c r="D62" t="s">
        <v>6</v>
      </c>
      <c r="E62" t="str">
        <f t="shared" si="0"/>
        <v>r</v>
      </c>
      <c r="F62">
        <f t="shared" si="1"/>
        <v>0</v>
      </c>
    </row>
    <row r="63" spans="1:6" x14ac:dyDescent="0.25">
      <c r="A63" t="s">
        <v>110</v>
      </c>
      <c r="B63" t="s">
        <v>37</v>
      </c>
      <c r="C63" s="1">
        <v>27475</v>
      </c>
      <c r="D63" t="s">
        <v>12</v>
      </c>
      <c r="E63" t="str">
        <f t="shared" si="0"/>
        <v>a</v>
      </c>
      <c r="F63">
        <f t="shared" si="1"/>
        <v>1</v>
      </c>
    </row>
    <row r="64" spans="1:6" x14ac:dyDescent="0.25">
      <c r="A64" t="s">
        <v>111</v>
      </c>
      <c r="B64" t="s">
        <v>52</v>
      </c>
      <c r="C64" s="1">
        <v>20719</v>
      </c>
      <c r="D64" t="s">
        <v>6</v>
      </c>
      <c r="E64" t="str">
        <f t="shared" si="0"/>
        <v>a</v>
      </c>
      <c r="F64">
        <f t="shared" si="1"/>
        <v>1</v>
      </c>
    </row>
    <row r="65" spans="1:6" x14ac:dyDescent="0.25">
      <c r="A65" t="s">
        <v>112</v>
      </c>
      <c r="B65" t="s">
        <v>8</v>
      </c>
      <c r="C65" s="1">
        <v>22206</v>
      </c>
      <c r="D65" t="s">
        <v>40</v>
      </c>
      <c r="E65" t="str">
        <f t="shared" si="0"/>
        <v>r</v>
      </c>
      <c r="F65">
        <f t="shared" si="1"/>
        <v>0</v>
      </c>
    </row>
    <row r="66" spans="1:6" x14ac:dyDescent="0.25">
      <c r="A66" t="s">
        <v>113</v>
      </c>
      <c r="B66" t="s">
        <v>114</v>
      </c>
      <c r="C66" s="1">
        <v>17376</v>
      </c>
      <c r="D66" t="s">
        <v>12</v>
      </c>
      <c r="E66" t="str">
        <f t="shared" si="0"/>
        <v>l</v>
      </c>
      <c r="F66">
        <f t="shared" si="1"/>
        <v>0</v>
      </c>
    </row>
    <row r="67" spans="1:6" x14ac:dyDescent="0.25">
      <c r="A67" t="s">
        <v>115</v>
      </c>
      <c r="B67" t="s">
        <v>114</v>
      </c>
      <c r="C67" s="1">
        <v>34280</v>
      </c>
      <c r="D67" t="s">
        <v>40</v>
      </c>
      <c r="E67" t="str">
        <f t="shared" ref="E67:E130" si="3">RIGHT(B67,1)</f>
        <v>l</v>
      </c>
      <c r="F67">
        <f t="shared" ref="F67:F130" si="4">IF(E67="a",1,0)</f>
        <v>0</v>
      </c>
    </row>
    <row r="68" spans="1:6" x14ac:dyDescent="0.25">
      <c r="A68" t="s">
        <v>116</v>
      </c>
      <c r="B68" t="s">
        <v>49</v>
      </c>
      <c r="C68" s="1">
        <v>25821</v>
      </c>
      <c r="D68" t="s">
        <v>40</v>
      </c>
      <c r="E68" t="str">
        <f t="shared" si="3"/>
        <v>j</v>
      </c>
      <c r="F68">
        <f t="shared" si="4"/>
        <v>0</v>
      </c>
    </row>
    <row r="69" spans="1:6" x14ac:dyDescent="0.25">
      <c r="A69" t="s">
        <v>117</v>
      </c>
      <c r="B69" t="s">
        <v>47</v>
      </c>
      <c r="C69" s="1">
        <v>20242</v>
      </c>
      <c r="D69" t="s">
        <v>40</v>
      </c>
      <c r="E69" t="str">
        <f t="shared" si="3"/>
        <v>a</v>
      </c>
      <c r="F69">
        <f t="shared" si="4"/>
        <v>1</v>
      </c>
    </row>
    <row r="70" spans="1:6" x14ac:dyDescent="0.25">
      <c r="A70" t="s">
        <v>118</v>
      </c>
      <c r="B70" t="s">
        <v>20</v>
      </c>
      <c r="C70" s="1">
        <v>25415</v>
      </c>
      <c r="D70" t="s">
        <v>12</v>
      </c>
      <c r="E70" t="str">
        <f t="shared" si="3"/>
        <v>a</v>
      </c>
      <c r="F70">
        <f t="shared" si="4"/>
        <v>1</v>
      </c>
    </row>
    <row r="71" spans="1:6" x14ac:dyDescent="0.25">
      <c r="A71" t="s">
        <v>119</v>
      </c>
      <c r="B71" t="s">
        <v>47</v>
      </c>
      <c r="C71" s="1">
        <v>19048</v>
      </c>
      <c r="D71" t="s">
        <v>9</v>
      </c>
      <c r="E71" t="str">
        <f t="shared" si="3"/>
        <v>a</v>
      </c>
      <c r="F71">
        <f t="shared" si="4"/>
        <v>1</v>
      </c>
    </row>
    <row r="72" spans="1:6" x14ac:dyDescent="0.25">
      <c r="A72" t="s">
        <v>120</v>
      </c>
      <c r="B72" t="s">
        <v>121</v>
      </c>
      <c r="C72" s="1">
        <v>18811</v>
      </c>
      <c r="D72" t="s">
        <v>12</v>
      </c>
      <c r="E72" t="str">
        <f t="shared" si="3"/>
        <v>a</v>
      </c>
      <c r="F72">
        <f t="shared" si="4"/>
        <v>1</v>
      </c>
    </row>
    <row r="73" spans="1:6" x14ac:dyDescent="0.25">
      <c r="A73" t="s">
        <v>122</v>
      </c>
      <c r="B73" t="s">
        <v>123</v>
      </c>
      <c r="C73" s="1">
        <v>17072</v>
      </c>
      <c r="D73" t="s">
        <v>40</v>
      </c>
      <c r="E73" t="str">
        <f t="shared" si="3"/>
        <v>a</v>
      </c>
      <c r="F73">
        <f t="shared" si="4"/>
        <v>1</v>
      </c>
    </row>
    <row r="74" spans="1:6" x14ac:dyDescent="0.25">
      <c r="A74" t="s">
        <v>124</v>
      </c>
      <c r="B74" t="s">
        <v>121</v>
      </c>
      <c r="C74" s="1">
        <v>33277</v>
      </c>
      <c r="D74" t="s">
        <v>6</v>
      </c>
      <c r="E74" t="str">
        <f t="shared" si="3"/>
        <v>a</v>
      </c>
      <c r="F74">
        <f t="shared" si="4"/>
        <v>1</v>
      </c>
    </row>
    <row r="75" spans="1:6" x14ac:dyDescent="0.25">
      <c r="A75" t="s">
        <v>125</v>
      </c>
      <c r="B75" t="s">
        <v>79</v>
      </c>
      <c r="C75" s="1">
        <v>16987</v>
      </c>
      <c r="D75" t="s">
        <v>6</v>
      </c>
      <c r="E75" t="str">
        <f t="shared" si="3"/>
        <v>a</v>
      </c>
      <c r="F75">
        <f t="shared" si="4"/>
        <v>1</v>
      </c>
    </row>
    <row r="76" spans="1:6" x14ac:dyDescent="0.25">
      <c r="A76" t="s">
        <v>126</v>
      </c>
      <c r="B76" t="s">
        <v>127</v>
      </c>
      <c r="C76" s="1">
        <v>33408</v>
      </c>
      <c r="D76" t="s">
        <v>40</v>
      </c>
      <c r="E76" t="str">
        <f t="shared" si="3"/>
        <v>l</v>
      </c>
      <c r="F76">
        <f t="shared" si="4"/>
        <v>0</v>
      </c>
    </row>
    <row r="77" spans="1:6" x14ac:dyDescent="0.25">
      <c r="A77" t="s">
        <v>110</v>
      </c>
      <c r="B77" t="s">
        <v>79</v>
      </c>
      <c r="C77" s="1">
        <v>25070</v>
      </c>
      <c r="D77" t="s">
        <v>6</v>
      </c>
      <c r="E77" t="str">
        <f t="shared" si="3"/>
        <v>a</v>
      </c>
      <c r="F77">
        <f t="shared" si="4"/>
        <v>1</v>
      </c>
    </row>
    <row r="78" spans="1:6" x14ac:dyDescent="0.25">
      <c r="A78" t="s">
        <v>128</v>
      </c>
      <c r="B78" t="s">
        <v>129</v>
      </c>
      <c r="C78" s="1">
        <v>34100</v>
      </c>
      <c r="D78" t="s">
        <v>40</v>
      </c>
      <c r="E78" t="str">
        <f t="shared" si="3"/>
        <v>f</v>
      </c>
      <c r="F78">
        <f t="shared" si="4"/>
        <v>0</v>
      </c>
    </row>
    <row r="79" spans="1:6" x14ac:dyDescent="0.25">
      <c r="A79" t="s">
        <v>83</v>
      </c>
      <c r="B79" t="s">
        <v>52</v>
      </c>
      <c r="C79" s="1">
        <v>19522</v>
      </c>
      <c r="D79" t="s">
        <v>9</v>
      </c>
      <c r="E79" t="str">
        <f t="shared" si="3"/>
        <v>a</v>
      </c>
      <c r="F79">
        <f t="shared" si="4"/>
        <v>1</v>
      </c>
    </row>
    <row r="80" spans="1:6" x14ac:dyDescent="0.25">
      <c r="A80" t="s">
        <v>130</v>
      </c>
      <c r="B80" t="s">
        <v>131</v>
      </c>
      <c r="C80" s="1">
        <v>27284</v>
      </c>
      <c r="D80" t="s">
        <v>9</v>
      </c>
      <c r="E80" t="str">
        <f t="shared" si="3"/>
        <v>a</v>
      </c>
      <c r="F80">
        <f t="shared" si="4"/>
        <v>1</v>
      </c>
    </row>
    <row r="81" spans="1:6" x14ac:dyDescent="0.25">
      <c r="A81" t="s">
        <v>132</v>
      </c>
      <c r="B81" t="s">
        <v>8</v>
      </c>
      <c r="C81" s="1">
        <v>27347</v>
      </c>
      <c r="D81" t="s">
        <v>12</v>
      </c>
      <c r="E81" t="str">
        <f t="shared" si="3"/>
        <v>r</v>
      </c>
      <c r="F81">
        <f t="shared" si="4"/>
        <v>0</v>
      </c>
    </row>
    <row r="82" spans="1:6" x14ac:dyDescent="0.25">
      <c r="A82" t="s">
        <v>133</v>
      </c>
      <c r="B82" t="s">
        <v>134</v>
      </c>
      <c r="C82" s="1">
        <v>20618</v>
      </c>
      <c r="D82" t="s">
        <v>12</v>
      </c>
      <c r="E82" t="str">
        <f t="shared" si="3"/>
        <v>a</v>
      </c>
      <c r="F82">
        <f t="shared" si="4"/>
        <v>1</v>
      </c>
    </row>
    <row r="83" spans="1:6" x14ac:dyDescent="0.25">
      <c r="A83" t="s">
        <v>135</v>
      </c>
      <c r="B83" t="s">
        <v>54</v>
      </c>
      <c r="C83" s="1">
        <v>19256</v>
      </c>
      <c r="D83" t="s">
        <v>12</v>
      </c>
      <c r="E83" t="str">
        <f t="shared" si="3"/>
        <v>a</v>
      </c>
      <c r="F83">
        <f t="shared" si="4"/>
        <v>1</v>
      </c>
    </row>
    <row r="84" spans="1:6" x14ac:dyDescent="0.25">
      <c r="A84" t="s">
        <v>136</v>
      </c>
      <c r="B84" t="s">
        <v>137</v>
      </c>
      <c r="C84" s="1">
        <v>21898</v>
      </c>
      <c r="D84" t="s">
        <v>12</v>
      </c>
      <c r="E84" t="str">
        <f t="shared" si="3"/>
        <v>a</v>
      </c>
      <c r="F84">
        <f t="shared" si="4"/>
        <v>1</v>
      </c>
    </row>
    <row r="85" spans="1:6" x14ac:dyDescent="0.25">
      <c r="A85" t="s">
        <v>138</v>
      </c>
      <c r="B85" t="s">
        <v>139</v>
      </c>
      <c r="C85" s="1">
        <v>16873</v>
      </c>
      <c r="D85" t="s">
        <v>12</v>
      </c>
      <c r="E85" t="str">
        <f t="shared" si="3"/>
        <v>n</v>
      </c>
      <c r="F85">
        <f t="shared" si="4"/>
        <v>0</v>
      </c>
    </row>
    <row r="86" spans="1:6" x14ac:dyDescent="0.25">
      <c r="A86" t="s">
        <v>140</v>
      </c>
      <c r="B86" t="s">
        <v>141</v>
      </c>
      <c r="C86" s="1">
        <v>34893</v>
      </c>
      <c r="D86" t="s">
        <v>6</v>
      </c>
      <c r="E86" t="str">
        <f t="shared" si="3"/>
        <v>z</v>
      </c>
      <c r="F86">
        <f t="shared" si="4"/>
        <v>0</v>
      </c>
    </row>
    <row r="87" spans="1:6" x14ac:dyDescent="0.25">
      <c r="A87" t="s">
        <v>142</v>
      </c>
      <c r="B87" t="s">
        <v>143</v>
      </c>
      <c r="C87" s="1">
        <v>16028</v>
      </c>
      <c r="D87" t="s">
        <v>12</v>
      </c>
      <c r="E87" t="str">
        <f t="shared" si="3"/>
        <v>a</v>
      </c>
      <c r="F87">
        <f t="shared" si="4"/>
        <v>1</v>
      </c>
    </row>
    <row r="88" spans="1:6" x14ac:dyDescent="0.25">
      <c r="A88" t="s">
        <v>144</v>
      </c>
      <c r="B88" t="s">
        <v>54</v>
      </c>
      <c r="C88" s="1">
        <v>33446</v>
      </c>
      <c r="D88" t="s">
        <v>6</v>
      </c>
      <c r="E88" t="str">
        <f t="shared" si="3"/>
        <v>a</v>
      </c>
      <c r="F88">
        <f t="shared" si="4"/>
        <v>1</v>
      </c>
    </row>
    <row r="89" spans="1:6" x14ac:dyDescent="0.25">
      <c r="A89" t="s">
        <v>145</v>
      </c>
      <c r="B89" t="s">
        <v>146</v>
      </c>
      <c r="C89" s="1">
        <v>18892</v>
      </c>
      <c r="D89" t="s">
        <v>6</v>
      </c>
      <c r="E89" t="str">
        <f t="shared" si="3"/>
        <v>n</v>
      </c>
      <c r="F89">
        <f t="shared" si="4"/>
        <v>0</v>
      </c>
    </row>
    <row r="90" spans="1:6" x14ac:dyDescent="0.25">
      <c r="A90" t="s">
        <v>147</v>
      </c>
      <c r="B90" t="s">
        <v>102</v>
      </c>
      <c r="C90" s="1">
        <v>32219</v>
      </c>
      <c r="D90" t="s">
        <v>12</v>
      </c>
      <c r="E90" t="str">
        <f t="shared" si="3"/>
        <v>a</v>
      </c>
      <c r="F90">
        <f t="shared" si="4"/>
        <v>1</v>
      </c>
    </row>
    <row r="91" spans="1:6" x14ac:dyDescent="0.25">
      <c r="A91" t="s">
        <v>148</v>
      </c>
      <c r="B91" t="s">
        <v>149</v>
      </c>
      <c r="C91" s="1">
        <v>31771</v>
      </c>
      <c r="D91" t="s">
        <v>9</v>
      </c>
      <c r="E91" t="str">
        <f t="shared" si="3"/>
        <v>a</v>
      </c>
      <c r="F91">
        <f t="shared" si="4"/>
        <v>1</v>
      </c>
    </row>
    <row r="92" spans="1:6" x14ac:dyDescent="0.25">
      <c r="A92" t="s">
        <v>51</v>
      </c>
      <c r="B92" t="s">
        <v>150</v>
      </c>
      <c r="C92" s="1">
        <v>30633</v>
      </c>
      <c r="D92" t="s">
        <v>40</v>
      </c>
      <c r="E92" t="str">
        <f t="shared" si="3"/>
        <v>a</v>
      </c>
      <c r="F92">
        <f t="shared" si="4"/>
        <v>1</v>
      </c>
    </row>
    <row r="93" spans="1:6" x14ac:dyDescent="0.25">
      <c r="A93" t="s">
        <v>151</v>
      </c>
      <c r="B93" t="s">
        <v>152</v>
      </c>
      <c r="C93" s="1">
        <v>34177</v>
      </c>
      <c r="D93" t="s">
        <v>40</v>
      </c>
      <c r="E93" t="str">
        <f t="shared" si="3"/>
        <v>h</v>
      </c>
      <c r="F93">
        <f t="shared" si="4"/>
        <v>0</v>
      </c>
    </row>
    <row r="94" spans="1:6" x14ac:dyDescent="0.25">
      <c r="A94" t="s">
        <v>153</v>
      </c>
      <c r="B94" t="s">
        <v>137</v>
      </c>
      <c r="C94" s="1">
        <v>33281</v>
      </c>
      <c r="D94" t="s">
        <v>12</v>
      </c>
      <c r="E94" t="str">
        <f t="shared" si="3"/>
        <v>a</v>
      </c>
      <c r="F94">
        <f t="shared" si="4"/>
        <v>1</v>
      </c>
    </row>
    <row r="95" spans="1:6" x14ac:dyDescent="0.25">
      <c r="A95" t="s">
        <v>75</v>
      </c>
      <c r="B95" t="s">
        <v>154</v>
      </c>
      <c r="C95" s="1">
        <v>21897</v>
      </c>
      <c r="D95" t="s">
        <v>12</v>
      </c>
      <c r="E95" t="str">
        <f t="shared" si="3"/>
        <v>a</v>
      </c>
      <c r="F95">
        <f t="shared" si="4"/>
        <v>1</v>
      </c>
    </row>
    <row r="96" spans="1:6" x14ac:dyDescent="0.25">
      <c r="A96" t="s">
        <v>155</v>
      </c>
      <c r="B96" t="s">
        <v>37</v>
      </c>
      <c r="C96" s="1">
        <v>18604</v>
      </c>
      <c r="D96" t="s">
        <v>40</v>
      </c>
      <c r="E96" t="str">
        <f t="shared" si="3"/>
        <v>a</v>
      </c>
      <c r="F96">
        <f t="shared" si="4"/>
        <v>1</v>
      </c>
    </row>
    <row r="97" spans="1:6" x14ac:dyDescent="0.25">
      <c r="A97" t="s">
        <v>156</v>
      </c>
      <c r="B97" t="s">
        <v>157</v>
      </c>
      <c r="C97" s="1">
        <v>18910</v>
      </c>
      <c r="D97" t="s">
        <v>12</v>
      </c>
      <c r="E97" t="str">
        <f t="shared" si="3"/>
        <v>a</v>
      </c>
      <c r="F97">
        <f t="shared" si="4"/>
        <v>1</v>
      </c>
    </row>
    <row r="98" spans="1:6" x14ac:dyDescent="0.25">
      <c r="A98" t="s">
        <v>158</v>
      </c>
      <c r="B98" t="s">
        <v>47</v>
      </c>
      <c r="C98" s="1">
        <v>17056</v>
      </c>
      <c r="D98" t="s">
        <v>9</v>
      </c>
      <c r="E98" t="str">
        <f t="shared" si="3"/>
        <v>a</v>
      </c>
      <c r="F98">
        <f t="shared" si="4"/>
        <v>1</v>
      </c>
    </row>
    <row r="99" spans="1:6" x14ac:dyDescent="0.25">
      <c r="A99" t="s">
        <v>159</v>
      </c>
      <c r="B99" t="s">
        <v>160</v>
      </c>
      <c r="C99" s="1">
        <v>22619</v>
      </c>
      <c r="D99" t="s">
        <v>9</v>
      </c>
      <c r="E99" t="str">
        <f t="shared" si="3"/>
        <v>j</v>
      </c>
      <c r="F99">
        <f t="shared" si="4"/>
        <v>0</v>
      </c>
    </row>
    <row r="100" spans="1:6" x14ac:dyDescent="0.25">
      <c r="A100" t="s">
        <v>161</v>
      </c>
      <c r="B100" t="s">
        <v>37</v>
      </c>
      <c r="C100" s="1">
        <v>19740</v>
      </c>
      <c r="D100" t="s">
        <v>12</v>
      </c>
      <c r="E100" t="str">
        <f t="shared" si="3"/>
        <v>a</v>
      </c>
      <c r="F100">
        <f t="shared" si="4"/>
        <v>1</v>
      </c>
    </row>
    <row r="101" spans="1:6" x14ac:dyDescent="0.25">
      <c r="A101" t="s">
        <v>162</v>
      </c>
      <c r="B101" t="s">
        <v>131</v>
      </c>
      <c r="C101" s="1">
        <v>24222</v>
      </c>
      <c r="D101" t="s">
        <v>6</v>
      </c>
      <c r="E101" t="str">
        <f t="shared" si="3"/>
        <v>a</v>
      </c>
      <c r="F101">
        <f t="shared" si="4"/>
        <v>1</v>
      </c>
    </row>
    <row r="102" spans="1:6" x14ac:dyDescent="0.25">
      <c r="A102" t="s">
        <v>163</v>
      </c>
      <c r="B102" t="s">
        <v>37</v>
      </c>
      <c r="C102" s="1">
        <v>17196</v>
      </c>
      <c r="D102" t="s">
        <v>40</v>
      </c>
      <c r="E102" t="str">
        <f t="shared" si="3"/>
        <v>a</v>
      </c>
      <c r="F102">
        <f t="shared" si="4"/>
        <v>1</v>
      </c>
    </row>
    <row r="103" spans="1:6" x14ac:dyDescent="0.25">
      <c r="A103" t="s">
        <v>164</v>
      </c>
      <c r="B103" t="s">
        <v>52</v>
      </c>
      <c r="C103" s="1">
        <v>32013</v>
      </c>
      <c r="D103" t="s">
        <v>12</v>
      </c>
      <c r="E103" t="str">
        <f t="shared" si="3"/>
        <v>a</v>
      </c>
      <c r="F103">
        <f t="shared" si="4"/>
        <v>1</v>
      </c>
    </row>
    <row r="104" spans="1:6" x14ac:dyDescent="0.25">
      <c r="A104" t="s">
        <v>163</v>
      </c>
      <c r="B104" t="s">
        <v>39</v>
      </c>
      <c r="C104" s="1">
        <v>23679</v>
      </c>
      <c r="D104" t="s">
        <v>12</v>
      </c>
      <c r="E104" t="str">
        <f t="shared" si="3"/>
        <v>a</v>
      </c>
      <c r="F104">
        <f t="shared" si="4"/>
        <v>1</v>
      </c>
    </row>
    <row r="105" spans="1:6" x14ac:dyDescent="0.25">
      <c r="A105" t="s">
        <v>75</v>
      </c>
      <c r="B105" t="s">
        <v>165</v>
      </c>
      <c r="C105" s="1">
        <v>26239</v>
      </c>
      <c r="D105" t="s">
        <v>12</v>
      </c>
      <c r="E105" t="str">
        <f t="shared" si="3"/>
        <v>a</v>
      </c>
      <c r="F105">
        <f t="shared" si="4"/>
        <v>1</v>
      </c>
    </row>
    <row r="106" spans="1:6" x14ac:dyDescent="0.25">
      <c r="A106" t="s">
        <v>166</v>
      </c>
      <c r="B106" t="s">
        <v>167</v>
      </c>
      <c r="C106" s="1">
        <v>30774</v>
      </c>
      <c r="D106" t="s">
        <v>6</v>
      </c>
      <c r="E106" t="str">
        <f t="shared" si="3"/>
        <v>n</v>
      </c>
      <c r="F106">
        <f t="shared" si="4"/>
        <v>0</v>
      </c>
    </row>
    <row r="107" spans="1:6" x14ac:dyDescent="0.25">
      <c r="A107" t="s">
        <v>168</v>
      </c>
      <c r="B107" t="s">
        <v>169</v>
      </c>
      <c r="C107" s="1">
        <v>25818</v>
      </c>
      <c r="D107" t="s">
        <v>6</v>
      </c>
      <c r="E107" t="str">
        <f t="shared" si="3"/>
        <v>t</v>
      </c>
      <c r="F107">
        <f t="shared" si="4"/>
        <v>0</v>
      </c>
    </row>
    <row r="108" spans="1:6" x14ac:dyDescent="0.25">
      <c r="A108" t="s">
        <v>170</v>
      </c>
      <c r="B108" t="s">
        <v>171</v>
      </c>
      <c r="C108" s="1">
        <v>16529</v>
      </c>
      <c r="D108" t="s">
        <v>40</v>
      </c>
      <c r="E108" t="str">
        <f t="shared" si="3"/>
        <v>a</v>
      </c>
      <c r="F108">
        <f t="shared" si="4"/>
        <v>1</v>
      </c>
    </row>
    <row r="109" spans="1:6" x14ac:dyDescent="0.25">
      <c r="A109" t="s">
        <v>172</v>
      </c>
      <c r="B109" t="s">
        <v>5</v>
      </c>
      <c r="C109" s="1">
        <v>30530</v>
      </c>
      <c r="D109" t="s">
        <v>40</v>
      </c>
      <c r="E109" t="str">
        <f t="shared" si="3"/>
        <v>a</v>
      </c>
      <c r="F109">
        <f t="shared" si="4"/>
        <v>1</v>
      </c>
    </row>
    <row r="110" spans="1:6" x14ac:dyDescent="0.25">
      <c r="A110" t="s">
        <v>173</v>
      </c>
      <c r="B110" t="s">
        <v>77</v>
      </c>
      <c r="C110" s="1">
        <v>31601</v>
      </c>
      <c r="D110" t="s">
        <v>12</v>
      </c>
      <c r="E110" t="str">
        <f t="shared" si="3"/>
        <v>n</v>
      </c>
      <c r="F110">
        <f t="shared" si="4"/>
        <v>0</v>
      </c>
    </row>
    <row r="111" spans="1:6" x14ac:dyDescent="0.25">
      <c r="A111" t="s">
        <v>174</v>
      </c>
      <c r="B111" t="s">
        <v>157</v>
      </c>
      <c r="C111" s="1">
        <v>28427</v>
      </c>
      <c r="D111" t="s">
        <v>12</v>
      </c>
      <c r="E111" t="str">
        <f t="shared" si="3"/>
        <v>a</v>
      </c>
      <c r="F111">
        <f t="shared" si="4"/>
        <v>1</v>
      </c>
    </row>
    <row r="112" spans="1:6" x14ac:dyDescent="0.25">
      <c r="A112" t="s">
        <v>175</v>
      </c>
      <c r="B112" t="s">
        <v>176</v>
      </c>
      <c r="C112" s="1">
        <v>23139</v>
      </c>
      <c r="D112" t="s">
        <v>12</v>
      </c>
      <c r="E112" t="str">
        <f t="shared" si="3"/>
        <v>a</v>
      </c>
      <c r="F112">
        <f t="shared" si="4"/>
        <v>1</v>
      </c>
    </row>
    <row r="113" spans="1:6" x14ac:dyDescent="0.25">
      <c r="A113" t="s">
        <v>174</v>
      </c>
      <c r="B113" t="s">
        <v>177</v>
      </c>
      <c r="C113" s="1">
        <v>29861</v>
      </c>
      <c r="D113" t="s">
        <v>12</v>
      </c>
      <c r="E113" t="str">
        <f t="shared" si="3"/>
        <v>a</v>
      </c>
      <c r="F113">
        <f t="shared" si="4"/>
        <v>1</v>
      </c>
    </row>
    <row r="114" spans="1:6" x14ac:dyDescent="0.25">
      <c r="A114" t="s">
        <v>178</v>
      </c>
      <c r="B114" t="s">
        <v>179</v>
      </c>
      <c r="C114" s="1">
        <v>32545</v>
      </c>
      <c r="D114" t="s">
        <v>40</v>
      </c>
      <c r="E114" t="str">
        <f t="shared" si="3"/>
        <v>n</v>
      </c>
      <c r="F114">
        <f t="shared" si="4"/>
        <v>0</v>
      </c>
    </row>
    <row r="115" spans="1:6" x14ac:dyDescent="0.25">
      <c r="A115" t="s">
        <v>180</v>
      </c>
      <c r="B115" t="s">
        <v>94</v>
      </c>
      <c r="C115" s="1">
        <v>29361</v>
      </c>
      <c r="D115" t="s">
        <v>12</v>
      </c>
      <c r="E115" t="str">
        <f t="shared" si="3"/>
        <v>k</v>
      </c>
      <c r="F115">
        <f t="shared" si="4"/>
        <v>0</v>
      </c>
    </row>
    <row r="116" spans="1:6" x14ac:dyDescent="0.25">
      <c r="A116" t="s">
        <v>181</v>
      </c>
      <c r="B116" t="s">
        <v>49</v>
      </c>
      <c r="C116" s="1">
        <v>17772</v>
      </c>
      <c r="D116" t="s">
        <v>40</v>
      </c>
      <c r="E116" t="str">
        <f t="shared" si="3"/>
        <v>j</v>
      </c>
      <c r="F116">
        <f t="shared" si="4"/>
        <v>0</v>
      </c>
    </row>
    <row r="117" spans="1:6" x14ac:dyDescent="0.25">
      <c r="A117" t="s">
        <v>182</v>
      </c>
      <c r="B117" t="s">
        <v>183</v>
      </c>
      <c r="C117" s="1">
        <v>28580</v>
      </c>
      <c r="D117" t="s">
        <v>6</v>
      </c>
      <c r="E117" t="str">
        <f t="shared" si="3"/>
        <v>a</v>
      </c>
      <c r="F117">
        <f t="shared" si="4"/>
        <v>1</v>
      </c>
    </row>
    <row r="118" spans="1:6" x14ac:dyDescent="0.25">
      <c r="A118" t="s">
        <v>184</v>
      </c>
      <c r="B118" t="s">
        <v>185</v>
      </c>
      <c r="C118" s="1">
        <v>21154</v>
      </c>
      <c r="D118" t="s">
        <v>40</v>
      </c>
      <c r="E118" t="str">
        <f t="shared" si="3"/>
        <v>a</v>
      </c>
      <c r="F118">
        <f t="shared" si="4"/>
        <v>1</v>
      </c>
    </row>
    <row r="119" spans="1:6" x14ac:dyDescent="0.25">
      <c r="A119" t="s">
        <v>186</v>
      </c>
      <c r="B119" t="s">
        <v>54</v>
      </c>
      <c r="C119" s="1">
        <v>18183</v>
      </c>
      <c r="D119" t="s">
        <v>12</v>
      </c>
      <c r="E119" t="str">
        <f t="shared" si="3"/>
        <v>a</v>
      </c>
      <c r="F119">
        <f t="shared" si="4"/>
        <v>1</v>
      </c>
    </row>
    <row r="120" spans="1:6" x14ac:dyDescent="0.25">
      <c r="A120" t="s">
        <v>187</v>
      </c>
      <c r="B120" t="s">
        <v>188</v>
      </c>
      <c r="C120" s="1">
        <v>20630</v>
      </c>
      <c r="D120" t="s">
        <v>6</v>
      </c>
      <c r="E120" t="str">
        <f t="shared" si="3"/>
        <v>a</v>
      </c>
      <c r="F120">
        <f t="shared" si="4"/>
        <v>1</v>
      </c>
    </row>
    <row r="121" spans="1:6" x14ac:dyDescent="0.25">
      <c r="A121" t="s">
        <v>189</v>
      </c>
      <c r="B121" t="s">
        <v>49</v>
      </c>
      <c r="C121" s="1">
        <v>34364</v>
      </c>
      <c r="D121" t="s">
        <v>12</v>
      </c>
      <c r="E121" t="str">
        <f t="shared" si="3"/>
        <v>j</v>
      </c>
      <c r="F121">
        <f t="shared" si="4"/>
        <v>0</v>
      </c>
    </row>
    <row r="122" spans="1:6" x14ac:dyDescent="0.25">
      <c r="A122" t="s">
        <v>190</v>
      </c>
      <c r="B122" t="s">
        <v>20</v>
      </c>
      <c r="C122" s="1">
        <v>25582</v>
      </c>
      <c r="D122" t="s">
        <v>6</v>
      </c>
      <c r="E122" t="str">
        <f t="shared" si="3"/>
        <v>a</v>
      </c>
      <c r="F122">
        <f t="shared" si="4"/>
        <v>1</v>
      </c>
    </row>
    <row r="123" spans="1:6" x14ac:dyDescent="0.25">
      <c r="A123" t="s">
        <v>191</v>
      </c>
      <c r="B123" t="s">
        <v>192</v>
      </c>
      <c r="C123" s="1">
        <v>29350</v>
      </c>
      <c r="D123" t="s">
        <v>12</v>
      </c>
      <c r="E123" t="str">
        <f t="shared" si="3"/>
        <v>a</v>
      </c>
      <c r="F123">
        <f t="shared" si="4"/>
        <v>1</v>
      </c>
    </row>
    <row r="124" spans="1:6" x14ac:dyDescent="0.25">
      <c r="A124" t="s">
        <v>193</v>
      </c>
      <c r="B124" t="s">
        <v>194</v>
      </c>
      <c r="C124" s="1">
        <v>21704</v>
      </c>
      <c r="D124" t="s">
        <v>6</v>
      </c>
      <c r="E124" t="str">
        <f t="shared" si="3"/>
        <v>a</v>
      </c>
      <c r="F124">
        <f t="shared" si="4"/>
        <v>1</v>
      </c>
    </row>
    <row r="125" spans="1:6" x14ac:dyDescent="0.25">
      <c r="A125" t="s">
        <v>195</v>
      </c>
      <c r="B125" t="s">
        <v>192</v>
      </c>
      <c r="C125" s="1">
        <v>20436</v>
      </c>
      <c r="D125" t="s">
        <v>12</v>
      </c>
      <c r="E125" t="str">
        <f t="shared" si="3"/>
        <v>a</v>
      </c>
      <c r="F125">
        <f t="shared" si="4"/>
        <v>1</v>
      </c>
    </row>
    <row r="126" spans="1:6" x14ac:dyDescent="0.25">
      <c r="A126" t="s">
        <v>196</v>
      </c>
      <c r="B126" t="s">
        <v>139</v>
      </c>
      <c r="C126" s="1">
        <v>24475</v>
      </c>
      <c r="D126" t="s">
        <v>12</v>
      </c>
      <c r="E126" t="str">
        <f t="shared" si="3"/>
        <v>n</v>
      </c>
      <c r="F126">
        <f t="shared" si="4"/>
        <v>0</v>
      </c>
    </row>
    <row r="127" spans="1:6" x14ac:dyDescent="0.25">
      <c r="A127" t="s">
        <v>197</v>
      </c>
      <c r="B127" t="s">
        <v>87</v>
      </c>
      <c r="C127" s="1">
        <v>26773</v>
      </c>
      <c r="D127" t="s">
        <v>6</v>
      </c>
      <c r="E127" t="str">
        <f t="shared" si="3"/>
        <v>z</v>
      </c>
      <c r="F127">
        <f t="shared" si="4"/>
        <v>0</v>
      </c>
    </row>
    <row r="128" spans="1:6" x14ac:dyDescent="0.25">
      <c r="A128" t="s">
        <v>198</v>
      </c>
      <c r="B128" t="s">
        <v>199</v>
      </c>
      <c r="C128" s="1">
        <v>17668</v>
      </c>
      <c r="D128" t="s">
        <v>12</v>
      </c>
      <c r="E128" t="str">
        <f t="shared" si="3"/>
        <v>a</v>
      </c>
      <c r="F128">
        <f t="shared" si="4"/>
        <v>1</v>
      </c>
    </row>
    <row r="129" spans="1:6" x14ac:dyDescent="0.25">
      <c r="A129" t="s">
        <v>200</v>
      </c>
      <c r="B129" t="s">
        <v>201</v>
      </c>
      <c r="C129" s="1">
        <v>17382</v>
      </c>
      <c r="D129" t="s">
        <v>12</v>
      </c>
      <c r="E129" t="str">
        <f t="shared" si="3"/>
        <v>a</v>
      </c>
      <c r="F129">
        <f t="shared" si="4"/>
        <v>1</v>
      </c>
    </row>
    <row r="130" spans="1:6" x14ac:dyDescent="0.25">
      <c r="A130" t="s">
        <v>202</v>
      </c>
      <c r="B130" t="s">
        <v>8</v>
      </c>
      <c r="C130" s="1">
        <v>16976</v>
      </c>
      <c r="D130" t="s">
        <v>6</v>
      </c>
      <c r="E130" t="str">
        <f t="shared" si="3"/>
        <v>r</v>
      </c>
      <c r="F130">
        <f t="shared" si="4"/>
        <v>0</v>
      </c>
    </row>
    <row r="131" spans="1:6" x14ac:dyDescent="0.25">
      <c r="A131" t="s">
        <v>203</v>
      </c>
      <c r="B131" t="s">
        <v>204</v>
      </c>
      <c r="C131" s="1">
        <v>33779</v>
      </c>
      <c r="D131" t="s">
        <v>40</v>
      </c>
      <c r="E131" t="str">
        <f t="shared" ref="E131:E194" si="5">RIGHT(B131,1)</f>
        <v>z</v>
      </c>
      <c r="F131">
        <f t="shared" ref="F131:F194" si="6">IF(E131="a",1,0)</f>
        <v>0</v>
      </c>
    </row>
    <row r="132" spans="1:6" x14ac:dyDescent="0.25">
      <c r="A132" t="s">
        <v>75</v>
      </c>
      <c r="B132" t="s">
        <v>37</v>
      </c>
      <c r="C132" s="1">
        <v>33885</v>
      </c>
      <c r="D132" t="s">
        <v>6</v>
      </c>
      <c r="E132" t="str">
        <f t="shared" si="5"/>
        <v>a</v>
      </c>
      <c r="F132">
        <f t="shared" si="6"/>
        <v>1</v>
      </c>
    </row>
    <row r="133" spans="1:6" x14ac:dyDescent="0.25">
      <c r="A133" t="s">
        <v>205</v>
      </c>
      <c r="B133" t="s">
        <v>25</v>
      </c>
      <c r="C133" s="1">
        <v>30498</v>
      </c>
      <c r="D133" t="s">
        <v>9</v>
      </c>
      <c r="E133" t="str">
        <f t="shared" si="5"/>
        <v>a</v>
      </c>
      <c r="F133">
        <f t="shared" si="6"/>
        <v>1</v>
      </c>
    </row>
    <row r="134" spans="1:6" x14ac:dyDescent="0.25">
      <c r="A134" t="s">
        <v>206</v>
      </c>
      <c r="B134" t="s">
        <v>167</v>
      </c>
      <c r="C134" s="1">
        <v>22090</v>
      </c>
      <c r="D134" t="s">
        <v>9</v>
      </c>
      <c r="E134" t="str">
        <f t="shared" si="5"/>
        <v>n</v>
      </c>
      <c r="F134">
        <f t="shared" si="6"/>
        <v>0</v>
      </c>
    </row>
    <row r="135" spans="1:6" x14ac:dyDescent="0.25">
      <c r="A135" t="s">
        <v>207</v>
      </c>
      <c r="B135" t="s">
        <v>37</v>
      </c>
      <c r="C135" s="1">
        <v>27938</v>
      </c>
      <c r="D135" t="s">
        <v>6</v>
      </c>
      <c r="E135" t="str">
        <f t="shared" si="5"/>
        <v>a</v>
      </c>
      <c r="F135">
        <f t="shared" si="6"/>
        <v>1</v>
      </c>
    </row>
    <row r="136" spans="1:6" x14ac:dyDescent="0.25">
      <c r="A136" t="s">
        <v>208</v>
      </c>
      <c r="B136" t="s">
        <v>47</v>
      </c>
      <c r="C136" s="1">
        <v>23762</v>
      </c>
      <c r="D136" t="s">
        <v>12</v>
      </c>
      <c r="E136" t="str">
        <f t="shared" si="5"/>
        <v>a</v>
      </c>
      <c r="F136">
        <f t="shared" si="6"/>
        <v>1</v>
      </c>
    </row>
    <row r="137" spans="1:6" x14ac:dyDescent="0.25">
      <c r="A137" t="s">
        <v>209</v>
      </c>
      <c r="B137" t="s">
        <v>131</v>
      </c>
      <c r="C137" s="1">
        <v>25158</v>
      </c>
      <c r="D137" t="s">
        <v>6</v>
      </c>
      <c r="E137" t="str">
        <f t="shared" si="5"/>
        <v>a</v>
      </c>
      <c r="F137">
        <f t="shared" si="6"/>
        <v>1</v>
      </c>
    </row>
    <row r="138" spans="1:6" x14ac:dyDescent="0.25">
      <c r="A138" t="s">
        <v>210</v>
      </c>
      <c r="B138" t="s">
        <v>37</v>
      </c>
      <c r="C138" s="1">
        <v>24824</v>
      </c>
      <c r="D138" t="s">
        <v>12</v>
      </c>
      <c r="E138" t="str">
        <f t="shared" si="5"/>
        <v>a</v>
      </c>
      <c r="F138">
        <f t="shared" si="6"/>
        <v>1</v>
      </c>
    </row>
    <row r="139" spans="1:6" x14ac:dyDescent="0.25">
      <c r="A139" t="s">
        <v>211</v>
      </c>
      <c r="B139" t="s">
        <v>49</v>
      </c>
      <c r="C139" s="1">
        <v>33398</v>
      </c>
      <c r="D139" t="s">
        <v>9</v>
      </c>
      <c r="E139" t="str">
        <f t="shared" si="5"/>
        <v>j</v>
      </c>
      <c r="F139">
        <f t="shared" si="6"/>
        <v>0</v>
      </c>
    </row>
    <row r="140" spans="1:6" x14ac:dyDescent="0.25">
      <c r="A140" t="s">
        <v>212</v>
      </c>
      <c r="B140" t="s">
        <v>18</v>
      </c>
      <c r="C140" s="1">
        <v>34795</v>
      </c>
      <c r="D140" t="s">
        <v>9</v>
      </c>
      <c r="E140" t="str">
        <f t="shared" si="5"/>
        <v>m</v>
      </c>
      <c r="F140">
        <f t="shared" si="6"/>
        <v>0</v>
      </c>
    </row>
    <row r="141" spans="1:6" x14ac:dyDescent="0.25">
      <c r="A141" t="s">
        <v>88</v>
      </c>
      <c r="B141" t="s">
        <v>213</v>
      </c>
      <c r="C141" s="1">
        <v>20374</v>
      </c>
      <c r="D141" t="s">
        <v>12</v>
      </c>
      <c r="E141" t="str">
        <f t="shared" si="5"/>
        <v>a</v>
      </c>
      <c r="F141">
        <f t="shared" si="6"/>
        <v>1</v>
      </c>
    </row>
    <row r="142" spans="1:6" x14ac:dyDescent="0.25">
      <c r="A142" t="s">
        <v>214</v>
      </c>
      <c r="B142" t="s">
        <v>165</v>
      </c>
      <c r="C142" s="1">
        <v>25416</v>
      </c>
      <c r="D142" t="s">
        <v>12</v>
      </c>
      <c r="E142" t="str">
        <f t="shared" si="5"/>
        <v>a</v>
      </c>
      <c r="F142">
        <f t="shared" si="6"/>
        <v>1</v>
      </c>
    </row>
    <row r="143" spans="1:6" x14ac:dyDescent="0.25">
      <c r="A143" t="s">
        <v>215</v>
      </c>
      <c r="B143" t="s">
        <v>216</v>
      </c>
      <c r="C143" s="1">
        <v>21548</v>
      </c>
      <c r="D143" t="s">
        <v>12</v>
      </c>
      <c r="E143" t="str">
        <f t="shared" si="5"/>
        <v>a</v>
      </c>
      <c r="F143">
        <f t="shared" si="6"/>
        <v>1</v>
      </c>
    </row>
    <row r="144" spans="1:6" x14ac:dyDescent="0.25">
      <c r="A144" t="s">
        <v>217</v>
      </c>
      <c r="B144" t="s">
        <v>54</v>
      </c>
      <c r="C144" s="1">
        <v>31232</v>
      </c>
      <c r="D144" t="s">
        <v>9</v>
      </c>
      <c r="E144" t="str">
        <f t="shared" si="5"/>
        <v>a</v>
      </c>
      <c r="F144">
        <f t="shared" si="6"/>
        <v>1</v>
      </c>
    </row>
    <row r="145" spans="1:6" x14ac:dyDescent="0.25">
      <c r="A145" t="s">
        <v>218</v>
      </c>
      <c r="B145" t="s">
        <v>121</v>
      </c>
      <c r="C145" s="1">
        <v>28472</v>
      </c>
      <c r="D145" t="s">
        <v>12</v>
      </c>
      <c r="E145" t="str">
        <f t="shared" si="5"/>
        <v>a</v>
      </c>
      <c r="F145">
        <f t="shared" si="6"/>
        <v>1</v>
      </c>
    </row>
    <row r="146" spans="1:6" x14ac:dyDescent="0.25">
      <c r="A146" t="s">
        <v>219</v>
      </c>
      <c r="B146" t="s">
        <v>29</v>
      </c>
      <c r="C146" s="1">
        <v>34287</v>
      </c>
      <c r="D146" t="s">
        <v>12</v>
      </c>
      <c r="E146" t="str">
        <f t="shared" si="5"/>
        <v>z</v>
      </c>
      <c r="F146">
        <f t="shared" si="6"/>
        <v>0</v>
      </c>
    </row>
    <row r="147" spans="1:6" x14ac:dyDescent="0.25">
      <c r="A147" t="s">
        <v>220</v>
      </c>
      <c r="B147" t="s">
        <v>92</v>
      </c>
      <c r="C147" s="1">
        <v>24972</v>
      </c>
      <c r="D147" t="s">
        <v>6</v>
      </c>
      <c r="E147" t="str">
        <f t="shared" si="5"/>
        <v>z</v>
      </c>
      <c r="F147">
        <f t="shared" si="6"/>
        <v>0</v>
      </c>
    </row>
    <row r="148" spans="1:6" x14ac:dyDescent="0.25">
      <c r="A148" t="s">
        <v>221</v>
      </c>
      <c r="B148" t="s">
        <v>154</v>
      </c>
      <c r="C148" s="1">
        <v>18787</v>
      </c>
      <c r="D148" t="s">
        <v>9</v>
      </c>
      <c r="E148" t="str">
        <f t="shared" si="5"/>
        <v>a</v>
      </c>
      <c r="F148">
        <f t="shared" si="6"/>
        <v>1</v>
      </c>
    </row>
    <row r="149" spans="1:6" x14ac:dyDescent="0.25">
      <c r="A149" t="s">
        <v>222</v>
      </c>
      <c r="B149" t="s">
        <v>49</v>
      </c>
      <c r="C149" s="1">
        <v>27611</v>
      </c>
      <c r="D149" t="s">
        <v>9</v>
      </c>
      <c r="E149" t="str">
        <f t="shared" si="5"/>
        <v>j</v>
      </c>
      <c r="F149">
        <f t="shared" si="6"/>
        <v>0</v>
      </c>
    </row>
    <row r="150" spans="1:6" x14ac:dyDescent="0.25">
      <c r="A150" t="s">
        <v>223</v>
      </c>
      <c r="B150" t="s">
        <v>224</v>
      </c>
      <c r="C150" s="1">
        <v>26071</v>
      </c>
      <c r="D150" t="s">
        <v>12</v>
      </c>
      <c r="E150" t="str">
        <f t="shared" si="5"/>
        <v>a</v>
      </c>
      <c r="F150">
        <f t="shared" si="6"/>
        <v>1</v>
      </c>
    </row>
    <row r="151" spans="1:6" x14ac:dyDescent="0.25">
      <c r="A151" t="s">
        <v>225</v>
      </c>
      <c r="B151" t="s">
        <v>20</v>
      </c>
      <c r="C151" s="1">
        <v>18285</v>
      </c>
      <c r="D151" t="s">
        <v>6</v>
      </c>
      <c r="E151" t="str">
        <f t="shared" si="5"/>
        <v>a</v>
      </c>
      <c r="F151">
        <f t="shared" si="6"/>
        <v>1</v>
      </c>
    </row>
    <row r="152" spans="1:6" x14ac:dyDescent="0.25">
      <c r="A152" t="s">
        <v>226</v>
      </c>
      <c r="B152" t="s">
        <v>8</v>
      </c>
      <c r="C152" s="1">
        <v>33696</v>
      </c>
      <c r="D152" t="s">
        <v>12</v>
      </c>
      <c r="E152" t="str">
        <f t="shared" si="5"/>
        <v>r</v>
      </c>
      <c r="F152">
        <f t="shared" si="6"/>
        <v>0</v>
      </c>
    </row>
    <row r="153" spans="1:6" x14ac:dyDescent="0.25">
      <c r="A153" t="s">
        <v>227</v>
      </c>
      <c r="B153" t="s">
        <v>81</v>
      </c>
      <c r="C153" s="1">
        <v>25404</v>
      </c>
      <c r="D153" t="s">
        <v>12</v>
      </c>
      <c r="E153" t="str">
        <f t="shared" si="5"/>
        <v>a</v>
      </c>
      <c r="F153">
        <f t="shared" si="6"/>
        <v>1</v>
      </c>
    </row>
    <row r="154" spans="1:6" x14ac:dyDescent="0.25">
      <c r="A154" t="s">
        <v>26</v>
      </c>
      <c r="B154" t="s">
        <v>114</v>
      </c>
      <c r="C154" s="1">
        <v>21769</v>
      </c>
      <c r="D154" t="s">
        <v>6</v>
      </c>
      <c r="E154" t="str">
        <f t="shared" si="5"/>
        <v>l</v>
      </c>
      <c r="F154">
        <f t="shared" si="6"/>
        <v>0</v>
      </c>
    </row>
    <row r="155" spans="1:6" x14ac:dyDescent="0.25">
      <c r="A155" t="s">
        <v>228</v>
      </c>
      <c r="B155" t="s">
        <v>49</v>
      </c>
      <c r="C155" s="1">
        <v>26490</v>
      </c>
      <c r="D155" t="s">
        <v>6</v>
      </c>
      <c r="E155" t="str">
        <f t="shared" si="5"/>
        <v>j</v>
      </c>
      <c r="F155">
        <f t="shared" si="6"/>
        <v>0</v>
      </c>
    </row>
    <row r="156" spans="1:6" x14ac:dyDescent="0.25">
      <c r="A156" t="s">
        <v>229</v>
      </c>
      <c r="B156" t="s">
        <v>105</v>
      </c>
      <c r="C156" s="1">
        <v>28897</v>
      </c>
      <c r="D156" t="s">
        <v>9</v>
      </c>
      <c r="E156" t="str">
        <f t="shared" si="5"/>
        <v>a</v>
      </c>
      <c r="F156">
        <f t="shared" si="6"/>
        <v>1</v>
      </c>
    </row>
    <row r="157" spans="1:6" x14ac:dyDescent="0.25">
      <c r="A157" t="s">
        <v>230</v>
      </c>
      <c r="B157" t="s">
        <v>231</v>
      </c>
      <c r="C157" s="1">
        <v>33454</v>
      </c>
      <c r="D157" t="s">
        <v>12</v>
      </c>
      <c r="E157" t="str">
        <f t="shared" si="5"/>
        <v>a</v>
      </c>
      <c r="F157">
        <f t="shared" si="6"/>
        <v>1</v>
      </c>
    </row>
    <row r="158" spans="1:6" x14ac:dyDescent="0.25">
      <c r="A158" t="s">
        <v>232</v>
      </c>
      <c r="B158" t="s">
        <v>233</v>
      </c>
      <c r="C158" s="1">
        <v>24539</v>
      </c>
      <c r="D158" t="s">
        <v>12</v>
      </c>
      <c r="E158" t="str">
        <f t="shared" si="5"/>
        <v>n</v>
      </c>
      <c r="F158">
        <f t="shared" si="6"/>
        <v>0</v>
      </c>
    </row>
    <row r="159" spans="1:6" x14ac:dyDescent="0.25">
      <c r="A159" t="s">
        <v>234</v>
      </c>
      <c r="B159" t="s">
        <v>235</v>
      </c>
      <c r="C159" s="1">
        <v>27992</v>
      </c>
      <c r="D159" t="s">
        <v>6</v>
      </c>
      <c r="E159" t="str">
        <f t="shared" si="5"/>
        <v>a</v>
      </c>
      <c r="F159">
        <f t="shared" si="6"/>
        <v>1</v>
      </c>
    </row>
    <row r="160" spans="1:6" x14ac:dyDescent="0.25">
      <c r="A160" t="s">
        <v>147</v>
      </c>
      <c r="B160" t="s">
        <v>236</v>
      </c>
      <c r="C160" s="1">
        <v>26335</v>
      </c>
      <c r="D160" t="s">
        <v>40</v>
      </c>
      <c r="E160" t="str">
        <f t="shared" si="5"/>
        <v>a</v>
      </c>
      <c r="F160">
        <f t="shared" si="6"/>
        <v>1</v>
      </c>
    </row>
    <row r="161" spans="1:6" x14ac:dyDescent="0.25">
      <c r="A161" t="s">
        <v>237</v>
      </c>
      <c r="B161" t="s">
        <v>167</v>
      </c>
      <c r="C161" s="1">
        <v>31095</v>
      </c>
      <c r="D161" t="s">
        <v>12</v>
      </c>
      <c r="E161" t="str">
        <f t="shared" si="5"/>
        <v>n</v>
      </c>
      <c r="F161">
        <f t="shared" si="6"/>
        <v>0</v>
      </c>
    </row>
    <row r="162" spans="1:6" x14ac:dyDescent="0.25">
      <c r="A162" t="s">
        <v>238</v>
      </c>
      <c r="B162" t="s">
        <v>169</v>
      </c>
      <c r="C162" s="1">
        <v>26112</v>
      </c>
      <c r="D162" t="s">
        <v>40</v>
      </c>
      <c r="E162" t="str">
        <f t="shared" si="5"/>
        <v>t</v>
      </c>
      <c r="F162">
        <f t="shared" si="6"/>
        <v>0</v>
      </c>
    </row>
    <row r="163" spans="1:6" x14ac:dyDescent="0.25">
      <c r="A163" t="s">
        <v>239</v>
      </c>
      <c r="B163" t="s">
        <v>54</v>
      </c>
      <c r="C163" s="1">
        <v>23272</v>
      </c>
      <c r="D163" t="s">
        <v>6</v>
      </c>
      <c r="E163" t="str">
        <f t="shared" si="5"/>
        <v>a</v>
      </c>
      <c r="F163">
        <f t="shared" si="6"/>
        <v>1</v>
      </c>
    </row>
    <row r="164" spans="1:6" x14ac:dyDescent="0.25">
      <c r="A164" t="s">
        <v>240</v>
      </c>
      <c r="B164" t="s">
        <v>32</v>
      </c>
      <c r="C164" s="1">
        <v>32952</v>
      </c>
      <c r="D164" t="s">
        <v>40</v>
      </c>
      <c r="E164" t="str">
        <f t="shared" si="5"/>
        <v>n</v>
      </c>
      <c r="F164">
        <f t="shared" si="6"/>
        <v>0</v>
      </c>
    </row>
    <row r="165" spans="1:6" x14ac:dyDescent="0.25">
      <c r="A165" t="s">
        <v>241</v>
      </c>
      <c r="B165" t="s">
        <v>39</v>
      </c>
      <c r="C165" s="1">
        <v>19759</v>
      </c>
      <c r="D165" t="s">
        <v>9</v>
      </c>
      <c r="E165" t="str">
        <f t="shared" si="5"/>
        <v>a</v>
      </c>
      <c r="F165">
        <f t="shared" si="6"/>
        <v>1</v>
      </c>
    </row>
    <row r="166" spans="1:6" x14ac:dyDescent="0.25">
      <c r="A166" t="s">
        <v>242</v>
      </c>
      <c r="B166" t="s">
        <v>152</v>
      </c>
      <c r="C166" s="1">
        <v>27324</v>
      </c>
      <c r="D166" t="s">
        <v>9</v>
      </c>
      <c r="E166" t="str">
        <f t="shared" si="5"/>
        <v>h</v>
      </c>
      <c r="F166">
        <f t="shared" si="6"/>
        <v>0</v>
      </c>
    </row>
    <row r="167" spans="1:6" x14ac:dyDescent="0.25">
      <c r="A167" t="s">
        <v>243</v>
      </c>
      <c r="B167" t="s">
        <v>236</v>
      </c>
      <c r="C167" s="1">
        <v>21838</v>
      </c>
      <c r="D167" t="s">
        <v>6</v>
      </c>
      <c r="E167" t="str">
        <f t="shared" si="5"/>
        <v>a</v>
      </c>
      <c r="F167">
        <f t="shared" si="6"/>
        <v>1</v>
      </c>
    </row>
    <row r="168" spans="1:6" x14ac:dyDescent="0.25">
      <c r="A168" t="s">
        <v>244</v>
      </c>
      <c r="B168" t="s">
        <v>47</v>
      </c>
      <c r="C168" s="1">
        <v>21051</v>
      </c>
      <c r="D168" t="s">
        <v>40</v>
      </c>
      <c r="E168" t="str">
        <f t="shared" si="5"/>
        <v>a</v>
      </c>
      <c r="F168">
        <f t="shared" si="6"/>
        <v>1</v>
      </c>
    </row>
    <row r="169" spans="1:6" x14ac:dyDescent="0.25">
      <c r="A169" t="s">
        <v>245</v>
      </c>
      <c r="B169" t="s">
        <v>246</v>
      </c>
      <c r="C169" s="1">
        <v>31292</v>
      </c>
      <c r="D169" t="s">
        <v>40</v>
      </c>
      <c r="E169" t="str">
        <f t="shared" si="5"/>
        <v>n</v>
      </c>
      <c r="F169">
        <f t="shared" si="6"/>
        <v>0</v>
      </c>
    </row>
    <row r="170" spans="1:6" x14ac:dyDescent="0.25">
      <c r="A170" t="s">
        <v>247</v>
      </c>
      <c r="B170" t="s">
        <v>248</v>
      </c>
      <c r="C170" s="1">
        <v>17179</v>
      </c>
      <c r="D170" t="s">
        <v>12</v>
      </c>
      <c r="E170" t="str">
        <f t="shared" si="5"/>
        <v>a</v>
      </c>
      <c r="F170">
        <f t="shared" si="6"/>
        <v>1</v>
      </c>
    </row>
    <row r="171" spans="1:6" x14ac:dyDescent="0.25">
      <c r="A171" t="s">
        <v>249</v>
      </c>
      <c r="B171" t="s">
        <v>250</v>
      </c>
      <c r="C171" s="1">
        <v>32305</v>
      </c>
      <c r="D171" t="s">
        <v>6</v>
      </c>
      <c r="E171" t="str">
        <f t="shared" si="5"/>
        <v>y</v>
      </c>
      <c r="F171">
        <f t="shared" si="6"/>
        <v>0</v>
      </c>
    </row>
    <row r="172" spans="1:6" x14ac:dyDescent="0.25">
      <c r="A172" t="s">
        <v>251</v>
      </c>
      <c r="B172" t="s">
        <v>252</v>
      </c>
      <c r="C172" s="1">
        <v>32081</v>
      </c>
      <c r="D172" t="s">
        <v>12</v>
      </c>
      <c r="E172" t="str">
        <f t="shared" si="5"/>
        <v>o</v>
      </c>
      <c r="F172">
        <f t="shared" si="6"/>
        <v>0</v>
      </c>
    </row>
    <row r="173" spans="1:6" x14ac:dyDescent="0.25">
      <c r="A173" t="s">
        <v>253</v>
      </c>
      <c r="B173" t="s">
        <v>121</v>
      </c>
      <c r="C173" s="1">
        <v>31749</v>
      </c>
      <c r="D173" t="s">
        <v>6</v>
      </c>
      <c r="E173" t="str">
        <f t="shared" si="5"/>
        <v>a</v>
      </c>
      <c r="F173">
        <f t="shared" si="6"/>
        <v>1</v>
      </c>
    </row>
    <row r="174" spans="1:6" x14ac:dyDescent="0.25">
      <c r="A174" t="s">
        <v>254</v>
      </c>
      <c r="B174" t="s">
        <v>255</v>
      </c>
      <c r="C174" s="1">
        <v>18648</v>
      </c>
      <c r="D174" t="s">
        <v>40</v>
      </c>
      <c r="E174" t="str">
        <f t="shared" si="5"/>
        <v>f</v>
      </c>
      <c r="F174">
        <f t="shared" si="6"/>
        <v>0</v>
      </c>
    </row>
    <row r="175" spans="1:6" x14ac:dyDescent="0.25">
      <c r="A175" t="s">
        <v>256</v>
      </c>
      <c r="B175" t="s">
        <v>257</v>
      </c>
      <c r="C175" s="1">
        <v>16734</v>
      </c>
      <c r="D175" t="s">
        <v>6</v>
      </c>
      <c r="E175" t="str">
        <f t="shared" si="5"/>
        <v>k</v>
      </c>
      <c r="F175">
        <f t="shared" si="6"/>
        <v>0</v>
      </c>
    </row>
    <row r="176" spans="1:6" x14ac:dyDescent="0.25">
      <c r="A176" t="s">
        <v>258</v>
      </c>
      <c r="B176" t="s">
        <v>47</v>
      </c>
      <c r="C176" s="1">
        <v>25036</v>
      </c>
      <c r="D176" t="s">
        <v>12</v>
      </c>
      <c r="E176" t="str">
        <f t="shared" si="5"/>
        <v>a</v>
      </c>
      <c r="F176">
        <f t="shared" si="6"/>
        <v>1</v>
      </c>
    </row>
    <row r="177" spans="1:6" x14ac:dyDescent="0.25">
      <c r="A177" t="s">
        <v>259</v>
      </c>
      <c r="B177" t="s">
        <v>260</v>
      </c>
      <c r="C177" s="1">
        <v>17342</v>
      </c>
      <c r="D177" t="s">
        <v>6</v>
      </c>
      <c r="E177" t="str">
        <f t="shared" si="5"/>
        <v>b</v>
      </c>
      <c r="F177">
        <f t="shared" si="6"/>
        <v>0</v>
      </c>
    </row>
    <row r="178" spans="1:6" x14ac:dyDescent="0.25">
      <c r="A178" t="s">
        <v>206</v>
      </c>
      <c r="B178" t="s">
        <v>167</v>
      </c>
      <c r="C178" s="1">
        <v>23157</v>
      </c>
      <c r="D178" t="s">
        <v>9</v>
      </c>
      <c r="E178" t="str">
        <f t="shared" si="5"/>
        <v>n</v>
      </c>
      <c r="F178">
        <f t="shared" si="6"/>
        <v>0</v>
      </c>
    </row>
    <row r="179" spans="1:6" x14ac:dyDescent="0.25">
      <c r="A179" t="s">
        <v>261</v>
      </c>
      <c r="B179" t="s">
        <v>37</v>
      </c>
      <c r="C179" s="1">
        <v>17166</v>
      </c>
      <c r="D179" t="s">
        <v>12</v>
      </c>
      <c r="E179" t="str">
        <f t="shared" si="5"/>
        <v>a</v>
      </c>
      <c r="F179">
        <f t="shared" si="6"/>
        <v>1</v>
      </c>
    </row>
    <row r="180" spans="1:6" x14ac:dyDescent="0.25">
      <c r="A180" t="s">
        <v>262</v>
      </c>
      <c r="B180" t="s">
        <v>263</v>
      </c>
      <c r="C180" s="1">
        <v>24471</v>
      </c>
      <c r="D180" t="s">
        <v>12</v>
      </c>
      <c r="E180" t="str">
        <f t="shared" si="5"/>
        <v>a</v>
      </c>
      <c r="F180">
        <f t="shared" si="6"/>
        <v>1</v>
      </c>
    </row>
    <row r="181" spans="1:6" x14ac:dyDescent="0.25">
      <c r="A181" t="s">
        <v>264</v>
      </c>
      <c r="B181" t="s">
        <v>157</v>
      </c>
      <c r="C181" s="1">
        <v>34523</v>
      </c>
      <c r="D181" t="s">
        <v>6</v>
      </c>
      <c r="E181" t="str">
        <f t="shared" si="5"/>
        <v>a</v>
      </c>
      <c r="F181">
        <f t="shared" si="6"/>
        <v>1</v>
      </c>
    </row>
    <row r="182" spans="1:6" x14ac:dyDescent="0.25">
      <c r="A182" t="s">
        <v>265</v>
      </c>
      <c r="B182" t="s">
        <v>139</v>
      </c>
      <c r="C182" s="1">
        <v>18354</v>
      </c>
      <c r="D182" t="s">
        <v>6</v>
      </c>
      <c r="E182" t="str">
        <f t="shared" si="5"/>
        <v>n</v>
      </c>
      <c r="F182">
        <f t="shared" si="6"/>
        <v>0</v>
      </c>
    </row>
    <row r="183" spans="1:6" x14ac:dyDescent="0.25">
      <c r="A183" t="s">
        <v>266</v>
      </c>
      <c r="B183" t="s">
        <v>267</v>
      </c>
      <c r="C183" s="1">
        <v>34069</v>
      </c>
      <c r="D183" t="s">
        <v>12</v>
      </c>
      <c r="E183" t="str">
        <f t="shared" si="5"/>
        <v>w</v>
      </c>
      <c r="F183">
        <f t="shared" si="6"/>
        <v>0</v>
      </c>
    </row>
    <row r="184" spans="1:6" x14ac:dyDescent="0.25">
      <c r="A184" t="s">
        <v>268</v>
      </c>
      <c r="B184" t="s">
        <v>269</v>
      </c>
      <c r="C184" s="1">
        <v>17331</v>
      </c>
      <c r="D184" t="s">
        <v>12</v>
      </c>
      <c r="E184" t="str">
        <f t="shared" si="5"/>
        <v>a</v>
      </c>
      <c r="F184">
        <f t="shared" si="6"/>
        <v>1</v>
      </c>
    </row>
    <row r="185" spans="1:6" x14ac:dyDescent="0.25">
      <c r="A185" t="s">
        <v>270</v>
      </c>
      <c r="B185" t="s">
        <v>39</v>
      </c>
      <c r="C185" s="1">
        <v>33550</v>
      </c>
      <c r="D185" t="s">
        <v>40</v>
      </c>
      <c r="E185" t="str">
        <f t="shared" si="5"/>
        <v>a</v>
      </c>
      <c r="F185">
        <f t="shared" si="6"/>
        <v>1</v>
      </c>
    </row>
    <row r="186" spans="1:6" x14ac:dyDescent="0.25">
      <c r="A186" t="s">
        <v>271</v>
      </c>
      <c r="B186" t="s">
        <v>255</v>
      </c>
      <c r="C186" s="1">
        <v>24426</v>
      </c>
      <c r="D186" t="s">
        <v>6</v>
      </c>
      <c r="E186" t="str">
        <f t="shared" si="5"/>
        <v>f</v>
      </c>
      <c r="F186">
        <f t="shared" si="6"/>
        <v>0</v>
      </c>
    </row>
    <row r="187" spans="1:6" x14ac:dyDescent="0.25">
      <c r="A187" t="s">
        <v>272</v>
      </c>
      <c r="B187" t="s">
        <v>273</v>
      </c>
      <c r="C187" s="1">
        <v>19307</v>
      </c>
      <c r="D187" t="s">
        <v>40</v>
      </c>
      <c r="E187" t="str">
        <f t="shared" si="5"/>
        <v>d</v>
      </c>
      <c r="F187">
        <f t="shared" si="6"/>
        <v>0</v>
      </c>
    </row>
    <row r="188" spans="1:6" x14ac:dyDescent="0.25">
      <c r="A188" t="s">
        <v>274</v>
      </c>
      <c r="B188" t="s">
        <v>121</v>
      </c>
      <c r="C188" s="1">
        <v>26626</v>
      </c>
      <c r="D188" t="s">
        <v>12</v>
      </c>
      <c r="E188" t="str">
        <f t="shared" si="5"/>
        <v>a</v>
      </c>
      <c r="F188">
        <f t="shared" si="6"/>
        <v>1</v>
      </c>
    </row>
    <row r="189" spans="1:6" x14ac:dyDescent="0.25">
      <c r="A189" t="s">
        <v>275</v>
      </c>
      <c r="B189" t="s">
        <v>169</v>
      </c>
      <c r="C189" s="1">
        <v>21897</v>
      </c>
      <c r="D189" t="s">
        <v>12</v>
      </c>
      <c r="E189" t="str">
        <f t="shared" si="5"/>
        <v>t</v>
      </c>
      <c r="F189">
        <f t="shared" si="6"/>
        <v>0</v>
      </c>
    </row>
    <row r="190" spans="1:6" x14ac:dyDescent="0.25">
      <c r="A190" t="s">
        <v>276</v>
      </c>
      <c r="B190" t="s">
        <v>52</v>
      </c>
      <c r="C190" s="1">
        <v>34865</v>
      </c>
      <c r="D190" t="s">
        <v>12</v>
      </c>
      <c r="E190" t="str">
        <f t="shared" si="5"/>
        <v>a</v>
      </c>
      <c r="F190">
        <f t="shared" si="6"/>
        <v>1</v>
      </c>
    </row>
    <row r="191" spans="1:6" x14ac:dyDescent="0.25">
      <c r="A191" t="s">
        <v>163</v>
      </c>
      <c r="B191" t="s">
        <v>277</v>
      </c>
      <c r="C191" s="1">
        <v>19712</v>
      </c>
      <c r="D191" t="s">
        <v>12</v>
      </c>
      <c r="E191" t="str">
        <f t="shared" si="5"/>
        <v>a</v>
      </c>
      <c r="F191">
        <f t="shared" si="6"/>
        <v>1</v>
      </c>
    </row>
    <row r="192" spans="1:6" x14ac:dyDescent="0.25">
      <c r="A192" t="s">
        <v>278</v>
      </c>
      <c r="B192" t="s">
        <v>52</v>
      </c>
      <c r="C192" s="1">
        <v>27893</v>
      </c>
      <c r="D192" t="s">
        <v>6</v>
      </c>
      <c r="E192" t="str">
        <f t="shared" si="5"/>
        <v>a</v>
      </c>
      <c r="F192">
        <f t="shared" si="6"/>
        <v>1</v>
      </c>
    </row>
    <row r="193" spans="1:6" x14ac:dyDescent="0.25">
      <c r="A193" t="s">
        <v>279</v>
      </c>
      <c r="B193" t="s">
        <v>280</v>
      </c>
      <c r="C193" s="1">
        <v>28226</v>
      </c>
      <c r="D193" t="s">
        <v>12</v>
      </c>
      <c r="E193" t="str">
        <f t="shared" si="5"/>
        <v>a</v>
      </c>
      <c r="F193">
        <f t="shared" si="6"/>
        <v>1</v>
      </c>
    </row>
    <row r="194" spans="1:6" x14ac:dyDescent="0.25">
      <c r="A194" t="s">
        <v>281</v>
      </c>
      <c r="B194" t="s">
        <v>77</v>
      </c>
      <c r="C194" s="1">
        <v>29954</v>
      </c>
      <c r="D194" t="s">
        <v>9</v>
      </c>
      <c r="E194" t="str">
        <f t="shared" si="5"/>
        <v>n</v>
      </c>
      <c r="F194">
        <f t="shared" si="6"/>
        <v>0</v>
      </c>
    </row>
    <row r="195" spans="1:6" x14ac:dyDescent="0.25">
      <c r="A195" t="s">
        <v>282</v>
      </c>
      <c r="B195" t="s">
        <v>179</v>
      </c>
      <c r="C195" s="1">
        <v>23111</v>
      </c>
      <c r="D195" t="s">
        <v>12</v>
      </c>
      <c r="E195" t="str">
        <f t="shared" ref="E195:E258" si="7">RIGHT(B195,1)</f>
        <v>n</v>
      </c>
      <c r="F195">
        <f t="shared" ref="F195:F258" si="8">IF(E195="a",1,0)</f>
        <v>0</v>
      </c>
    </row>
    <row r="196" spans="1:6" x14ac:dyDescent="0.25">
      <c r="A196" t="s">
        <v>283</v>
      </c>
      <c r="B196" t="s">
        <v>39</v>
      </c>
      <c r="C196" s="1">
        <v>24808</v>
      </c>
      <c r="D196" t="s">
        <v>12</v>
      </c>
      <c r="E196" t="str">
        <f t="shared" si="7"/>
        <v>a</v>
      </c>
      <c r="F196">
        <f t="shared" si="8"/>
        <v>1</v>
      </c>
    </row>
    <row r="197" spans="1:6" x14ac:dyDescent="0.25">
      <c r="A197" t="s">
        <v>284</v>
      </c>
      <c r="B197" t="s">
        <v>16</v>
      </c>
      <c r="C197" s="1">
        <v>17601</v>
      </c>
      <c r="D197" t="s">
        <v>40</v>
      </c>
      <c r="E197" t="str">
        <f t="shared" si="7"/>
        <v>a</v>
      </c>
      <c r="F197">
        <f t="shared" si="8"/>
        <v>1</v>
      </c>
    </row>
    <row r="198" spans="1:6" x14ac:dyDescent="0.25">
      <c r="A198" t="s">
        <v>285</v>
      </c>
      <c r="B198" t="s">
        <v>179</v>
      </c>
      <c r="C198" s="1">
        <v>21199</v>
      </c>
      <c r="D198" t="s">
        <v>9</v>
      </c>
      <c r="E198" t="str">
        <f t="shared" si="7"/>
        <v>n</v>
      </c>
      <c r="F198">
        <f t="shared" si="8"/>
        <v>0</v>
      </c>
    </row>
    <row r="199" spans="1:6" x14ac:dyDescent="0.25">
      <c r="A199" t="s">
        <v>286</v>
      </c>
      <c r="B199" t="s">
        <v>20</v>
      </c>
      <c r="C199" s="1">
        <v>29879</v>
      </c>
      <c r="D199" t="s">
        <v>12</v>
      </c>
      <c r="E199" t="str">
        <f t="shared" si="7"/>
        <v>a</v>
      </c>
      <c r="F199">
        <f t="shared" si="8"/>
        <v>1</v>
      </c>
    </row>
    <row r="200" spans="1:6" x14ac:dyDescent="0.25">
      <c r="A200" t="s">
        <v>287</v>
      </c>
      <c r="B200" t="s">
        <v>81</v>
      </c>
      <c r="C200" s="1">
        <v>19659</v>
      </c>
      <c r="D200" t="s">
        <v>6</v>
      </c>
      <c r="E200" t="str">
        <f t="shared" si="7"/>
        <v>a</v>
      </c>
      <c r="F200">
        <f t="shared" si="8"/>
        <v>1</v>
      </c>
    </row>
    <row r="201" spans="1:6" x14ac:dyDescent="0.25">
      <c r="A201" t="s">
        <v>288</v>
      </c>
      <c r="B201" t="s">
        <v>8</v>
      </c>
      <c r="C201" s="1">
        <v>22514</v>
      </c>
      <c r="D201" t="s">
        <v>12</v>
      </c>
      <c r="E201" t="str">
        <f t="shared" si="7"/>
        <v>r</v>
      </c>
      <c r="F201">
        <f t="shared" si="8"/>
        <v>0</v>
      </c>
    </row>
    <row r="202" spans="1:6" x14ac:dyDescent="0.25">
      <c r="A202" t="s">
        <v>289</v>
      </c>
      <c r="B202" t="s">
        <v>121</v>
      </c>
      <c r="C202" s="1">
        <v>25332</v>
      </c>
      <c r="D202" t="s">
        <v>12</v>
      </c>
      <c r="E202" t="str">
        <f t="shared" si="7"/>
        <v>a</v>
      </c>
      <c r="F202">
        <f t="shared" si="8"/>
        <v>1</v>
      </c>
    </row>
    <row r="203" spans="1:6" x14ac:dyDescent="0.25">
      <c r="A203" t="s">
        <v>290</v>
      </c>
      <c r="B203" t="s">
        <v>255</v>
      </c>
      <c r="C203" s="1">
        <v>20181</v>
      </c>
      <c r="D203" t="s">
        <v>40</v>
      </c>
      <c r="E203" t="str">
        <f t="shared" si="7"/>
        <v>f</v>
      </c>
      <c r="F203">
        <f t="shared" si="8"/>
        <v>0</v>
      </c>
    </row>
    <row r="204" spans="1:6" x14ac:dyDescent="0.25">
      <c r="A204" t="s">
        <v>291</v>
      </c>
      <c r="B204" t="s">
        <v>141</v>
      </c>
      <c r="C204" s="1">
        <v>19141</v>
      </c>
      <c r="D204" t="s">
        <v>12</v>
      </c>
      <c r="E204" t="str">
        <f t="shared" si="7"/>
        <v>z</v>
      </c>
      <c r="F204">
        <f t="shared" si="8"/>
        <v>0</v>
      </c>
    </row>
    <row r="205" spans="1:6" x14ac:dyDescent="0.25">
      <c r="A205" t="s">
        <v>292</v>
      </c>
      <c r="B205" t="s">
        <v>293</v>
      </c>
      <c r="C205" s="1">
        <v>18147</v>
      </c>
      <c r="D205" t="s">
        <v>12</v>
      </c>
      <c r="E205" t="str">
        <f t="shared" si="7"/>
        <v>a</v>
      </c>
      <c r="F205">
        <f t="shared" si="8"/>
        <v>1</v>
      </c>
    </row>
    <row r="206" spans="1:6" x14ac:dyDescent="0.25">
      <c r="A206" t="s">
        <v>294</v>
      </c>
      <c r="B206" t="s">
        <v>52</v>
      </c>
      <c r="C206" s="1">
        <v>26146</v>
      </c>
      <c r="D206" t="s">
        <v>6</v>
      </c>
      <c r="E206" t="str">
        <f t="shared" si="7"/>
        <v>a</v>
      </c>
      <c r="F206">
        <f t="shared" si="8"/>
        <v>1</v>
      </c>
    </row>
    <row r="207" spans="1:6" x14ac:dyDescent="0.25">
      <c r="A207" t="s">
        <v>295</v>
      </c>
      <c r="B207" t="s">
        <v>139</v>
      </c>
      <c r="C207" s="1">
        <v>30798</v>
      </c>
      <c r="D207" t="s">
        <v>40</v>
      </c>
      <c r="E207" t="str">
        <f t="shared" si="7"/>
        <v>n</v>
      </c>
      <c r="F207">
        <f t="shared" si="8"/>
        <v>0</v>
      </c>
    </row>
    <row r="208" spans="1:6" x14ac:dyDescent="0.25">
      <c r="A208" t="s">
        <v>296</v>
      </c>
      <c r="B208" t="s">
        <v>297</v>
      </c>
      <c r="C208" s="1">
        <v>24623</v>
      </c>
      <c r="D208" t="s">
        <v>12</v>
      </c>
      <c r="E208" t="str">
        <f t="shared" si="7"/>
        <v>a</v>
      </c>
      <c r="F208">
        <f t="shared" si="8"/>
        <v>1</v>
      </c>
    </row>
    <row r="209" spans="1:6" x14ac:dyDescent="0.25">
      <c r="A209" t="s">
        <v>298</v>
      </c>
      <c r="B209" t="s">
        <v>18</v>
      </c>
      <c r="C209" s="1">
        <v>31818</v>
      </c>
      <c r="D209" t="s">
        <v>6</v>
      </c>
      <c r="E209" t="str">
        <f t="shared" si="7"/>
        <v>m</v>
      </c>
      <c r="F209">
        <f t="shared" si="8"/>
        <v>0</v>
      </c>
    </row>
    <row r="210" spans="1:6" x14ac:dyDescent="0.25">
      <c r="A210" t="s">
        <v>299</v>
      </c>
      <c r="B210" t="s">
        <v>300</v>
      </c>
      <c r="C210" s="1">
        <v>34201</v>
      </c>
      <c r="D210" t="s">
        <v>12</v>
      </c>
      <c r="E210" t="str">
        <f t="shared" si="7"/>
        <v>a</v>
      </c>
      <c r="F210">
        <f t="shared" si="8"/>
        <v>1</v>
      </c>
    </row>
    <row r="211" spans="1:6" x14ac:dyDescent="0.25">
      <c r="A211" t="s">
        <v>301</v>
      </c>
      <c r="B211" t="s">
        <v>8</v>
      </c>
      <c r="C211" s="1">
        <v>27079</v>
      </c>
      <c r="D211" t="s">
        <v>9</v>
      </c>
      <c r="E211" t="str">
        <f t="shared" si="7"/>
        <v>r</v>
      </c>
      <c r="F211">
        <f t="shared" si="8"/>
        <v>0</v>
      </c>
    </row>
    <row r="212" spans="1:6" x14ac:dyDescent="0.25">
      <c r="A212" t="s">
        <v>302</v>
      </c>
      <c r="B212" t="s">
        <v>303</v>
      </c>
      <c r="C212" s="1">
        <v>18053</v>
      </c>
      <c r="D212" t="s">
        <v>9</v>
      </c>
      <c r="E212" t="str">
        <f t="shared" si="7"/>
        <v>n</v>
      </c>
      <c r="F212">
        <f t="shared" si="8"/>
        <v>0</v>
      </c>
    </row>
    <row r="213" spans="1:6" x14ac:dyDescent="0.25">
      <c r="A213" t="s">
        <v>304</v>
      </c>
      <c r="B213" t="s">
        <v>49</v>
      </c>
      <c r="C213" s="1">
        <v>27059</v>
      </c>
      <c r="D213" t="s">
        <v>12</v>
      </c>
      <c r="E213" t="str">
        <f t="shared" si="7"/>
        <v>j</v>
      </c>
      <c r="F213">
        <f t="shared" si="8"/>
        <v>0</v>
      </c>
    </row>
    <row r="214" spans="1:6" x14ac:dyDescent="0.25">
      <c r="A214" t="s">
        <v>305</v>
      </c>
      <c r="B214" t="s">
        <v>246</v>
      </c>
      <c r="C214" s="1">
        <v>31039</v>
      </c>
      <c r="D214" t="s">
        <v>6</v>
      </c>
      <c r="E214" t="str">
        <f t="shared" si="7"/>
        <v>n</v>
      </c>
      <c r="F214">
        <f t="shared" si="8"/>
        <v>0</v>
      </c>
    </row>
    <row r="215" spans="1:6" x14ac:dyDescent="0.25">
      <c r="A215" t="s">
        <v>306</v>
      </c>
      <c r="B215" t="s">
        <v>307</v>
      </c>
      <c r="C215" s="1">
        <v>34893</v>
      </c>
      <c r="D215" t="s">
        <v>12</v>
      </c>
      <c r="E215" t="str">
        <f t="shared" si="7"/>
        <v>y</v>
      </c>
      <c r="F215">
        <f t="shared" si="8"/>
        <v>0</v>
      </c>
    </row>
    <row r="216" spans="1:6" x14ac:dyDescent="0.25">
      <c r="A216" t="s">
        <v>308</v>
      </c>
      <c r="B216" t="s">
        <v>307</v>
      </c>
      <c r="C216" s="1">
        <v>22101</v>
      </c>
      <c r="D216" t="s">
        <v>6</v>
      </c>
      <c r="E216" t="str">
        <f t="shared" si="7"/>
        <v>y</v>
      </c>
      <c r="F216">
        <f t="shared" si="8"/>
        <v>0</v>
      </c>
    </row>
    <row r="217" spans="1:6" x14ac:dyDescent="0.25">
      <c r="A217" t="s">
        <v>309</v>
      </c>
      <c r="B217" t="s">
        <v>177</v>
      </c>
      <c r="C217" s="1">
        <v>16267</v>
      </c>
      <c r="D217" t="s">
        <v>12</v>
      </c>
      <c r="E217" t="str">
        <f t="shared" si="7"/>
        <v>a</v>
      </c>
      <c r="F217">
        <f t="shared" si="8"/>
        <v>1</v>
      </c>
    </row>
    <row r="218" spans="1:6" x14ac:dyDescent="0.25">
      <c r="A218" t="s">
        <v>310</v>
      </c>
      <c r="B218" t="s">
        <v>45</v>
      </c>
      <c r="C218" s="1">
        <v>32103</v>
      </c>
      <c r="D218" t="s">
        <v>12</v>
      </c>
      <c r="E218" t="str">
        <f t="shared" si="7"/>
        <v>a</v>
      </c>
      <c r="F218">
        <f t="shared" si="8"/>
        <v>1</v>
      </c>
    </row>
    <row r="219" spans="1:6" x14ac:dyDescent="0.25">
      <c r="A219" t="s">
        <v>311</v>
      </c>
      <c r="B219" t="s">
        <v>248</v>
      </c>
      <c r="C219" s="1">
        <v>25996</v>
      </c>
      <c r="D219" t="s">
        <v>9</v>
      </c>
      <c r="E219" t="str">
        <f t="shared" si="7"/>
        <v>a</v>
      </c>
      <c r="F219">
        <f t="shared" si="8"/>
        <v>1</v>
      </c>
    </row>
    <row r="220" spans="1:6" x14ac:dyDescent="0.25">
      <c r="A220" t="s">
        <v>312</v>
      </c>
      <c r="B220" t="s">
        <v>134</v>
      </c>
      <c r="C220" s="1">
        <v>33040</v>
      </c>
      <c r="D220" t="s">
        <v>12</v>
      </c>
      <c r="E220" t="str">
        <f t="shared" si="7"/>
        <v>a</v>
      </c>
      <c r="F220">
        <f t="shared" si="8"/>
        <v>1</v>
      </c>
    </row>
    <row r="221" spans="1:6" x14ac:dyDescent="0.25">
      <c r="A221" t="s">
        <v>313</v>
      </c>
      <c r="B221" t="s">
        <v>20</v>
      </c>
      <c r="C221" s="1">
        <v>30671</v>
      </c>
      <c r="D221" t="s">
        <v>9</v>
      </c>
      <c r="E221" t="str">
        <f t="shared" si="7"/>
        <v>a</v>
      </c>
      <c r="F221">
        <f t="shared" si="8"/>
        <v>1</v>
      </c>
    </row>
    <row r="222" spans="1:6" x14ac:dyDescent="0.25">
      <c r="A222" t="s">
        <v>314</v>
      </c>
      <c r="B222" t="s">
        <v>37</v>
      </c>
      <c r="C222" s="1">
        <v>25243</v>
      </c>
      <c r="D222" t="s">
        <v>12</v>
      </c>
      <c r="E222" t="str">
        <f t="shared" si="7"/>
        <v>a</v>
      </c>
      <c r="F222">
        <f t="shared" si="8"/>
        <v>1</v>
      </c>
    </row>
    <row r="223" spans="1:6" x14ac:dyDescent="0.25">
      <c r="A223" t="s">
        <v>315</v>
      </c>
      <c r="B223" t="s">
        <v>20</v>
      </c>
      <c r="C223" s="1">
        <v>27639</v>
      </c>
      <c r="D223" t="s">
        <v>12</v>
      </c>
      <c r="E223" t="str">
        <f t="shared" si="7"/>
        <v>a</v>
      </c>
      <c r="F223">
        <f t="shared" si="8"/>
        <v>1</v>
      </c>
    </row>
    <row r="224" spans="1:6" x14ac:dyDescent="0.25">
      <c r="A224" t="s">
        <v>316</v>
      </c>
      <c r="B224" t="s">
        <v>169</v>
      </c>
      <c r="C224" s="1">
        <v>25644</v>
      </c>
      <c r="D224" t="s">
        <v>12</v>
      </c>
      <c r="E224" t="str">
        <f t="shared" si="7"/>
        <v>t</v>
      </c>
      <c r="F224">
        <f t="shared" si="8"/>
        <v>0</v>
      </c>
    </row>
    <row r="225" spans="1:6" x14ac:dyDescent="0.25">
      <c r="A225" t="s">
        <v>317</v>
      </c>
      <c r="B225" t="s">
        <v>318</v>
      </c>
      <c r="C225" s="1">
        <v>27683</v>
      </c>
      <c r="D225" t="s">
        <v>6</v>
      </c>
      <c r="E225" t="str">
        <f t="shared" si="7"/>
        <v>a</v>
      </c>
      <c r="F225">
        <f t="shared" si="8"/>
        <v>1</v>
      </c>
    </row>
    <row r="226" spans="1:6" x14ac:dyDescent="0.25">
      <c r="A226" t="s">
        <v>174</v>
      </c>
      <c r="B226" t="s">
        <v>319</v>
      </c>
      <c r="C226" s="1">
        <v>32765</v>
      </c>
      <c r="D226" t="s">
        <v>9</v>
      </c>
      <c r="E226" t="str">
        <f t="shared" si="7"/>
        <v>a</v>
      </c>
      <c r="F226">
        <f t="shared" si="8"/>
        <v>1</v>
      </c>
    </row>
    <row r="227" spans="1:6" x14ac:dyDescent="0.25">
      <c r="A227" t="s">
        <v>243</v>
      </c>
      <c r="B227" t="s">
        <v>121</v>
      </c>
      <c r="C227" s="1">
        <v>26380</v>
      </c>
      <c r="D227" t="s">
        <v>9</v>
      </c>
      <c r="E227" t="str">
        <f t="shared" si="7"/>
        <v>a</v>
      </c>
      <c r="F227">
        <f t="shared" si="8"/>
        <v>1</v>
      </c>
    </row>
    <row r="228" spans="1:6" x14ac:dyDescent="0.25">
      <c r="A228" t="s">
        <v>320</v>
      </c>
      <c r="B228" t="s">
        <v>81</v>
      </c>
      <c r="C228" s="1">
        <v>21508</v>
      </c>
      <c r="D228" t="s">
        <v>6</v>
      </c>
      <c r="E228" t="str">
        <f t="shared" si="7"/>
        <v>a</v>
      </c>
      <c r="F228">
        <f t="shared" si="8"/>
        <v>1</v>
      </c>
    </row>
    <row r="229" spans="1:6" x14ac:dyDescent="0.25">
      <c r="A229" t="s">
        <v>321</v>
      </c>
      <c r="B229" t="s">
        <v>11</v>
      </c>
      <c r="C229" s="1">
        <v>32790</v>
      </c>
      <c r="D229" t="s">
        <v>6</v>
      </c>
      <c r="E229" t="str">
        <f t="shared" si="7"/>
        <v>a</v>
      </c>
      <c r="F229">
        <f t="shared" si="8"/>
        <v>1</v>
      </c>
    </row>
    <row r="230" spans="1:6" x14ac:dyDescent="0.25">
      <c r="A230" t="s">
        <v>164</v>
      </c>
      <c r="B230" t="s">
        <v>322</v>
      </c>
      <c r="C230" s="1">
        <v>24303</v>
      </c>
      <c r="D230" t="s">
        <v>6</v>
      </c>
      <c r="E230" t="str">
        <f t="shared" si="7"/>
        <v>a</v>
      </c>
      <c r="F230">
        <f t="shared" si="8"/>
        <v>1</v>
      </c>
    </row>
    <row r="231" spans="1:6" x14ac:dyDescent="0.25">
      <c r="A231" t="s">
        <v>323</v>
      </c>
      <c r="B231" t="s">
        <v>300</v>
      </c>
      <c r="C231" s="1">
        <v>30747</v>
      </c>
      <c r="D231" t="s">
        <v>9</v>
      </c>
      <c r="E231" t="str">
        <f t="shared" si="7"/>
        <v>a</v>
      </c>
      <c r="F231">
        <f t="shared" si="8"/>
        <v>1</v>
      </c>
    </row>
    <row r="232" spans="1:6" x14ac:dyDescent="0.25">
      <c r="A232" t="s">
        <v>324</v>
      </c>
      <c r="B232" t="s">
        <v>49</v>
      </c>
      <c r="C232" s="1">
        <v>19853</v>
      </c>
      <c r="D232" t="s">
        <v>12</v>
      </c>
      <c r="E232" t="str">
        <f t="shared" si="7"/>
        <v>j</v>
      </c>
      <c r="F232">
        <f t="shared" si="8"/>
        <v>0</v>
      </c>
    </row>
    <row r="233" spans="1:6" x14ac:dyDescent="0.25">
      <c r="A233" t="s">
        <v>325</v>
      </c>
      <c r="B233" t="s">
        <v>20</v>
      </c>
      <c r="C233" s="1">
        <v>32147</v>
      </c>
      <c r="D233" t="s">
        <v>12</v>
      </c>
      <c r="E233" t="str">
        <f t="shared" si="7"/>
        <v>a</v>
      </c>
      <c r="F233">
        <f t="shared" si="8"/>
        <v>1</v>
      </c>
    </row>
    <row r="234" spans="1:6" x14ac:dyDescent="0.25">
      <c r="A234" t="s">
        <v>326</v>
      </c>
      <c r="B234" t="s">
        <v>327</v>
      </c>
      <c r="C234" s="1">
        <v>17904</v>
      </c>
      <c r="D234" t="s">
        <v>12</v>
      </c>
      <c r="E234" t="str">
        <f t="shared" si="7"/>
        <v>z</v>
      </c>
      <c r="F234">
        <f t="shared" si="8"/>
        <v>0</v>
      </c>
    </row>
    <row r="235" spans="1:6" x14ac:dyDescent="0.25">
      <c r="A235" t="s">
        <v>328</v>
      </c>
      <c r="B235" t="s">
        <v>157</v>
      </c>
      <c r="C235" s="1">
        <v>20057</v>
      </c>
      <c r="D235" t="s">
        <v>12</v>
      </c>
      <c r="E235" t="str">
        <f t="shared" si="7"/>
        <v>a</v>
      </c>
      <c r="F235">
        <f t="shared" si="8"/>
        <v>1</v>
      </c>
    </row>
    <row r="236" spans="1:6" x14ac:dyDescent="0.25">
      <c r="A236" t="s">
        <v>329</v>
      </c>
      <c r="B236" t="s">
        <v>146</v>
      </c>
      <c r="C236" s="1">
        <v>30863</v>
      </c>
      <c r="D236" t="s">
        <v>9</v>
      </c>
      <c r="E236" t="str">
        <f t="shared" si="7"/>
        <v>n</v>
      </c>
      <c r="F236">
        <f t="shared" si="8"/>
        <v>0</v>
      </c>
    </row>
    <row r="237" spans="1:6" x14ac:dyDescent="0.25">
      <c r="A237" t="s">
        <v>330</v>
      </c>
      <c r="B237" t="s">
        <v>139</v>
      </c>
      <c r="C237" s="1">
        <v>22435</v>
      </c>
      <c r="D237" t="s">
        <v>6</v>
      </c>
      <c r="E237" t="str">
        <f t="shared" si="7"/>
        <v>n</v>
      </c>
      <c r="F237">
        <f t="shared" si="8"/>
        <v>0</v>
      </c>
    </row>
    <row r="238" spans="1:6" x14ac:dyDescent="0.25">
      <c r="A238" t="s">
        <v>130</v>
      </c>
      <c r="B238" t="s">
        <v>84</v>
      </c>
      <c r="C238" s="1">
        <v>17048</v>
      </c>
      <c r="D238" t="s">
        <v>12</v>
      </c>
      <c r="E238" t="str">
        <f t="shared" si="7"/>
        <v>a</v>
      </c>
      <c r="F238">
        <f t="shared" si="8"/>
        <v>1</v>
      </c>
    </row>
    <row r="239" spans="1:6" x14ac:dyDescent="0.25">
      <c r="A239" t="s">
        <v>331</v>
      </c>
      <c r="B239" t="s">
        <v>332</v>
      </c>
      <c r="C239" s="1">
        <v>24732</v>
      </c>
      <c r="D239" t="s">
        <v>6</v>
      </c>
      <c r="E239" t="str">
        <f t="shared" si="7"/>
        <v>d</v>
      </c>
      <c r="F239">
        <f t="shared" si="8"/>
        <v>0</v>
      </c>
    </row>
    <row r="240" spans="1:6" x14ac:dyDescent="0.25">
      <c r="A240" t="s">
        <v>333</v>
      </c>
      <c r="B240" t="s">
        <v>11</v>
      </c>
      <c r="C240" s="1">
        <v>18589</v>
      </c>
      <c r="D240" t="s">
        <v>6</v>
      </c>
      <c r="E240" t="str">
        <f t="shared" si="7"/>
        <v>a</v>
      </c>
      <c r="F240">
        <f t="shared" si="8"/>
        <v>1</v>
      </c>
    </row>
    <row r="241" spans="1:6" x14ac:dyDescent="0.25">
      <c r="A241" t="s">
        <v>334</v>
      </c>
      <c r="B241" t="s">
        <v>49</v>
      </c>
      <c r="C241" s="1">
        <v>20727</v>
      </c>
      <c r="D241" t="s">
        <v>12</v>
      </c>
      <c r="E241" t="str">
        <f t="shared" si="7"/>
        <v>j</v>
      </c>
      <c r="F241">
        <f t="shared" si="8"/>
        <v>0</v>
      </c>
    </row>
    <row r="242" spans="1:6" x14ac:dyDescent="0.25">
      <c r="A242" t="s">
        <v>335</v>
      </c>
      <c r="B242" t="s">
        <v>114</v>
      </c>
      <c r="C242" s="1">
        <v>23401</v>
      </c>
      <c r="D242" t="s">
        <v>6</v>
      </c>
      <c r="E242" t="str">
        <f t="shared" si="7"/>
        <v>l</v>
      </c>
      <c r="F242">
        <f t="shared" si="8"/>
        <v>0</v>
      </c>
    </row>
    <row r="243" spans="1:6" x14ac:dyDescent="0.25">
      <c r="A243" t="s">
        <v>336</v>
      </c>
      <c r="B243" t="s">
        <v>337</v>
      </c>
      <c r="C243" s="1">
        <v>17084</v>
      </c>
      <c r="D243" t="s">
        <v>6</v>
      </c>
      <c r="E243" t="str">
        <f t="shared" si="7"/>
        <v>a</v>
      </c>
      <c r="F243">
        <f t="shared" si="8"/>
        <v>1</v>
      </c>
    </row>
    <row r="244" spans="1:6" x14ac:dyDescent="0.25">
      <c r="A244" t="s">
        <v>338</v>
      </c>
      <c r="B244" t="s">
        <v>8</v>
      </c>
      <c r="C244" s="1">
        <v>30481</v>
      </c>
      <c r="D244" t="s">
        <v>12</v>
      </c>
      <c r="E244" t="str">
        <f t="shared" si="7"/>
        <v>r</v>
      </c>
      <c r="F244">
        <f t="shared" si="8"/>
        <v>0</v>
      </c>
    </row>
    <row r="245" spans="1:6" x14ac:dyDescent="0.25">
      <c r="A245" t="s">
        <v>339</v>
      </c>
      <c r="B245" t="s">
        <v>20</v>
      </c>
      <c r="C245" s="1">
        <v>20651</v>
      </c>
      <c r="D245" t="s">
        <v>12</v>
      </c>
      <c r="E245" t="str">
        <f t="shared" si="7"/>
        <v>a</v>
      </c>
      <c r="F245">
        <f t="shared" si="8"/>
        <v>1</v>
      </c>
    </row>
    <row r="246" spans="1:6" x14ac:dyDescent="0.25">
      <c r="A246" t="s">
        <v>340</v>
      </c>
      <c r="B246" t="s">
        <v>185</v>
      </c>
      <c r="C246" s="1">
        <v>32580</v>
      </c>
      <c r="D246" t="s">
        <v>12</v>
      </c>
      <c r="E246" t="str">
        <f t="shared" si="7"/>
        <v>a</v>
      </c>
      <c r="F246">
        <f t="shared" si="8"/>
        <v>1</v>
      </c>
    </row>
    <row r="247" spans="1:6" x14ac:dyDescent="0.25">
      <c r="A247" t="s">
        <v>341</v>
      </c>
      <c r="B247" t="s">
        <v>139</v>
      </c>
      <c r="C247" s="1">
        <v>18233</v>
      </c>
      <c r="D247" t="s">
        <v>12</v>
      </c>
      <c r="E247" t="str">
        <f t="shared" si="7"/>
        <v>n</v>
      </c>
      <c r="F247">
        <f t="shared" si="8"/>
        <v>0</v>
      </c>
    </row>
    <row r="248" spans="1:6" x14ac:dyDescent="0.25">
      <c r="A248" t="s">
        <v>342</v>
      </c>
      <c r="B248" t="s">
        <v>177</v>
      </c>
      <c r="C248" s="1">
        <v>24225</v>
      </c>
      <c r="D248" t="s">
        <v>6</v>
      </c>
      <c r="E248" t="str">
        <f t="shared" si="7"/>
        <v>a</v>
      </c>
      <c r="F248">
        <f t="shared" si="8"/>
        <v>1</v>
      </c>
    </row>
    <row r="249" spans="1:6" x14ac:dyDescent="0.25">
      <c r="A249" t="s">
        <v>343</v>
      </c>
      <c r="B249" t="s">
        <v>45</v>
      </c>
      <c r="C249" s="1">
        <v>27299</v>
      </c>
      <c r="D249" t="s">
        <v>6</v>
      </c>
      <c r="E249" t="str">
        <f t="shared" si="7"/>
        <v>a</v>
      </c>
      <c r="F249">
        <f t="shared" si="8"/>
        <v>1</v>
      </c>
    </row>
    <row r="250" spans="1:6" x14ac:dyDescent="0.25">
      <c r="A250" t="s">
        <v>344</v>
      </c>
      <c r="B250" t="s">
        <v>345</v>
      </c>
      <c r="C250" s="1">
        <v>18398</v>
      </c>
      <c r="D250" t="s">
        <v>12</v>
      </c>
      <c r="E250" t="str">
        <f t="shared" si="7"/>
        <v>a</v>
      </c>
      <c r="F250">
        <f t="shared" si="8"/>
        <v>1</v>
      </c>
    </row>
    <row r="251" spans="1:6" x14ac:dyDescent="0.25">
      <c r="A251" t="s">
        <v>329</v>
      </c>
      <c r="B251" t="s">
        <v>194</v>
      </c>
      <c r="C251" s="1">
        <v>34400</v>
      </c>
      <c r="D251" t="s">
        <v>12</v>
      </c>
      <c r="E251" t="str">
        <f t="shared" si="7"/>
        <v>a</v>
      </c>
      <c r="F251">
        <f t="shared" si="8"/>
        <v>1</v>
      </c>
    </row>
    <row r="252" spans="1:6" x14ac:dyDescent="0.25">
      <c r="A252" t="s">
        <v>51</v>
      </c>
      <c r="B252" t="s">
        <v>346</v>
      </c>
      <c r="C252" s="1">
        <v>21513</v>
      </c>
      <c r="D252" t="s">
        <v>12</v>
      </c>
      <c r="E252" t="str">
        <f t="shared" si="7"/>
        <v>a</v>
      </c>
      <c r="F252">
        <f t="shared" si="8"/>
        <v>1</v>
      </c>
    </row>
    <row r="253" spans="1:6" x14ac:dyDescent="0.25">
      <c r="A253" t="s">
        <v>347</v>
      </c>
      <c r="B253" t="s">
        <v>236</v>
      </c>
      <c r="C253" s="1">
        <v>31749</v>
      </c>
      <c r="D253" t="s">
        <v>6</v>
      </c>
      <c r="E253" t="str">
        <f t="shared" si="7"/>
        <v>a</v>
      </c>
      <c r="F253">
        <f t="shared" si="8"/>
        <v>1</v>
      </c>
    </row>
    <row r="254" spans="1:6" x14ac:dyDescent="0.25">
      <c r="A254" t="s">
        <v>348</v>
      </c>
      <c r="B254" t="s">
        <v>5</v>
      </c>
      <c r="C254" s="1">
        <v>34235</v>
      </c>
      <c r="D254" t="s">
        <v>6</v>
      </c>
      <c r="E254" t="str">
        <f t="shared" si="7"/>
        <v>a</v>
      </c>
      <c r="F254">
        <f t="shared" si="8"/>
        <v>1</v>
      </c>
    </row>
    <row r="255" spans="1:6" x14ac:dyDescent="0.25">
      <c r="A255" t="s">
        <v>349</v>
      </c>
      <c r="B255" t="s">
        <v>131</v>
      </c>
      <c r="C255" s="1">
        <v>19183</v>
      </c>
      <c r="D255" t="s">
        <v>9</v>
      </c>
      <c r="E255" t="str">
        <f t="shared" si="7"/>
        <v>a</v>
      </c>
      <c r="F255">
        <f t="shared" si="8"/>
        <v>1</v>
      </c>
    </row>
    <row r="256" spans="1:6" x14ac:dyDescent="0.25">
      <c r="A256" t="s">
        <v>350</v>
      </c>
      <c r="B256" t="s">
        <v>8</v>
      </c>
      <c r="C256" s="1">
        <v>27424</v>
      </c>
      <c r="D256" t="s">
        <v>12</v>
      </c>
      <c r="E256" t="str">
        <f t="shared" si="7"/>
        <v>r</v>
      </c>
      <c r="F256">
        <f t="shared" si="8"/>
        <v>0</v>
      </c>
    </row>
    <row r="257" spans="1:6" x14ac:dyDescent="0.25">
      <c r="A257" t="s">
        <v>351</v>
      </c>
      <c r="B257" t="s">
        <v>152</v>
      </c>
      <c r="C257" s="1">
        <v>23665</v>
      </c>
      <c r="D257" t="s">
        <v>12</v>
      </c>
      <c r="E257" t="str">
        <f t="shared" si="7"/>
        <v>h</v>
      </c>
      <c r="F257">
        <f t="shared" si="8"/>
        <v>0</v>
      </c>
    </row>
    <row r="258" spans="1:6" x14ac:dyDescent="0.25">
      <c r="A258" t="s">
        <v>352</v>
      </c>
      <c r="B258" t="s">
        <v>11</v>
      </c>
      <c r="C258" s="1">
        <v>17649</v>
      </c>
      <c r="D258" t="s">
        <v>6</v>
      </c>
      <c r="E258" t="str">
        <f t="shared" si="7"/>
        <v>a</v>
      </c>
      <c r="F258">
        <f t="shared" si="8"/>
        <v>1</v>
      </c>
    </row>
    <row r="259" spans="1:6" x14ac:dyDescent="0.25">
      <c r="A259" t="s">
        <v>353</v>
      </c>
      <c r="B259" t="s">
        <v>354</v>
      </c>
      <c r="C259" s="1">
        <v>25530</v>
      </c>
      <c r="D259" t="s">
        <v>6</v>
      </c>
      <c r="E259" t="str">
        <f t="shared" ref="E259:E322" si="9">RIGHT(B259,1)</f>
        <v>a</v>
      </c>
      <c r="F259">
        <f t="shared" ref="F259:F322" si="10">IF(E259="a",1,0)</f>
        <v>1</v>
      </c>
    </row>
    <row r="260" spans="1:6" x14ac:dyDescent="0.25">
      <c r="A260" t="s">
        <v>355</v>
      </c>
      <c r="B260" t="s">
        <v>356</v>
      </c>
      <c r="C260" s="1">
        <v>34758</v>
      </c>
      <c r="D260" t="s">
        <v>9</v>
      </c>
      <c r="E260" t="str">
        <f t="shared" si="9"/>
        <v>a</v>
      </c>
      <c r="F260">
        <f t="shared" si="10"/>
        <v>1</v>
      </c>
    </row>
    <row r="261" spans="1:6" x14ac:dyDescent="0.25">
      <c r="A261" t="s">
        <v>19</v>
      </c>
      <c r="B261" t="s">
        <v>357</v>
      </c>
      <c r="C261" s="1">
        <v>17531</v>
      </c>
      <c r="D261" t="s">
        <v>12</v>
      </c>
      <c r="E261" t="str">
        <f t="shared" si="9"/>
        <v>z</v>
      </c>
      <c r="F261">
        <f t="shared" si="10"/>
        <v>0</v>
      </c>
    </row>
    <row r="262" spans="1:6" x14ac:dyDescent="0.25">
      <c r="A262" t="s">
        <v>358</v>
      </c>
      <c r="B262" t="s">
        <v>8</v>
      </c>
      <c r="C262" s="1">
        <v>32482</v>
      </c>
      <c r="D262" t="s">
        <v>6</v>
      </c>
      <c r="E262" t="str">
        <f t="shared" si="9"/>
        <v>r</v>
      </c>
      <c r="F262">
        <f t="shared" si="10"/>
        <v>0</v>
      </c>
    </row>
    <row r="263" spans="1:6" x14ac:dyDescent="0.25">
      <c r="A263" t="s">
        <v>359</v>
      </c>
      <c r="B263" t="s">
        <v>246</v>
      </c>
      <c r="C263" s="1">
        <v>34533</v>
      </c>
      <c r="D263" t="s">
        <v>12</v>
      </c>
      <c r="E263" t="str">
        <f t="shared" si="9"/>
        <v>n</v>
      </c>
      <c r="F263">
        <f t="shared" si="10"/>
        <v>0</v>
      </c>
    </row>
    <row r="264" spans="1:6" x14ac:dyDescent="0.25">
      <c r="A264" t="s">
        <v>308</v>
      </c>
      <c r="B264" t="s">
        <v>79</v>
      </c>
      <c r="C264" s="1">
        <v>28491</v>
      </c>
      <c r="D264" t="s">
        <v>12</v>
      </c>
      <c r="E264" t="str">
        <f t="shared" si="9"/>
        <v>a</v>
      </c>
      <c r="F264">
        <f t="shared" si="10"/>
        <v>1</v>
      </c>
    </row>
    <row r="265" spans="1:6" x14ac:dyDescent="0.25">
      <c r="A265" t="s">
        <v>360</v>
      </c>
      <c r="B265" t="s">
        <v>361</v>
      </c>
      <c r="C265" s="1">
        <v>32689</v>
      </c>
      <c r="D265" t="s">
        <v>9</v>
      </c>
      <c r="E265" t="str">
        <f t="shared" si="9"/>
        <v>a</v>
      </c>
      <c r="F265">
        <f t="shared" si="10"/>
        <v>1</v>
      </c>
    </row>
    <row r="266" spans="1:6" x14ac:dyDescent="0.25">
      <c r="A266" t="s">
        <v>162</v>
      </c>
      <c r="B266" t="s">
        <v>362</v>
      </c>
      <c r="C266" s="1">
        <v>27112</v>
      </c>
      <c r="D266" t="s">
        <v>6</v>
      </c>
      <c r="E266" t="str">
        <f t="shared" si="9"/>
        <v>a</v>
      </c>
      <c r="F266">
        <f t="shared" si="10"/>
        <v>1</v>
      </c>
    </row>
    <row r="267" spans="1:6" x14ac:dyDescent="0.25">
      <c r="A267" t="s">
        <v>363</v>
      </c>
      <c r="B267" t="s">
        <v>16</v>
      </c>
      <c r="C267" s="1">
        <v>29259</v>
      </c>
      <c r="D267" t="s">
        <v>12</v>
      </c>
      <c r="E267" t="str">
        <f t="shared" si="9"/>
        <v>a</v>
      </c>
      <c r="F267">
        <f t="shared" si="10"/>
        <v>1</v>
      </c>
    </row>
    <row r="268" spans="1:6" x14ac:dyDescent="0.25">
      <c r="A268" t="s">
        <v>83</v>
      </c>
      <c r="B268" t="s">
        <v>123</v>
      </c>
      <c r="C268" s="1">
        <v>18437</v>
      </c>
      <c r="D268" t="s">
        <v>6</v>
      </c>
      <c r="E268" t="str">
        <f t="shared" si="9"/>
        <v>a</v>
      </c>
      <c r="F268">
        <f t="shared" si="10"/>
        <v>1</v>
      </c>
    </row>
    <row r="269" spans="1:6" x14ac:dyDescent="0.25">
      <c r="A269" t="s">
        <v>364</v>
      </c>
      <c r="B269" t="s">
        <v>194</v>
      </c>
      <c r="C269" s="1">
        <v>34406</v>
      </c>
      <c r="D269" t="s">
        <v>12</v>
      </c>
      <c r="E269" t="str">
        <f t="shared" si="9"/>
        <v>a</v>
      </c>
      <c r="F269">
        <f t="shared" si="10"/>
        <v>1</v>
      </c>
    </row>
    <row r="270" spans="1:6" x14ac:dyDescent="0.25">
      <c r="A270" t="s">
        <v>365</v>
      </c>
      <c r="B270" t="s">
        <v>366</v>
      </c>
      <c r="C270" s="1">
        <v>26689</v>
      </c>
      <c r="D270" t="s">
        <v>12</v>
      </c>
      <c r="E270" t="str">
        <f t="shared" si="9"/>
        <v>l</v>
      </c>
      <c r="F270">
        <f t="shared" si="10"/>
        <v>0</v>
      </c>
    </row>
    <row r="271" spans="1:6" x14ac:dyDescent="0.25">
      <c r="A271" t="s">
        <v>174</v>
      </c>
      <c r="B271" t="s">
        <v>52</v>
      </c>
      <c r="C271" s="1">
        <v>24391</v>
      </c>
      <c r="D271" t="s">
        <v>6</v>
      </c>
      <c r="E271" t="str">
        <f t="shared" si="9"/>
        <v>a</v>
      </c>
      <c r="F271">
        <f t="shared" si="10"/>
        <v>1</v>
      </c>
    </row>
    <row r="272" spans="1:6" x14ac:dyDescent="0.25">
      <c r="A272" t="s">
        <v>367</v>
      </c>
      <c r="B272" t="s">
        <v>368</v>
      </c>
      <c r="C272" s="1">
        <v>22010</v>
      </c>
      <c r="D272" t="s">
        <v>12</v>
      </c>
      <c r="E272" t="str">
        <f t="shared" si="9"/>
        <v>a</v>
      </c>
      <c r="F272">
        <f t="shared" si="10"/>
        <v>1</v>
      </c>
    </row>
    <row r="273" spans="1:6" x14ac:dyDescent="0.25">
      <c r="A273" t="s">
        <v>369</v>
      </c>
      <c r="B273" t="s">
        <v>332</v>
      </c>
      <c r="C273" s="1">
        <v>17207</v>
      </c>
      <c r="D273" t="s">
        <v>9</v>
      </c>
      <c r="E273" t="str">
        <f t="shared" si="9"/>
        <v>d</v>
      </c>
      <c r="F273">
        <f t="shared" si="10"/>
        <v>0</v>
      </c>
    </row>
    <row r="274" spans="1:6" x14ac:dyDescent="0.25">
      <c r="A274" t="s">
        <v>370</v>
      </c>
      <c r="B274" t="s">
        <v>160</v>
      </c>
      <c r="C274" s="1">
        <v>22547</v>
      </c>
      <c r="D274" t="s">
        <v>6</v>
      </c>
      <c r="E274" t="str">
        <f t="shared" si="9"/>
        <v>j</v>
      </c>
      <c r="F274">
        <f t="shared" si="10"/>
        <v>0</v>
      </c>
    </row>
    <row r="275" spans="1:6" x14ac:dyDescent="0.25">
      <c r="A275" t="s">
        <v>371</v>
      </c>
      <c r="B275" t="s">
        <v>372</v>
      </c>
      <c r="C275" s="1">
        <v>20722</v>
      </c>
      <c r="D275" t="s">
        <v>12</v>
      </c>
      <c r="E275" t="str">
        <f t="shared" si="9"/>
        <v>a</v>
      </c>
      <c r="F275">
        <f t="shared" si="10"/>
        <v>1</v>
      </c>
    </row>
    <row r="276" spans="1:6" x14ac:dyDescent="0.25">
      <c r="A276" t="s">
        <v>373</v>
      </c>
      <c r="B276" t="s">
        <v>29</v>
      </c>
      <c r="C276" s="1">
        <v>24900</v>
      </c>
      <c r="D276" t="s">
        <v>12</v>
      </c>
      <c r="E276" t="str">
        <f t="shared" si="9"/>
        <v>z</v>
      </c>
      <c r="F276">
        <f t="shared" si="10"/>
        <v>0</v>
      </c>
    </row>
    <row r="277" spans="1:6" x14ac:dyDescent="0.25">
      <c r="A277" t="s">
        <v>374</v>
      </c>
      <c r="B277" t="s">
        <v>37</v>
      </c>
      <c r="C277" s="1">
        <v>20808</v>
      </c>
      <c r="D277" t="s">
        <v>12</v>
      </c>
      <c r="E277" t="str">
        <f t="shared" si="9"/>
        <v>a</v>
      </c>
      <c r="F277">
        <f t="shared" si="10"/>
        <v>1</v>
      </c>
    </row>
    <row r="278" spans="1:6" x14ac:dyDescent="0.25">
      <c r="A278" t="s">
        <v>375</v>
      </c>
      <c r="B278" t="s">
        <v>131</v>
      </c>
      <c r="C278" s="1">
        <v>30235</v>
      </c>
      <c r="D278" t="s">
        <v>12</v>
      </c>
      <c r="E278" t="str">
        <f t="shared" si="9"/>
        <v>a</v>
      </c>
      <c r="F278">
        <f t="shared" si="10"/>
        <v>1</v>
      </c>
    </row>
    <row r="279" spans="1:6" x14ac:dyDescent="0.25">
      <c r="A279" t="s">
        <v>376</v>
      </c>
      <c r="B279" t="s">
        <v>257</v>
      </c>
      <c r="C279" s="1">
        <v>21221</v>
      </c>
      <c r="D279" t="s">
        <v>9</v>
      </c>
      <c r="E279" t="str">
        <f t="shared" si="9"/>
        <v>k</v>
      </c>
      <c r="F279">
        <f t="shared" si="10"/>
        <v>0</v>
      </c>
    </row>
    <row r="280" spans="1:6" x14ac:dyDescent="0.25">
      <c r="A280" t="s">
        <v>377</v>
      </c>
      <c r="B280" t="s">
        <v>45</v>
      </c>
      <c r="C280" s="1">
        <v>20193</v>
      </c>
      <c r="D280" t="s">
        <v>6</v>
      </c>
      <c r="E280" t="str">
        <f t="shared" si="9"/>
        <v>a</v>
      </c>
      <c r="F280">
        <f t="shared" si="10"/>
        <v>1</v>
      </c>
    </row>
    <row r="281" spans="1:6" x14ac:dyDescent="0.25">
      <c r="A281" t="s">
        <v>378</v>
      </c>
      <c r="B281" t="s">
        <v>141</v>
      </c>
      <c r="C281" s="1">
        <v>17137</v>
      </c>
      <c r="D281" t="s">
        <v>6</v>
      </c>
      <c r="E281" t="str">
        <f t="shared" si="9"/>
        <v>z</v>
      </c>
      <c r="F281">
        <f t="shared" si="10"/>
        <v>0</v>
      </c>
    </row>
    <row r="282" spans="1:6" x14ac:dyDescent="0.25">
      <c r="A282" t="s">
        <v>379</v>
      </c>
      <c r="B282" t="s">
        <v>49</v>
      </c>
      <c r="C282" s="1">
        <v>32802</v>
      </c>
      <c r="D282" t="s">
        <v>6</v>
      </c>
      <c r="E282" t="str">
        <f t="shared" si="9"/>
        <v>j</v>
      </c>
      <c r="F282">
        <f t="shared" si="10"/>
        <v>0</v>
      </c>
    </row>
    <row r="283" spans="1:6" x14ac:dyDescent="0.25">
      <c r="A283" t="s">
        <v>240</v>
      </c>
      <c r="B283" t="s">
        <v>20</v>
      </c>
      <c r="C283" s="1">
        <v>25839</v>
      </c>
      <c r="D283" t="s">
        <v>12</v>
      </c>
      <c r="E283" t="str">
        <f t="shared" si="9"/>
        <v>a</v>
      </c>
      <c r="F283">
        <f t="shared" si="10"/>
        <v>1</v>
      </c>
    </row>
    <row r="284" spans="1:6" x14ac:dyDescent="0.25">
      <c r="A284" t="s">
        <v>275</v>
      </c>
      <c r="B284" t="s">
        <v>380</v>
      </c>
      <c r="C284" s="1">
        <v>32028</v>
      </c>
      <c r="D284" t="s">
        <v>12</v>
      </c>
      <c r="E284" t="str">
        <f t="shared" si="9"/>
        <v>r</v>
      </c>
      <c r="F284">
        <f t="shared" si="10"/>
        <v>0</v>
      </c>
    </row>
    <row r="285" spans="1:6" x14ac:dyDescent="0.25">
      <c r="A285" t="s">
        <v>317</v>
      </c>
      <c r="B285" t="s">
        <v>192</v>
      </c>
      <c r="C285" s="1">
        <v>31556</v>
      </c>
      <c r="D285" t="s">
        <v>6</v>
      </c>
      <c r="E285" t="str">
        <f t="shared" si="9"/>
        <v>a</v>
      </c>
      <c r="F285">
        <f t="shared" si="10"/>
        <v>1</v>
      </c>
    </row>
    <row r="286" spans="1:6" x14ac:dyDescent="0.25">
      <c r="A286" t="s">
        <v>381</v>
      </c>
      <c r="B286" t="s">
        <v>54</v>
      </c>
      <c r="C286" s="1">
        <v>19153</v>
      </c>
      <c r="D286" t="s">
        <v>6</v>
      </c>
      <c r="E286" t="str">
        <f t="shared" si="9"/>
        <v>a</v>
      </c>
      <c r="F286">
        <f t="shared" si="10"/>
        <v>1</v>
      </c>
    </row>
    <row r="287" spans="1:6" x14ac:dyDescent="0.25">
      <c r="A287" t="s">
        <v>382</v>
      </c>
      <c r="B287" t="s">
        <v>383</v>
      </c>
      <c r="C287" s="1">
        <v>21934</v>
      </c>
      <c r="D287" t="s">
        <v>6</v>
      </c>
      <c r="E287" t="str">
        <f t="shared" si="9"/>
        <v>a</v>
      </c>
      <c r="F287">
        <f t="shared" si="10"/>
        <v>1</v>
      </c>
    </row>
    <row r="288" spans="1:6" x14ac:dyDescent="0.25">
      <c r="A288" t="s">
        <v>384</v>
      </c>
      <c r="B288" t="s">
        <v>361</v>
      </c>
      <c r="C288" s="1">
        <v>28187</v>
      </c>
      <c r="D288" t="s">
        <v>12</v>
      </c>
      <c r="E288" t="str">
        <f t="shared" si="9"/>
        <v>a</v>
      </c>
      <c r="F288">
        <f t="shared" si="10"/>
        <v>1</v>
      </c>
    </row>
    <row r="289" spans="1:6" x14ac:dyDescent="0.25">
      <c r="A289" t="s">
        <v>385</v>
      </c>
      <c r="B289" t="s">
        <v>252</v>
      </c>
      <c r="C289" s="1">
        <v>34291</v>
      </c>
      <c r="D289" t="s">
        <v>12</v>
      </c>
      <c r="E289" t="str">
        <f t="shared" si="9"/>
        <v>o</v>
      </c>
      <c r="F289">
        <f t="shared" si="10"/>
        <v>0</v>
      </c>
    </row>
    <row r="290" spans="1:6" x14ac:dyDescent="0.25">
      <c r="A290" t="s">
        <v>386</v>
      </c>
      <c r="B290" t="s">
        <v>107</v>
      </c>
      <c r="C290" s="1">
        <v>24652</v>
      </c>
      <c r="D290" t="s">
        <v>6</v>
      </c>
      <c r="E290" t="str">
        <f t="shared" si="9"/>
        <v>a</v>
      </c>
      <c r="F290">
        <f t="shared" si="10"/>
        <v>1</v>
      </c>
    </row>
    <row r="291" spans="1:6" x14ac:dyDescent="0.25">
      <c r="A291" t="s">
        <v>387</v>
      </c>
      <c r="B291" t="s">
        <v>121</v>
      </c>
      <c r="C291" s="1">
        <v>18010</v>
      </c>
      <c r="D291" t="s">
        <v>6</v>
      </c>
      <c r="E291" t="str">
        <f t="shared" si="9"/>
        <v>a</v>
      </c>
      <c r="F291">
        <f t="shared" si="10"/>
        <v>1</v>
      </c>
    </row>
    <row r="292" spans="1:6" x14ac:dyDescent="0.25">
      <c r="A292" t="s">
        <v>388</v>
      </c>
      <c r="B292" t="s">
        <v>368</v>
      </c>
      <c r="C292" s="1">
        <v>26506</v>
      </c>
      <c r="D292" t="s">
        <v>40</v>
      </c>
      <c r="E292" t="str">
        <f t="shared" si="9"/>
        <v>a</v>
      </c>
      <c r="F292">
        <f t="shared" si="10"/>
        <v>1</v>
      </c>
    </row>
    <row r="293" spans="1:6" x14ac:dyDescent="0.25">
      <c r="A293" t="s">
        <v>389</v>
      </c>
      <c r="B293" t="s">
        <v>160</v>
      </c>
      <c r="C293" s="1">
        <v>30368</v>
      </c>
      <c r="D293" t="s">
        <v>40</v>
      </c>
      <c r="E293" t="str">
        <f t="shared" si="9"/>
        <v>j</v>
      </c>
      <c r="F293">
        <f t="shared" si="10"/>
        <v>0</v>
      </c>
    </row>
    <row r="294" spans="1:6" x14ac:dyDescent="0.25">
      <c r="A294" t="s">
        <v>162</v>
      </c>
      <c r="B294" t="s">
        <v>54</v>
      </c>
      <c r="C294" s="1">
        <v>16991</v>
      </c>
      <c r="D294" t="s">
        <v>12</v>
      </c>
      <c r="E294" t="str">
        <f t="shared" si="9"/>
        <v>a</v>
      </c>
      <c r="F294">
        <f t="shared" si="10"/>
        <v>1</v>
      </c>
    </row>
    <row r="295" spans="1:6" x14ac:dyDescent="0.25">
      <c r="A295" t="s">
        <v>390</v>
      </c>
      <c r="B295" t="s">
        <v>152</v>
      </c>
      <c r="C295" s="1">
        <v>23950</v>
      </c>
      <c r="D295" t="s">
        <v>12</v>
      </c>
      <c r="E295" t="str">
        <f t="shared" si="9"/>
        <v>h</v>
      </c>
      <c r="F295">
        <f t="shared" si="10"/>
        <v>0</v>
      </c>
    </row>
    <row r="296" spans="1:6" x14ac:dyDescent="0.25">
      <c r="A296" t="s">
        <v>391</v>
      </c>
      <c r="B296" t="s">
        <v>47</v>
      </c>
      <c r="C296" s="1">
        <v>26871</v>
      </c>
      <c r="D296" t="s">
        <v>12</v>
      </c>
      <c r="E296" t="str">
        <f t="shared" si="9"/>
        <v>a</v>
      </c>
      <c r="F296">
        <f t="shared" si="10"/>
        <v>1</v>
      </c>
    </row>
    <row r="297" spans="1:6" x14ac:dyDescent="0.25">
      <c r="A297" t="s">
        <v>392</v>
      </c>
      <c r="B297" t="s">
        <v>260</v>
      </c>
      <c r="C297" s="1">
        <v>17268</v>
      </c>
      <c r="D297" t="s">
        <v>40</v>
      </c>
      <c r="E297" t="str">
        <f t="shared" si="9"/>
        <v>b</v>
      </c>
      <c r="F297">
        <f t="shared" si="10"/>
        <v>0</v>
      </c>
    </row>
    <row r="298" spans="1:6" x14ac:dyDescent="0.25">
      <c r="A298" t="s">
        <v>393</v>
      </c>
      <c r="B298" t="s">
        <v>394</v>
      </c>
      <c r="C298" s="1">
        <v>31612</v>
      </c>
      <c r="D298" t="s">
        <v>6</v>
      </c>
      <c r="E298" t="str">
        <f t="shared" si="9"/>
        <v>a</v>
      </c>
      <c r="F298">
        <f t="shared" si="10"/>
        <v>1</v>
      </c>
    </row>
    <row r="299" spans="1:6" x14ac:dyDescent="0.25">
      <c r="A299" t="s">
        <v>395</v>
      </c>
      <c r="B299" t="s">
        <v>131</v>
      </c>
      <c r="C299" s="1">
        <v>21264</v>
      </c>
      <c r="D299" t="s">
        <v>12</v>
      </c>
      <c r="E299" t="str">
        <f t="shared" si="9"/>
        <v>a</v>
      </c>
      <c r="F299">
        <f t="shared" si="10"/>
        <v>1</v>
      </c>
    </row>
    <row r="300" spans="1:6" x14ac:dyDescent="0.25">
      <c r="A300" t="s">
        <v>396</v>
      </c>
      <c r="B300" t="s">
        <v>236</v>
      </c>
      <c r="C300" s="1">
        <v>29622</v>
      </c>
      <c r="D300" t="s">
        <v>40</v>
      </c>
      <c r="E300" t="str">
        <f t="shared" si="9"/>
        <v>a</v>
      </c>
      <c r="F300">
        <f t="shared" si="10"/>
        <v>1</v>
      </c>
    </row>
    <row r="301" spans="1:6" x14ac:dyDescent="0.25">
      <c r="A301" t="s">
        <v>162</v>
      </c>
      <c r="B301" t="s">
        <v>20</v>
      </c>
      <c r="C301" s="1">
        <v>30875</v>
      </c>
      <c r="D301" t="s">
        <v>6</v>
      </c>
      <c r="E301" t="str">
        <f t="shared" si="9"/>
        <v>a</v>
      </c>
      <c r="F301">
        <f t="shared" si="10"/>
        <v>1</v>
      </c>
    </row>
    <row r="302" spans="1:6" x14ac:dyDescent="0.25">
      <c r="A302" t="s">
        <v>397</v>
      </c>
      <c r="B302" t="s">
        <v>107</v>
      </c>
      <c r="C302" s="1">
        <v>31924</v>
      </c>
      <c r="D302" t="s">
        <v>12</v>
      </c>
      <c r="E302" t="str">
        <f t="shared" si="9"/>
        <v>a</v>
      </c>
      <c r="F302">
        <f t="shared" si="10"/>
        <v>1</v>
      </c>
    </row>
    <row r="303" spans="1:6" x14ac:dyDescent="0.25">
      <c r="A303" t="s">
        <v>398</v>
      </c>
      <c r="B303" t="s">
        <v>399</v>
      </c>
      <c r="C303" s="1">
        <v>23384</v>
      </c>
      <c r="D303" t="s">
        <v>12</v>
      </c>
      <c r="E303" t="str">
        <f t="shared" si="9"/>
        <v>n</v>
      </c>
      <c r="F303">
        <f t="shared" si="10"/>
        <v>0</v>
      </c>
    </row>
    <row r="304" spans="1:6" x14ac:dyDescent="0.25">
      <c r="A304" t="s">
        <v>400</v>
      </c>
      <c r="B304" t="s">
        <v>401</v>
      </c>
      <c r="C304" s="1">
        <v>32097</v>
      </c>
      <c r="D304" t="s">
        <v>6</v>
      </c>
      <c r="E304" t="str">
        <f t="shared" si="9"/>
        <v>t</v>
      </c>
      <c r="F304">
        <f t="shared" si="10"/>
        <v>0</v>
      </c>
    </row>
    <row r="305" spans="1:6" x14ac:dyDescent="0.25">
      <c r="A305" t="s">
        <v>402</v>
      </c>
      <c r="B305" t="s">
        <v>403</v>
      </c>
      <c r="C305" s="1">
        <v>22555</v>
      </c>
      <c r="D305" t="s">
        <v>40</v>
      </c>
      <c r="E305" t="str">
        <f t="shared" si="9"/>
        <v>a</v>
      </c>
      <c r="F305">
        <f t="shared" si="10"/>
        <v>1</v>
      </c>
    </row>
    <row r="306" spans="1:6" x14ac:dyDescent="0.25">
      <c r="A306" t="s">
        <v>317</v>
      </c>
      <c r="B306" t="s">
        <v>20</v>
      </c>
      <c r="C306" s="1">
        <v>22508</v>
      </c>
      <c r="D306" t="s">
        <v>12</v>
      </c>
      <c r="E306" t="str">
        <f t="shared" si="9"/>
        <v>a</v>
      </c>
      <c r="F306">
        <f t="shared" si="10"/>
        <v>1</v>
      </c>
    </row>
    <row r="307" spans="1:6" x14ac:dyDescent="0.25">
      <c r="A307" t="s">
        <v>404</v>
      </c>
      <c r="B307" t="s">
        <v>72</v>
      </c>
      <c r="C307" s="1">
        <v>29510</v>
      </c>
      <c r="D307" t="s">
        <v>6</v>
      </c>
      <c r="E307" t="str">
        <f t="shared" si="9"/>
        <v>n</v>
      </c>
      <c r="F307">
        <f t="shared" si="10"/>
        <v>0</v>
      </c>
    </row>
    <row r="308" spans="1:6" x14ac:dyDescent="0.25">
      <c r="A308" t="s">
        <v>405</v>
      </c>
      <c r="B308" t="s">
        <v>406</v>
      </c>
      <c r="C308" s="1">
        <v>22398</v>
      </c>
      <c r="D308" t="s">
        <v>12</v>
      </c>
      <c r="E308" t="str">
        <f t="shared" si="9"/>
        <v>r</v>
      </c>
      <c r="F308">
        <f t="shared" si="10"/>
        <v>0</v>
      </c>
    </row>
    <row r="309" spans="1:6" x14ac:dyDescent="0.25">
      <c r="A309" t="s">
        <v>407</v>
      </c>
      <c r="B309" t="s">
        <v>20</v>
      </c>
      <c r="C309" s="1">
        <v>28394</v>
      </c>
      <c r="D309" t="s">
        <v>9</v>
      </c>
      <c r="E309" t="str">
        <f t="shared" si="9"/>
        <v>a</v>
      </c>
      <c r="F309">
        <f t="shared" si="10"/>
        <v>1</v>
      </c>
    </row>
    <row r="310" spans="1:6" x14ac:dyDescent="0.25">
      <c r="A310" t="s">
        <v>408</v>
      </c>
      <c r="B310" t="s">
        <v>139</v>
      </c>
      <c r="C310" s="1">
        <v>16244</v>
      </c>
      <c r="D310" t="s">
        <v>6</v>
      </c>
      <c r="E310" t="str">
        <f t="shared" si="9"/>
        <v>n</v>
      </c>
      <c r="F310">
        <f t="shared" si="10"/>
        <v>0</v>
      </c>
    </row>
    <row r="311" spans="1:6" x14ac:dyDescent="0.25">
      <c r="A311" t="s">
        <v>409</v>
      </c>
      <c r="B311" t="s">
        <v>167</v>
      </c>
      <c r="C311" s="1">
        <v>32836</v>
      </c>
      <c r="D311" t="s">
        <v>12</v>
      </c>
      <c r="E311" t="str">
        <f t="shared" si="9"/>
        <v>n</v>
      </c>
      <c r="F311">
        <f t="shared" si="10"/>
        <v>0</v>
      </c>
    </row>
    <row r="312" spans="1:6" x14ac:dyDescent="0.25">
      <c r="A312" t="s">
        <v>410</v>
      </c>
      <c r="B312" t="s">
        <v>141</v>
      </c>
      <c r="C312" s="1">
        <v>23528</v>
      </c>
      <c r="D312" t="s">
        <v>6</v>
      </c>
      <c r="E312" t="str">
        <f t="shared" si="9"/>
        <v>z</v>
      </c>
      <c r="F312">
        <f t="shared" si="10"/>
        <v>0</v>
      </c>
    </row>
    <row r="313" spans="1:6" x14ac:dyDescent="0.25">
      <c r="A313" t="s">
        <v>411</v>
      </c>
      <c r="B313" t="s">
        <v>412</v>
      </c>
      <c r="C313" s="1">
        <v>28489</v>
      </c>
      <c r="D313" t="s">
        <v>12</v>
      </c>
      <c r="E313" t="str">
        <f t="shared" si="9"/>
        <v>a</v>
      </c>
      <c r="F313">
        <f t="shared" si="10"/>
        <v>1</v>
      </c>
    </row>
    <row r="314" spans="1:6" x14ac:dyDescent="0.25">
      <c r="A314" t="s">
        <v>413</v>
      </c>
      <c r="B314" t="s">
        <v>399</v>
      </c>
      <c r="C314" s="1">
        <v>20920</v>
      </c>
      <c r="D314" t="s">
        <v>12</v>
      </c>
      <c r="E314" t="str">
        <f t="shared" si="9"/>
        <v>n</v>
      </c>
      <c r="F314">
        <f t="shared" si="10"/>
        <v>0</v>
      </c>
    </row>
    <row r="315" spans="1:6" x14ac:dyDescent="0.25">
      <c r="A315" t="s">
        <v>414</v>
      </c>
      <c r="B315" t="s">
        <v>11</v>
      </c>
      <c r="C315" s="1">
        <v>34164</v>
      </c>
      <c r="D315" t="s">
        <v>6</v>
      </c>
      <c r="E315" t="str">
        <f t="shared" si="9"/>
        <v>a</v>
      </c>
      <c r="F315">
        <f t="shared" si="10"/>
        <v>1</v>
      </c>
    </row>
    <row r="316" spans="1:6" x14ac:dyDescent="0.25">
      <c r="A316" t="s">
        <v>415</v>
      </c>
      <c r="B316" t="s">
        <v>246</v>
      </c>
      <c r="C316" s="1">
        <v>32341</v>
      </c>
      <c r="D316" t="s">
        <v>6</v>
      </c>
      <c r="E316" t="str">
        <f t="shared" si="9"/>
        <v>n</v>
      </c>
      <c r="F316">
        <f t="shared" si="10"/>
        <v>0</v>
      </c>
    </row>
    <row r="317" spans="1:6" x14ac:dyDescent="0.25">
      <c r="A317" t="s">
        <v>416</v>
      </c>
      <c r="B317" t="s">
        <v>194</v>
      </c>
      <c r="C317" s="1">
        <v>16640</v>
      </c>
      <c r="D317" t="s">
        <v>12</v>
      </c>
      <c r="E317" t="str">
        <f t="shared" si="9"/>
        <v>a</v>
      </c>
      <c r="F317">
        <f t="shared" si="10"/>
        <v>1</v>
      </c>
    </row>
    <row r="318" spans="1:6" x14ac:dyDescent="0.25">
      <c r="A318" t="s">
        <v>417</v>
      </c>
      <c r="B318" t="s">
        <v>418</v>
      </c>
      <c r="C318" s="1">
        <v>28217</v>
      </c>
      <c r="D318" t="s">
        <v>12</v>
      </c>
      <c r="E318" t="str">
        <f t="shared" si="9"/>
        <v>z</v>
      </c>
      <c r="F318">
        <f t="shared" si="10"/>
        <v>0</v>
      </c>
    </row>
    <row r="319" spans="1:6" x14ac:dyDescent="0.25">
      <c r="A319" t="s">
        <v>190</v>
      </c>
      <c r="B319" t="s">
        <v>419</v>
      </c>
      <c r="C319" s="1">
        <v>32646</v>
      </c>
      <c r="D319" t="s">
        <v>40</v>
      </c>
      <c r="E319" t="str">
        <f t="shared" si="9"/>
        <v>k</v>
      </c>
      <c r="F319">
        <f t="shared" si="10"/>
        <v>0</v>
      </c>
    </row>
    <row r="320" spans="1:6" x14ac:dyDescent="0.25">
      <c r="A320" t="s">
        <v>420</v>
      </c>
      <c r="B320" t="s">
        <v>5</v>
      </c>
      <c r="C320" s="1">
        <v>28636</v>
      </c>
      <c r="D320" t="s">
        <v>40</v>
      </c>
      <c r="E320" t="str">
        <f t="shared" si="9"/>
        <v>a</v>
      </c>
      <c r="F320">
        <f t="shared" si="10"/>
        <v>1</v>
      </c>
    </row>
    <row r="321" spans="1:6" x14ac:dyDescent="0.25">
      <c r="A321" t="s">
        <v>421</v>
      </c>
      <c r="B321" t="s">
        <v>8</v>
      </c>
      <c r="C321" s="1">
        <v>30418</v>
      </c>
      <c r="D321" t="s">
        <v>12</v>
      </c>
      <c r="E321" t="str">
        <f t="shared" si="9"/>
        <v>r</v>
      </c>
      <c r="F321">
        <f t="shared" si="10"/>
        <v>0</v>
      </c>
    </row>
    <row r="322" spans="1:6" x14ac:dyDescent="0.25">
      <c r="A322" t="s">
        <v>110</v>
      </c>
      <c r="B322" t="s">
        <v>368</v>
      </c>
      <c r="C322" s="1">
        <v>33971</v>
      </c>
      <c r="D322" t="s">
        <v>12</v>
      </c>
      <c r="E322" t="str">
        <f t="shared" si="9"/>
        <v>a</v>
      </c>
      <c r="F322">
        <f t="shared" si="10"/>
        <v>1</v>
      </c>
    </row>
    <row r="323" spans="1:6" x14ac:dyDescent="0.25">
      <c r="A323" t="s">
        <v>422</v>
      </c>
      <c r="B323" t="s">
        <v>52</v>
      </c>
      <c r="C323" s="1">
        <v>26974</v>
      </c>
      <c r="D323" t="s">
        <v>12</v>
      </c>
      <c r="E323" t="str">
        <f t="shared" ref="E323:E332" si="11">RIGHT(B323,1)</f>
        <v>a</v>
      </c>
      <c r="F323">
        <f t="shared" ref="F323:F332" si="12">IF(E323="a",1,0)</f>
        <v>1</v>
      </c>
    </row>
    <row r="324" spans="1:6" x14ac:dyDescent="0.25">
      <c r="A324" t="s">
        <v>423</v>
      </c>
      <c r="B324" t="s">
        <v>47</v>
      </c>
      <c r="C324" s="1">
        <v>21339</v>
      </c>
      <c r="D324" t="s">
        <v>12</v>
      </c>
      <c r="E324" t="str">
        <f t="shared" si="11"/>
        <v>a</v>
      </c>
      <c r="F324">
        <f t="shared" si="12"/>
        <v>1</v>
      </c>
    </row>
    <row r="325" spans="1:6" x14ac:dyDescent="0.25">
      <c r="A325" t="s">
        <v>424</v>
      </c>
      <c r="B325" t="s">
        <v>90</v>
      </c>
      <c r="C325" s="1">
        <v>25150</v>
      </c>
      <c r="D325" t="s">
        <v>6</v>
      </c>
      <c r="E325" t="str">
        <f t="shared" si="11"/>
        <v>k</v>
      </c>
      <c r="F325">
        <f t="shared" si="12"/>
        <v>0</v>
      </c>
    </row>
    <row r="326" spans="1:6" x14ac:dyDescent="0.25">
      <c r="A326" t="s">
        <v>425</v>
      </c>
      <c r="B326" t="s">
        <v>8</v>
      </c>
      <c r="C326" s="1">
        <v>20340</v>
      </c>
      <c r="D326" t="s">
        <v>12</v>
      </c>
      <c r="E326" t="str">
        <f t="shared" si="11"/>
        <v>r</v>
      </c>
      <c r="F326">
        <f t="shared" si="12"/>
        <v>0</v>
      </c>
    </row>
    <row r="327" spans="1:6" x14ac:dyDescent="0.25">
      <c r="A327" t="s">
        <v>426</v>
      </c>
      <c r="B327" t="s">
        <v>131</v>
      </c>
      <c r="C327" s="1">
        <v>16045</v>
      </c>
      <c r="D327" t="s">
        <v>6</v>
      </c>
      <c r="E327" t="str">
        <f t="shared" si="11"/>
        <v>a</v>
      </c>
      <c r="F327">
        <f t="shared" si="12"/>
        <v>1</v>
      </c>
    </row>
    <row r="328" spans="1:6" x14ac:dyDescent="0.25">
      <c r="A328" t="s">
        <v>427</v>
      </c>
      <c r="B328" t="s">
        <v>37</v>
      </c>
      <c r="C328" s="1">
        <v>18568</v>
      </c>
      <c r="D328" t="s">
        <v>12</v>
      </c>
      <c r="E328" t="str">
        <f t="shared" si="11"/>
        <v>a</v>
      </c>
      <c r="F328">
        <f t="shared" si="12"/>
        <v>1</v>
      </c>
    </row>
    <row r="329" spans="1:6" x14ac:dyDescent="0.25">
      <c r="A329" t="s">
        <v>311</v>
      </c>
      <c r="B329" t="s">
        <v>199</v>
      </c>
      <c r="C329" s="1">
        <v>33976</v>
      </c>
      <c r="D329" t="s">
        <v>12</v>
      </c>
      <c r="E329" t="str">
        <f t="shared" si="11"/>
        <v>a</v>
      </c>
      <c r="F329">
        <f t="shared" si="12"/>
        <v>1</v>
      </c>
    </row>
    <row r="330" spans="1:6" x14ac:dyDescent="0.25">
      <c r="A330" t="s">
        <v>428</v>
      </c>
      <c r="B330" t="s">
        <v>429</v>
      </c>
      <c r="C330" s="1">
        <v>30720</v>
      </c>
      <c r="D330" t="s">
        <v>12</v>
      </c>
      <c r="E330" t="str">
        <f t="shared" si="11"/>
        <v>a</v>
      </c>
      <c r="F330">
        <f t="shared" si="12"/>
        <v>1</v>
      </c>
    </row>
    <row r="331" spans="1:6" x14ac:dyDescent="0.25">
      <c r="A331" t="s">
        <v>430</v>
      </c>
      <c r="B331" t="s">
        <v>141</v>
      </c>
      <c r="C331" s="1">
        <v>22604</v>
      </c>
      <c r="D331" t="s">
        <v>9</v>
      </c>
      <c r="E331" t="str">
        <f t="shared" si="11"/>
        <v>z</v>
      </c>
      <c r="F331">
        <f t="shared" si="12"/>
        <v>0</v>
      </c>
    </row>
    <row r="332" spans="1:6" x14ac:dyDescent="0.25">
      <c r="A332" t="s">
        <v>431</v>
      </c>
      <c r="B332" t="s">
        <v>368</v>
      </c>
      <c r="C332" s="1">
        <v>19123</v>
      </c>
      <c r="D332" t="s">
        <v>12</v>
      </c>
      <c r="E332" t="str">
        <f t="shared" si="11"/>
        <v>a</v>
      </c>
      <c r="F332">
        <f t="shared" si="1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795C-D7D2-489A-8107-057BA8F9E697}">
  <dimension ref="A1:P332"/>
  <sheetViews>
    <sheetView workbookViewId="0">
      <selection sqref="A1:G104857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6" width="13.42578125" bestFit="1" customWidth="1"/>
    <col min="7" max="7" width="10.140625" style="5" bestFit="1" customWidth="1"/>
    <col min="8" max="8" width="19.85546875" bestFit="1" customWidth="1"/>
    <col min="9" max="9" width="14.85546875" style="7" bestFit="1" customWidth="1"/>
    <col min="10" max="10" width="18.140625" style="9" bestFit="1" customWidth="1"/>
    <col min="11" max="11" width="9.140625" style="9"/>
    <col min="15" max="15" width="10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449</v>
      </c>
      <c r="F1" s="2" t="s">
        <v>448</v>
      </c>
      <c r="G1" s="4" t="s">
        <v>451</v>
      </c>
      <c r="H1" s="4" t="s">
        <v>452</v>
      </c>
      <c r="I1" s="6" t="s">
        <v>453</v>
      </c>
      <c r="J1" s="8" t="s">
        <v>454</v>
      </c>
      <c r="K1" s="8" t="s">
        <v>455</v>
      </c>
    </row>
    <row r="2" spans="1:16" x14ac:dyDescent="0.25">
      <c r="A2" t="s">
        <v>4</v>
      </c>
      <c r="B2" t="s">
        <v>5</v>
      </c>
      <c r="C2" s="1">
        <v>22190</v>
      </c>
      <c r="D2" t="s">
        <v>6</v>
      </c>
      <c r="E2" t="str">
        <f>RIGHT(B2,1)</f>
        <v>a</v>
      </c>
      <c r="F2">
        <f>IF(E2="a",1,0)</f>
        <v>1</v>
      </c>
      <c r="G2" s="5">
        <f>2016-YEAR(C2)</f>
        <v>56</v>
      </c>
      <c r="H2">
        <f>IF(F2,25000,30000)</f>
        <v>25000</v>
      </c>
      <c r="I2" s="7">
        <f>IF(G2&lt;=30,0.1%,IF(AND(G2&gt;=31,G2&lt;=45),0.15%,0.12%))</f>
        <v>1.1999999999999999E-3</v>
      </c>
      <c r="J2" s="9">
        <f>IF(G2&gt;60,49,0)</f>
        <v>0</v>
      </c>
      <c r="K2" s="9">
        <f>I2*H2+J2</f>
        <v>29.999999999999996</v>
      </c>
    </row>
    <row r="3" spans="1:16" x14ac:dyDescent="0.25">
      <c r="A3" t="s">
        <v>7</v>
      </c>
      <c r="B3" t="s">
        <v>8</v>
      </c>
      <c r="C3" s="1">
        <v>30952</v>
      </c>
      <c r="D3" t="s">
        <v>9</v>
      </c>
      <c r="E3" t="str">
        <f t="shared" ref="E3:E66" si="0">RIGHT(B3,1)</f>
        <v>r</v>
      </c>
      <c r="F3">
        <f t="shared" ref="F3:F66" si="1">IF(E3="a",1,0)</f>
        <v>0</v>
      </c>
      <c r="G3" s="5">
        <f t="shared" ref="G3:G66" si="2">2016-YEAR(C3)</f>
        <v>32</v>
      </c>
      <c r="H3">
        <f t="shared" ref="H3:H66" si="3">IF(F3,25000,30000)</f>
        <v>30000</v>
      </c>
      <c r="I3" s="7">
        <f t="shared" ref="I3:I66" si="4">IF(G3&lt;=30,0.1%,IF(AND(G3&gt;=31,G3&lt;=45),0.15%,0.12%))</f>
        <v>1.5E-3</v>
      </c>
      <c r="J3" s="9">
        <f t="shared" ref="J3:J66" si="5">IF(G3&gt;60,49,0)</f>
        <v>0</v>
      </c>
      <c r="K3" s="9">
        <f t="shared" ref="K3:K66" si="6">I3*H3+J3</f>
        <v>45</v>
      </c>
    </row>
    <row r="4" spans="1:16" x14ac:dyDescent="0.25">
      <c r="A4" t="s">
        <v>10</v>
      </c>
      <c r="B4" t="s">
        <v>11</v>
      </c>
      <c r="C4" s="1">
        <v>24753</v>
      </c>
      <c r="D4" t="s">
        <v>12</v>
      </c>
      <c r="E4" t="str">
        <f t="shared" si="0"/>
        <v>a</v>
      </c>
      <c r="F4">
        <f t="shared" si="1"/>
        <v>1</v>
      </c>
      <c r="G4" s="5">
        <f t="shared" si="2"/>
        <v>49</v>
      </c>
      <c r="H4">
        <f t="shared" si="3"/>
        <v>25000</v>
      </c>
      <c r="I4" s="7">
        <f t="shared" si="4"/>
        <v>1.1999999999999999E-3</v>
      </c>
      <c r="J4" s="9">
        <f t="shared" si="5"/>
        <v>0</v>
      </c>
      <c r="K4" s="9">
        <f t="shared" si="6"/>
        <v>29.999999999999996</v>
      </c>
    </row>
    <row r="5" spans="1:16" x14ac:dyDescent="0.25">
      <c r="A5" t="s">
        <v>13</v>
      </c>
      <c r="B5" t="s">
        <v>14</v>
      </c>
      <c r="C5" s="1">
        <v>31544</v>
      </c>
      <c r="D5" t="s">
        <v>9</v>
      </c>
      <c r="E5" t="str">
        <f t="shared" si="0"/>
        <v>t</v>
      </c>
      <c r="F5">
        <f t="shared" si="1"/>
        <v>0</v>
      </c>
      <c r="G5" s="5">
        <f t="shared" si="2"/>
        <v>30</v>
      </c>
      <c r="H5">
        <f t="shared" si="3"/>
        <v>30000</v>
      </c>
      <c r="I5" s="7">
        <f t="shared" si="4"/>
        <v>1E-3</v>
      </c>
      <c r="J5" s="9">
        <f t="shared" si="5"/>
        <v>0</v>
      </c>
      <c r="K5" s="9">
        <f t="shared" si="6"/>
        <v>30</v>
      </c>
      <c r="N5">
        <v>1</v>
      </c>
      <c r="O5" s="3" t="s">
        <v>456</v>
      </c>
      <c r="P5" s="3">
        <f>SUMIF($F$2:$F$333,N5,$K$2:$K$333)</f>
        <v>8961.5</v>
      </c>
    </row>
    <row r="6" spans="1:16" x14ac:dyDescent="0.25">
      <c r="A6" t="s">
        <v>15</v>
      </c>
      <c r="B6" t="s">
        <v>16</v>
      </c>
      <c r="C6" s="1">
        <v>22780</v>
      </c>
      <c r="D6" t="s">
        <v>9</v>
      </c>
      <c r="E6" t="str">
        <f t="shared" si="0"/>
        <v>a</v>
      </c>
      <c r="F6">
        <f t="shared" si="1"/>
        <v>1</v>
      </c>
      <c r="G6" s="5">
        <f t="shared" si="2"/>
        <v>54</v>
      </c>
      <c r="H6">
        <f t="shared" si="3"/>
        <v>25000</v>
      </c>
      <c r="I6" s="7">
        <f t="shared" si="4"/>
        <v>1.1999999999999999E-3</v>
      </c>
      <c r="J6" s="9">
        <f t="shared" si="5"/>
        <v>0</v>
      </c>
      <c r="K6" s="9">
        <f t="shared" si="6"/>
        <v>29.999999999999996</v>
      </c>
      <c r="N6">
        <v>0</v>
      </c>
      <c r="O6" s="3" t="s">
        <v>457</v>
      </c>
      <c r="P6" s="3">
        <f>SUMIF($F$2:$F$333,N6,$K$2:$K$333)</f>
        <v>6261</v>
      </c>
    </row>
    <row r="7" spans="1:16" x14ac:dyDescent="0.25">
      <c r="A7" t="s">
        <v>17</v>
      </c>
      <c r="B7" t="s">
        <v>18</v>
      </c>
      <c r="C7" s="1">
        <v>31694</v>
      </c>
      <c r="D7" t="s">
        <v>12</v>
      </c>
      <c r="E7" t="str">
        <f t="shared" si="0"/>
        <v>m</v>
      </c>
      <c r="F7">
        <f t="shared" si="1"/>
        <v>0</v>
      </c>
      <c r="G7" s="5">
        <f t="shared" si="2"/>
        <v>30</v>
      </c>
      <c r="H7">
        <f t="shared" si="3"/>
        <v>30000</v>
      </c>
      <c r="I7" s="7">
        <f t="shared" si="4"/>
        <v>1E-3</v>
      </c>
      <c r="J7" s="9">
        <f t="shared" si="5"/>
        <v>0</v>
      </c>
      <c r="K7" s="9">
        <f t="shared" si="6"/>
        <v>30</v>
      </c>
    </row>
    <row r="8" spans="1:16" x14ac:dyDescent="0.25">
      <c r="A8" t="s">
        <v>19</v>
      </c>
      <c r="B8" t="s">
        <v>20</v>
      </c>
      <c r="C8" s="1">
        <v>33569</v>
      </c>
      <c r="D8" t="s">
        <v>6</v>
      </c>
      <c r="E8" t="str">
        <f t="shared" si="0"/>
        <v>a</v>
      </c>
      <c r="F8">
        <f t="shared" si="1"/>
        <v>1</v>
      </c>
      <c r="G8" s="5">
        <f t="shared" si="2"/>
        <v>25</v>
      </c>
      <c r="H8">
        <f t="shared" si="3"/>
        <v>25000</v>
      </c>
      <c r="I8" s="7">
        <f t="shared" si="4"/>
        <v>1E-3</v>
      </c>
      <c r="J8" s="9">
        <f t="shared" si="5"/>
        <v>0</v>
      </c>
      <c r="K8" s="9">
        <f t="shared" si="6"/>
        <v>25</v>
      </c>
    </row>
    <row r="9" spans="1:16" x14ac:dyDescent="0.25">
      <c r="A9" t="s">
        <v>21</v>
      </c>
      <c r="B9" t="s">
        <v>22</v>
      </c>
      <c r="C9" s="1">
        <v>30372</v>
      </c>
      <c r="D9" t="s">
        <v>6</v>
      </c>
      <c r="E9" t="str">
        <f t="shared" si="0"/>
        <v>a</v>
      </c>
      <c r="F9">
        <f t="shared" si="1"/>
        <v>1</v>
      </c>
      <c r="G9" s="5">
        <f t="shared" si="2"/>
        <v>33</v>
      </c>
      <c r="H9">
        <f t="shared" si="3"/>
        <v>25000</v>
      </c>
      <c r="I9" s="7">
        <f t="shared" si="4"/>
        <v>1.5E-3</v>
      </c>
      <c r="J9" s="9">
        <f t="shared" si="5"/>
        <v>0</v>
      </c>
      <c r="K9" s="9">
        <f t="shared" si="6"/>
        <v>37.5</v>
      </c>
    </row>
    <row r="10" spans="1:16" x14ac:dyDescent="0.25">
      <c r="A10" t="s">
        <v>23</v>
      </c>
      <c r="B10" t="s">
        <v>8</v>
      </c>
      <c r="C10" s="1">
        <v>33568</v>
      </c>
      <c r="D10" t="s">
        <v>6</v>
      </c>
      <c r="E10" t="str">
        <f t="shared" si="0"/>
        <v>r</v>
      </c>
      <c r="F10">
        <f t="shared" si="1"/>
        <v>0</v>
      </c>
      <c r="G10" s="5">
        <f t="shared" si="2"/>
        <v>25</v>
      </c>
      <c r="H10">
        <f t="shared" si="3"/>
        <v>30000</v>
      </c>
      <c r="I10" s="7">
        <f t="shared" si="4"/>
        <v>1E-3</v>
      </c>
      <c r="J10" s="9">
        <f t="shared" si="5"/>
        <v>0</v>
      </c>
      <c r="K10" s="9">
        <f t="shared" si="6"/>
        <v>30</v>
      </c>
    </row>
    <row r="11" spans="1:16" x14ac:dyDescent="0.25">
      <c r="A11" t="s">
        <v>24</v>
      </c>
      <c r="B11" t="s">
        <v>25</v>
      </c>
      <c r="C11" s="1">
        <v>31111</v>
      </c>
      <c r="D11" t="s">
        <v>6</v>
      </c>
      <c r="E11" t="str">
        <f t="shared" si="0"/>
        <v>a</v>
      </c>
      <c r="F11">
        <f t="shared" si="1"/>
        <v>1</v>
      </c>
      <c r="G11" s="5">
        <f t="shared" si="2"/>
        <v>31</v>
      </c>
      <c r="H11">
        <f t="shared" si="3"/>
        <v>25000</v>
      </c>
      <c r="I11" s="7">
        <f t="shared" si="4"/>
        <v>1.5E-3</v>
      </c>
      <c r="J11" s="9">
        <f t="shared" si="5"/>
        <v>0</v>
      </c>
      <c r="K11" s="9">
        <f t="shared" si="6"/>
        <v>37.5</v>
      </c>
    </row>
    <row r="12" spans="1:16" x14ac:dyDescent="0.25">
      <c r="A12" t="s">
        <v>26</v>
      </c>
      <c r="B12" t="s">
        <v>27</v>
      </c>
      <c r="C12" s="1">
        <v>17347</v>
      </c>
      <c r="D12" t="s">
        <v>6</v>
      </c>
      <c r="E12" t="str">
        <f t="shared" si="0"/>
        <v>n</v>
      </c>
      <c r="F12">
        <f t="shared" si="1"/>
        <v>0</v>
      </c>
      <c r="G12" s="5">
        <f t="shared" si="2"/>
        <v>69</v>
      </c>
      <c r="H12">
        <f t="shared" si="3"/>
        <v>30000</v>
      </c>
      <c r="I12" s="7">
        <f t="shared" si="4"/>
        <v>1.1999999999999999E-3</v>
      </c>
      <c r="J12" s="9">
        <f t="shared" si="5"/>
        <v>49</v>
      </c>
      <c r="K12" s="9">
        <f t="shared" si="6"/>
        <v>85</v>
      </c>
    </row>
    <row r="13" spans="1:16" x14ac:dyDescent="0.25">
      <c r="A13" t="s">
        <v>28</v>
      </c>
      <c r="B13" t="s">
        <v>29</v>
      </c>
      <c r="C13" s="1">
        <v>33321</v>
      </c>
      <c r="D13" t="s">
        <v>12</v>
      </c>
      <c r="E13" t="str">
        <f t="shared" si="0"/>
        <v>z</v>
      </c>
      <c r="F13">
        <f t="shared" si="1"/>
        <v>0</v>
      </c>
      <c r="G13" s="5">
        <f t="shared" si="2"/>
        <v>25</v>
      </c>
      <c r="H13">
        <f t="shared" si="3"/>
        <v>30000</v>
      </c>
      <c r="I13" s="7">
        <f t="shared" si="4"/>
        <v>1E-3</v>
      </c>
      <c r="J13" s="9">
        <f t="shared" si="5"/>
        <v>0</v>
      </c>
      <c r="K13" s="9">
        <f t="shared" si="6"/>
        <v>30</v>
      </c>
    </row>
    <row r="14" spans="1:16" x14ac:dyDescent="0.25">
      <c r="A14" t="s">
        <v>30</v>
      </c>
      <c r="B14" t="s">
        <v>8</v>
      </c>
      <c r="C14" s="1">
        <v>26093</v>
      </c>
      <c r="D14" t="s">
        <v>12</v>
      </c>
      <c r="E14" t="str">
        <f t="shared" si="0"/>
        <v>r</v>
      </c>
      <c r="F14">
        <f t="shared" si="1"/>
        <v>0</v>
      </c>
      <c r="G14" s="5">
        <f t="shared" si="2"/>
        <v>45</v>
      </c>
      <c r="H14">
        <f t="shared" si="3"/>
        <v>30000</v>
      </c>
      <c r="I14" s="7">
        <f t="shared" si="4"/>
        <v>1.5E-3</v>
      </c>
      <c r="J14" s="9">
        <f t="shared" si="5"/>
        <v>0</v>
      </c>
      <c r="K14" s="9">
        <f t="shared" si="6"/>
        <v>45</v>
      </c>
    </row>
    <row r="15" spans="1:16" x14ac:dyDescent="0.25">
      <c r="A15" t="s">
        <v>31</v>
      </c>
      <c r="B15" t="s">
        <v>32</v>
      </c>
      <c r="C15" s="1">
        <v>17144</v>
      </c>
      <c r="D15" t="s">
        <v>12</v>
      </c>
      <c r="E15" t="str">
        <f t="shared" si="0"/>
        <v>n</v>
      </c>
      <c r="F15">
        <f t="shared" si="1"/>
        <v>0</v>
      </c>
      <c r="G15" s="5">
        <f t="shared" si="2"/>
        <v>70</v>
      </c>
      <c r="H15">
        <f t="shared" si="3"/>
        <v>30000</v>
      </c>
      <c r="I15" s="7">
        <f t="shared" si="4"/>
        <v>1.1999999999999999E-3</v>
      </c>
      <c r="J15" s="9">
        <f t="shared" si="5"/>
        <v>49</v>
      </c>
      <c r="K15" s="9">
        <f t="shared" si="6"/>
        <v>85</v>
      </c>
    </row>
    <row r="16" spans="1:16" x14ac:dyDescent="0.25">
      <c r="A16" t="s">
        <v>33</v>
      </c>
      <c r="B16" t="s">
        <v>34</v>
      </c>
      <c r="C16" s="1">
        <v>26019</v>
      </c>
      <c r="D16" t="s">
        <v>12</v>
      </c>
      <c r="E16" t="str">
        <f t="shared" si="0"/>
        <v>y</v>
      </c>
      <c r="F16">
        <f t="shared" si="1"/>
        <v>0</v>
      </c>
      <c r="G16" s="5">
        <f t="shared" si="2"/>
        <v>45</v>
      </c>
      <c r="H16">
        <f t="shared" si="3"/>
        <v>30000</v>
      </c>
      <c r="I16" s="7">
        <f t="shared" si="4"/>
        <v>1.5E-3</v>
      </c>
      <c r="J16" s="9">
        <f t="shared" si="5"/>
        <v>0</v>
      </c>
      <c r="K16" s="9">
        <f t="shared" si="6"/>
        <v>45</v>
      </c>
    </row>
    <row r="17" spans="1:11" x14ac:dyDescent="0.25">
      <c r="A17" t="s">
        <v>35</v>
      </c>
      <c r="B17" t="s">
        <v>27</v>
      </c>
      <c r="C17" s="1">
        <v>30193</v>
      </c>
      <c r="D17" t="s">
        <v>6</v>
      </c>
      <c r="E17" t="str">
        <f t="shared" si="0"/>
        <v>n</v>
      </c>
      <c r="F17">
        <f t="shared" si="1"/>
        <v>0</v>
      </c>
      <c r="G17" s="5">
        <f t="shared" si="2"/>
        <v>34</v>
      </c>
      <c r="H17">
        <f t="shared" si="3"/>
        <v>30000</v>
      </c>
      <c r="I17" s="7">
        <f t="shared" si="4"/>
        <v>1.5E-3</v>
      </c>
      <c r="J17" s="9">
        <f t="shared" si="5"/>
        <v>0</v>
      </c>
      <c r="K17" s="9">
        <f t="shared" si="6"/>
        <v>45</v>
      </c>
    </row>
    <row r="18" spans="1:11" x14ac:dyDescent="0.25">
      <c r="A18" t="s">
        <v>36</v>
      </c>
      <c r="B18" t="s">
        <v>37</v>
      </c>
      <c r="C18" s="1">
        <v>29668</v>
      </c>
      <c r="D18" t="s">
        <v>9</v>
      </c>
      <c r="E18" t="str">
        <f t="shared" si="0"/>
        <v>a</v>
      </c>
      <c r="F18">
        <f t="shared" si="1"/>
        <v>1</v>
      </c>
      <c r="G18" s="5">
        <f t="shared" si="2"/>
        <v>35</v>
      </c>
      <c r="H18">
        <f t="shared" si="3"/>
        <v>25000</v>
      </c>
      <c r="I18" s="7">
        <f t="shared" si="4"/>
        <v>1.5E-3</v>
      </c>
      <c r="J18" s="9">
        <f t="shared" si="5"/>
        <v>0</v>
      </c>
      <c r="K18" s="9">
        <f t="shared" si="6"/>
        <v>37.5</v>
      </c>
    </row>
    <row r="19" spans="1:11" x14ac:dyDescent="0.25">
      <c r="A19" t="s">
        <v>38</v>
      </c>
      <c r="B19" t="s">
        <v>39</v>
      </c>
      <c r="C19" s="1">
        <v>34945</v>
      </c>
      <c r="D19" t="s">
        <v>40</v>
      </c>
      <c r="E19" t="str">
        <f t="shared" si="0"/>
        <v>a</v>
      </c>
      <c r="F19">
        <f t="shared" si="1"/>
        <v>1</v>
      </c>
      <c r="G19" s="5">
        <f t="shared" si="2"/>
        <v>21</v>
      </c>
      <c r="H19">
        <f t="shared" si="3"/>
        <v>25000</v>
      </c>
      <c r="I19" s="7">
        <f t="shared" si="4"/>
        <v>1E-3</v>
      </c>
      <c r="J19" s="9">
        <f t="shared" si="5"/>
        <v>0</v>
      </c>
      <c r="K19" s="9">
        <f t="shared" si="6"/>
        <v>25</v>
      </c>
    </row>
    <row r="20" spans="1:11" x14ac:dyDescent="0.25">
      <c r="A20" t="s">
        <v>41</v>
      </c>
      <c r="B20" t="s">
        <v>42</v>
      </c>
      <c r="C20" s="1">
        <v>23309</v>
      </c>
      <c r="D20" t="s">
        <v>9</v>
      </c>
      <c r="E20" t="str">
        <f t="shared" si="0"/>
        <v>a</v>
      </c>
      <c r="F20">
        <f t="shared" si="1"/>
        <v>1</v>
      </c>
      <c r="G20" s="5">
        <f t="shared" si="2"/>
        <v>53</v>
      </c>
      <c r="H20">
        <f t="shared" si="3"/>
        <v>25000</v>
      </c>
      <c r="I20" s="7">
        <f t="shared" si="4"/>
        <v>1.1999999999999999E-3</v>
      </c>
      <c r="J20" s="9">
        <f t="shared" si="5"/>
        <v>0</v>
      </c>
      <c r="K20" s="9">
        <f t="shared" si="6"/>
        <v>29.999999999999996</v>
      </c>
    </row>
    <row r="21" spans="1:11" x14ac:dyDescent="0.25">
      <c r="A21" t="s">
        <v>43</v>
      </c>
      <c r="B21" t="s">
        <v>20</v>
      </c>
      <c r="C21" s="1">
        <v>16498</v>
      </c>
      <c r="D21" t="s">
        <v>6</v>
      </c>
      <c r="E21" t="str">
        <f t="shared" si="0"/>
        <v>a</v>
      </c>
      <c r="F21">
        <f t="shared" si="1"/>
        <v>1</v>
      </c>
      <c r="G21" s="5">
        <f t="shared" si="2"/>
        <v>71</v>
      </c>
      <c r="H21">
        <f t="shared" si="3"/>
        <v>25000</v>
      </c>
      <c r="I21" s="7">
        <f t="shared" si="4"/>
        <v>1.1999999999999999E-3</v>
      </c>
      <c r="J21" s="9">
        <f t="shared" si="5"/>
        <v>49</v>
      </c>
      <c r="K21" s="9">
        <f t="shared" si="6"/>
        <v>79</v>
      </c>
    </row>
    <row r="22" spans="1:11" x14ac:dyDescent="0.25">
      <c r="A22" t="s">
        <v>44</v>
      </c>
      <c r="B22" t="s">
        <v>45</v>
      </c>
      <c r="C22" s="1">
        <v>19872</v>
      </c>
      <c r="D22" t="s">
        <v>12</v>
      </c>
      <c r="E22" t="str">
        <f t="shared" si="0"/>
        <v>a</v>
      </c>
      <c r="F22">
        <f t="shared" si="1"/>
        <v>1</v>
      </c>
      <c r="G22" s="5">
        <f t="shared" si="2"/>
        <v>62</v>
      </c>
      <c r="H22">
        <f t="shared" si="3"/>
        <v>25000</v>
      </c>
      <c r="I22" s="7">
        <f t="shared" si="4"/>
        <v>1.1999999999999999E-3</v>
      </c>
      <c r="J22" s="9">
        <f t="shared" si="5"/>
        <v>49</v>
      </c>
      <c r="K22" s="9">
        <f t="shared" si="6"/>
        <v>79</v>
      </c>
    </row>
    <row r="23" spans="1:11" x14ac:dyDescent="0.25">
      <c r="A23" t="s">
        <v>46</v>
      </c>
      <c r="B23" t="s">
        <v>47</v>
      </c>
      <c r="C23" s="1">
        <v>26018</v>
      </c>
      <c r="D23" t="s">
        <v>6</v>
      </c>
      <c r="E23" t="str">
        <f t="shared" si="0"/>
        <v>a</v>
      </c>
      <c r="F23">
        <f t="shared" si="1"/>
        <v>1</v>
      </c>
      <c r="G23" s="5">
        <f t="shared" si="2"/>
        <v>45</v>
      </c>
      <c r="H23">
        <f t="shared" si="3"/>
        <v>25000</v>
      </c>
      <c r="I23" s="7">
        <f t="shared" si="4"/>
        <v>1.5E-3</v>
      </c>
      <c r="J23" s="9">
        <f t="shared" si="5"/>
        <v>0</v>
      </c>
      <c r="K23" s="9">
        <f t="shared" si="6"/>
        <v>37.5</v>
      </c>
    </row>
    <row r="24" spans="1:11" x14ac:dyDescent="0.25">
      <c r="A24" t="s">
        <v>48</v>
      </c>
      <c r="B24" t="s">
        <v>49</v>
      </c>
      <c r="C24" s="1">
        <v>25110</v>
      </c>
      <c r="D24" t="s">
        <v>40</v>
      </c>
      <c r="E24" t="str">
        <f t="shared" si="0"/>
        <v>j</v>
      </c>
      <c r="F24">
        <f t="shared" si="1"/>
        <v>0</v>
      </c>
      <c r="G24" s="5">
        <f t="shared" si="2"/>
        <v>48</v>
      </c>
      <c r="H24">
        <f t="shared" si="3"/>
        <v>30000</v>
      </c>
      <c r="I24" s="7">
        <f t="shared" si="4"/>
        <v>1.1999999999999999E-3</v>
      </c>
      <c r="J24" s="9">
        <f t="shared" si="5"/>
        <v>0</v>
      </c>
      <c r="K24" s="9">
        <f t="shared" si="6"/>
        <v>36</v>
      </c>
    </row>
    <row r="25" spans="1:11" x14ac:dyDescent="0.25">
      <c r="A25" t="s">
        <v>50</v>
      </c>
      <c r="B25" t="s">
        <v>29</v>
      </c>
      <c r="C25" s="1">
        <v>33411</v>
      </c>
      <c r="D25" t="s">
        <v>9</v>
      </c>
      <c r="E25" t="str">
        <f t="shared" si="0"/>
        <v>z</v>
      </c>
      <c r="F25">
        <f t="shared" si="1"/>
        <v>0</v>
      </c>
      <c r="G25" s="5">
        <f t="shared" si="2"/>
        <v>25</v>
      </c>
      <c r="H25">
        <f t="shared" si="3"/>
        <v>30000</v>
      </c>
      <c r="I25" s="7">
        <f t="shared" si="4"/>
        <v>1E-3</v>
      </c>
      <c r="J25" s="9">
        <f t="shared" si="5"/>
        <v>0</v>
      </c>
      <c r="K25" s="9">
        <f t="shared" si="6"/>
        <v>30</v>
      </c>
    </row>
    <row r="26" spans="1:11" x14ac:dyDescent="0.25">
      <c r="A26" t="s">
        <v>51</v>
      </c>
      <c r="B26" t="s">
        <v>52</v>
      </c>
      <c r="C26" s="1">
        <v>30969</v>
      </c>
      <c r="D26" t="s">
        <v>12</v>
      </c>
      <c r="E26" t="str">
        <f t="shared" si="0"/>
        <v>a</v>
      </c>
      <c r="F26">
        <f t="shared" si="1"/>
        <v>1</v>
      </c>
      <c r="G26" s="5">
        <f t="shared" si="2"/>
        <v>32</v>
      </c>
      <c r="H26">
        <f t="shared" si="3"/>
        <v>25000</v>
      </c>
      <c r="I26" s="7">
        <f t="shared" si="4"/>
        <v>1.5E-3</v>
      </c>
      <c r="J26" s="9">
        <f t="shared" si="5"/>
        <v>0</v>
      </c>
      <c r="K26" s="9">
        <f t="shared" si="6"/>
        <v>37.5</v>
      </c>
    </row>
    <row r="27" spans="1:11" x14ac:dyDescent="0.25">
      <c r="A27" t="s">
        <v>53</v>
      </c>
      <c r="B27" t="s">
        <v>54</v>
      </c>
      <c r="C27" s="1">
        <v>19368</v>
      </c>
      <c r="D27" t="s">
        <v>12</v>
      </c>
      <c r="E27" t="str">
        <f t="shared" si="0"/>
        <v>a</v>
      </c>
      <c r="F27">
        <f t="shared" si="1"/>
        <v>1</v>
      </c>
      <c r="G27" s="5">
        <f t="shared" si="2"/>
        <v>63</v>
      </c>
      <c r="H27">
        <f t="shared" si="3"/>
        <v>25000</v>
      </c>
      <c r="I27" s="7">
        <f t="shared" si="4"/>
        <v>1.1999999999999999E-3</v>
      </c>
      <c r="J27" s="9">
        <f t="shared" si="5"/>
        <v>49</v>
      </c>
      <c r="K27" s="9">
        <f t="shared" si="6"/>
        <v>79</v>
      </c>
    </row>
    <row r="28" spans="1:11" x14ac:dyDescent="0.25">
      <c r="A28" t="s">
        <v>55</v>
      </c>
      <c r="B28" t="s">
        <v>56</v>
      </c>
      <c r="C28" s="1">
        <v>23668</v>
      </c>
      <c r="D28" t="s">
        <v>40</v>
      </c>
      <c r="E28" t="str">
        <f t="shared" si="0"/>
        <v>a</v>
      </c>
      <c r="F28">
        <f t="shared" si="1"/>
        <v>1</v>
      </c>
      <c r="G28" s="5">
        <f t="shared" si="2"/>
        <v>52</v>
      </c>
      <c r="H28">
        <f t="shared" si="3"/>
        <v>25000</v>
      </c>
      <c r="I28" s="7">
        <f t="shared" si="4"/>
        <v>1.1999999999999999E-3</v>
      </c>
      <c r="J28" s="9">
        <f t="shared" si="5"/>
        <v>0</v>
      </c>
      <c r="K28" s="9">
        <f t="shared" si="6"/>
        <v>29.999999999999996</v>
      </c>
    </row>
    <row r="29" spans="1:11" x14ac:dyDescent="0.25">
      <c r="A29" t="s">
        <v>57</v>
      </c>
      <c r="B29" t="s">
        <v>58</v>
      </c>
      <c r="C29" s="1">
        <v>19851</v>
      </c>
      <c r="D29" t="s">
        <v>12</v>
      </c>
      <c r="E29" t="str">
        <f t="shared" si="0"/>
        <v>n</v>
      </c>
      <c r="F29">
        <f t="shared" si="1"/>
        <v>0</v>
      </c>
      <c r="G29" s="5">
        <f t="shared" si="2"/>
        <v>62</v>
      </c>
      <c r="H29">
        <f t="shared" si="3"/>
        <v>30000</v>
      </c>
      <c r="I29" s="7">
        <f t="shared" si="4"/>
        <v>1.1999999999999999E-3</v>
      </c>
      <c r="J29" s="9">
        <f t="shared" si="5"/>
        <v>49</v>
      </c>
      <c r="K29" s="9">
        <f t="shared" si="6"/>
        <v>85</v>
      </c>
    </row>
    <row r="30" spans="1:11" x14ac:dyDescent="0.25">
      <c r="A30" t="s">
        <v>59</v>
      </c>
      <c r="B30" t="s">
        <v>18</v>
      </c>
      <c r="C30" s="1">
        <v>17896</v>
      </c>
      <c r="D30" t="s">
        <v>9</v>
      </c>
      <c r="E30" t="str">
        <f t="shared" si="0"/>
        <v>m</v>
      </c>
      <c r="F30">
        <f t="shared" si="1"/>
        <v>0</v>
      </c>
      <c r="G30" s="5">
        <f t="shared" si="2"/>
        <v>68</v>
      </c>
      <c r="H30">
        <f t="shared" si="3"/>
        <v>30000</v>
      </c>
      <c r="I30" s="7">
        <f t="shared" si="4"/>
        <v>1.1999999999999999E-3</v>
      </c>
      <c r="J30" s="9">
        <f t="shared" si="5"/>
        <v>49</v>
      </c>
      <c r="K30" s="9">
        <f t="shared" si="6"/>
        <v>85</v>
      </c>
    </row>
    <row r="31" spans="1:11" x14ac:dyDescent="0.25">
      <c r="A31" t="s">
        <v>60</v>
      </c>
      <c r="B31" t="s">
        <v>11</v>
      </c>
      <c r="C31" s="1">
        <v>25045</v>
      </c>
      <c r="D31" t="s">
        <v>12</v>
      </c>
      <c r="E31" t="str">
        <f t="shared" si="0"/>
        <v>a</v>
      </c>
      <c r="F31">
        <f t="shared" si="1"/>
        <v>1</v>
      </c>
      <c r="G31" s="5">
        <f t="shared" si="2"/>
        <v>48</v>
      </c>
      <c r="H31">
        <f t="shared" si="3"/>
        <v>25000</v>
      </c>
      <c r="I31" s="7">
        <f t="shared" si="4"/>
        <v>1.1999999999999999E-3</v>
      </c>
      <c r="J31" s="9">
        <f t="shared" si="5"/>
        <v>0</v>
      </c>
      <c r="K31" s="9">
        <f t="shared" si="6"/>
        <v>29.999999999999996</v>
      </c>
    </row>
    <row r="32" spans="1:11" x14ac:dyDescent="0.25">
      <c r="A32" t="s">
        <v>61</v>
      </c>
      <c r="B32" t="s">
        <v>20</v>
      </c>
      <c r="C32" s="1">
        <v>18367</v>
      </c>
      <c r="D32" t="s">
        <v>12</v>
      </c>
      <c r="E32" t="str">
        <f t="shared" si="0"/>
        <v>a</v>
      </c>
      <c r="F32">
        <f t="shared" si="1"/>
        <v>1</v>
      </c>
      <c r="G32" s="5">
        <f t="shared" si="2"/>
        <v>66</v>
      </c>
      <c r="H32">
        <f t="shared" si="3"/>
        <v>25000</v>
      </c>
      <c r="I32" s="7">
        <f t="shared" si="4"/>
        <v>1.1999999999999999E-3</v>
      </c>
      <c r="J32" s="9">
        <f t="shared" si="5"/>
        <v>49</v>
      </c>
      <c r="K32" s="9">
        <f t="shared" si="6"/>
        <v>79</v>
      </c>
    </row>
    <row r="33" spans="1:11" x14ac:dyDescent="0.25">
      <c r="A33" t="s">
        <v>62</v>
      </c>
      <c r="B33" t="s">
        <v>20</v>
      </c>
      <c r="C33" s="1">
        <v>21630</v>
      </c>
      <c r="D33" t="s">
        <v>6</v>
      </c>
      <c r="E33" t="str">
        <f t="shared" si="0"/>
        <v>a</v>
      </c>
      <c r="F33">
        <f t="shared" si="1"/>
        <v>1</v>
      </c>
      <c r="G33" s="5">
        <f t="shared" si="2"/>
        <v>57</v>
      </c>
      <c r="H33">
        <f t="shared" si="3"/>
        <v>25000</v>
      </c>
      <c r="I33" s="7">
        <f t="shared" si="4"/>
        <v>1.1999999999999999E-3</v>
      </c>
      <c r="J33" s="9">
        <f t="shared" si="5"/>
        <v>0</v>
      </c>
      <c r="K33" s="9">
        <f t="shared" si="6"/>
        <v>29.999999999999996</v>
      </c>
    </row>
    <row r="34" spans="1:11" x14ac:dyDescent="0.25">
      <c r="A34" t="s">
        <v>63</v>
      </c>
      <c r="B34" t="s">
        <v>64</v>
      </c>
      <c r="C34" s="1">
        <v>16075</v>
      </c>
      <c r="D34" t="s">
        <v>40</v>
      </c>
      <c r="E34" t="str">
        <f t="shared" si="0"/>
        <v>a</v>
      </c>
      <c r="F34">
        <f t="shared" si="1"/>
        <v>1</v>
      </c>
      <c r="G34" s="5">
        <f t="shared" si="2"/>
        <v>72</v>
      </c>
      <c r="H34">
        <f t="shared" si="3"/>
        <v>25000</v>
      </c>
      <c r="I34" s="7">
        <f t="shared" si="4"/>
        <v>1.1999999999999999E-3</v>
      </c>
      <c r="J34" s="9">
        <f t="shared" si="5"/>
        <v>49</v>
      </c>
      <c r="K34" s="9">
        <f t="shared" si="6"/>
        <v>79</v>
      </c>
    </row>
    <row r="35" spans="1:11" x14ac:dyDescent="0.25">
      <c r="A35" t="s">
        <v>65</v>
      </c>
      <c r="B35" t="s">
        <v>20</v>
      </c>
      <c r="C35" s="1">
        <v>30640</v>
      </c>
      <c r="D35" t="s">
        <v>6</v>
      </c>
      <c r="E35" t="str">
        <f t="shared" si="0"/>
        <v>a</v>
      </c>
      <c r="F35">
        <f t="shared" si="1"/>
        <v>1</v>
      </c>
      <c r="G35" s="5">
        <f t="shared" si="2"/>
        <v>33</v>
      </c>
      <c r="H35">
        <f t="shared" si="3"/>
        <v>25000</v>
      </c>
      <c r="I35" s="7">
        <f t="shared" si="4"/>
        <v>1.5E-3</v>
      </c>
      <c r="J35" s="9">
        <f t="shared" si="5"/>
        <v>0</v>
      </c>
      <c r="K35" s="9">
        <f t="shared" si="6"/>
        <v>37.5</v>
      </c>
    </row>
    <row r="36" spans="1:11" x14ac:dyDescent="0.25">
      <c r="A36" t="s">
        <v>66</v>
      </c>
      <c r="B36" t="s">
        <v>67</v>
      </c>
      <c r="C36" s="1">
        <v>21633</v>
      </c>
      <c r="D36" t="s">
        <v>12</v>
      </c>
      <c r="E36" t="str">
        <f t="shared" si="0"/>
        <v>d</v>
      </c>
      <c r="F36">
        <f t="shared" si="1"/>
        <v>0</v>
      </c>
      <c r="G36" s="5">
        <f t="shared" si="2"/>
        <v>57</v>
      </c>
      <c r="H36">
        <f t="shared" si="3"/>
        <v>30000</v>
      </c>
      <c r="I36" s="7">
        <f t="shared" si="4"/>
        <v>1.1999999999999999E-3</v>
      </c>
      <c r="J36" s="9">
        <f t="shared" si="5"/>
        <v>0</v>
      </c>
      <c r="K36" s="9">
        <f t="shared" si="6"/>
        <v>36</v>
      </c>
    </row>
    <row r="37" spans="1:11" x14ac:dyDescent="0.25">
      <c r="A37" t="s">
        <v>68</v>
      </c>
      <c r="B37" t="s">
        <v>69</v>
      </c>
      <c r="C37" s="1">
        <v>22843</v>
      </c>
      <c r="D37" t="s">
        <v>6</v>
      </c>
      <c r="E37" t="str">
        <f t="shared" si="0"/>
        <v>z</v>
      </c>
      <c r="F37">
        <f t="shared" si="1"/>
        <v>0</v>
      </c>
      <c r="G37" s="5">
        <f t="shared" si="2"/>
        <v>54</v>
      </c>
      <c r="H37">
        <f t="shared" si="3"/>
        <v>30000</v>
      </c>
      <c r="I37" s="7">
        <f t="shared" si="4"/>
        <v>1.1999999999999999E-3</v>
      </c>
      <c r="J37" s="9">
        <f t="shared" si="5"/>
        <v>0</v>
      </c>
      <c r="K37" s="9">
        <f t="shared" si="6"/>
        <v>36</v>
      </c>
    </row>
    <row r="38" spans="1:11" x14ac:dyDescent="0.25">
      <c r="A38" t="s">
        <v>70</v>
      </c>
      <c r="B38" t="s">
        <v>39</v>
      </c>
      <c r="C38" s="1">
        <v>22944</v>
      </c>
      <c r="D38" t="s">
        <v>12</v>
      </c>
      <c r="E38" t="str">
        <f t="shared" si="0"/>
        <v>a</v>
      </c>
      <c r="F38">
        <f t="shared" si="1"/>
        <v>1</v>
      </c>
      <c r="G38" s="5">
        <f t="shared" si="2"/>
        <v>54</v>
      </c>
      <c r="H38">
        <f t="shared" si="3"/>
        <v>25000</v>
      </c>
      <c r="I38" s="7">
        <f t="shared" si="4"/>
        <v>1.1999999999999999E-3</v>
      </c>
      <c r="J38" s="9">
        <f t="shared" si="5"/>
        <v>0</v>
      </c>
      <c r="K38" s="9">
        <f t="shared" si="6"/>
        <v>29.999999999999996</v>
      </c>
    </row>
    <row r="39" spans="1:11" x14ac:dyDescent="0.25">
      <c r="A39" t="s">
        <v>71</v>
      </c>
      <c r="B39" t="s">
        <v>72</v>
      </c>
      <c r="C39" s="1">
        <v>28856</v>
      </c>
      <c r="D39" t="s">
        <v>6</v>
      </c>
      <c r="E39" t="str">
        <f t="shared" si="0"/>
        <v>n</v>
      </c>
      <c r="F39">
        <f t="shared" si="1"/>
        <v>0</v>
      </c>
      <c r="G39" s="5">
        <f t="shared" si="2"/>
        <v>37</v>
      </c>
      <c r="H39">
        <f t="shared" si="3"/>
        <v>30000</v>
      </c>
      <c r="I39" s="7">
        <f t="shared" si="4"/>
        <v>1.5E-3</v>
      </c>
      <c r="J39" s="9">
        <f t="shared" si="5"/>
        <v>0</v>
      </c>
      <c r="K39" s="9">
        <f t="shared" si="6"/>
        <v>45</v>
      </c>
    </row>
    <row r="40" spans="1:11" x14ac:dyDescent="0.25">
      <c r="A40" t="s">
        <v>73</v>
      </c>
      <c r="B40" t="s">
        <v>74</v>
      </c>
      <c r="C40" s="1">
        <v>27510</v>
      </c>
      <c r="D40" t="s">
        <v>9</v>
      </c>
      <c r="E40" t="str">
        <f t="shared" si="0"/>
        <v>a</v>
      </c>
      <c r="F40">
        <f t="shared" si="1"/>
        <v>1</v>
      </c>
      <c r="G40" s="5">
        <f t="shared" si="2"/>
        <v>41</v>
      </c>
      <c r="H40">
        <f t="shared" si="3"/>
        <v>25000</v>
      </c>
      <c r="I40" s="7">
        <f t="shared" si="4"/>
        <v>1.5E-3</v>
      </c>
      <c r="J40" s="9">
        <f t="shared" si="5"/>
        <v>0</v>
      </c>
      <c r="K40" s="9">
        <f t="shared" si="6"/>
        <v>37.5</v>
      </c>
    </row>
    <row r="41" spans="1:11" x14ac:dyDescent="0.25">
      <c r="A41" t="s">
        <v>75</v>
      </c>
      <c r="B41" t="s">
        <v>52</v>
      </c>
      <c r="C41" s="1">
        <v>24744</v>
      </c>
      <c r="D41" t="s">
        <v>12</v>
      </c>
      <c r="E41" t="str">
        <f t="shared" si="0"/>
        <v>a</v>
      </c>
      <c r="F41">
        <f t="shared" si="1"/>
        <v>1</v>
      </c>
      <c r="G41" s="5">
        <f t="shared" si="2"/>
        <v>49</v>
      </c>
      <c r="H41">
        <f t="shared" si="3"/>
        <v>25000</v>
      </c>
      <c r="I41" s="7">
        <f t="shared" si="4"/>
        <v>1.1999999999999999E-3</v>
      </c>
      <c r="J41" s="9">
        <f t="shared" si="5"/>
        <v>0</v>
      </c>
      <c r="K41" s="9">
        <f t="shared" si="6"/>
        <v>29.999999999999996</v>
      </c>
    </row>
    <row r="42" spans="1:11" x14ac:dyDescent="0.25">
      <c r="A42" t="s">
        <v>76</v>
      </c>
      <c r="B42" t="s">
        <v>77</v>
      </c>
      <c r="C42" s="1">
        <v>26703</v>
      </c>
      <c r="D42" t="s">
        <v>40</v>
      </c>
      <c r="E42" t="str">
        <f t="shared" si="0"/>
        <v>n</v>
      </c>
      <c r="F42">
        <f t="shared" si="1"/>
        <v>0</v>
      </c>
      <c r="G42" s="5">
        <f t="shared" si="2"/>
        <v>43</v>
      </c>
      <c r="H42">
        <f t="shared" si="3"/>
        <v>30000</v>
      </c>
      <c r="I42" s="7">
        <f t="shared" si="4"/>
        <v>1.5E-3</v>
      </c>
      <c r="J42" s="9">
        <f t="shared" si="5"/>
        <v>0</v>
      </c>
      <c r="K42" s="9">
        <f t="shared" si="6"/>
        <v>45</v>
      </c>
    </row>
    <row r="43" spans="1:11" x14ac:dyDescent="0.25">
      <c r="A43" t="s">
        <v>78</v>
      </c>
      <c r="B43" t="s">
        <v>79</v>
      </c>
      <c r="C43" s="1">
        <v>18847</v>
      </c>
      <c r="D43" t="s">
        <v>6</v>
      </c>
      <c r="E43" t="str">
        <f t="shared" si="0"/>
        <v>a</v>
      </c>
      <c r="F43">
        <f t="shared" si="1"/>
        <v>1</v>
      </c>
      <c r="G43" s="5">
        <f t="shared" si="2"/>
        <v>65</v>
      </c>
      <c r="H43">
        <f t="shared" si="3"/>
        <v>25000</v>
      </c>
      <c r="I43" s="7">
        <f t="shared" si="4"/>
        <v>1.1999999999999999E-3</v>
      </c>
      <c r="J43" s="9">
        <f t="shared" si="5"/>
        <v>49</v>
      </c>
      <c r="K43" s="9">
        <f t="shared" si="6"/>
        <v>79</v>
      </c>
    </row>
    <row r="44" spans="1:11" x14ac:dyDescent="0.25">
      <c r="A44" t="s">
        <v>80</v>
      </c>
      <c r="B44" t="s">
        <v>81</v>
      </c>
      <c r="C44" s="1">
        <v>33899</v>
      </c>
      <c r="D44" t="s">
        <v>12</v>
      </c>
      <c r="E44" t="str">
        <f t="shared" si="0"/>
        <v>a</v>
      </c>
      <c r="F44">
        <f t="shared" si="1"/>
        <v>1</v>
      </c>
      <c r="G44" s="5">
        <f t="shared" si="2"/>
        <v>24</v>
      </c>
      <c r="H44">
        <f t="shared" si="3"/>
        <v>25000</v>
      </c>
      <c r="I44" s="7">
        <f t="shared" si="4"/>
        <v>1E-3</v>
      </c>
      <c r="J44" s="9">
        <f t="shared" si="5"/>
        <v>0</v>
      </c>
      <c r="K44" s="9">
        <f t="shared" si="6"/>
        <v>25</v>
      </c>
    </row>
    <row r="45" spans="1:11" x14ac:dyDescent="0.25">
      <c r="A45" t="s">
        <v>82</v>
      </c>
      <c r="B45" t="s">
        <v>42</v>
      </c>
      <c r="C45" s="1">
        <v>34773</v>
      </c>
      <c r="D45" t="s">
        <v>12</v>
      </c>
      <c r="E45" t="str">
        <f t="shared" si="0"/>
        <v>a</v>
      </c>
      <c r="F45">
        <f t="shared" si="1"/>
        <v>1</v>
      </c>
      <c r="G45" s="5">
        <f t="shared" si="2"/>
        <v>21</v>
      </c>
      <c r="H45">
        <f t="shared" si="3"/>
        <v>25000</v>
      </c>
      <c r="I45" s="7">
        <f t="shared" si="4"/>
        <v>1E-3</v>
      </c>
      <c r="J45" s="9">
        <f t="shared" si="5"/>
        <v>0</v>
      </c>
      <c r="K45" s="9">
        <f t="shared" si="6"/>
        <v>25</v>
      </c>
    </row>
    <row r="46" spans="1:11" x14ac:dyDescent="0.25">
      <c r="A46" t="s">
        <v>83</v>
      </c>
      <c r="B46" t="s">
        <v>84</v>
      </c>
      <c r="C46" s="1">
        <v>28929</v>
      </c>
      <c r="D46" t="s">
        <v>6</v>
      </c>
      <c r="E46" t="str">
        <f t="shared" si="0"/>
        <v>a</v>
      </c>
      <c r="F46">
        <f t="shared" si="1"/>
        <v>1</v>
      </c>
      <c r="G46" s="5">
        <f t="shared" si="2"/>
        <v>37</v>
      </c>
      <c r="H46">
        <f t="shared" si="3"/>
        <v>25000</v>
      </c>
      <c r="I46" s="7">
        <f t="shared" si="4"/>
        <v>1.5E-3</v>
      </c>
      <c r="J46" s="9">
        <f t="shared" si="5"/>
        <v>0</v>
      </c>
      <c r="K46" s="9">
        <f t="shared" si="6"/>
        <v>37.5</v>
      </c>
    </row>
    <row r="47" spans="1:11" x14ac:dyDescent="0.25">
      <c r="A47" t="s">
        <v>85</v>
      </c>
      <c r="B47" t="s">
        <v>42</v>
      </c>
      <c r="C47" s="1">
        <v>17612</v>
      </c>
      <c r="D47" t="s">
        <v>40</v>
      </c>
      <c r="E47" t="str">
        <f t="shared" si="0"/>
        <v>a</v>
      </c>
      <c r="F47">
        <f t="shared" si="1"/>
        <v>1</v>
      </c>
      <c r="G47" s="5">
        <f t="shared" si="2"/>
        <v>68</v>
      </c>
      <c r="H47">
        <f t="shared" si="3"/>
        <v>25000</v>
      </c>
      <c r="I47" s="7">
        <f t="shared" si="4"/>
        <v>1.1999999999999999E-3</v>
      </c>
      <c r="J47" s="9">
        <f t="shared" si="5"/>
        <v>49</v>
      </c>
      <c r="K47" s="9">
        <f t="shared" si="6"/>
        <v>79</v>
      </c>
    </row>
    <row r="48" spans="1:11" x14ac:dyDescent="0.25">
      <c r="A48" t="s">
        <v>86</v>
      </c>
      <c r="B48" t="s">
        <v>87</v>
      </c>
      <c r="C48" s="1">
        <v>26002</v>
      </c>
      <c r="D48" t="s">
        <v>12</v>
      </c>
      <c r="E48" t="str">
        <f t="shared" si="0"/>
        <v>z</v>
      </c>
      <c r="F48">
        <f t="shared" si="1"/>
        <v>0</v>
      </c>
      <c r="G48" s="5">
        <f t="shared" si="2"/>
        <v>45</v>
      </c>
      <c r="H48">
        <f t="shared" si="3"/>
        <v>30000</v>
      </c>
      <c r="I48" s="7">
        <f t="shared" si="4"/>
        <v>1.5E-3</v>
      </c>
      <c r="J48" s="9">
        <f t="shared" si="5"/>
        <v>0</v>
      </c>
      <c r="K48" s="9">
        <f t="shared" si="6"/>
        <v>45</v>
      </c>
    </row>
    <row r="49" spans="1:11" x14ac:dyDescent="0.25">
      <c r="A49" t="s">
        <v>88</v>
      </c>
      <c r="B49" t="s">
        <v>52</v>
      </c>
      <c r="C49" s="1">
        <v>17050</v>
      </c>
      <c r="D49" t="s">
        <v>12</v>
      </c>
      <c r="E49" t="str">
        <f t="shared" si="0"/>
        <v>a</v>
      </c>
      <c r="F49">
        <f t="shared" si="1"/>
        <v>1</v>
      </c>
      <c r="G49" s="5">
        <f t="shared" si="2"/>
        <v>70</v>
      </c>
      <c r="H49">
        <f t="shared" si="3"/>
        <v>25000</v>
      </c>
      <c r="I49" s="7">
        <f t="shared" si="4"/>
        <v>1.1999999999999999E-3</v>
      </c>
      <c r="J49" s="9">
        <f t="shared" si="5"/>
        <v>49</v>
      </c>
      <c r="K49" s="9">
        <f t="shared" si="6"/>
        <v>79</v>
      </c>
    </row>
    <row r="50" spans="1:11" x14ac:dyDescent="0.25">
      <c r="A50" t="s">
        <v>89</v>
      </c>
      <c r="B50" t="s">
        <v>90</v>
      </c>
      <c r="C50" s="1">
        <v>17757</v>
      </c>
      <c r="D50" t="s">
        <v>6</v>
      </c>
      <c r="E50" t="str">
        <f t="shared" si="0"/>
        <v>k</v>
      </c>
      <c r="F50">
        <f t="shared" si="1"/>
        <v>0</v>
      </c>
      <c r="G50" s="5">
        <f t="shared" si="2"/>
        <v>68</v>
      </c>
      <c r="H50">
        <f t="shared" si="3"/>
        <v>30000</v>
      </c>
      <c r="I50" s="7">
        <f t="shared" si="4"/>
        <v>1.1999999999999999E-3</v>
      </c>
      <c r="J50" s="9">
        <f t="shared" si="5"/>
        <v>49</v>
      </c>
      <c r="K50" s="9">
        <f t="shared" si="6"/>
        <v>85</v>
      </c>
    </row>
    <row r="51" spans="1:11" x14ac:dyDescent="0.25">
      <c r="A51" t="s">
        <v>91</v>
      </c>
      <c r="B51" t="s">
        <v>92</v>
      </c>
      <c r="C51" s="1">
        <v>30155</v>
      </c>
      <c r="D51" t="s">
        <v>6</v>
      </c>
      <c r="E51" t="str">
        <f t="shared" si="0"/>
        <v>z</v>
      </c>
      <c r="F51">
        <f t="shared" si="1"/>
        <v>0</v>
      </c>
      <c r="G51" s="5">
        <f t="shared" si="2"/>
        <v>34</v>
      </c>
      <c r="H51">
        <f t="shared" si="3"/>
        <v>30000</v>
      </c>
      <c r="I51" s="7">
        <f t="shared" si="4"/>
        <v>1.5E-3</v>
      </c>
      <c r="J51" s="9">
        <f t="shared" si="5"/>
        <v>0</v>
      </c>
      <c r="K51" s="9">
        <f t="shared" si="6"/>
        <v>45</v>
      </c>
    </row>
    <row r="52" spans="1:11" x14ac:dyDescent="0.25">
      <c r="A52" t="s">
        <v>93</v>
      </c>
      <c r="B52" t="s">
        <v>94</v>
      </c>
      <c r="C52" s="1">
        <v>22758</v>
      </c>
      <c r="D52" t="s">
        <v>40</v>
      </c>
      <c r="E52" t="str">
        <f t="shared" si="0"/>
        <v>k</v>
      </c>
      <c r="F52">
        <f t="shared" si="1"/>
        <v>0</v>
      </c>
      <c r="G52" s="5">
        <f t="shared" si="2"/>
        <v>54</v>
      </c>
      <c r="H52">
        <f t="shared" si="3"/>
        <v>30000</v>
      </c>
      <c r="I52" s="7">
        <f t="shared" si="4"/>
        <v>1.1999999999999999E-3</v>
      </c>
      <c r="J52" s="9">
        <f t="shared" si="5"/>
        <v>0</v>
      </c>
      <c r="K52" s="9">
        <f t="shared" si="6"/>
        <v>36</v>
      </c>
    </row>
    <row r="53" spans="1:11" x14ac:dyDescent="0.25">
      <c r="A53" t="s">
        <v>95</v>
      </c>
      <c r="B53" t="s">
        <v>52</v>
      </c>
      <c r="C53" s="1">
        <v>17830</v>
      </c>
      <c r="D53" t="s">
        <v>6</v>
      </c>
      <c r="E53" t="str">
        <f t="shared" si="0"/>
        <v>a</v>
      </c>
      <c r="F53">
        <f t="shared" si="1"/>
        <v>1</v>
      </c>
      <c r="G53" s="5">
        <f t="shared" si="2"/>
        <v>68</v>
      </c>
      <c r="H53">
        <f t="shared" si="3"/>
        <v>25000</v>
      </c>
      <c r="I53" s="7">
        <f t="shared" si="4"/>
        <v>1.1999999999999999E-3</v>
      </c>
      <c r="J53" s="9">
        <f t="shared" si="5"/>
        <v>49</v>
      </c>
      <c r="K53" s="9">
        <f t="shared" si="6"/>
        <v>79</v>
      </c>
    </row>
    <row r="54" spans="1:11" x14ac:dyDescent="0.25">
      <c r="A54" t="s">
        <v>96</v>
      </c>
      <c r="B54" t="s">
        <v>20</v>
      </c>
      <c r="C54" s="1">
        <v>16168</v>
      </c>
      <c r="D54" t="s">
        <v>6</v>
      </c>
      <c r="E54" t="str">
        <f t="shared" si="0"/>
        <v>a</v>
      </c>
      <c r="F54">
        <f t="shared" si="1"/>
        <v>1</v>
      </c>
      <c r="G54" s="5">
        <f t="shared" si="2"/>
        <v>72</v>
      </c>
      <c r="H54">
        <f t="shared" si="3"/>
        <v>25000</v>
      </c>
      <c r="I54" s="7">
        <f t="shared" si="4"/>
        <v>1.1999999999999999E-3</v>
      </c>
      <c r="J54" s="9">
        <f t="shared" si="5"/>
        <v>49</v>
      </c>
      <c r="K54" s="9">
        <f t="shared" si="6"/>
        <v>79</v>
      </c>
    </row>
    <row r="55" spans="1:11" x14ac:dyDescent="0.25">
      <c r="A55" t="s">
        <v>97</v>
      </c>
      <c r="B55" t="s">
        <v>98</v>
      </c>
      <c r="C55" s="1">
        <v>32118</v>
      </c>
      <c r="D55" t="s">
        <v>6</v>
      </c>
      <c r="E55" t="str">
        <f t="shared" si="0"/>
        <v>u</v>
      </c>
      <c r="F55">
        <f t="shared" si="1"/>
        <v>0</v>
      </c>
      <c r="G55" s="5">
        <f t="shared" si="2"/>
        <v>29</v>
      </c>
      <c r="H55">
        <f t="shared" si="3"/>
        <v>30000</v>
      </c>
      <c r="I55" s="7">
        <f t="shared" si="4"/>
        <v>1E-3</v>
      </c>
      <c r="J55" s="9">
        <f t="shared" si="5"/>
        <v>0</v>
      </c>
      <c r="K55" s="9">
        <f t="shared" si="6"/>
        <v>30</v>
      </c>
    </row>
    <row r="56" spans="1:11" x14ac:dyDescent="0.25">
      <c r="A56" t="s">
        <v>99</v>
      </c>
      <c r="B56" t="s">
        <v>18</v>
      </c>
      <c r="C56" s="1">
        <v>20332</v>
      </c>
      <c r="D56" t="s">
        <v>12</v>
      </c>
      <c r="E56" t="str">
        <f t="shared" si="0"/>
        <v>m</v>
      </c>
      <c r="F56">
        <f t="shared" si="1"/>
        <v>0</v>
      </c>
      <c r="G56" s="5">
        <f t="shared" si="2"/>
        <v>61</v>
      </c>
      <c r="H56">
        <f t="shared" si="3"/>
        <v>30000</v>
      </c>
      <c r="I56" s="7">
        <f t="shared" si="4"/>
        <v>1.1999999999999999E-3</v>
      </c>
      <c r="J56" s="9">
        <f t="shared" si="5"/>
        <v>49</v>
      </c>
      <c r="K56" s="9">
        <f t="shared" si="6"/>
        <v>85</v>
      </c>
    </row>
    <row r="57" spans="1:11" x14ac:dyDescent="0.25">
      <c r="A57" t="s">
        <v>100</v>
      </c>
      <c r="B57" t="s">
        <v>49</v>
      </c>
      <c r="C57" s="1">
        <v>19375</v>
      </c>
      <c r="D57" t="s">
        <v>6</v>
      </c>
      <c r="E57" t="str">
        <f t="shared" si="0"/>
        <v>j</v>
      </c>
      <c r="F57">
        <f t="shared" si="1"/>
        <v>0</v>
      </c>
      <c r="G57" s="5">
        <f t="shared" si="2"/>
        <v>63</v>
      </c>
      <c r="H57">
        <f t="shared" si="3"/>
        <v>30000</v>
      </c>
      <c r="I57" s="7">
        <f t="shared" si="4"/>
        <v>1.1999999999999999E-3</v>
      </c>
      <c r="J57" s="9">
        <f t="shared" si="5"/>
        <v>49</v>
      </c>
      <c r="K57" s="9">
        <f t="shared" si="6"/>
        <v>85</v>
      </c>
    </row>
    <row r="58" spans="1:11" x14ac:dyDescent="0.25">
      <c r="A58" t="s">
        <v>101</v>
      </c>
      <c r="B58" t="s">
        <v>102</v>
      </c>
      <c r="C58" s="1">
        <v>34818</v>
      </c>
      <c r="D58" t="s">
        <v>12</v>
      </c>
      <c r="E58" t="str">
        <f t="shared" si="0"/>
        <v>a</v>
      </c>
      <c r="F58">
        <f t="shared" si="1"/>
        <v>1</v>
      </c>
      <c r="G58" s="5">
        <f t="shared" si="2"/>
        <v>21</v>
      </c>
      <c r="H58">
        <f t="shared" si="3"/>
        <v>25000</v>
      </c>
      <c r="I58" s="7">
        <f t="shared" si="4"/>
        <v>1E-3</v>
      </c>
      <c r="J58" s="9">
        <f t="shared" si="5"/>
        <v>0</v>
      </c>
      <c r="K58" s="9">
        <f t="shared" si="6"/>
        <v>25</v>
      </c>
    </row>
    <row r="59" spans="1:11" x14ac:dyDescent="0.25">
      <c r="A59" t="s">
        <v>103</v>
      </c>
      <c r="B59" t="s">
        <v>16</v>
      </c>
      <c r="C59" s="1">
        <v>23775</v>
      </c>
      <c r="D59" t="s">
        <v>9</v>
      </c>
      <c r="E59" t="str">
        <f t="shared" si="0"/>
        <v>a</v>
      </c>
      <c r="F59">
        <f t="shared" si="1"/>
        <v>1</v>
      </c>
      <c r="G59" s="5">
        <f t="shared" si="2"/>
        <v>51</v>
      </c>
      <c r="H59">
        <f t="shared" si="3"/>
        <v>25000</v>
      </c>
      <c r="I59" s="7">
        <f t="shared" si="4"/>
        <v>1.1999999999999999E-3</v>
      </c>
      <c r="J59" s="9">
        <f t="shared" si="5"/>
        <v>0</v>
      </c>
      <c r="K59" s="9">
        <f t="shared" si="6"/>
        <v>29.999999999999996</v>
      </c>
    </row>
    <row r="60" spans="1:11" x14ac:dyDescent="0.25">
      <c r="A60" t="s">
        <v>104</v>
      </c>
      <c r="B60" t="s">
        <v>105</v>
      </c>
      <c r="C60" s="1">
        <v>29371</v>
      </c>
      <c r="D60" t="s">
        <v>12</v>
      </c>
      <c r="E60" t="str">
        <f t="shared" si="0"/>
        <v>a</v>
      </c>
      <c r="F60">
        <f t="shared" si="1"/>
        <v>1</v>
      </c>
      <c r="G60" s="5">
        <f t="shared" si="2"/>
        <v>36</v>
      </c>
      <c r="H60">
        <f t="shared" si="3"/>
        <v>25000</v>
      </c>
      <c r="I60" s="7">
        <f t="shared" si="4"/>
        <v>1.5E-3</v>
      </c>
      <c r="J60" s="9">
        <f t="shared" si="5"/>
        <v>0</v>
      </c>
      <c r="K60" s="9">
        <f t="shared" si="6"/>
        <v>37.5</v>
      </c>
    </row>
    <row r="61" spans="1:11" x14ac:dyDescent="0.25">
      <c r="A61" t="s">
        <v>106</v>
      </c>
      <c r="B61" t="s">
        <v>107</v>
      </c>
      <c r="C61" s="1">
        <v>27370</v>
      </c>
      <c r="D61" t="s">
        <v>12</v>
      </c>
      <c r="E61" t="str">
        <f t="shared" si="0"/>
        <v>a</v>
      </c>
      <c r="F61">
        <f t="shared" si="1"/>
        <v>1</v>
      </c>
      <c r="G61" s="5">
        <f t="shared" si="2"/>
        <v>42</v>
      </c>
      <c r="H61">
        <f t="shared" si="3"/>
        <v>25000</v>
      </c>
      <c r="I61" s="7">
        <f t="shared" si="4"/>
        <v>1.5E-3</v>
      </c>
      <c r="J61" s="9">
        <f t="shared" si="5"/>
        <v>0</v>
      </c>
      <c r="K61" s="9">
        <f t="shared" si="6"/>
        <v>37.5</v>
      </c>
    </row>
    <row r="62" spans="1:11" x14ac:dyDescent="0.25">
      <c r="A62" t="s">
        <v>108</v>
      </c>
      <c r="B62" t="s">
        <v>109</v>
      </c>
      <c r="C62" s="1">
        <v>19032</v>
      </c>
      <c r="D62" t="s">
        <v>6</v>
      </c>
      <c r="E62" t="str">
        <f t="shared" si="0"/>
        <v>r</v>
      </c>
      <c r="F62">
        <f t="shared" si="1"/>
        <v>0</v>
      </c>
      <c r="G62" s="5">
        <f t="shared" si="2"/>
        <v>64</v>
      </c>
      <c r="H62">
        <f t="shared" si="3"/>
        <v>30000</v>
      </c>
      <c r="I62" s="7">
        <f t="shared" si="4"/>
        <v>1.1999999999999999E-3</v>
      </c>
      <c r="J62" s="9">
        <f t="shared" si="5"/>
        <v>49</v>
      </c>
      <c r="K62" s="9">
        <f t="shared" si="6"/>
        <v>85</v>
      </c>
    </row>
    <row r="63" spans="1:11" x14ac:dyDescent="0.25">
      <c r="A63" t="s">
        <v>110</v>
      </c>
      <c r="B63" t="s">
        <v>37</v>
      </c>
      <c r="C63" s="1">
        <v>27475</v>
      </c>
      <c r="D63" t="s">
        <v>12</v>
      </c>
      <c r="E63" t="str">
        <f t="shared" si="0"/>
        <v>a</v>
      </c>
      <c r="F63">
        <f t="shared" si="1"/>
        <v>1</v>
      </c>
      <c r="G63" s="5">
        <f t="shared" si="2"/>
        <v>41</v>
      </c>
      <c r="H63">
        <f t="shared" si="3"/>
        <v>25000</v>
      </c>
      <c r="I63" s="7">
        <f t="shared" si="4"/>
        <v>1.5E-3</v>
      </c>
      <c r="J63" s="9">
        <f t="shared" si="5"/>
        <v>0</v>
      </c>
      <c r="K63" s="9">
        <f t="shared" si="6"/>
        <v>37.5</v>
      </c>
    </row>
    <row r="64" spans="1:11" x14ac:dyDescent="0.25">
      <c r="A64" t="s">
        <v>111</v>
      </c>
      <c r="B64" t="s">
        <v>52</v>
      </c>
      <c r="C64" s="1">
        <v>20719</v>
      </c>
      <c r="D64" t="s">
        <v>6</v>
      </c>
      <c r="E64" t="str">
        <f t="shared" si="0"/>
        <v>a</v>
      </c>
      <c r="F64">
        <f t="shared" si="1"/>
        <v>1</v>
      </c>
      <c r="G64" s="5">
        <f t="shared" si="2"/>
        <v>60</v>
      </c>
      <c r="H64">
        <f t="shared" si="3"/>
        <v>25000</v>
      </c>
      <c r="I64" s="7">
        <f t="shared" si="4"/>
        <v>1.1999999999999999E-3</v>
      </c>
      <c r="J64" s="9">
        <f t="shared" si="5"/>
        <v>0</v>
      </c>
      <c r="K64" s="9">
        <f t="shared" si="6"/>
        <v>29.999999999999996</v>
      </c>
    </row>
    <row r="65" spans="1:11" x14ac:dyDescent="0.25">
      <c r="A65" t="s">
        <v>112</v>
      </c>
      <c r="B65" t="s">
        <v>8</v>
      </c>
      <c r="C65" s="1">
        <v>22206</v>
      </c>
      <c r="D65" t="s">
        <v>40</v>
      </c>
      <c r="E65" t="str">
        <f t="shared" si="0"/>
        <v>r</v>
      </c>
      <c r="F65">
        <f t="shared" si="1"/>
        <v>0</v>
      </c>
      <c r="G65" s="5">
        <f t="shared" si="2"/>
        <v>56</v>
      </c>
      <c r="H65">
        <f t="shared" si="3"/>
        <v>30000</v>
      </c>
      <c r="I65" s="7">
        <f t="shared" si="4"/>
        <v>1.1999999999999999E-3</v>
      </c>
      <c r="J65" s="9">
        <f t="shared" si="5"/>
        <v>0</v>
      </c>
      <c r="K65" s="9">
        <f t="shared" si="6"/>
        <v>36</v>
      </c>
    </row>
    <row r="66" spans="1:11" x14ac:dyDescent="0.25">
      <c r="A66" t="s">
        <v>113</v>
      </c>
      <c r="B66" t="s">
        <v>114</v>
      </c>
      <c r="C66" s="1">
        <v>17376</v>
      </c>
      <c r="D66" t="s">
        <v>12</v>
      </c>
      <c r="E66" t="str">
        <f t="shared" si="0"/>
        <v>l</v>
      </c>
      <c r="F66">
        <f t="shared" si="1"/>
        <v>0</v>
      </c>
      <c r="G66" s="5">
        <f t="shared" si="2"/>
        <v>69</v>
      </c>
      <c r="H66">
        <f t="shared" si="3"/>
        <v>30000</v>
      </c>
      <c r="I66" s="7">
        <f t="shared" si="4"/>
        <v>1.1999999999999999E-3</v>
      </c>
      <c r="J66" s="9">
        <f t="shared" si="5"/>
        <v>49</v>
      </c>
      <c r="K66" s="9">
        <f t="shared" si="6"/>
        <v>85</v>
      </c>
    </row>
    <row r="67" spans="1:11" x14ac:dyDescent="0.25">
      <c r="A67" t="s">
        <v>115</v>
      </c>
      <c r="B67" t="s">
        <v>114</v>
      </c>
      <c r="C67" s="1">
        <v>34280</v>
      </c>
      <c r="D67" t="s">
        <v>40</v>
      </c>
      <c r="E67" t="str">
        <f t="shared" ref="E67:E130" si="7">RIGHT(B67,1)</f>
        <v>l</v>
      </c>
      <c r="F67">
        <f t="shared" ref="F67:F130" si="8">IF(E67="a",1,0)</f>
        <v>0</v>
      </c>
      <c r="G67" s="5">
        <f t="shared" ref="G67:G130" si="9">2016-YEAR(C67)</f>
        <v>23</v>
      </c>
      <c r="H67">
        <f t="shared" ref="H67:H130" si="10">IF(F67,25000,30000)</f>
        <v>30000</v>
      </c>
      <c r="I67" s="7">
        <f t="shared" ref="I67:I130" si="11">IF(G67&lt;=30,0.1%,IF(AND(G67&gt;=31,G67&lt;=45),0.15%,0.12%))</f>
        <v>1E-3</v>
      </c>
      <c r="J67" s="9">
        <f t="shared" ref="J67:J130" si="12">IF(G67&gt;60,49,0)</f>
        <v>0</v>
      </c>
      <c r="K67" s="9">
        <f t="shared" ref="K67:K130" si="13">I67*H67+J67</f>
        <v>30</v>
      </c>
    </row>
    <row r="68" spans="1:11" x14ac:dyDescent="0.25">
      <c r="A68" t="s">
        <v>116</v>
      </c>
      <c r="B68" t="s">
        <v>49</v>
      </c>
      <c r="C68" s="1">
        <v>25821</v>
      </c>
      <c r="D68" t="s">
        <v>40</v>
      </c>
      <c r="E68" t="str">
        <f t="shared" si="7"/>
        <v>j</v>
      </c>
      <c r="F68">
        <f t="shared" si="8"/>
        <v>0</v>
      </c>
      <c r="G68" s="5">
        <f t="shared" si="9"/>
        <v>46</v>
      </c>
      <c r="H68">
        <f t="shared" si="10"/>
        <v>30000</v>
      </c>
      <c r="I68" s="7">
        <f t="shared" si="11"/>
        <v>1.1999999999999999E-3</v>
      </c>
      <c r="J68" s="9">
        <f t="shared" si="12"/>
        <v>0</v>
      </c>
      <c r="K68" s="9">
        <f t="shared" si="13"/>
        <v>36</v>
      </c>
    </row>
    <row r="69" spans="1:11" x14ac:dyDescent="0.25">
      <c r="A69" t="s">
        <v>117</v>
      </c>
      <c r="B69" t="s">
        <v>47</v>
      </c>
      <c r="C69" s="1">
        <v>20242</v>
      </c>
      <c r="D69" t="s">
        <v>40</v>
      </c>
      <c r="E69" t="str">
        <f t="shared" si="7"/>
        <v>a</v>
      </c>
      <c r="F69">
        <f t="shared" si="8"/>
        <v>1</v>
      </c>
      <c r="G69" s="5">
        <f t="shared" si="9"/>
        <v>61</v>
      </c>
      <c r="H69">
        <f t="shared" si="10"/>
        <v>25000</v>
      </c>
      <c r="I69" s="7">
        <f t="shared" si="11"/>
        <v>1.1999999999999999E-3</v>
      </c>
      <c r="J69" s="9">
        <f t="shared" si="12"/>
        <v>49</v>
      </c>
      <c r="K69" s="9">
        <f t="shared" si="13"/>
        <v>79</v>
      </c>
    </row>
    <row r="70" spans="1:11" x14ac:dyDescent="0.25">
      <c r="A70" t="s">
        <v>118</v>
      </c>
      <c r="B70" t="s">
        <v>20</v>
      </c>
      <c r="C70" s="1">
        <v>25415</v>
      </c>
      <c r="D70" t="s">
        <v>12</v>
      </c>
      <c r="E70" t="str">
        <f t="shared" si="7"/>
        <v>a</v>
      </c>
      <c r="F70">
        <f t="shared" si="8"/>
        <v>1</v>
      </c>
      <c r="G70" s="5">
        <f t="shared" si="9"/>
        <v>47</v>
      </c>
      <c r="H70">
        <f t="shared" si="10"/>
        <v>25000</v>
      </c>
      <c r="I70" s="7">
        <f t="shared" si="11"/>
        <v>1.1999999999999999E-3</v>
      </c>
      <c r="J70" s="9">
        <f t="shared" si="12"/>
        <v>0</v>
      </c>
      <c r="K70" s="9">
        <f t="shared" si="13"/>
        <v>29.999999999999996</v>
      </c>
    </row>
    <row r="71" spans="1:11" x14ac:dyDescent="0.25">
      <c r="A71" t="s">
        <v>119</v>
      </c>
      <c r="B71" t="s">
        <v>47</v>
      </c>
      <c r="C71" s="1">
        <v>19048</v>
      </c>
      <c r="D71" t="s">
        <v>9</v>
      </c>
      <c r="E71" t="str">
        <f t="shared" si="7"/>
        <v>a</v>
      </c>
      <c r="F71">
        <f t="shared" si="8"/>
        <v>1</v>
      </c>
      <c r="G71" s="5">
        <f t="shared" si="9"/>
        <v>64</v>
      </c>
      <c r="H71">
        <f t="shared" si="10"/>
        <v>25000</v>
      </c>
      <c r="I71" s="7">
        <f t="shared" si="11"/>
        <v>1.1999999999999999E-3</v>
      </c>
      <c r="J71" s="9">
        <f t="shared" si="12"/>
        <v>49</v>
      </c>
      <c r="K71" s="9">
        <f t="shared" si="13"/>
        <v>79</v>
      </c>
    </row>
    <row r="72" spans="1:11" x14ac:dyDescent="0.25">
      <c r="A72" t="s">
        <v>120</v>
      </c>
      <c r="B72" t="s">
        <v>121</v>
      </c>
      <c r="C72" s="1">
        <v>18811</v>
      </c>
      <c r="D72" t="s">
        <v>12</v>
      </c>
      <c r="E72" t="str">
        <f t="shared" si="7"/>
        <v>a</v>
      </c>
      <c r="F72">
        <f t="shared" si="8"/>
        <v>1</v>
      </c>
      <c r="G72" s="5">
        <f t="shared" si="9"/>
        <v>65</v>
      </c>
      <c r="H72">
        <f t="shared" si="10"/>
        <v>25000</v>
      </c>
      <c r="I72" s="7">
        <f t="shared" si="11"/>
        <v>1.1999999999999999E-3</v>
      </c>
      <c r="J72" s="9">
        <f t="shared" si="12"/>
        <v>49</v>
      </c>
      <c r="K72" s="9">
        <f t="shared" si="13"/>
        <v>79</v>
      </c>
    </row>
    <row r="73" spans="1:11" x14ac:dyDescent="0.25">
      <c r="A73" t="s">
        <v>122</v>
      </c>
      <c r="B73" t="s">
        <v>123</v>
      </c>
      <c r="C73" s="1">
        <v>17072</v>
      </c>
      <c r="D73" t="s">
        <v>40</v>
      </c>
      <c r="E73" t="str">
        <f t="shared" si="7"/>
        <v>a</v>
      </c>
      <c r="F73">
        <f t="shared" si="8"/>
        <v>1</v>
      </c>
      <c r="G73" s="5">
        <f t="shared" si="9"/>
        <v>70</v>
      </c>
      <c r="H73">
        <f t="shared" si="10"/>
        <v>25000</v>
      </c>
      <c r="I73" s="7">
        <f t="shared" si="11"/>
        <v>1.1999999999999999E-3</v>
      </c>
      <c r="J73" s="9">
        <f t="shared" si="12"/>
        <v>49</v>
      </c>
      <c r="K73" s="9">
        <f t="shared" si="13"/>
        <v>79</v>
      </c>
    </row>
    <row r="74" spans="1:11" x14ac:dyDescent="0.25">
      <c r="A74" t="s">
        <v>124</v>
      </c>
      <c r="B74" t="s">
        <v>121</v>
      </c>
      <c r="C74" s="1">
        <v>33277</v>
      </c>
      <c r="D74" t="s">
        <v>6</v>
      </c>
      <c r="E74" t="str">
        <f t="shared" si="7"/>
        <v>a</v>
      </c>
      <c r="F74">
        <f t="shared" si="8"/>
        <v>1</v>
      </c>
      <c r="G74" s="5">
        <f t="shared" si="9"/>
        <v>25</v>
      </c>
      <c r="H74">
        <f t="shared" si="10"/>
        <v>25000</v>
      </c>
      <c r="I74" s="7">
        <f t="shared" si="11"/>
        <v>1E-3</v>
      </c>
      <c r="J74" s="9">
        <f t="shared" si="12"/>
        <v>0</v>
      </c>
      <c r="K74" s="9">
        <f t="shared" si="13"/>
        <v>25</v>
      </c>
    </row>
    <row r="75" spans="1:11" x14ac:dyDescent="0.25">
      <c r="A75" t="s">
        <v>125</v>
      </c>
      <c r="B75" t="s">
        <v>79</v>
      </c>
      <c r="C75" s="1">
        <v>16987</v>
      </c>
      <c r="D75" t="s">
        <v>6</v>
      </c>
      <c r="E75" t="str">
        <f t="shared" si="7"/>
        <v>a</v>
      </c>
      <c r="F75">
        <f t="shared" si="8"/>
        <v>1</v>
      </c>
      <c r="G75" s="5">
        <f t="shared" si="9"/>
        <v>70</v>
      </c>
      <c r="H75">
        <f t="shared" si="10"/>
        <v>25000</v>
      </c>
      <c r="I75" s="7">
        <f t="shared" si="11"/>
        <v>1.1999999999999999E-3</v>
      </c>
      <c r="J75" s="9">
        <f t="shared" si="12"/>
        <v>49</v>
      </c>
      <c r="K75" s="9">
        <f t="shared" si="13"/>
        <v>79</v>
      </c>
    </row>
    <row r="76" spans="1:11" x14ac:dyDescent="0.25">
      <c r="A76" t="s">
        <v>126</v>
      </c>
      <c r="B76" t="s">
        <v>127</v>
      </c>
      <c r="C76" s="1">
        <v>33408</v>
      </c>
      <c r="D76" t="s">
        <v>40</v>
      </c>
      <c r="E76" t="str">
        <f t="shared" si="7"/>
        <v>l</v>
      </c>
      <c r="F76">
        <f t="shared" si="8"/>
        <v>0</v>
      </c>
      <c r="G76" s="5">
        <f t="shared" si="9"/>
        <v>25</v>
      </c>
      <c r="H76">
        <f t="shared" si="10"/>
        <v>30000</v>
      </c>
      <c r="I76" s="7">
        <f t="shared" si="11"/>
        <v>1E-3</v>
      </c>
      <c r="J76" s="9">
        <f t="shared" si="12"/>
        <v>0</v>
      </c>
      <c r="K76" s="9">
        <f t="shared" si="13"/>
        <v>30</v>
      </c>
    </row>
    <row r="77" spans="1:11" x14ac:dyDescent="0.25">
      <c r="A77" t="s">
        <v>110</v>
      </c>
      <c r="B77" t="s">
        <v>79</v>
      </c>
      <c r="C77" s="1">
        <v>25070</v>
      </c>
      <c r="D77" t="s">
        <v>6</v>
      </c>
      <c r="E77" t="str">
        <f t="shared" si="7"/>
        <v>a</v>
      </c>
      <c r="F77">
        <f t="shared" si="8"/>
        <v>1</v>
      </c>
      <c r="G77" s="5">
        <f t="shared" si="9"/>
        <v>48</v>
      </c>
      <c r="H77">
        <f t="shared" si="10"/>
        <v>25000</v>
      </c>
      <c r="I77" s="7">
        <f t="shared" si="11"/>
        <v>1.1999999999999999E-3</v>
      </c>
      <c r="J77" s="9">
        <f t="shared" si="12"/>
        <v>0</v>
      </c>
      <c r="K77" s="9">
        <f t="shared" si="13"/>
        <v>29.999999999999996</v>
      </c>
    </row>
    <row r="78" spans="1:11" x14ac:dyDescent="0.25">
      <c r="A78" t="s">
        <v>128</v>
      </c>
      <c r="B78" t="s">
        <v>129</v>
      </c>
      <c r="C78" s="1">
        <v>34100</v>
      </c>
      <c r="D78" t="s">
        <v>40</v>
      </c>
      <c r="E78" t="str">
        <f t="shared" si="7"/>
        <v>f</v>
      </c>
      <c r="F78">
        <f t="shared" si="8"/>
        <v>0</v>
      </c>
      <c r="G78" s="5">
        <f t="shared" si="9"/>
        <v>23</v>
      </c>
      <c r="H78">
        <f t="shared" si="10"/>
        <v>30000</v>
      </c>
      <c r="I78" s="7">
        <f t="shared" si="11"/>
        <v>1E-3</v>
      </c>
      <c r="J78" s="9">
        <f t="shared" si="12"/>
        <v>0</v>
      </c>
      <c r="K78" s="9">
        <f t="shared" si="13"/>
        <v>30</v>
      </c>
    </row>
    <row r="79" spans="1:11" x14ac:dyDescent="0.25">
      <c r="A79" t="s">
        <v>83</v>
      </c>
      <c r="B79" t="s">
        <v>52</v>
      </c>
      <c r="C79" s="1">
        <v>19522</v>
      </c>
      <c r="D79" t="s">
        <v>9</v>
      </c>
      <c r="E79" t="str">
        <f t="shared" si="7"/>
        <v>a</v>
      </c>
      <c r="F79">
        <f t="shared" si="8"/>
        <v>1</v>
      </c>
      <c r="G79" s="5">
        <f t="shared" si="9"/>
        <v>63</v>
      </c>
      <c r="H79">
        <f t="shared" si="10"/>
        <v>25000</v>
      </c>
      <c r="I79" s="7">
        <f t="shared" si="11"/>
        <v>1.1999999999999999E-3</v>
      </c>
      <c r="J79" s="9">
        <f t="shared" si="12"/>
        <v>49</v>
      </c>
      <c r="K79" s="9">
        <f t="shared" si="13"/>
        <v>79</v>
      </c>
    </row>
    <row r="80" spans="1:11" x14ac:dyDescent="0.25">
      <c r="A80" t="s">
        <v>130</v>
      </c>
      <c r="B80" t="s">
        <v>131</v>
      </c>
      <c r="C80" s="1">
        <v>27284</v>
      </c>
      <c r="D80" t="s">
        <v>9</v>
      </c>
      <c r="E80" t="str">
        <f t="shared" si="7"/>
        <v>a</v>
      </c>
      <c r="F80">
        <f t="shared" si="8"/>
        <v>1</v>
      </c>
      <c r="G80" s="5">
        <f t="shared" si="9"/>
        <v>42</v>
      </c>
      <c r="H80">
        <f t="shared" si="10"/>
        <v>25000</v>
      </c>
      <c r="I80" s="7">
        <f t="shared" si="11"/>
        <v>1.5E-3</v>
      </c>
      <c r="J80" s="9">
        <f t="shared" si="12"/>
        <v>0</v>
      </c>
      <c r="K80" s="9">
        <f t="shared" si="13"/>
        <v>37.5</v>
      </c>
    </row>
    <row r="81" spans="1:11" x14ac:dyDescent="0.25">
      <c r="A81" t="s">
        <v>132</v>
      </c>
      <c r="B81" t="s">
        <v>8</v>
      </c>
      <c r="C81" s="1">
        <v>27347</v>
      </c>
      <c r="D81" t="s">
        <v>12</v>
      </c>
      <c r="E81" t="str">
        <f t="shared" si="7"/>
        <v>r</v>
      </c>
      <c r="F81">
        <f t="shared" si="8"/>
        <v>0</v>
      </c>
      <c r="G81" s="5">
        <f t="shared" si="9"/>
        <v>42</v>
      </c>
      <c r="H81">
        <f t="shared" si="10"/>
        <v>30000</v>
      </c>
      <c r="I81" s="7">
        <f t="shared" si="11"/>
        <v>1.5E-3</v>
      </c>
      <c r="J81" s="9">
        <f t="shared" si="12"/>
        <v>0</v>
      </c>
      <c r="K81" s="9">
        <f t="shared" si="13"/>
        <v>45</v>
      </c>
    </row>
    <row r="82" spans="1:11" x14ac:dyDescent="0.25">
      <c r="A82" t="s">
        <v>133</v>
      </c>
      <c r="B82" t="s">
        <v>134</v>
      </c>
      <c r="C82" s="1">
        <v>20618</v>
      </c>
      <c r="D82" t="s">
        <v>12</v>
      </c>
      <c r="E82" t="str">
        <f t="shared" si="7"/>
        <v>a</v>
      </c>
      <c r="F82">
        <f t="shared" si="8"/>
        <v>1</v>
      </c>
      <c r="G82" s="5">
        <f t="shared" si="9"/>
        <v>60</v>
      </c>
      <c r="H82">
        <f t="shared" si="10"/>
        <v>25000</v>
      </c>
      <c r="I82" s="7">
        <f t="shared" si="11"/>
        <v>1.1999999999999999E-3</v>
      </c>
      <c r="J82" s="9">
        <f t="shared" si="12"/>
        <v>0</v>
      </c>
      <c r="K82" s="9">
        <f t="shared" si="13"/>
        <v>29.999999999999996</v>
      </c>
    </row>
    <row r="83" spans="1:11" x14ac:dyDescent="0.25">
      <c r="A83" t="s">
        <v>135</v>
      </c>
      <c r="B83" t="s">
        <v>54</v>
      </c>
      <c r="C83" s="1">
        <v>19256</v>
      </c>
      <c r="D83" t="s">
        <v>12</v>
      </c>
      <c r="E83" t="str">
        <f t="shared" si="7"/>
        <v>a</v>
      </c>
      <c r="F83">
        <f t="shared" si="8"/>
        <v>1</v>
      </c>
      <c r="G83" s="5">
        <f t="shared" si="9"/>
        <v>64</v>
      </c>
      <c r="H83">
        <f t="shared" si="10"/>
        <v>25000</v>
      </c>
      <c r="I83" s="7">
        <f t="shared" si="11"/>
        <v>1.1999999999999999E-3</v>
      </c>
      <c r="J83" s="9">
        <f t="shared" si="12"/>
        <v>49</v>
      </c>
      <c r="K83" s="9">
        <f t="shared" si="13"/>
        <v>79</v>
      </c>
    </row>
    <row r="84" spans="1:11" x14ac:dyDescent="0.25">
      <c r="A84" t="s">
        <v>136</v>
      </c>
      <c r="B84" t="s">
        <v>137</v>
      </c>
      <c r="C84" s="1">
        <v>21898</v>
      </c>
      <c r="D84" t="s">
        <v>12</v>
      </c>
      <c r="E84" t="str">
        <f t="shared" si="7"/>
        <v>a</v>
      </c>
      <c r="F84">
        <f t="shared" si="8"/>
        <v>1</v>
      </c>
      <c r="G84" s="5">
        <f t="shared" si="9"/>
        <v>57</v>
      </c>
      <c r="H84">
        <f t="shared" si="10"/>
        <v>25000</v>
      </c>
      <c r="I84" s="7">
        <f t="shared" si="11"/>
        <v>1.1999999999999999E-3</v>
      </c>
      <c r="J84" s="9">
        <f t="shared" si="12"/>
        <v>0</v>
      </c>
      <c r="K84" s="9">
        <f t="shared" si="13"/>
        <v>29.999999999999996</v>
      </c>
    </row>
    <row r="85" spans="1:11" x14ac:dyDescent="0.25">
      <c r="A85" t="s">
        <v>138</v>
      </c>
      <c r="B85" t="s">
        <v>139</v>
      </c>
      <c r="C85" s="1">
        <v>16873</v>
      </c>
      <c r="D85" t="s">
        <v>12</v>
      </c>
      <c r="E85" t="str">
        <f t="shared" si="7"/>
        <v>n</v>
      </c>
      <c r="F85">
        <f t="shared" si="8"/>
        <v>0</v>
      </c>
      <c r="G85" s="5">
        <f t="shared" si="9"/>
        <v>70</v>
      </c>
      <c r="H85">
        <f t="shared" si="10"/>
        <v>30000</v>
      </c>
      <c r="I85" s="7">
        <f t="shared" si="11"/>
        <v>1.1999999999999999E-3</v>
      </c>
      <c r="J85" s="9">
        <f t="shared" si="12"/>
        <v>49</v>
      </c>
      <c r="K85" s="9">
        <f t="shared" si="13"/>
        <v>85</v>
      </c>
    </row>
    <row r="86" spans="1:11" x14ac:dyDescent="0.25">
      <c r="A86" t="s">
        <v>140</v>
      </c>
      <c r="B86" t="s">
        <v>141</v>
      </c>
      <c r="C86" s="1">
        <v>34893</v>
      </c>
      <c r="D86" t="s">
        <v>6</v>
      </c>
      <c r="E86" t="str">
        <f t="shared" si="7"/>
        <v>z</v>
      </c>
      <c r="F86">
        <f t="shared" si="8"/>
        <v>0</v>
      </c>
      <c r="G86" s="5">
        <f t="shared" si="9"/>
        <v>21</v>
      </c>
      <c r="H86">
        <f t="shared" si="10"/>
        <v>30000</v>
      </c>
      <c r="I86" s="7">
        <f t="shared" si="11"/>
        <v>1E-3</v>
      </c>
      <c r="J86" s="9">
        <f t="shared" si="12"/>
        <v>0</v>
      </c>
      <c r="K86" s="9">
        <f t="shared" si="13"/>
        <v>30</v>
      </c>
    </row>
    <row r="87" spans="1:11" x14ac:dyDescent="0.25">
      <c r="A87" t="s">
        <v>142</v>
      </c>
      <c r="B87" t="s">
        <v>143</v>
      </c>
      <c r="C87" s="1">
        <v>16028</v>
      </c>
      <c r="D87" t="s">
        <v>12</v>
      </c>
      <c r="E87" t="str">
        <f t="shared" si="7"/>
        <v>a</v>
      </c>
      <c r="F87">
        <f t="shared" si="8"/>
        <v>1</v>
      </c>
      <c r="G87" s="5">
        <f t="shared" si="9"/>
        <v>73</v>
      </c>
      <c r="H87">
        <f t="shared" si="10"/>
        <v>25000</v>
      </c>
      <c r="I87" s="7">
        <f t="shared" si="11"/>
        <v>1.1999999999999999E-3</v>
      </c>
      <c r="J87" s="9">
        <f t="shared" si="12"/>
        <v>49</v>
      </c>
      <c r="K87" s="9">
        <f t="shared" si="13"/>
        <v>79</v>
      </c>
    </row>
    <row r="88" spans="1:11" x14ac:dyDescent="0.25">
      <c r="A88" t="s">
        <v>144</v>
      </c>
      <c r="B88" t="s">
        <v>54</v>
      </c>
      <c r="C88" s="1">
        <v>33446</v>
      </c>
      <c r="D88" t="s">
        <v>6</v>
      </c>
      <c r="E88" t="str">
        <f t="shared" si="7"/>
        <v>a</v>
      </c>
      <c r="F88">
        <f t="shared" si="8"/>
        <v>1</v>
      </c>
      <c r="G88" s="5">
        <f t="shared" si="9"/>
        <v>25</v>
      </c>
      <c r="H88">
        <f t="shared" si="10"/>
        <v>25000</v>
      </c>
      <c r="I88" s="7">
        <f t="shared" si="11"/>
        <v>1E-3</v>
      </c>
      <c r="J88" s="9">
        <f t="shared" si="12"/>
        <v>0</v>
      </c>
      <c r="K88" s="9">
        <f t="shared" si="13"/>
        <v>25</v>
      </c>
    </row>
    <row r="89" spans="1:11" x14ac:dyDescent="0.25">
      <c r="A89" t="s">
        <v>145</v>
      </c>
      <c r="B89" t="s">
        <v>146</v>
      </c>
      <c r="C89" s="1">
        <v>18892</v>
      </c>
      <c r="D89" t="s">
        <v>6</v>
      </c>
      <c r="E89" t="str">
        <f t="shared" si="7"/>
        <v>n</v>
      </c>
      <c r="F89">
        <f t="shared" si="8"/>
        <v>0</v>
      </c>
      <c r="G89" s="5">
        <f t="shared" si="9"/>
        <v>65</v>
      </c>
      <c r="H89">
        <f t="shared" si="10"/>
        <v>30000</v>
      </c>
      <c r="I89" s="7">
        <f t="shared" si="11"/>
        <v>1.1999999999999999E-3</v>
      </c>
      <c r="J89" s="9">
        <f t="shared" si="12"/>
        <v>49</v>
      </c>
      <c r="K89" s="9">
        <f t="shared" si="13"/>
        <v>85</v>
      </c>
    </row>
    <row r="90" spans="1:11" x14ac:dyDescent="0.25">
      <c r="A90" t="s">
        <v>147</v>
      </c>
      <c r="B90" t="s">
        <v>102</v>
      </c>
      <c r="C90" s="1">
        <v>32219</v>
      </c>
      <c r="D90" t="s">
        <v>12</v>
      </c>
      <c r="E90" t="str">
        <f t="shared" si="7"/>
        <v>a</v>
      </c>
      <c r="F90">
        <f t="shared" si="8"/>
        <v>1</v>
      </c>
      <c r="G90" s="5">
        <f t="shared" si="9"/>
        <v>28</v>
      </c>
      <c r="H90">
        <f t="shared" si="10"/>
        <v>25000</v>
      </c>
      <c r="I90" s="7">
        <f t="shared" si="11"/>
        <v>1E-3</v>
      </c>
      <c r="J90" s="9">
        <f t="shared" si="12"/>
        <v>0</v>
      </c>
      <c r="K90" s="9">
        <f t="shared" si="13"/>
        <v>25</v>
      </c>
    </row>
    <row r="91" spans="1:11" x14ac:dyDescent="0.25">
      <c r="A91" t="s">
        <v>148</v>
      </c>
      <c r="B91" t="s">
        <v>149</v>
      </c>
      <c r="C91" s="1">
        <v>31771</v>
      </c>
      <c r="D91" t="s">
        <v>9</v>
      </c>
      <c r="E91" t="str">
        <f t="shared" si="7"/>
        <v>a</v>
      </c>
      <c r="F91">
        <f t="shared" si="8"/>
        <v>1</v>
      </c>
      <c r="G91" s="5">
        <f t="shared" si="9"/>
        <v>30</v>
      </c>
      <c r="H91">
        <f t="shared" si="10"/>
        <v>25000</v>
      </c>
      <c r="I91" s="7">
        <f t="shared" si="11"/>
        <v>1E-3</v>
      </c>
      <c r="J91" s="9">
        <f t="shared" si="12"/>
        <v>0</v>
      </c>
      <c r="K91" s="9">
        <f t="shared" si="13"/>
        <v>25</v>
      </c>
    </row>
    <row r="92" spans="1:11" x14ac:dyDescent="0.25">
      <c r="A92" t="s">
        <v>51</v>
      </c>
      <c r="B92" t="s">
        <v>150</v>
      </c>
      <c r="C92" s="1">
        <v>30633</v>
      </c>
      <c r="D92" t="s">
        <v>40</v>
      </c>
      <c r="E92" t="str">
        <f t="shared" si="7"/>
        <v>a</v>
      </c>
      <c r="F92">
        <f t="shared" si="8"/>
        <v>1</v>
      </c>
      <c r="G92" s="5">
        <f t="shared" si="9"/>
        <v>33</v>
      </c>
      <c r="H92">
        <f t="shared" si="10"/>
        <v>25000</v>
      </c>
      <c r="I92" s="7">
        <f t="shared" si="11"/>
        <v>1.5E-3</v>
      </c>
      <c r="J92" s="9">
        <f t="shared" si="12"/>
        <v>0</v>
      </c>
      <c r="K92" s="9">
        <f t="shared" si="13"/>
        <v>37.5</v>
      </c>
    </row>
    <row r="93" spans="1:11" x14ac:dyDescent="0.25">
      <c r="A93" t="s">
        <v>151</v>
      </c>
      <c r="B93" t="s">
        <v>152</v>
      </c>
      <c r="C93" s="1">
        <v>34177</v>
      </c>
      <c r="D93" t="s">
        <v>40</v>
      </c>
      <c r="E93" t="str">
        <f t="shared" si="7"/>
        <v>h</v>
      </c>
      <c r="F93">
        <f t="shared" si="8"/>
        <v>0</v>
      </c>
      <c r="G93" s="5">
        <f t="shared" si="9"/>
        <v>23</v>
      </c>
      <c r="H93">
        <f t="shared" si="10"/>
        <v>30000</v>
      </c>
      <c r="I93" s="7">
        <f t="shared" si="11"/>
        <v>1E-3</v>
      </c>
      <c r="J93" s="9">
        <f t="shared" si="12"/>
        <v>0</v>
      </c>
      <c r="K93" s="9">
        <f t="shared" si="13"/>
        <v>30</v>
      </c>
    </row>
    <row r="94" spans="1:11" x14ac:dyDescent="0.25">
      <c r="A94" t="s">
        <v>153</v>
      </c>
      <c r="B94" t="s">
        <v>137</v>
      </c>
      <c r="C94" s="1">
        <v>33281</v>
      </c>
      <c r="D94" t="s">
        <v>12</v>
      </c>
      <c r="E94" t="str">
        <f t="shared" si="7"/>
        <v>a</v>
      </c>
      <c r="F94">
        <f t="shared" si="8"/>
        <v>1</v>
      </c>
      <c r="G94" s="5">
        <f t="shared" si="9"/>
        <v>25</v>
      </c>
      <c r="H94">
        <f t="shared" si="10"/>
        <v>25000</v>
      </c>
      <c r="I94" s="7">
        <f t="shared" si="11"/>
        <v>1E-3</v>
      </c>
      <c r="J94" s="9">
        <f t="shared" si="12"/>
        <v>0</v>
      </c>
      <c r="K94" s="9">
        <f t="shared" si="13"/>
        <v>25</v>
      </c>
    </row>
    <row r="95" spans="1:11" x14ac:dyDescent="0.25">
      <c r="A95" t="s">
        <v>75</v>
      </c>
      <c r="B95" t="s">
        <v>154</v>
      </c>
      <c r="C95" s="1">
        <v>21897</v>
      </c>
      <c r="D95" t="s">
        <v>12</v>
      </c>
      <c r="E95" t="str">
        <f t="shared" si="7"/>
        <v>a</v>
      </c>
      <c r="F95">
        <f t="shared" si="8"/>
        <v>1</v>
      </c>
      <c r="G95" s="5">
        <f t="shared" si="9"/>
        <v>57</v>
      </c>
      <c r="H95">
        <f t="shared" si="10"/>
        <v>25000</v>
      </c>
      <c r="I95" s="7">
        <f t="shared" si="11"/>
        <v>1.1999999999999999E-3</v>
      </c>
      <c r="J95" s="9">
        <f t="shared" si="12"/>
        <v>0</v>
      </c>
      <c r="K95" s="9">
        <f t="shared" si="13"/>
        <v>29.999999999999996</v>
      </c>
    </row>
    <row r="96" spans="1:11" x14ac:dyDescent="0.25">
      <c r="A96" t="s">
        <v>155</v>
      </c>
      <c r="B96" t="s">
        <v>37</v>
      </c>
      <c r="C96" s="1">
        <v>18604</v>
      </c>
      <c r="D96" t="s">
        <v>40</v>
      </c>
      <c r="E96" t="str">
        <f t="shared" si="7"/>
        <v>a</v>
      </c>
      <c r="F96">
        <f t="shared" si="8"/>
        <v>1</v>
      </c>
      <c r="G96" s="5">
        <f t="shared" si="9"/>
        <v>66</v>
      </c>
      <c r="H96">
        <f t="shared" si="10"/>
        <v>25000</v>
      </c>
      <c r="I96" s="7">
        <f t="shared" si="11"/>
        <v>1.1999999999999999E-3</v>
      </c>
      <c r="J96" s="9">
        <f t="shared" si="12"/>
        <v>49</v>
      </c>
      <c r="K96" s="9">
        <f t="shared" si="13"/>
        <v>79</v>
      </c>
    </row>
    <row r="97" spans="1:11" x14ac:dyDescent="0.25">
      <c r="A97" t="s">
        <v>156</v>
      </c>
      <c r="B97" t="s">
        <v>157</v>
      </c>
      <c r="C97" s="1">
        <v>18910</v>
      </c>
      <c r="D97" t="s">
        <v>12</v>
      </c>
      <c r="E97" t="str">
        <f t="shared" si="7"/>
        <v>a</v>
      </c>
      <c r="F97">
        <f t="shared" si="8"/>
        <v>1</v>
      </c>
      <c r="G97" s="5">
        <f t="shared" si="9"/>
        <v>65</v>
      </c>
      <c r="H97">
        <f t="shared" si="10"/>
        <v>25000</v>
      </c>
      <c r="I97" s="7">
        <f t="shared" si="11"/>
        <v>1.1999999999999999E-3</v>
      </c>
      <c r="J97" s="9">
        <f t="shared" si="12"/>
        <v>49</v>
      </c>
      <c r="K97" s="9">
        <f t="shared" si="13"/>
        <v>79</v>
      </c>
    </row>
    <row r="98" spans="1:11" x14ac:dyDescent="0.25">
      <c r="A98" t="s">
        <v>158</v>
      </c>
      <c r="B98" t="s">
        <v>47</v>
      </c>
      <c r="C98" s="1">
        <v>17056</v>
      </c>
      <c r="D98" t="s">
        <v>9</v>
      </c>
      <c r="E98" t="str">
        <f t="shared" si="7"/>
        <v>a</v>
      </c>
      <c r="F98">
        <f t="shared" si="8"/>
        <v>1</v>
      </c>
      <c r="G98" s="5">
        <f t="shared" si="9"/>
        <v>70</v>
      </c>
      <c r="H98">
        <f t="shared" si="10"/>
        <v>25000</v>
      </c>
      <c r="I98" s="7">
        <f t="shared" si="11"/>
        <v>1.1999999999999999E-3</v>
      </c>
      <c r="J98" s="9">
        <f t="shared" si="12"/>
        <v>49</v>
      </c>
      <c r="K98" s="9">
        <f t="shared" si="13"/>
        <v>79</v>
      </c>
    </row>
    <row r="99" spans="1:11" x14ac:dyDescent="0.25">
      <c r="A99" t="s">
        <v>159</v>
      </c>
      <c r="B99" t="s">
        <v>160</v>
      </c>
      <c r="C99" s="1">
        <v>22619</v>
      </c>
      <c r="D99" t="s">
        <v>9</v>
      </c>
      <c r="E99" t="str">
        <f t="shared" si="7"/>
        <v>j</v>
      </c>
      <c r="F99">
        <f t="shared" si="8"/>
        <v>0</v>
      </c>
      <c r="G99" s="5">
        <f t="shared" si="9"/>
        <v>55</v>
      </c>
      <c r="H99">
        <f t="shared" si="10"/>
        <v>30000</v>
      </c>
      <c r="I99" s="7">
        <f t="shared" si="11"/>
        <v>1.1999999999999999E-3</v>
      </c>
      <c r="J99" s="9">
        <f t="shared" si="12"/>
        <v>0</v>
      </c>
      <c r="K99" s="9">
        <f t="shared" si="13"/>
        <v>36</v>
      </c>
    </row>
    <row r="100" spans="1:11" x14ac:dyDescent="0.25">
      <c r="A100" t="s">
        <v>161</v>
      </c>
      <c r="B100" t="s">
        <v>37</v>
      </c>
      <c r="C100" s="1">
        <v>19740</v>
      </c>
      <c r="D100" t="s">
        <v>12</v>
      </c>
      <c r="E100" t="str">
        <f t="shared" si="7"/>
        <v>a</v>
      </c>
      <c r="F100">
        <f t="shared" si="8"/>
        <v>1</v>
      </c>
      <c r="G100" s="5">
        <f t="shared" si="9"/>
        <v>62</v>
      </c>
      <c r="H100">
        <f t="shared" si="10"/>
        <v>25000</v>
      </c>
      <c r="I100" s="7">
        <f t="shared" si="11"/>
        <v>1.1999999999999999E-3</v>
      </c>
      <c r="J100" s="9">
        <f t="shared" si="12"/>
        <v>49</v>
      </c>
      <c r="K100" s="9">
        <f t="shared" si="13"/>
        <v>79</v>
      </c>
    </row>
    <row r="101" spans="1:11" x14ac:dyDescent="0.25">
      <c r="A101" t="s">
        <v>162</v>
      </c>
      <c r="B101" t="s">
        <v>131</v>
      </c>
      <c r="C101" s="1">
        <v>24222</v>
      </c>
      <c r="D101" t="s">
        <v>6</v>
      </c>
      <c r="E101" t="str">
        <f t="shared" si="7"/>
        <v>a</v>
      </c>
      <c r="F101">
        <f t="shared" si="8"/>
        <v>1</v>
      </c>
      <c r="G101" s="5">
        <f t="shared" si="9"/>
        <v>50</v>
      </c>
      <c r="H101">
        <f t="shared" si="10"/>
        <v>25000</v>
      </c>
      <c r="I101" s="7">
        <f t="shared" si="11"/>
        <v>1.1999999999999999E-3</v>
      </c>
      <c r="J101" s="9">
        <f t="shared" si="12"/>
        <v>0</v>
      </c>
      <c r="K101" s="9">
        <f t="shared" si="13"/>
        <v>29.999999999999996</v>
      </c>
    </row>
    <row r="102" spans="1:11" x14ac:dyDescent="0.25">
      <c r="A102" t="s">
        <v>163</v>
      </c>
      <c r="B102" t="s">
        <v>37</v>
      </c>
      <c r="C102" s="1">
        <v>17196</v>
      </c>
      <c r="D102" t="s">
        <v>40</v>
      </c>
      <c r="E102" t="str">
        <f t="shared" si="7"/>
        <v>a</v>
      </c>
      <c r="F102">
        <f t="shared" si="8"/>
        <v>1</v>
      </c>
      <c r="G102" s="5">
        <f t="shared" si="9"/>
        <v>69</v>
      </c>
      <c r="H102">
        <f t="shared" si="10"/>
        <v>25000</v>
      </c>
      <c r="I102" s="7">
        <f t="shared" si="11"/>
        <v>1.1999999999999999E-3</v>
      </c>
      <c r="J102" s="9">
        <f t="shared" si="12"/>
        <v>49</v>
      </c>
      <c r="K102" s="9">
        <f t="shared" si="13"/>
        <v>79</v>
      </c>
    </row>
    <row r="103" spans="1:11" x14ac:dyDescent="0.25">
      <c r="A103" t="s">
        <v>164</v>
      </c>
      <c r="B103" t="s">
        <v>52</v>
      </c>
      <c r="C103" s="1">
        <v>32013</v>
      </c>
      <c r="D103" t="s">
        <v>12</v>
      </c>
      <c r="E103" t="str">
        <f t="shared" si="7"/>
        <v>a</v>
      </c>
      <c r="F103">
        <f t="shared" si="8"/>
        <v>1</v>
      </c>
      <c r="G103" s="5">
        <f t="shared" si="9"/>
        <v>29</v>
      </c>
      <c r="H103">
        <f t="shared" si="10"/>
        <v>25000</v>
      </c>
      <c r="I103" s="7">
        <f t="shared" si="11"/>
        <v>1E-3</v>
      </c>
      <c r="J103" s="9">
        <f t="shared" si="12"/>
        <v>0</v>
      </c>
      <c r="K103" s="9">
        <f t="shared" si="13"/>
        <v>25</v>
      </c>
    </row>
    <row r="104" spans="1:11" x14ac:dyDescent="0.25">
      <c r="A104" t="s">
        <v>163</v>
      </c>
      <c r="B104" t="s">
        <v>39</v>
      </c>
      <c r="C104" s="1">
        <v>23679</v>
      </c>
      <c r="D104" t="s">
        <v>12</v>
      </c>
      <c r="E104" t="str">
        <f t="shared" si="7"/>
        <v>a</v>
      </c>
      <c r="F104">
        <f t="shared" si="8"/>
        <v>1</v>
      </c>
      <c r="G104" s="5">
        <f t="shared" si="9"/>
        <v>52</v>
      </c>
      <c r="H104">
        <f t="shared" si="10"/>
        <v>25000</v>
      </c>
      <c r="I104" s="7">
        <f t="shared" si="11"/>
        <v>1.1999999999999999E-3</v>
      </c>
      <c r="J104" s="9">
        <f t="shared" si="12"/>
        <v>0</v>
      </c>
      <c r="K104" s="9">
        <f t="shared" si="13"/>
        <v>29.999999999999996</v>
      </c>
    </row>
    <row r="105" spans="1:11" x14ac:dyDescent="0.25">
      <c r="A105" t="s">
        <v>75</v>
      </c>
      <c r="B105" t="s">
        <v>165</v>
      </c>
      <c r="C105" s="1">
        <v>26239</v>
      </c>
      <c r="D105" t="s">
        <v>12</v>
      </c>
      <c r="E105" t="str">
        <f t="shared" si="7"/>
        <v>a</v>
      </c>
      <c r="F105">
        <f t="shared" si="8"/>
        <v>1</v>
      </c>
      <c r="G105" s="5">
        <f t="shared" si="9"/>
        <v>45</v>
      </c>
      <c r="H105">
        <f t="shared" si="10"/>
        <v>25000</v>
      </c>
      <c r="I105" s="7">
        <f t="shared" si="11"/>
        <v>1.5E-3</v>
      </c>
      <c r="J105" s="9">
        <f t="shared" si="12"/>
        <v>0</v>
      </c>
      <c r="K105" s="9">
        <f t="shared" si="13"/>
        <v>37.5</v>
      </c>
    </row>
    <row r="106" spans="1:11" x14ac:dyDescent="0.25">
      <c r="A106" t="s">
        <v>166</v>
      </c>
      <c r="B106" t="s">
        <v>167</v>
      </c>
      <c r="C106" s="1">
        <v>30774</v>
      </c>
      <c r="D106" t="s">
        <v>6</v>
      </c>
      <c r="E106" t="str">
        <f t="shared" si="7"/>
        <v>n</v>
      </c>
      <c r="F106">
        <f t="shared" si="8"/>
        <v>0</v>
      </c>
      <c r="G106" s="5">
        <f t="shared" si="9"/>
        <v>32</v>
      </c>
      <c r="H106">
        <f t="shared" si="10"/>
        <v>30000</v>
      </c>
      <c r="I106" s="7">
        <f t="shared" si="11"/>
        <v>1.5E-3</v>
      </c>
      <c r="J106" s="9">
        <f t="shared" si="12"/>
        <v>0</v>
      </c>
      <c r="K106" s="9">
        <f t="shared" si="13"/>
        <v>45</v>
      </c>
    </row>
    <row r="107" spans="1:11" x14ac:dyDescent="0.25">
      <c r="A107" t="s">
        <v>168</v>
      </c>
      <c r="B107" t="s">
        <v>169</v>
      </c>
      <c r="C107" s="1">
        <v>25818</v>
      </c>
      <c r="D107" t="s">
        <v>6</v>
      </c>
      <c r="E107" t="str">
        <f t="shared" si="7"/>
        <v>t</v>
      </c>
      <c r="F107">
        <f t="shared" si="8"/>
        <v>0</v>
      </c>
      <c r="G107" s="5">
        <f t="shared" si="9"/>
        <v>46</v>
      </c>
      <c r="H107">
        <f t="shared" si="10"/>
        <v>30000</v>
      </c>
      <c r="I107" s="7">
        <f t="shared" si="11"/>
        <v>1.1999999999999999E-3</v>
      </c>
      <c r="J107" s="9">
        <f t="shared" si="12"/>
        <v>0</v>
      </c>
      <c r="K107" s="9">
        <f t="shared" si="13"/>
        <v>36</v>
      </c>
    </row>
    <row r="108" spans="1:11" x14ac:dyDescent="0.25">
      <c r="A108" t="s">
        <v>170</v>
      </c>
      <c r="B108" t="s">
        <v>171</v>
      </c>
      <c r="C108" s="1">
        <v>16529</v>
      </c>
      <c r="D108" t="s">
        <v>40</v>
      </c>
      <c r="E108" t="str">
        <f t="shared" si="7"/>
        <v>a</v>
      </c>
      <c r="F108">
        <f t="shared" si="8"/>
        <v>1</v>
      </c>
      <c r="G108" s="5">
        <f t="shared" si="9"/>
        <v>71</v>
      </c>
      <c r="H108">
        <f t="shared" si="10"/>
        <v>25000</v>
      </c>
      <c r="I108" s="7">
        <f t="shared" si="11"/>
        <v>1.1999999999999999E-3</v>
      </c>
      <c r="J108" s="9">
        <f t="shared" si="12"/>
        <v>49</v>
      </c>
      <c r="K108" s="9">
        <f t="shared" si="13"/>
        <v>79</v>
      </c>
    </row>
    <row r="109" spans="1:11" x14ac:dyDescent="0.25">
      <c r="A109" t="s">
        <v>172</v>
      </c>
      <c r="B109" t="s">
        <v>5</v>
      </c>
      <c r="C109" s="1">
        <v>30530</v>
      </c>
      <c r="D109" t="s">
        <v>40</v>
      </c>
      <c r="E109" t="str">
        <f t="shared" si="7"/>
        <v>a</v>
      </c>
      <c r="F109">
        <f t="shared" si="8"/>
        <v>1</v>
      </c>
      <c r="G109" s="5">
        <f t="shared" si="9"/>
        <v>33</v>
      </c>
      <c r="H109">
        <f t="shared" si="10"/>
        <v>25000</v>
      </c>
      <c r="I109" s="7">
        <f t="shared" si="11"/>
        <v>1.5E-3</v>
      </c>
      <c r="J109" s="9">
        <f t="shared" si="12"/>
        <v>0</v>
      </c>
      <c r="K109" s="9">
        <f t="shared" si="13"/>
        <v>37.5</v>
      </c>
    </row>
    <row r="110" spans="1:11" x14ac:dyDescent="0.25">
      <c r="A110" t="s">
        <v>173</v>
      </c>
      <c r="B110" t="s">
        <v>77</v>
      </c>
      <c r="C110" s="1">
        <v>31601</v>
      </c>
      <c r="D110" t="s">
        <v>12</v>
      </c>
      <c r="E110" t="str">
        <f t="shared" si="7"/>
        <v>n</v>
      </c>
      <c r="F110">
        <f t="shared" si="8"/>
        <v>0</v>
      </c>
      <c r="G110" s="5">
        <f t="shared" si="9"/>
        <v>30</v>
      </c>
      <c r="H110">
        <f t="shared" si="10"/>
        <v>30000</v>
      </c>
      <c r="I110" s="7">
        <f t="shared" si="11"/>
        <v>1E-3</v>
      </c>
      <c r="J110" s="9">
        <f t="shared" si="12"/>
        <v>0</v>
      </c>
      <c r="K110" s="9">
        <f t="shared" si="13"/>
        <v>30</v>
      </c>
    </row>
    <row r="111" spans="1:11" x14ac:dyDescent="0.25">
      <c r="A111" t="s">
        <v>174</v>
      </c>
      <c r="B111" t="s">
        <v>157</v>
      </c>
      <c r="C111" s="1">
        <v>28427</v>
      </c>
      <c r="D111" t="s">
        <v>12</v>
      </c>
      <c r="E111" t="str">
        <f t="shared" si="7"/>
        <v>a</v>
      </c>
      <c r="F111">
        <f t="shared" si="8"/>
        <v>1</v>
      </c>
      <c r="G111" s="5">
        <f t="shared" si="9"/>
        <v>39</v>
      </c>
      <c r="H111">
        <f t="shared" si="10"/>
        <v>25000</v>
      </c>
      <c r="I111" s="7">
        <f t="shared" si="11"/>
        <v>1.5E-3</v>
      </c>
      <c r="J111" s="9">
        <f t="shared" si="12"/>
        <v>0</v>
      </c>
      <c r="K111" s="9">
        <f t="shared" si="13"/>
        <v>37.5</v>
      </c>
    </row>
    <row r="112" spans="1:11" x14ac:dyDescent="0.25">
      <c r="A112" t="s">
        <v>175</v>
      </c>
      <c r="B112" t="s">
        <v>176</v>
      </c>
      <c r="C112" s="1">
        <v>23139</v>
      </c>
      <c r="D112" t="s">
        <v>12</v>
      </c>
      <c r="E112" t="str">
        <f t="shared" si="7"/>
        <v>a</v>
      </c>
      <c r="F112">
        <f t="shared" si="8"/>
        <v>1</v>
      </c>
      <c r="G112" s="5">
        <f t="shared" si="9"/>
        <v>53</v>
      </c>
      <c r="H112">
        <f t="shared" si="10"/>
        <v>25000</v>
      </c>
      <c r="I112" s="7">
        <f t="shared" si="11"/>
        <v>1.1999999999999999E-3</v>
      </c>
      <c r="J112" s="9">
        <f t="shared" si="12"/>
        <v>0</v>
      </c>
      <c r="K112" s="9">
        <f t="shared" si="13"/>
        <v>29.999999999999996</v>
      </c>
    </row>
    <row r="113" spans="1:11" x14ac:dyDescent="0.25">
      <c r="A113" t="s">
        <v>174</v>
      </c>
      <c r="B113" t="s">
        <v>177</v>
      </c>
      <c r="C113" s="1">
        <v>29861</v>
      </c>
      <c r="D113" t="s">
        <v>12</v>
      </c>
      <c r="E113" t="str">
        <f t="shared" si="7"/>
        <v>a</v>
      </c>
      <c r="F113">
        <f t="shared" si="8"/>
        <v>1</v>
      </c>
      <c r="G113" s="5">
        <f t="shared" si="9"/>
        <v>35</v>
      </c>
      <c r="H113">
        <f t="shared" si="10"/>
        <v>25000</v>
      </c>
      <c r="I113" s="7">
        <f t="shared" si="11"/>
        <v>1.5E-3</v>
      </c>
      <c r="J113" s="9">
        <f t="shared" si="12"/>
        <v>0</v>
      </c>
      <c r="K113" s="9">
        <f t="shared" si="13"/>
        <v>37.5</v>
      </c>
    </row>
    <row r="114" spans="1:11" x14ac:dyDescent="0.25">
      <c r="A114" t="s">
        <v>178</v>
      </c>
      <c r="B114" t="s">
        <v>179</v>
      </c>
      <c r="C114" s="1">
        <v>32545</v>
      </c>
      <c r="D114" t="s">
        <v>40</v>
      </c>
      <c r="E114" t="str">
        <f t="shared" si="7"/>
        <v>n</v>
      </c>
      <c r="F114">
        <f t="shared" si="8"/>
        <v>0</v>
      </c>
      <c r="G114" s="5">
        <f t="shared" si="9"/>
        <v>27</v>
      </c>
      <c r="H114">
        <f t="shared" si="10"/>
        <v>30000</v>
      </c>
      <c r="I114" s="7">
        <f t="shared" si="11"/>
        <v>1E-3</v>
      </c>
      <c r="J114" s="9">
        <f t="shared" si="12"/>
        <v>0</v>
      </c>
      <c r="K114" s="9">
        <f t="shared" si="13"/>
        <v>30</v>
      </c>
    </row>
    <row r="115" spans="1:11" x14ac:dyDescent="0.25">
      <c r="A115" t="s">
        <v>180</v>
      </c>
      <c r="B115" t="s">
        <v>94</v>
      </c>
      <c r="C115" s="1">
        <v>29361</v>
      </c>
      <c r="D115" t="s">
        <v>12</v>
      </c>
      <c r="E115" t="str">
        <f t="shared" si="7"/>
        <v>k</v>
      </c>
      <c r="F115">
        <f t="shared" si="8"/>
        <v>0</v>
      </c>
      <c r="G115" s="5">
        <f t="shared" si="9"/>
        <v>36</v>
      </c>
      <c r="H115">
        <f t="shared" si="10"/>
        <v>30000</v>
      </c>
      <c r="I115" s="7">
        <f t="shared" si="11"/>
        <v>1.5E-3</v>
      </c>
      <c r="J115" s="9">
        <f t="shared" si="12"/>
        <v>0</v>
      </c>
      <c r="K115" s="9">
        <f t="shared" si="13"/>
        <v>45</v>
      </c>
    </row>
    <row r="116" spans="1:11" x14ac:dyDescent="0.25">
      <c r="A116" t="s">
        <v>181</v>
      </c>
      <c r="B116" t="s">
        <v>49</v>
      </c>
      <c r="C116" s="1">
        <v>17772</v>
      </c>
      <c r="D116" t="s">
        <v>40</v>
      </c>
      <c r="E116" t="str">
        <f t="shared" si="7"/>
        <v>j</v>
      </c>
      <c r="F116">
        <f t="shared" si="8"/>
        <v>0</v>
      </c>
      <c r="G116" s="5">
        <f t="shared" si="9"/>
        <v>68</v>
      </c>
      <c r="H116">
        <f t="shared" si="10"/>
        <v>30000</v>
      </c>
      <c r="I116" s="7">
        <f t="shared" si="11"/>
        <v>1.1999999999999999E-3</v>
      </c>
      <c r="J116" s="9">
        <f t="shared" si="12"/>
        <v>49</v>
      </c>
      <c r="K116" s="9">
        <f t="shared" si="13"/>
        <v>85</v>
      </c>
    </row>
    <row r="117" spans="1:11" x14ac:dyDescent="0.25">
      <c r="A117" t="s">
        <v>182</v>
      </c>
      <c r="B117" t="s">
        <v>183</v>
      </c>
      <c r="C117" s="1">
        <v>28580</v>
      </c>
      <c r="D117" t="s">
        <v>6</v>
      </c>
      <c r="E117" t="str">
        <f t="shared" si="7"/>
        <v>a</v>
      </c>
      <c r="F117">
        <f t="shared" si="8"/>
        <v>1</v>
      </c>
      <c r="G117" s="5">
        <f t="shared" si="9"/>
        <v>38</v>
      </c>
      <c r="H117">
        <f t="shared" si="10"/>
        <v>25000</v>
      </c>
      <c r="I117" s="7">
        <f t="shared" si="11"/>
        <v>1.5E-3</v>
      </c>
      <c r="J117" s="9">
        <f t="shared" si="12"/>
        <v>0</v>
      </c>
      <c r="K117" s="9">
        <f t="shared" si="13"/>
        <v>37.5</v>
      </c>
    </row>
    <row r="118" spans="1:11" x14ac:dyDescent="0.25">
      <c r="A118" t="s">
        <v>184</v>
      </c>
      <c r="B118" t="s">
        <v>185</v>
      </c>
      <c r="C118" s="1">
        <v>21154</v>
      </c>
      <c r="D118" t="s">
        <v>40</v>
      </c>
      <c r="E118" t="str">
        <f t="shared" si="7"/>
        <v>a</v>
      </c>
      <c r="F118">
        <f t="shared" si="8"/>
        <v>1</v>
      </c>
      <c r="G118" s="5">
        <f t="shared" si="9"/>
        <v>59</v>
      </c>
      <c r="H118">
        <f t="shared" si="10"/>
        <v>25000</v>
      </c>
      <c r="I118" s="7">
        <f t="shared" si="11"/>
        <v>1.1999999999999999E-3</v>
      </c>
      <c r="J118" s="9">
        <f t="shared" si="12"/>
        <v>0</v>
      </c>
      <c r="K118" s="9">
        <f t="shared" si="13"/>
        <v>29.999999999999996</v>
      </c>
    </row>
    <row r="119" spans="1:11" x14ac:dyDescent="0.25">
      <c r="A119" t="s">
        <v>186</v>
      </c>
      <c r="B119" t="s">
        <v>54</v>
      </c>
      <c r="C119" s="1">
        <v>18183</v>
      </c>
      <c r="D119" t="s">
        <v>12</v>
      </c>
      <c r="E119" t="str">
        <f t="shared" si="7"/>
        <v>a</v>
      </c>
      <c r="F119">
        <f t="shared" si="8"/>
        <v>1</v>
      </c>
      <c r="G119" s="5">
        <f t="shared" si="9"/>
        <v>67</v>
      </c>
      <c r="H119">
        <f t="shared" si="10"/>
        <v>25000</v>
      </c>
      <c r="I119" s="7">
        <f t="shared" si="11"/>
        <v>1.1999999999999999E-3</v>
      </c>
      <c r="J119" s="9">
        <f t="shared" si="12"/>
        <v>49</v>
      </c>
      <c r="K119" s="9">
        <f t="shared" si="13"/>
        <v>79</v>
      </c>
    </row>
    <row r="120" spans="1:11" x14ac:dyDescent="0.25">
      <c r="A120" t="s">
        <v>187</v>
      </c>
      <c r="B120" t="s">
        <v>188</v>
      </c>
      <c r="C120" s="1">
        <v>20630</v>
      </c>
      <c r="D120" t="s">
        <v>6</v>
      </c>
      <c r="E120" t="str">
        <f t="shared" si="7"/>
        <v>a</v>
      </c>
      <c r="F120">
        <f t="shared" si="8"/>
        <v>1</v>
      </c>
      <c r="G120" s="5">
        <f t="shared" si="9"/>
        <v>60</v>
      </c>
      <c r="H120">
        <f t="shared" si="10"/>
        <v>25000</v>
      </c>
      <c r="I120" s="7">
        <f t="shared" si="11"/>
        <v>1.1999999999999999E-3</v>
      </c>
      <c r="J120" s="9">
        <f t="shared" si="12"/>
        <v>0</v>
      </c>
      <c r="K120" s="9">
        <f t="shared" si="13"/>
        <v>29.999999999999996</v>
      </c>
    </row>
    <row r="121" spans="1:11" x14ac:dyDescent="0.25">
      <c r="A121" t="s">
        <v>189</v>
      </c>
      <c r="B121" t="s">
        <v>49</v>
      </c>
      <c r="C121" s="1">
        <v>34364</v>
      </c>
      <c r="D121" t="s">
        <v>12</v>
      </c>
      <c r="E121" t="str">
        <f t="shared" si="7"/>
        <v>j</v>
      </c>
      <c r="F121">
        <f t="shared" si="8"/>
        <v>0</v>
      </c>
      <c r="G121" s="5">
        <f t="shared" si="9"/>
        <v>22</v>
      </c>
      <c r="H121">
        <f t="shared" si="10"/>
        <v>30000</v>
      </c>
      <c r="I121" s="7">
        <f t="shared" si="11"/>
        <v>1E-3</v>
      </c>
      <c r="J121" s="9">
        <f t="shared" si="12"/>
        <v>0</v>
      </c>
      <c r="K121" s="9">
        <f t="shared" si="13"/>
        <v>30</v>
      </c>
    </row>
    <row r="122" spans="1:11" x14ac:dyDescent="0.25">
      <c r="A122" t="s">
        <v>190</v>
      </c>
      <c r="B122" t="s">
        <v>20</v>
      </c>
      <c r="C122" s="1">
        <v>25582</v>
      </c>
      <c r="D122" t="s">
        <v>6</v>
      </c>
      <c r="E122" t="str">
        <f t="shared" si="7"/>
        <v>a</v>
      </c>
      <c r="F122">
        <f t="shared" si="8"/>
        <v>1</v>
      </c>
      <c r="G122" s="5">
        <f t="shared" si="9"/>
        <v>46</v>
      </c>
      <c r="H122">
        <f t="shared" si="10"/>
        <v>25000</v>
      </c>
      <c r="I122" s="7">
        <f t="shared" si="11"/>
        <v>1.1999999999999999E-3</v>
      </c>
      <c r="J122" s="9">
        <f t="shared" si="12"/>
        <v>0</v>
      </c>
      <c r="K122" s="9">
        <f t="shared" si="13"/>
        <v>29.999999999999996</v>
      </c>
    </row>
    <row r="123" spans="1:11" x14ac:dyDescent="0.25">
      <c r="A123" t="s">
        <v>191</v>
      </c>
      <c r="B123" t="s">
        <v>192</v>
      </c>
      <c r="C123" s="1">
        <v>29350</v>
      </c>
      <c r="D123" t="s">
        <v>12</v>
      </c>
      <c r="E123" t="str">
        <f t="shared" si="7"/>
        <v>a</v>
      </c>
      <c r="F123">
        <f t="shared" si="8"/>
        <v>1</v>
      </c>
      <c r="G123" s="5">
        <f t="shared" si="9"/>
        <v>36</v>
      </c>
      <c r="H123">
        <f t="shared" si="10"/>
        <v>25000</v>
      </c>
      <c r="I123" s="7">
        <f t="shared" si="11"/>
        <v>1.5E-3</v>
      </c>
      <c r="J123" s="9">
        <f t="shared" si="12"/>
        <v>0</v>
      </c>
      <c r="K123" s="9">
        <f t="shared" si="13"/>
        <v>37.5</v>
      </c>
    </row>
    <row r="124" spans="1:11" x14ac:dyDescent="0.25">
      <c r="A124" t="s">
        <v>193</v>
      </c>
      <c r="B124" t="s">
        <v>194</v>
      </c>
      <c r="C124" s="1">
        <v>21704</v>
      </c>
      <c r="D124" t="s">
        <v>6</v>
      </c>
      <c r="E124" t="str">
        <f t="shared" si="7"/>
        <v>a</v>
      </c>
      <c r="F124">
        <f t="shared" si="8"/>
        <v>1</v>
      </c>
      <c r="G124" s="5">
        <f t="shared" si="9"/>
        <v>57</v>
      </c>
      <c r="H124">
        <f t="shared" si="10"/>
        <v>25000</v>
      </c>
      <c r="I124" s="7">
        <f t="shared" si="11"/>
        <v>1.1999999999999999E-3</v>
      </c>
      <c r="J124" s="9">
        <f t="shared" si="12"/>
        <v>0</v>
      </c>
      <c r="K124" s="9">
        <f t="shared" si="13"/>
        <v>29.999999999999996</v>
      </c>
    </row>
    <row r="125" spans="1:11" x14ac:dyDescent="0.25">
      <c r="A125" t="s">
        <v>195</v>
      </c>
      <c r="B125" t="s">
        <v>192</v>
      </c>
      <c r="C125" s="1">
        <v>20436</v>
      </c>
      <c r="D125" t="s">
        <v>12</v>
      </c>
      <c r="E125" t="str">
        <f t="shared" si="7"/>
        <v>a</v>
      </c>
      <c r="F125">
        <f t="shared" si="8"/>
        <v>1</v>
      </c>
      <c r="G125" s="5">
        <f t="shared" si="9"/>
        <v>61</v>
      </c>
      <c r="H125">
        <f t="shared" si="10"/>
        <v>25000</v>
      </c>
      <c r="I125" s="7">
        <f t="shared" si="11"/>
        <v>1.1999999999999999E-3</v>
      </c>
      <c r="J125" s="9">
        <f t="shared" si="12"/>
        <v>49</v>
      </c>
      <c r="K125" s="9">
        <f t="shared" si="13"/>
        <v>79</v>
      </c>
    </row>
    <row r="126" spans="1:11" x14ac:dyDescent="0.25">
      <c r="A126" t="s">
        <v>196</v>
      </c>
      <c r="B126" t="s">
        <v>139</v>
      </c>
      <c r="C126" s="1">
        <v>24475</v>
      </c>
      <c r="D126" t="s">
        <v>12</v>
      </c>
      <c r="E126" t="str">
        <f t="shared" si="7"/>
        <v>n</v>
      </c>
      <c r="F126">
        <f t="shared" si="8"/>
        <v>0</v>
      </c>
      <c r="G126" s="5">
        <f t="shared" si="9"/>
        <v>49</v>
      </c>
      <c r="H126">
        <f t="shared" si="10"/>
        <v>30000</v>
      </c>
      <c r="I126" s="7">
        <f t="shared" si="11"/>
        <v>1.1999999999999999E-3</v>
      </c>
      <c r="J126" s="9">
        <f t="shared" si="12"/>
        <v>0</v>
      </c>
      <c r="K126" s="9">
        <f t="shared" si="13"/>
        <v>36</v>
      </c>
    </row>
    <row r="127" spans="1:11" x14ac:dyDescent="0.25">
      <c r="A127" t="s">
        <v>197</v>
      </c>
      <c r="B127" t="s">
        <v>87</v>
      </c>
      <c r="C127" s="1">
        <v>26773</v>
      </c>
      <c r="D127" t="s">
        <v>6</v>
      </c>
      <c r="E127" t="str">
        <f t="shared" si="7"/>
        <v>z</v>
      </c>
      <c r="F127">
        <f t="shared" si="8"/>
        <v>0</v>
      </c>
      <c r="G127" s="5">
        <f t="shared" si="9"/>
        <v>43</v>
      </c>
      <c r="H127">
        <f t="shared" si="10"/>
        <v>30000</v>
      </c>
      <c r="I127" s="7">
        <f t="shared" si="11"/>
        <v>1.5E-3</v>
      </c>
      <c r="J127" s="9">
        <f t="shared" si="12"/>
        <v>0</v>
      </c>
      <c r="K127" s="9">
        <f t="shared" si="13"/>
        <v>45</v>
      </c>
    </row>
    <row r="128" spans="1:11" x14ac:dyDescent="0.25">
      <c r="A128" t="s">
        <v>198</v>
      </c>
      <c r="B128" t="s">
        <v>199</v>
      </c>
      <c r="C128" s="1">
        <v>17668</v>
      </c>
      <c r="D128" t="s">
        <v>12</v>
      </c>
      <c r="E128" t="str">
        <f t="shared" si="7"/>
        <v>a</v>
      </c>
      <c r="F128">
        <f t="shared" si="8"/>
        <v>1</v>
      </c>
      <c r="G128" s="5">
        <f t="shared" si="9"/>
        <v>68</v>
      </c>
      <c r="H128">
        <f t="shared" si="10"/>
        <v>25000</v>
      </c>
      <c r="I128" s="7">
        <f t="shared" si="11"/>
        <v>1.1999999999999999E-3</v>
      </c>
      <c r="J128" s="9">
        <f t="shared" si="12"/>
        <v>49</v>
      </c>
      <c r="K128" s="9">
        <f t="shared" si="13"/>
        <v>79</v>
      </c>
    </row>
    <row r="129" spans="1:11" x14ac:dyDescent="0.25">
      <c r="A129" t="s">
        <v>200</v>
      </c>
      <c r="B129" t="s">
        <v>201</v>
      </c>
      <c r="C129" s="1">
        <v>17382</v>
      </c>
      <c r="D129" t="s">
        <v>12</v>
      </c>
      <c r="E129" t="str">
        <f t="shared" si="7"/>
        <v>a</v>
      </c>
      <c r="F129">
        <f t="shared" si="8"/>
        <v>1</v>
      </c>
      <c r="G129" s="5">
        <f t="shared" si="9"/>
        <v>69</v>
      </c>
      <c r="H129">
        <f t="shared" si="10"/>
        <v>25000</v>
      </c>
      <c r="I129" s="7">
        <f t="shared" si="11"/>
        <v>1.1999999999999999E-3</v>
      </c>
      <c r="J129" s="9">
        <f t="shared" si="12"/>
        <v>49</v>
      </c>
      <c r="K129" s="9">
        <f t="shared" si="13"/>
        <v>79</v>
      </c>
    </row>
    <row r="130" spans="1:11" x14ac:dyDescent="0.25">
      <c r="A130" t="s">
        <v>202</v>
      </c>
      <c r="B130" t="s">
        <v>8</v>
      </c>
      <c r="C130" s="1">
        <v>16976</v>
      </c>
      <c r="D130" t="s">
        <v>6</v>
      </c>
      <c r="E130" t="str">
        <f t="shared" si="7"/>
        <v>r</v>
      </c>
      <c r="F130">
        <f t="shared" si="8"/>
        <v>0</v>
      </c>
      <c r="G130" s="5">
        <f t="shared" si="9"/>
        <v>70</v>
      </c>
      <c r="H130">
        <f t="shared" si="10"/>
        <v>30000</v>
      </c>
      <c r="I130" s="7">
        <f t="shared" si="11"/>
        <v>1.1999999999999999E-3</v>
      </c>
      <c r="J130" s="9">
        <f t="shared" si="12"/>
        <v>49</v>
      </c>
      <c r="K130" s="9">
        <f t="shared" si="13"/>
        <v>85</v>
      </c>
    </row>
    <row r="131" spans="1:11" x14ac:dyDescent="0.25">
      <c r="A131" t="s">
        <v>203</v>
      </c>
      <c r="B131" t="s">
        <v>204</v>
      </c>
      <c r="C131" s="1">
        <v>33779</v>
      </c>
      <c r="D131" t="s">
        <v>40</v>
      </c>
      <c r="E131" t="str">
        <f t="shared" ref="E131:E194" si="14">RIGHT(B131,1)</f>
        <v>z</v>
      </c>
      <c r="F131">
        <f t="shared" ref="F131:F194" si="15">IF(E131="a",1,0)</f>
        <v>0</v>
      </c>
      <c r="G131" s="5">
        <f t="shared" ref="G131:G194" si="16">2016-YEAR(C131)</f>
        <v>24</v>
      </c>
      <c r="H131">
        <f t="shared" ref="H131:H194" si="17">IF(F131,25000,30000)</f>
        <v>30000</v>
      </c>
      <c r="I131" s="7">
        <f t="shared" ref="I131:I194" si="18">IF(G131&lt;=30,0.1%,IF(AND(G131&gt;=31,G131&lt;=45),0.15%,0.12%))</f>
        <v>1E-3</v>
      </c>
      <c r="J131" s="9">
        <f t="shared" ref="J131:J194" si="19">IF(G131&gt;60,49,0)</f>
        <v>0</v>
      </c>
      <c r="K131" s="9">
        <f t="shared" ref="K131:K194" si="20">I131*H131+J131</f>
        <v>30</v>
      </c>
    </row>
    <row r="132" spans="1:11" x14ac:dyDescent="0.25">
      <c r="A132" t="s">
        <v>75</v>
      </c>
      <c r="B132" t="s">
        <v>37</v>
      </c>
      <c r="C132" s="1">
        <v>33885</v>
      </c>
      <c r="D132" t="s">
        <v>6</v>
      </c>
      <c r="E132" t="str">
        <f t="shared" si="14"/>
        <v>a</v>
      </c>
      <c r="F132">
        <f t="shared" si="15"/>
        <v>1</v>
      </c>
      <c r="G132" s="5">
        <f t="shared" si="16"/>
        <v>24</v>
      </c>
      <c r="H132">
        <f t="shared" si="17"/>
        <v>25000</v>
      </c>
      <c r="I132" s="7">
        <f t="shared" si="18"/>
        <v>1E-3</v>
      </c>
      <c r="J132" s="9">
        <f t="shared" si="19"/>
        <v>0</v>
      </c>
      <c r="K132" s="9">
        <f t="shared" si="20"/>
        <v>25</v>
      </c>
    </row>
    <row r="133" spans="1:11" x14ac:dyDescent="0.25">
      <c r="A133" t="s">
        <v>205</v>
      </c>
      <c r="B133" t="s">
        <v>25</v>
      </c>
      <c r="C133" s="1">
        <v>30498</v>
      </c>
      <c r="D133" t="s">
        <v>9</v>
      </c>
      <c r="E133" t="str">
        <f t="shared" si="14"/>
        <v>a</v>
      </c>
      <c r="F133">
        <f t="shared" si="15"/>
        <v>1</v>
      </c>
      <c r="G133" s="5">
        <f t="shared" si="16"/>
        <v>33</v>
      </c>
      <c r="H133">
        <f t="shared" si="17"/>
        <v>25000</v>
      </c>
      <c r="I133" s="7">
        <f t="shared" si="18"/>
        <v>1.5E-3</v>
      </c>
      <c r="J133" s="9">
        <f t="shared" si="19"/>
        <v>0</v>
      </c>
      <c r="K133" s="9">
        <f t="shared" si="20"/>
        <v>37.5</v>
      </c>
    </row>
    <row r="134" spans="1:11" x14ac:dyDescent="0.25">
      <c r="A134" t="s">
        <v>206</v>
      </c>
      <c r="B134" t="s">
        <v>167</v>
      </c>
      <c r="C134" s="1">
        <v>22090</v>
      </c>
      <c r="D134" t="s">
        <v>9</v>
      </c>
      <c r="E134" t="str">
        <f t="shared" si="14"/>
        <v>n</v>
      </c>
      <c r="F134">
        <f t="shared" si="15"/>
        <v>0</v>
      </c>
      <c r="G134" s="5">
        <f t="shared" si="16"/>
        <v>56</v>
      </c>
      <c r="H134">
        <f t="shared" si="17"/>
        <v>30000</v>
      </c>
      <c r="I134" s="7">
        <f t="shared" si="18"/>
        <v>1.1999999999999999E-3</v>
      </c>
      <c r="J134" s="9">
        <f t="shared" si="19"/>
        <v>0</v>
      </c>
      <c r="K134" s="9">
        <f t="shared" si="20"/>
        <v>36</v>
      </c>
    </row>
    <row r="135" spans="1:11" x14ac:dyDescent="0.25">
      <c r="A135" t="s">
        <v>207</v>
      </c>
      <c r="B135" t="s">
        <v>37</v>
      </c>
      <c r="C135" s="1">
        <v>27938</v>
      </c>
      <c r="D135" t="s">
        <v>6</v>
      </c>
      <c r="E135" t="str">
        <f t="shared" si="14"/>
        <v>a</v>
      </c>
      <c r="F135">
        <f t="shared" si="15"/>
        <v>1</v>
      </c>
      <c r="G135" s="5">
        <f t="shared" si="16"/>
        <v>40</v>
      </c>
      <c r="H135">
        <f t="shared" si="17"/>
        <v>25000</v>
      </c>
      <c r="I135" s="7">
        <f t="shared" si="18"/>
        <v>1.5E-3</v>
      </c>
      <c r="J135" s="9">
        <f t="shared" si="19"/>
        <v>0</v>
      </c>
      <c r="K135" s="9">
        <f t="shared" si="20"/>
        <v>37.5</v>
      </c>
    </row>
    <row r="136" spans="1:11" x14ac:dyDescent="0.25">
      <c r="A136" t="s">
        <v>208</v>
      </c>
      <c r="B136" t="s">
        <v>47</v>
      </c>
      <c r="C136" s="1">
        <v>23762</v>
      </c>
      <c r="D136" t="s">
        <v>12</v>
      </c>
      <c r="E136" t="str">
        <f t="shared" si="14"/>
        <v>a</v>
      </c>
      <c r="F136">
        <f t="shared" si="15"/>
        <v>1</v>
      </c>
      <c r="G136" s="5">
        <f t="shared" si="16"/>
        <v>51</v>
      </c>
      <c r="H136">
        <f t="shared" si="17"/>
        <v>25000</v>
      </c>
      <c r="I136" s="7">
        <f t="shared" si="18"/>
        <v>1.1999999999999999E-3</v>
      </c>
      <c r="J136" s="9">
        <f t="shared" si="19"/>
        <v>0</v>
      </c>
      <c r="K136" s="9">
        <f t="shared" si="20"/>
        <v>29.999999999999996</v>
      </c>
    </row>
    <row r="137" spans="1:11" x14ac:dyDescent="0.25">
      <c r="A137" t="s">
        <v>209</v>
      </c>
      <c r="B137" t="s">
        <v>131</v>
      </c>
      <c r="C137" s="1">
        <v>25158</v>
      </c>
      <c r="D137" t="s">
        <v>6</v>
      </c>
      <c r="E137" t="str">
        <f t="shared" si="14"/>
        <v>a</v>
      </c>
      <c r="F137">
        <f t="shared" si="15"/>
        <v>1</v>
      </c>
      <c r="G137" s="5">
        <f t="shared" si="16"/>
        <v>48</v>
      </c>
      <c r="H137">
        <f t="shared" si="17"/>
        <v>25000</v>
      </c>
      <c r="I137" s="7">
        <f t="shared" si="18"/>
        <v>1.1999999999999999E-3</v>
      </c>
      <c r="J137" s="9">
        <f t="shared" si="19"/>
        <v>0</v>
      </c>
      <c r="K137" s="9">
        <f t="shared" si="20"/>
        <v>29.999999999999996</v>
      </c>
    </row>
    <row r="138" spans="1:11" x14ac:dyDescent="0.25">
      <c r="A138" t="s">
        <v>210</v>
      </c>
      <c r="B138" t="s">
        <v>37</v>
      </c>
      <c r="C138" s="1">
        <v>24824</v>
      </c>
      <c r="D138" t="s">
        <v>12</v>
      </c>
      <c r="E138" t="str">
        <f t="shared" si="14"/>
        <v>a</v>
      </c>
      <c r="F138">
        <f t="shared" si="15"/>
        <v>1</v>
      </c>
      <c r="G138" s="5">
        <f t="shared" si="16"/>
        <v>49</v>
      </c>
      <c r="H138">
        <f t="shared" si="17"/>
        <v>25000</v>
      </c>
      <c r="I138" s="7">
        <f t="shared" si="18"/>
        <v>1.1999999999999999E-3</v>
      </c>
      <c r="J138" s="9">
        <f t="shared" si="19"/>
        <v>0</v>
      </c>
      <c r="K138" s="9">
        <f t="shared" si="20"/>
        <v>29.999999999999996</v>
      </c>
    </row>
    <row r="139" spans="1:11" x14ac:dyDescent="0.25">
      <c r="A139" t="s">
        <v>211</v>
      </c>
      <c r="B139" t="s">
        <v>49</v>
      </c>
      <c r="C139" s="1">
        <v>33398</v>
      </c>
      <c r="D139" t="s">
        <v>9</v>
      </c>
      <c r="E139" t="str">
        <f t="shared" si="14"/>
        <v>j</v>
      </c>
      <c r="F139">
        <f t="shared" si="15"/>
        <v>0</v>
      </c>
      <c r="G139" s="5">
        <f t="shared" si="16"/>
        <v>25</v>
      </c>
      <c r="H139">
        <f t="shared" si="17"/>
        <v>30000</v>
      </c>
      <c r="I139" s="7">
        <f t="shared" si="18"/>
        <v>1E-3</v>
      </c>
      <c r="J139" s="9">
        <f t="shared" si="19"/>
        <v>0</v>
      </c>
      <c r="K139" s="9">
        <f t="shared" si="20"/>
        <v>30</v>
      </c>
    </row>
    <row r="140" spans="1:11" x14ac:dyDescent="0.25">
      <c r="A140" t="s">
        <v>212</v>
      </c>
      <c r="B140" t="s">
        <v>18</v>
      </c>
      <c r="C140" s="1">
        <v>34795</v>
      </c>
      <c r="D140" t="s">
        <v>9</v>
      </c>
      <c r="E140" t="str">
        <f t="shared" si="14"/>
        <v>m</v>
      </c>
      <c r="F140">
        <f t="shared" si="15"/>
        <v>0</v>
      </c>
      <c r="G140" s="5">
        <f t="shared" si="16"/>
        <v>21</v>
      </c>
      <c r="H140">
        <f t="shared" si="17"/>
        <v>30000</v>
      </c>
      <c r="I140" s="7">
        <f t="shared" si="18"/>
        <v>1E-3</v>
      </c>
      <c r="J140" s="9">
        <f t="shared" si="19"/>
        <v>0</v>
      </c>
      <c r="K140" s="9">
        <f t="shared" si="20"/>
        <v>30</v>
      </c>
    </row>
    <row r="141" spans="1:11" x14ac:dyDescent="0.25">
      <c r="A141" t="s">
        <v>88</v>
      </c>
      <c r="B141" t="s">
        <v>213</v>
      </c>
      <c r="C141" s="1">
        <v>20374</v>
      </c>
      <c r="D141" t="s">
        <v>12</v>
      </c>
      <c r="E141" t="str">
        <f t="shared" si="14"/>
        <v>a</v>
      </c>
      <c r="F141">
        <f t="shared" si="15"/>
        <v>1</v>
      </c>
      <c r="G141" s="5">
        <f t="shared" si="16"/>
        <v>61</v>
      </c>
      <c r="H141">
        <f t="shared" si="17"/>
        <v>25000</v>
      </c>
      <c r="I141" s="7">
        <f t="shared" si="18"/>
        <v>1.1999999999999999E-3</v>
      </c>
      <c r="J141" s="9">
        <f t="shared" si="19"/>
        <v>49</v>
      </c>
      <c r="K141" s="9">
        <f t="shared" si="20"/>
        <v>79</v>
      </c>
    </row>
    <row r="142" spans="1:11" x14ac:dyDescent="0.25">
      <c r="A142" t="s">
        <v>214</v>
      </c>
      <c r="B142" t="s">
        <v>165</v>
      </c>
      <c r="C142" s="1">
        <v>25416</v>
      </c>
      <c r="D142" t="s">
        <v>12</v>
      </c>
      <c r="E142" t="str">
        <f t="shared" si="14"/>
        <v>a</v>
      </c>
      <c r="F142">
        <f t="shared" si="15"/>
        <v>1</v>
      </c>
      <c r="G142" s="5">
        <f t="shared" si="16"/>
        <v>47</v>
      </c>
      <c r="H142">
        <f t="shared" si="17"/>
        <v>25000</v>
      </c>
      <c r="I142" s="7">
        <f t="shared" si="18"/>
        <v>1.1999999999999999E-3</v>
      </c>
      <c r="J142" s="9">
        <f t="shared" si="19"/>
        <v>0</v>
      </c>
      <c r="K142" s="9">
        <f t="shared" si="20"/>
        <v>29.999999999999996</v>
      </c>
    </row>
    <row r="143" spans="1:11" x14ac:dyDescent="0.25">
      <c r="A143" t="s">
        <v>215</v>
      </c>
      <c r="B143" t="s">
        <v>216</v>
      </c>
      <c r="C143" s="1">
        <v>21548</v>
      </c>
      <c r="D143" t="s">
        <v>12</v>
      </c>
      <c r="E143" t="str">
        <f t="shared" si="14"/>
        <v>a</v>
      </c>
      <c r="F143">
        <f t="shared" si="15"/>
        <v>1</v>
      </c>
      <c r="G143" s="5">
        <f t="shared" si="16"/>
        <v>58</v>
      </c>
      <c r="H143">
        <f t="shared" si="17"/>
        <v>25000</v>
      </c>
      <c r="I143" s="7">
        <f t="shared" si="18"/>
        <v>1.1999999999999999E-3</v>
      </c>
      <c r="J143" s="9">
        <f t="shared" si="19"/>
        <v>0</v>
      </c>
      <c r="K143" s="9">
        <f t="shared" si="20"/>
        <v>29.999999999999996</v>
      </c>
    </row>
    <row r="144" spans="1:11" x14ac:dyDescent="0.25">
      <c r="A144" t="s">
        <v>217</v>
      </c>
      <c r="B144" t="s">
        <v>54</v>
      </c>
      <c r="C144" s="1">
        <v>31232</v>
      </c>
      <c r="D144" t="s">
        <v>9</v>
      </c>
      <c r="E144" t="str">
        <f t="shared" si="14"/>
        <v>a</v>
      </c>
      <c r="F144">
        <f t="shared" si="15"/>
        <v>1</v>
      </c>
      <c r="G144" s="5">
        <f t="shared" si="16"/>
        <v>31</v>
      </c>
      <c r="H144">
        <f t="shared" si="17"/>
        <v>25000</v>
      </c>
      <c r="I144" s="7">
        <f t="shared" si="18"/>
        <v>1.5E-3</v>
      </c>
      <c r="J144" s="9">
        <f t="shared" si="19"/>
        <v>0</v>
      </c>
      <c r="K144" s="9">
        <f t="shared" si="20"/>
        <v>37.5</v>
      </c>
    </row>
    <row r="145" spans="1:11" x14ac:dyDescent="0.25">
      <c r="A145" t="s">
        <v>218</v>
      </c>
      <c r="B145" t="s">
        <v>121</v>
      </c>
      <c r="C145" s="1">
        <v>28472</v>
      </c>
      <c r="D145" t="s">
        <v>12</v>
      </c>
      <c r="E145" t="str">
        <f t="shared" si="14"/>
        <v>a</v>
      </c>
      <c r="F145">
        <f t="shared" si="15"/>
        <v>1</v>
      </c>
      <c r="G145" s="5">
        <f t="shared" si="16"/>
        <v>39</v>
      </c>
      <c r="H145">
        <f t="shared" si="17"/>
        <v>25000</v>
      </c>
      <c r="I145" s="7">
        <f t="shared" si="18"/>
        <v>1.5E-3</v>
      </c>
      <c r="J145" s="9">
        <f t="shared" si="19"/>
        <v>0</v>
      </c>
      <c r="K145" s="9">
        <f t="shared" si="20"/>
        <v>37.5</v>
      </c>
    </row>
    <row r="146" spans="1:11" x14ac:dyDescent="0.25">
      <c r="A146" t="s">
        <v>219</v>
      </c>
      <c r="B146" t="s">
        <v>29</v>
      </c>
      <c r="C146" s="1">
        <v>34287</v>
      </c>
      <c r="D146" t="s">
        <v>12</v>
      </c>
      <c r="E146" t="str">
        <f t="shared" si="14"/>
        <v>z</v>
      </c>
      <c r="F146">
        <f t="shared" si="15"/>
        <v>0</v>
      </c>
      <c r="G146" s="5">
        <f t="shared" si="16"/>
        <v>23</v>
      </c>
      <c r="H146">
        <f t="shared" si="17"/>
        <v>30000</v>
      </c>
      <c r="I146" s="7">
        <f t="shared" si="18"/>
        <v>1E-3</v>
      </c>
      <c r="J146" s="9">
        <f t="shared" si="19"/>
        <v>0</v>
      </c>
      <c r="K146" s="9">
        <f t="shared" si="20"/>
        <v>30</v>
      </c>
    </row>
    <row r="147" spans="1:11" x14ac:dyDescent="0.25">
      <c r="A147" t="s">
        <v>220</v>
      </c>
      <c r="B147" t="s">
        <v>92</v>
      </c>
      <c r="C147" s="1">
        <v>24972</v>
      </c>
      <c r="D147" t="s">
        <v>6</v>
      </c>
      <c r="E147" t="str">
        <f t="shared" si="14"/>
        <v>z</v>
      </c>
      <c r="F147">
        <f t="shared" si="15"/>
        <v>0</v>
      </c>
      <c r="G147" s="5">
        <f t="shared" si="16"/>
        <v>48</v>
      </c>
      <c r="H147">
        <f t="shared" si="17"/>
        <v>30000</v>
      </c>
      <c r="I147" s="7">
        <f t="shared" si="18"/>
        <v>1.1999999999999999E-3</v>
      </c>
      <c r="J147" s="9">
        <f t="shared" si="19"/>
        <v>0</v>
      </c>
      <c r="K147" s="9">
        <f t="shared" si="20"/>
        <v>36</v>
      </c>
    </row>
    <row r="148" spans="1:11" x14ac:dyDescent="0.25">
      <c r="A148" t="s">
        <v>221</v>
      </c>
      <c r="B148" t="s">
        <v>154</v>
      </c>
      <c r="C148" s="1">
        <v>18787</v>
      </c>
      <c r="D148" t="s">
        <v>9</v>
      </c>
      <c r="E148" t="str">
        <f t="shared" si="14"/>
        <v>a</v>
      </c>
      <c r="F148">
        <f t="shared" si="15"/>
        <v>1</v>
      </c>
      <c r="G148" s="5">
        <f t="shared" si="16"/>
        <v>65</v>
      </c>
      <c r="H148">
        <f t="shared" si="17"/>
        <v>25000</v>
      </c>
      <c r="I148" s="7">
        <f t="shared" si="18"/>
        <v>1.1999999999999999E-3</v>
      </c>
      <c r="J148" s="9">
        <f t="shared" si="19"/>
        <v>49</v>
      </c>
      <c r="K148" s="9">
        <f t="shared" si="20"/>
        <v>79</v>
      </c>
    </row>
    <row r="149" spans="1:11" x14ac:dyDescent="0.25">
      <c r="A149" t="s">
        <v>222</v>
      </c>
      <c r="B149" t="s">
        <v>49</v>
      </c>
      <c r="C149" s="1">
        <v>27611</v>
      </c>
      <c r="D149" t="s">
        <v>9</v>
      </c>
      <c r="E149" t="str">
        <f t="shared" si="14"/>
        <v>j</v>
      </c>
      <c r="F149">
        <f t="shared" si="15"/>
        <v>0</v>
      </c>
      <c r="G149" s="5">
        <f t="shared" si="16"/>
        <v>41</v>
      </c>
      <c r="H149">
        <f t="shared" si="17"/>
        <v>30000</v>
      </c>
      <c r="I149" s="7">
        <f t="shared" si="18"/>
        <v>1.5E-3</v>
      </c>
      <c r="J149" s="9">
        <f t="shared" si="19"/>
        <v>0</v>
      </c>
      <c r="K149" s="9">
        <f t="shared" si="20"/>
        <v>45</v>
      </c>
    </row>
    <row r="150" spans="1:11" x14ac:dyDescent="0.25">
      <c r="A150" t="s">
        <v>223</v>
      </c>
      <c r="B150" t="s">
        <v>224</v>
      </c>
      <c r="C150" s="1">
        <v>26071</v>
      </c>
      <c r="D150" t="s">
        <v>12</v>
      </c>
      <c r="E150" t="str">
        <f t="shared" si="14"/>
        <v>a</v>
      </c>
      <c r="F150">
        <f t="shared" si="15"/>
        <v>1</v>
      </c>
      <c r="G150" s="5">
        <f t="shared" si="16"/>
        <v>45</v>
      </c>
      <c r="H150">
        <f t="shared" si="17"/>
        <v>25000</v>
      </c>
      <c r="I150" s="7">
        <f t="shared" si="18"/>
        <v>1.5E-3</v>
      </c>
      <c r="J150" s="9">
        <f t="shared" si="19"/>
        <v>0</v>
      </c>
      <c r="K150" s="9">
        <f t="shared" si="20"/>
        <v>37.5</v>
      </c>
    </row>
    <row r="151" spans="1:11" x14ac:dyDescent="0.25">
      <c r="A151" t="s">
        <v>225</v>
      </c>
      <c r="B151" t="s">
        <v>20</v>
      </c>
      <c r="C151" s="1">
        <v>18285</v>
      </c>
      <c r="D151" t="s">
        <v>6</v>
      </c>
      <c r="E151" t="str">
        <f t="shared" si="14"/>
        <v>a</v>
      </c>
      <c r="F151">
        <f t="shared" si="15"/>
        <v>1</v>
      </c>
      <c r="G151" s="5">
        <f t="shared" si="16"/>
        <v>66</v>
      </c>
      <c r="H151">
        <f t="shared" si="17"/>
        <v>25000</v>
      </c>
      <c r="I151" s="7">
        <f t="shared" si="18"/>
        <v>1.1999999999999999E-3</v>
      </c>
      <c r="J151" s="9">
        <f t="shared" si="19"/>
        <v>49</v>
      </c>
      <c r="K151" s="9">
        <f t="shared" si="20"/>
        <v>79</v>
      </c>
    </row>
    <row r="152" spans="1:11" x14ac:dyDescent="0.25">
      <c r="A152" t="s">
        <v>226</v>
      </c>
      <c r="B152" t="s">
        <v>8</v>
      </c>
      <c r="C152" s="1">
        <v>33696</v>
      </c>
      <c r="D152" t="s">
        <v>12</v>
      </c>
      <c r="E152" t="str">
        <f t="shared" si="14"/>
        <v>r</v>
      </c>
      <c r="F152">
        <f t="shared" si="15"/>
        <v>0</v>
      </c>
      <c r="G152" s="5">
        <f t="shared" si="16"/>
        <v>24</v>
      </c>
      <c r="H152">
        <f t="shared" si="17"/>
        <v>30000</v>
      </c>
      <c r="I152" s="7">
        <f t="shared" si="18"/>
        <v>1E-3</v>
      </c>
      <c r="J152" s="9">
        <f t="shared" si="19"/>
        <v>0</v>
      </c>
      <c r="K152" s="9">
        <f t="shared" si="20"/>
        <v>30</v>
      </c>
    </row>
    <row r="153" spans="1:11" x14ac:dyDescent="0.25">
      <c r="A153" t="s">
        <v>227</v>
      </c>
      <c r="B153" t="s">
        <v>81</v>
      </c>
      <c r="C153" s="1">
        <v>25404</v>
      </c>
      <c r="D153" t="s">
        <v>12</v>
      </c>
      <c r="E153" t="str">
        <f t="shared" si="14"/>
        <v>a</v>
      </c>
      <c r="F153">
        <f t="shared" si="15"/>
        <v>1</v>
      </c>
      <c r="G153" s="5">
        <f t="shared" si="16"/>
        <v>47</v>
      </c>
      <c r="H153">
        <f t="shared" si="17"/>
        <v>25000</v>
      </c>
      <c r="I153" s="7">
        <f t="shared" si="18"/>
        <v>1.1999999999999999E-3</v>
      </c>
      <c r="J153" s="9">
        <f t="shared" si="19"/>
        <v>0</v>
      </c>
      <c r="K153" s="9">
        <f t="shared" si="20"/>
        <v>29.999999999999996</v>
      </c>
    </row>
    <row r="154" spans="1:11" x14ac:dyDescent="0.25">
      <c r="A154" t="s">
        <v>26</v>
      </c>
      <c r="B154" t="s">
        <v>114</v>
      </c>
      <c r="C154" s="1">
        <v>21769</v>
      </c>
      <c r="D154" t="s">
        <v>6</v>
      </c>
      <c r="E154" t="str">
        <f t="shared" si="14"/>
        <v>l</v>
      </c>
      <c r="F154">
        <f t="shared" si="15"/>
        <v>0</v>
      </c>
      <c r="G154" s="5">
        <f t="shared" si="16"/>
        <v>57</v>
      </c>
      <c r="H154">
        <f t="shared" si="17"/>
        <v>30000</v>
      </c>
      <c r="I154" s="7">
        <f t="shared" si="18"/>
        <v>1.1999999999999999E-3</v>
      </c>
      <c r="J154" s="9">
        <f t="shared" si="19"/>
        <v>0</v>
      </c>
      <c r="K154" s="9">
        <f t="shared" si="20"/>
        <v>36</v>
      </c>
    </row>
    <row r="155" spans="1:11" x14ac:dyDescent="0.25">
      <c r="A155" t="s">
        <v>228</v>
      </c>
      <c r="B155" t="s">
        <v>49</v>
      </c>
      <c r="C155" s="1">
        <v>26490</v>
      </c>
      <c r="D155" t="s">
        <v>6</v>
      </c>
      <c r="E155" t="str">
        <f t="shared" si="14"/>
        <v>j</v>
      </c>
      <c r="F155">
        <f t="shared" si="15"/>
        <v>0</v>
      </c>
      <c r="G155" s="5">
        <f t="shared" si="16"/>
        <v>44</v>
      </c>
      <c r="H155">
        <f t="shared" si="17"/>
        <v>30000</v>
      </c>
      <c r="I155" s="7">
        <f t="shared" si="18"/>
        <v>1.5E-3</v>
      </c>
      <c r="J155" s="9">
        <f t="shared" si="19"/>
        <v>0</v>
      </c>
      <c r="K155" s="9">
        <f t="shared" si="20"/>
        <v>45</v>
      </c>
    </row>
    <row r="156" spans="1:11" x14ac:dyDescent="0.25">
      <c r="A156" t="s">
        <v>229</v>
      </c>
      <c r="B156" t="s">
        <v>105</v>
      </c>
      <c r="C156" s="1">
        <v>28897</v>
      </c>
      <c r="D156" t="s">
        <v>9</v>
      </c>
      <c r="E156" t="str">
        <f t="shared" si="14"/>
        <v>a</v>
      </c>
      <c r="F156">
        <f t="shared" si="15"/>
        <v>1</v>
      </c>
      <c r="G156" s="5">
        <f t="shared" si="16"/>
        <v>37</v>
      </c>
      <c r="H156">
        <f t="shared" si="17"/>
        <v>25000</v>
      </c>
      <c r="I156" s="7">
        <f t="shared" si="18"/>
        <v>1.5E-3</v>
      </c>
      <c r="J156" s="9">
        <f t="shared" si="19"/>
        <v>0</v>
      </c>
      <c r="K156" s="9">
        <f t="shared" si="20"/>
        <v>37.5</v>
      </c>
    </row>
    <row r="157" spans="1:11" x14ac:dyDescent="0.25">
      <c r="A157" t="s">
        <v>230</v>
      </c>
      <c r="B157" t="s">
        <v>231</v>
      </c>
      <c r="C157" s="1">
        <v>33454</v>
      </c>
      <c r="D157" t="s">
        <v>12</v>
      </c>
      <c r="E157" t="str">
        <f t="shared" si="14"/>
        <v>a</v>
      </c>
      <c r="F157">
        <f t="shared" si="15"/>
        <v>1</v>
      </c>
      <c r="G157" s="5">
        <f t="shared" si="16"/>
        <v>25</v>
      </c>
      <c r="H157">
        <f t="shared" si="17"/>
        <v>25000</v>
      </c>
      <c r="I157" s="7">
        <f t="shared" si="18"/>
        <v>1E-3</v>
      </c>
      <c r="J157" s="9">
        <f t="shared" si="19"/>
        <v>0</v>
      </c>
      <c r="K157" s="9">
        <f t="shared" si="20"/>
        <v>25</v>
      </c>
    </row>
    <row r="158" spans="1:11" x14ac:dyDescent="0.25">
      <c r="A158" t="s">
        <v>232</v>
      </c>
      <c r="B158" t="s">
        <v>233</v>
      </c>
      <c r="C158" s="1">
        <v>24539</v>
      </c>
      <c r="D158" t="s">
        <v>12</v>
      </c>
      <c r="E158" t="str">
        <f t="shared" si="14"/>
        <v>n</v>
      </c>
      <c r="F158">
        <f t="shared" si="15"/>
        <v>0</v>
      </c>
      <c r="G158" s="5">
        <f t="shared" si="16"/>
        <v>49</v>
      </c>
      <c r="H158">
        <f t="shared" si="17"/>
        <v>30000</v>
      </c>
      <c r="I158" s="7">
        <f t="shared" si="18"/>
        <v>1.1999999999999999E-3</v>
      </c>
      <c r="J158" s="9">
        <f t="shared" si="19"/>
        <v>0</v>
      </c>
      <c r="K158" s="9">
        <f t="shared" si="20"/>
        <v>36</v>
      </c>
    </row>
    <row r="159" spans="1:11" x14ac:dyDescent="0.25">
      <c r="A159" t="s">
        <v>234</v>
      </c>
      <c r="B159" t="s">
        <v>235</v>
      </c>
      <c r="C159" s="1">
        <v>27992</v>
      </c>
      <c r="D159" t="s">
        <v>6</v>
      </c>
      <c r="E159" t="str">
        <f t="shared" si="14"/>
        <v>a</v>
      </c>
      <c r="F159">
        <f t="shared" si="15"/>
        <v>1</v>
      </c>
      <c r="G159" s="5">
        <f t="shared" si="16"/>
        <v>40</v>
      </c>
      <c r="H159">
        <f t="shared" si="17"/>
        <v>25000</v>
      </c>
      <c r="I159" s="7">
        <f t="shared" si="18"/>
        <v>1.5E-3</v>
      </c>
      <c r="J159" s="9">
        <f t="shared" si="19"/>
        <v>0</v>
      </c>
      <c r="K159" s="9">
        <f t="shared" si="20"/>
        <v>37.5</v>
      </c>
    </row>
    <row r="160" spans="1:11" x14ac:dyDescent="0.25">
      <c r="A160" t="s">
        <v>147</v>
      </c>
      <c r="B160" t="s">
        <v>236</v>
      </c>
      <c r="C160" s="1">
        <v>26335</v>
      </c>
      <c r="D160" t="s">
        <v>40</v>
      </c>
      <c r="E160" t="str">
        <f t="shared" si="14"/>
        <v>a</v>
      </c>
      <c r="F160">
        <f t="shared" si="15"/>
        <v>1</v>
      </c>
      <c r="G160" s="5">
        <f t="shared" si="16"/>
        <v>44</v>
      </c>
      <c r="H160">
        <f t="shared" si="17"/>
        <v>25000</v>
      </c>
      <c r="I160" s="7">
        <f t="shared" si="18"/>
        <v>1.5E-3</v>
      </c>
      <c r="J160" s="9">
        <f t="shared" si="19"/>
        <v>0</v>
      </c>
      <c r="K160" s="9">
        <f t="shared" si="20"/>
        <v>37.5</v>
      </c>
    </row>
    <row r="161" spans="1:11" x14ac:dyDescent="0.25">
      <c r="A161" t="s">
        <v>237</v>
      </c>
      <c r="B161" t="s">
        <v>167</v>
      </c>
      <c r="C161" s="1">
        <v>31095</v>
      </c>
      <c r="D161" t="s">
        <v>12</v>
      </c>
      <c r="E161" t="str">
        <f t="shared" si="14"/>
        <v>n</v>
      </c>
      <c r="F161">
        <f t="shared" si="15"/>
        <v>0</v>
      </c>
      <c r="G161" s="5">
        <f t="shared" si="16"/>
        <v>31</v>
      </c>
      <c r="H161">
        <f t="shared" si="17"/>
        <v>30000</v>
      </c>
      <c r="I161" s="7">
        <f t="shared" si="18"/>
        <v>1.5E-3</v>
      </c>
      <c r="J161" s="9">
        <f t="shared" si="19"/>
        <v>0</v>
      </c>
      <c r="K161" s="9">
        <f t="shared" si="20"/>
        <v>45</v>
      </c>
    </row>
    <row r="162" spans="1:11" x14ac:dyDescent="0.25">
      <c r="A162" t="s">
        <v>238</v>
      </c>
      <c r="B162" t="s">
        <v>169</v>
      </c>
      <c r="C162" s="1">
        <v>26112</v>
      </c>
      <c r="D162" t="s">
        <v>40</v>
      </c>
      <c r="E162" t="str">
        <f t="shared" si="14"/>
        <v>t</v>
      </c>
      <c r="F162">
        <f t="shared" si="15"/>
        <v>0</v>
      </c>
      <c r="G162" s="5">
        <f t="shared" si="16"/>
        <v>45</v>
      </c>
      <c r="H162">
        <f t="shared" si="17"/>
        <v>30000</v>
      </c>
      <c r="I162" s="7">
        <f t="shared" si="18"/>
        <v>1.5E-3</v>
      </c>
      <c r="J162" s="9">
        <f t="shared" si="19"/>
        <v>0</v>
      </c>
      <c r="K162" s="9">
        <f t="shared" si="20"/>
        <v>45</v>
      </c>
    </row>
    <row r="163" spans="1:11" x14ac:dyDescent="0.25">
      <c r="A163" t="s">
        <v>239</v>
      </c>
      <c r="B163" t="s">
        <v>54</v>
      </c>
      <c r="C163" s="1">
        <v>23272</v>
      </c>
      <c r="D163" t="s">
        <v>6</v>
      </c>
      <c r="E163" t="str">
        <f t="shared" si="14"/>
        <v>a</v>
      </c>
      <c r="F163">
        <f t="shared" si="15"/>
        <v>1</v>
      </c>
      <c r="G163" s="5">
        <f t="shared" si="16"/>
        <v>53</v>
      </c>
      <c r="H163">
        <f t="shared" si="17"/>
        <v>25000</v>
      </c>
      <c r="I163" s="7">
        <f t="shared" si="18"/>
        <v>1.1999999999999999E-3</v>
      </c>
      <c r="J163" s="9">
        <f t="shared" si="19"/>
        <v>0</v>
      </c>
      <c r="K163" s="9">
        <f t="shared" si="20"/>
        <v>29.999999999999996</v>
      </c>
    </row>
    <row r="164" spans="1:11" x14ac:dyDescent="0.25">
      <c r="A164" t="s">
        <v>240</v>
      </c>
      <c r="B164" t="s">
        <v>32</v>
      </c>
      <c r="C164" s="1">
        <v>32952</v>
      </c>
      <c r="D164" t="s">
        <v>40</v>
      </c>
      <c r="E164" t="str">
        <f t="shared" si="14"/>
        <v>n</v>
      </c>
      <c r="F164">
        <f t="shared" si="15"/>
        <v>0</v>
      </c>
      <c r="G164" s="5">
        <f t="shared" si="16"/>
        <v>26</v>
      </c>
      <c r="H164">
        <f t="shared" si="17"/>
        <v>30000</v>
      </c>
      <c r="I164" s="7">
        <f t="shared" si="18"/>
        <v>1E-3</v>
      </c>
      <c r="J164" s="9">
        <f t="shared" si="19"/>
        <v>0</v>
      </c>
      <c r="K164" s="9">
        <f t="shared" si="20"/>
        <v>30</v>
      </c>
    </row>
    <row r="165" spans="1:11" x14ac:dyDescent="0.25">
      <c r="A165" t="s">
        <v>241</v>
      </c>
      <c r="B165" t="s">
        <v>39</v>
      </c>
      <c r="C165" s="1">
        <v>19759</v>
      </c>
      <c r="D165" t="s">
        <v>9</v>
      </c>
      <c r="E165" t="str">
        <f t="shared" si="14"/>
        <v>a</v>
      </c>
      <c r="F165">
        <f t="shared" si="15"/>
        <v>1</v>
      </c>
      <c r="G165" s="5">
        <f t="shared" si="16"/>
        <v>62</v>
      </c>
      <c r="H165">
        <f t="shared" si="17"/>
        <v>25000</v>
      </c>
      <c r="I165" s="7">
        <f t="shared" si="18"/>
        <v>1.1999999999999999E-3</v>
      </c>
      <c r="J165" s="9">
        <f t="shared" si="19"/>
        <v>49</v>
      </c>
      <c r="K165" s="9">
        <f t="shared" si="20"/>
        <v>79</v>
      </c>
    </row>
    <row r="166" spans="1:11" x14ac:dyDescent="0.25">
      <c r="A166" t="s">
        <v>242</v>
      </c>
      <c r="B166" t="s">
        <v>152</v>
      </c>
      <c r="C166" s="1">
        <v>27324</v>
      </c>
      <c r="D166" t="s">
        <v>9</v>
      </c>
      <c r="E166" t="str">
        <f t="shared" si="14"/>
        <v>h</v>
      </c>
      <c r="F166">
        <f t="shared" si="15"/>
        <v>0</v>
      </c>
      <c r="G166" s="5">
        <f t="shared" si="16"/>
        <v>42</v>
      </c>
      <c r="H166">
        <f t="shared" si="17"/>
        <v>30000</v>
      </c>
      <c r="I166" s="7">
        <f t="shared" si="18"/>
        <v>1.5E-3</v>
      </c>
      <c r="J166" s="9">
        <f t="shared" si="19"/>
        <v>0</v>
      </c>
      <c r="K166" s="9">
        <f t="shared" si="20"/>
        <v>45</v>
      </c>
    </row>
    <row r="167" spans="1:11" x14ac:dyDescent="0.25">
      <c r="A167" t="s">
        <v>243</v>
      </c>
      <c r="B167" t="s">
        <v>236</v>
      </c>
      <c r="C167" s="1">
        <v>21838</v>
      </c>
      <c r="D167" t="s">
        <v>6</v>
      </c>
      <c r="E167" t="str">
        <f t="shared" si="14"/>
        <v>a</v>
      </c>
      <c r="F167">
        <f t="shared" si="15"/>
        <v>1</v>
      </c>
      <c r="G167" s="5">
        <f t="shared" si="16"/>
        <v>57</v>
      </c>
      <c r="H167">
        <f t="shared" si="17"/>
        <v>25000</v>
      </c>
      <c r="I167" s="7">
        <f t="shared" si="18"/>
        <v>1.1999999999999999E-3</v>
      </c>
      <c r="J167" s="9">
        <f t="shared" si="19"/>
        <v>0</v>
      </c>
      <c r="K167" s="9">
        <f t="shared" si="20"/>
        <v>29.999999999999996</v>
      </c>
    </row>
    <row r="168" spans="1:11" x14ac:dyDescent="0.25">
      <c r="A168" t="s">
        <v>244</v>
      </c>
      <c r="B168" t="s">
        <v>47</v>
      </c>
      <c r="C168" s="1">
        <v>21051</v>
      </c>
      <c r="D168" t="s">
        <v>40</v>
      </c>
      <c r="E168" t="str">
        <f t="shared" si="14"/>
        <v>a</v>
      </c>
      <c r="F168">
        <f t="shared" si="15"/>
        <v>1</v>
      </c>
      <c r="G168" s="5">
        <f t="shared" si="16"/>
        <v>59</v>
      </c>
      <c r="H168">
        <f t="shared" si="17"/>
        <v>25000</v>
      </c>
      <c r="I168" s="7">
        <f t="shared" si="18"/>
        <v>1.1999999999999999E-3</v>
      </c>
      <c r="J168" s="9">
        <f t="shared" si="19"/>
        <v>0</v>
      </c>
      <c r="K168" s="9">
        <f t="shared" si="20"/>
        <v>29.999999999999996</v>
      </c>
    </row>
    <row r="169" spans="1:11" x14ac:dyDescent="0.25">
      <c r="A169" t="s">
        <v>245</v>
      </c>
      <c r="B169" t="s">
        <v>246</v>
      </c>
      <c r="C169" s="1">
        <v>31292</v>
      </c>
      <c r="D169" t="s">
        <v>40</v>
      </c>
      <c r="E169" t="str">
        <f t="shared" si="14"/>
        <v>n</v>
      </c>
      <c r="F169">
        <f t="shared" si="15"/>
        <v>0</v>
      </c>
      <c r="G169" s="5">
        <f t="shared" si="16"/>
        <v>31</v>
      </c>
      <c r="H169">
        <f t="shared" si="17"/>
        <v>30000</v>
      </c>
      <c r="I169" s="7">
        <f t="shared" si="18"/>
        <v>1.5E-3</v>
      </c>
      <c r="J169" s="9">
        <f t="shared" si="19"/>
        <v>0</v>
      </c>
      <c r="K169" s="9">
        <f t="shared" si="20"/>
        <v>45</v>
      </c>
    </row>
    <row r="170" spans="1:11" x14ac:dyDescent="0.25">
      <c r="A170" t="s">
        <v>247</v>
      </c>
      <c r="B170" t="s">
        <v>248</v>
      </c>
      <c r="C170" s="1">
        <v>17179</v>
      </c>
      <c r="D170" t="s">
        <v>12</v>
      </c>
      <c r="E170" t="str">
        <f t="shared" si="14"/>
        <v>a</v>
      </c>
      <c r="F170">
        <f t="shared" si="15"/>
        <v>1</v>
      </c>
      <c r="G170" s="5">
        <f t="shared" si="16"/>
        <v>69</v>
      </c>
      <c r="H170">
        <f t="shared" si="17"/>
        <v>25000</v>
      </c>
      <c r="I170" s="7">
        <f t="shared" si="18"/>
        <v>1.1999999999999999E-3</v>
      </c>
      <c r="J170" s="9">
        <f t="shared" si="19"/>
        <v>49</v>
      </c>
      <c r="K170" s="9">
        <f t="shared" si="20"/>
        <v>79</v>
      </c>
    </row>
    <row r="171" spans="1:11" x14ac:dyDescent="0.25">
      <c r="A171" t="s">
        <v>249</v>
      </c>
      <c r="B171" t="s">
        <v>250</v>
      </c>
      <c r="C171" s="1">
        <v>32305</v>
      </c>
      <c r="D171" t="s">
        <v>6</v>
      </c>
      <c r="E171" t="str">
        <f t="shared" si="14"/>
        <v>y</v>
      </c>
      <c r="F171">
        <f t="shared" si="15"/>
        <v>0</v>
      </c>
      <c r="G171" s="5">
        <f t="shared" si="16"/>
        <v>28</v>
      </c>
      <c r="H171">
        <f t="shared" si="17"/>
        <v>30000</v>
      </c>
      <c r="I171" s="7">
        <f t="shared" si="18"/>
        <v>1E-3</v>
      </c>
      <c r="J171" s="9">
        <f t="shared" si="19"/>
        <v>0</v>
      </c>
      <c r="K171" s="9">
        <f t="shared" si="20"/>
        <v>30</v>
      </c>
    </row>
    <row r="172" spans="1:11" x14ac:dyDescent="0.25">
      <c r="A172" t="s">
        <v>251</v>
      </c>
      <c r="B172" t="s">
        <v>252</v>
      </c>
      <c r="C172" s="1">
        <v>32081</v>
      </c>
      <c r="D172" t="s">
        <v>12</v>
      </c>
      <c r="E172" t="str">
        <f t="shared" si="14"/>
        <v>o</v>
      </c>
      <c r="F172">
        <f t="shared" si="15"/>
        <v>0</v>
      </c>
      <c r="G172" s="5">
        <f t="shared" si="16"/>
        <v>29</v>
      </c>
      <c r="H172">
        <f t="shared" si="17"/>
        <v>30000</v>
      </c>
      <c r="I172" s="7">
        <f t="shared" si="18"/>
        <v>1E-3</v>
      </c>
      <c r="J172" s="9">
        <f t="shared" si="19"/>
        <v>0</v>
      </c>
      <c r="K172" s="9">
        <f t="shared" si="20"/>
        <v>30</v>
      </c>
    </row>
    <row r="173" spans="1:11" x14ac:dyDescent="0.25">
      <c r="A173" t="s">
        <v>253</v>
      </c>
      <c r="B173" t="s">
        <v>121</v>
      </c>
      <c r="C173" s="1">
        <v>31749</v>
      </c>
      <c r="D173" t="s">
        <v>6</v>
      </c>
      <c r="E173" t="str">
        <f t="shared" si="14"/>
        <v>a</v>
      </c>
      <c r="F173">
        <f t="shared" si="15"/>
        <v>1</v>
      </c>
      <c r="G173" s="5">
        <f t="shared" si="16"/>
        <v>30</v>
      </c>
      <c r="H173">
        <f t="shared" si="17"/>
        <v>25000</v>
      </c>
      <c r="I173" s="7">
        <f t="shared" si="18"/>
        <v>1E-3</v>
      </c>
      <c r="J173" s="9">
        <f t="shared" si="19"/>
        <v>0</v>
      </c>
      <c r="K173" s="9">
        <f t="shared" si="20"/>
        <v>25</v>
      </c>
    </row>
    <row r="174" spans="1:11" x14ac:dyDescent="0.25">
      <c r="A174" t="s">
        <v>254</v>
      </c>
      <c r="B174" t="s">
        <v>255</v>
      </c>
      <c r="C174" s="1">
        <v>18648</v>
      </c>
      <c r="D174" t="s">
        <v>40</v>
      </c>
      <c r="E174" t="str">
        <f t="shared" si="14"/>
        <v>f</v>
      </c>
      <c r="F174">
        <f t="shared" si="15"/>
        <v>0</v>
      </c>
      <c r="G174" s="5">
        <f t="shared" si="16"/>
        <v>65</v>
      </c>
      <c r="H174">
        <f t="shared" si="17"/>
        <v>30000</v>
      </c>
      <c r="I174" s="7">
        <f t="shared" si="18"/>
        <v>1.1999999999999999E-3</v>
      </c>
      <c r="J174" s="9">
        <f t="shared" si="19"/>
        <v>49</v>
      </c>
      <c r="K174" s="9">
        <f t="shared" si="20"/>
        <v>85</v>
      </c>
    </row>
    <row r="175" spans="1:11" x14ac:dyDescent="0.25">
      <c r="A175" t="s">
        <v>256</v>
      </c>
      <c r="B175" t="s">
        <v>257</v>
      </c>
      <c r="C175" s="1">
        <v>16734</v>
      </c>
      <c r="D175" t="s">
        <v>6</v>
      </c>
      <c r="E175" t="str">
        <f t="shared" si="14"/>
        <v>k</v>
      </c>
      <c r="F175">
        <f t="shared" si="15"/>
        <v>0</v>
      </c>
      <c r="G175" s="5">
        <f t="shared" si="16"/>
        <v>71</v>
      </c>
      <c r="H175">
        <f t="shared" si="17"/>
        <v>30000</v>
      </c>
      <c r="I175" s="7">
        <f t="shared" si="18"/>
        <v>1.1999999999999999E-3</v>
      </c>
      <c r="J175" s="9">
        <f t="shared" si="19"/>
        <v>49</v>
      </c>
      <c r="K175" s="9">
        <f t="shared" si="20"/>
        <v>85</v>
      </c>
    </row>
    <row r="176" spans="1:11" x14ac:dyDescent="0.25">
      <c r="A176" t="s">
        <v>258</v>
      </c>
      <c r="B176" t="s">
        <v>47</v>
      </c>
      <c r="C176" s="1">
        <v>25036</v>
      </c>
      <c r="D176" t="s">
        <v>12</v>
      </c>
      <c r="E176" t="str">
        <f t="shared" si="14"/>
        <v>a</v>
      </c>
      <c r="F176">
        <f t="shared" si="15"/>
        <v>1</v>
      </c>
      <c r="G176" s="5">
        <f t="shared" si="16"/>
        <v>48</v>
      </c>
      <c r="H176">
        <f t="shared" si="17"/>
        <v>25000</v>
      </c>
      <c r="I176" s="7">
        <f t="shared" si="18"/>
        <v>1.1999999999999999E-3</v>
      </c>
      <c r="J176" s="9">
        <f t="shared" si="19"/>
        <v>0</v>
      </c>
      <c r="K176" s="9">
        <f t="shared" si="20"/>
        <v>29.999999999999996</v>
      </c>
    </row>
    <row r="177" spans="1:11" x14ac:dyDescent="0.25">
      <c r="A177" t="s">
        <v>259</v>
      </c>
      <c r="B177" t="s">
        <v>260</v>
      </c>
      <c r="C177" s="1">
        <v>17342</v>
      </c>
      <c r="D177" t="s">
        <v>6</v>
      </c>
      <c r="E177" t="str">
        <f t="shared" si="14"/>
        <v>b</v>
      </c>
      <c r="F177">
        <f t="shared" si="15"/>
        <v>0</v>
      </c>
      <c r="G177" s="5">
        <f t="shared" si="16"/>
        <v>69</v>
      </c>
      <c r="H177">
        <f t="shared" si="17"/>
        <v>30000</v>
      </c>
      <c r="I177" s="7">
        <f t="shared" si="18"/>
        <v>1.1999999999999999E-3</v>
      </c>
      <c r="J177" s="9">
        <f t="shared" si="19"/>
        <v>49</v>
      </c>
      <c r="K177" s="9">
        <f t="shared" si="20"/>
        <v>85</v>
      </c>
    </row>
    <row r="178" spans="1:11" x14ac:dyDescent="0.25">
      <c r="A178" t="s">
        <v>206</v>
      </c>
      <c r="B178" t="s">
        <v>167</v>
      </c>
      <c r="C178" s="1">
        <v>23157</v>
      </c>
      <c r="D178" t="s">
        <v>9</v>
      </c>
      <c r="E178" t="str">
        <f t="shared" si="14"/>
        <v>n</v>
      </c>
      <c r="F178">
        <f t="shared" si="15"/>
        <v>0</v>
      </c>
      <c r="G178" s="5">
        <f t="shared" si="16"/>
        <v>53</v>
      </c>
      <c r="H178">
        <f t="shared" si="17"/>
        <v>30000</v>
      </c>
      <c r="I178" s="7">
        <f t="shared" si="18"/>
        <v>1.1999999999999999E-3</v>
      </c>
      <c r="J178" s="9">
        <f t="shared" si="19"/>
        <v>0</v>
      </c>
      <c r="K178" s="9">
        <f t="shared" si="20"/>
        <v>36</v>
      </c>
    </row>
    <row r="179" spans="1:11" x14ac:dyDescent="0.25">
      <c r="A179" t="s">
        <v>261</v>
      </c>
      <c r="B179" t="s">
        <v>37</v>
      </c>
      <c r="C179" s="1">
        <v>17166</v>
      </c>
      <c r="D179" t="s">
        <v>12</v>
      </c>
      <c r="E179" t="str">
        <f t="shared" si="14"/>
        <v>a</v>
      </c>
      <c r="F179">
        <f t="shared" si="15"/>
        <v>1</v>
      </c>
      <c r="G179" s="5">
        <f t="shared" si="16"/>
        <v>70</v>
      </c>
      <c r="H179">
        <f t="shared" si="17"/>
        <v>25000</v>
      </c>
      <c r="I179" s="7">
        <f t="shared" si="18"/>
        <v>1.1999999999999999E-3</v>
      </c>
      <c r="J179" s="9">
        <f t="shared" si="19"/>
        <v>49</v>
      </c>
      <c r="K179" s="9">
        <f t="shared" si="20"/>
        <v>79</v>
      </c>
    </row>
    <row r="180" spans="1:11" x14ac:dyDescent="0.25">
      <c r="A180" t="s">
        <v>262</v>
      </c>
      <c r="B180" t="s">
        <v>263</v>
      </c>
      <c r="C180" s="1">
        <v>24471</v>
      </c>
      <c r="D180" t="s">
        <v>12</v>
      </c>
      <c r="E180" t="str">
        <f t="shared" si="14"/>
        <v>a</v>
      </c>
      <c r="F180">
        <f t="shared" si="15"/>
        <v>1</v>
      </c>
      <c r="G180" s="5">
        <f t="shared" si="16"/>
        <v>50</v>
      </c>
      <c r="H180">
        <f t="shared" si="17"/>
        <v>25000</v>
      </c>
      <c r="I180" s="7">
        <f t="shared" si="18"/>
        <v>1.1999999999999999E-3</v>
      </c>
      <c r="J180" s="9">
        <f t="shared" si="19"/>
        <v>0</v>
      </c>
      <c r="K180" s="9">
        <f t="shared" si="20"/>
        <v>29.999999999999996</v>
      </c>
    </row>
    <row r="181" spans="1:11" x14ac:dyDescent="0.25">
      <c r="A181" t="s">
        <v>264</v>
      </c>
      <c r="B181" t="s">
        <v>157</v>
      </c>
      <c r="C181" s="1">
        <v>34523</v>
      </c>
      <c r="D181" t="s">
        <v>6</v>
      </c>
      <c r="E181" t="str">
        <f t="shared" si="14"/>
        <v>a</v>
      </c>
      <c r="F181">
        <f t="shared" si="15"/>
        <v>1</v>
      </c>
      <c r="G181" s="5">
        <f t="shared" si="16"/>
        <v>22</v>
      </c>
      <c r="H181">
        <f t="shared" si="17"/>
        <v>25000</v>
      </c>
      <c r="I181" s="7">
        <f t="shared" si="18"/>
        <v>1E-3</v>
      </c>
      <c r="J181" s="9">
        <f t="shared" si="19"/>
        <v>0</v>
      </c>
      <c r="K181" s="9">
        <f t="shared" si="20"/>
        <v>25</v>
      </c>
    </row>
    <row r="182" spans="1:11" x14ac:dyDescent="0.25">
      <c r="A182" t="s">
        <v>265</v>
      </c>
      <c r="B182" t="s">
        <v>139</v>
      </c>
      <c r="C182" s="1">
        <v>18354</v>
      </c>
      <c r="D182" t="s">
        <v>6</v>
      </c>
      <c r="E182" t="str">
        <f t="shared" si="14"/>
        <v>n</v>
      </c>
      <c r="F182">
        <f t="shared" si="15"/>
        <v>0</v>
      </c>
      <c r="G182" s="5">
        <f t="shared" si="16"/>
        <v>66</v>
      </c>
      <c r="H182">
        <f t="shared" si="17"/>
        <v>30000</v>
      </c>
      <c r="I182" s="7">
        <f t="shared" si="18"/>
        <v>1.1999999999999999E-3</v>
      </c>
      <c r="J182" s="9">
        <f t="shared" si="19"/>
        <v>49</v>
      </c>
      <c r="K182" s="9">
        <f t="shared" si="20"/>
        <v>85</v>
      </c>
    </row>
    <row r="183" spans="1:11" x14ac:dyDescent="0.25">
      <c r="A183" t="s">
        <v>266</v>
      </c>
      <c r="B183" t="s">
        <v>267</v>
      </c>
      <c r="C183" s="1">
        <v>34069</v>
      </c>
      <c r="D183" t="s">
        <v>12</v>
      </c>
      <c r="E183" t="str">
        <f t="shared" si="14"/>
        <v>w</v>
      </c>
      <c r="F183">
        <f t="shared" si="15"/>
        <v>0</v>
      </c>
      <c r="G183" s="5">
        <f t="shared" si="16"/>
        <v>23</v>
      </c>
      <c r="H183">
        <f t="shared" si="17"/>
        <v>30000</v>
      </c>
      <c r="I183" s="7">
        <f t="shared" si="18"/>
        <v>1E-3</v>
      </c>
      <c r="J183" s="9">
        <f t="shared" si="19"/>
        <v>0</v>
      </c>
      <c r="K183" s="9">
        <f t="shared" si="20"/>
        <v>30</v>
      </c>
    </row>
    <row r="184" spans="1:11" x14ac:dyDescent="0.25">
      <c r="A184" t="s">
        <v>268</v>
      </c>
      <c r="B184" t="s">
        <v>269</v>
      </c>
      <c r="C184" s="1">
        <v>17331</v>
      </c>
      <c r="D184" t="s">
        <v>12</v>
      </c>
      <c r="E184" t="str">
        <f t="shared" si="14"/>
        <v>a</v>
      </c>
      <c r="F184">
        <f t="shared" si="15"/>
        <v>1</v>
      </c>
      <c r="G184" s="5">
        <f t="shared" si="16"/>
        <v>69</v>
      </c>
      <c r="H184">
        <f t="shared" si="17"/>
        <v>25000</v>
      </c>
      <c r="I184" s="7">
        <f t="shared" si="18"/>
        <v>1.1999999999999999E-3</v>
      </c>
      <c r="J184" s="9">
        <f t="shared" si="19"/>
        <v>49</v>
      </c>
      <c r="K184" s="9">
        <f t="shared" si="20"/>
        <v>79</v>
      </c>
    </row>
    <row r="185" spans="1:11" x14ac:dyDescent="0.25">
      <c r="A185" t="s">
        <v>270</v>
      </c>
      <c r="B185" t="s">
        <v>39</v>
      </c>
      <c r="C185" s="1">
        <v>33550</v>
      </c>
      <c r="D185" t="s">
        <v>40</v>
      </c>
      <c r="E185" t="str">
        <f t="shared" si="14"/>
        <v>a</v>
      </c>
      <c r="F185">
        <f t="shared" si="15"/>
        <v>1</v>
      </c>
      <c r="G185" s="5">
        <f t="shared" si="16"/>
        <v>25</v>
      </c>
      <c r="H185">
        <f t="shared" si="17"/>
        <v>25000</v>
      </c>
      <c r="I185" s="7">
        <f t="shared" si="18"/>
        <v>1E-3</v>
      </c>
      <c r="J185" s="9">
        <f t="shared" si="19"/>
        <v>0</v>
      </c>
      <c r="K185" s="9">
        <f t="shared" si="20"/>
        <v>25</v>
      </c>
    </row>
    <row r="186" spans="1:11" x14ac:dyDescent="0.25">
      <c r="A186" t="s">
        <v>271</v>
      </c>
      <c r="B186" t="s">
        <v>255</v>
      </c>
      <c r="C186" s="1">
        <v>24426</v>
      </c>
      <c r="D186" t="s">
        <v>6</v>
      </c>
      <c r="E186" t="str">
        <f t="shared" si="14"/>
        <v>f</v>
      </c>
      <c r="F186">
        <f t="shared" si="15"/>
        <v>0</v>
      </c>
      <c r="G186" s="5">
        <f t="shared" si="16"/>
        <v>50</v>
      </c>
      <c r="H186">
        <f t="shared" si="17"/>
        <v>30000</v>
      </c>
      <c r="I186" s="7">
        <f t="shared" si="18"/>
        <v>1.1999999999999999E-3</v>
      </c>
      <c r="J186" s="9">
        <f t="shared" si="19"/>
        <v>0</v>
      </c>
      <c r="K186" s="9">
        <f t="shared" si="20"/>
        <v>36</v>
      </c>
    </row>
    <row r="187" spans="1:11" x14ac:dyDescent="0.25">
      <c r="A187" t="s">
        <v>272</v>
      </c>
      <c r="B187" t="s">
        <v>273</v>
      </c>
      <c r="C187" s="1">
        <v>19307</v>
      </c>
      <c r="D187" t="s">
        <v>40</v>
      </c>
      <c r="E187" t="str">
        <f t="shared" si="14"/>
        <v>d</v>
      </c>
      <c r="F187">
        <f t="shared" si="15"/>
        <v>0</v>
      </c>
      <c r="G187" s="5">
        <f t="shared" si="16"/>
        <v>64</v>
      </c>
      <c r="H187">
        <f t="shared" si="17"/>
        <v>30000</v>
      </c>
      <c r="I187" s="7">
        <f t="shared" si="18"/>
        <v>1.1999999999999999E-3</v>
      </c>
      <c r="J187" s="9">
        <f t="shared" si="19"/>
        <v>49</v>
      </c>
      <c r="K187" s="9">
        <f t="shared" si="20"/>
        <v>85</v>
      </c>
    </row>
    <row r="188" spans="1:11" x14ac:dyDescent="0.25">
      <c r="A188" t="s">
        <v>274</v>
      </c>
      <c r="B188" t="s">
        <v>121</v>
      </c>
      <c r="C188" s="1">
        <v>26626</v>
      </c>
      <c r="D188" t="s">
        <v>12</v>
      </c>
      <c r="E188" t="str">
        <f t="shared" si="14"/>
        <v>a</v>
      </c>
      <c r="F188">
        <f t="shared" si="15"/>
        <v>1</v>
      </c>
      <c r="G188" s="5">
        <f t="shared" si="16"/>
        <v>44</v>
      </c>
      <c r="H188">
        <f t="shared" si="17"/>
        <v>25000</v>
      </c>
      <c r="I188" s="7">
        <f t="shared" si="18"/>
        <v>1.5E-3</v>
      </c>
      <c r="J188" s="9">
        <f t="shared" si="19"/>
        <v>0</v>
      </c>
      <c r="K188" s="9">
        <f t="shared" si="20"/>
        <v>37.5</v>
      </c>
    </row>
    <row r="189" spans="1:11" x14ac:dyDescent="0.25">
      <c r="A189" t="s">
        <v>275</v>
      </c>
      <c r="B189" t="s">
        <v>169</v>
      </c>
      <c r="C189" s="1">
        <v>21897</v>
      </c>
      <c r="D189" t="s">
        <v>12</v>
      </c>
      <c r="E189" t="str">
        <f t="shared" si="14"/>
        <v>t</v>
      </c>
      <c r="F189">
        <f t="shared" si="15"/>
        <v>0</v>
      </c>
      <c r="G189" s="5">
        <f t="shared" si="16"/>
        <v>57</v>
      </c>
      <c r="H189">
        <f t="shared" si="17"/>
        <v>30000</v>
      </c>
      <c r="I189" s="7">
        <f t="shared" si="18"/>
        <v>1.1999999999999999E-3</v>
      </c>
      <c r="J189" s="9">
        <f t="shared" si="19"/>
        <v>0</v>
      </c>
      <c r="K189" s="9">
        <f t="shared" si="20"/>
        <v>36</v>
      </c>
    </row>
    <row r="190" spans="1:11" x14ac:dyDescent="0.25">
      <c r="A190" t="s">
        <v>276</v>
      </c>
      <c r="B190" t="s">
        <v>52</v>
      </c>
      <c r="C190" s="1">
        <v>34865</v>
      </c>
      <c r="D190" t="s">
        <v>12</v>
      </c>
      <c r="E190" t="str">
        <f t="shared" si="14"/>
        <v>a</v>
      </c>
      <c r="F190">
        <f t="shared" si="15"/>
        <v>1</v>
      </c>
      <c r="G190" s="5">
        <f t="shared" si="16"/>
        <v>21</v>
      </c>
      <c r="H190">
        <f t="shared" si="17"/>
        <v>25000</v>
      </c>
      <c r="I190" s="7">
        <f t="shared" si="18"/>
        <v>1E-3</v>
      </c>
      <c r="J190" s="9">
        <f t="shared" si="19"/>
        <v>0</v>
      </c>
      <c r="K190" s="9">
        <f t="shared" si="20"/>
        <v>25</v>
      </c>
    </row>
    <row r="191" spans="1:11" x14ac:dyDescent="0.25">
      <c r="A191" t="s">
        <v>163</v>
      </c>
      <c r="B191" t="s">
        <v>277</v>
      </c>
      <c r="C191" s="1">
        <v>19712</v>
      </c>
      <c r="D191" t="s">
        <v>12</v>
      </c>
      <c r="E191" t="str">
        <f t="shared" si="14"/>
        <v>a</v>
      </c>
      <c r="F191">
        <f t="shared" si="15"/>
        <v>1</v>
      </c>
      <c r="G191" s="5">
        <f t="shared" si="16"/>
        <v>63</v>
      </c>
      <c r="H191">
        <f t="shared" si="17"/>
        <v>25000</v>
      </c>
      <c r="I191" s="7">
        <f t="shared" si="18"/>
        <v>1.1999999999999999E-3</v>
      </c>
      <c r="J191" s="9">
        <f t="shared" si="19"/>
        <v>49</v>
      </c>
      <c r="K191" s="9">
        <f t="shared" si="20"/>
        <v>79</v>
      </c>
    </row>
    <row r="192" spans="1:11" x14ac:dyDescent="0.25">
      <c r="A192" t="s">
        <v>278</v>
      </c>
      <c r="B192" t="s">
        <v>52</v>
      </c>
      <c r="C192" s="1">
        <v>27893</v>
      </c>
      <c r="D192" t="s">
        <v>6</v>
      </c>
      <c r="E192" t="str">
        <f t="shared" si="14"/>
        <v>a</v>
      </c>
      <c r="F192">
        <f t="shared" si="15"/>
        <v>1</v>
      </c>
      <c r="G192" s="5">
        <f t="shared" si="16"/>
        <v>40</v>
      </c>
      <c r="H192">
        <f t="shared" si="17"/>
        <v>25000</v>
      </c>
      <c r="I192" s="7">
        <f t="shared" si="18"/>
        <v>1.5E-3</v>
      </c>
      <c r="J192" s="9">
        <f t="shared" si="19"/>
        <v>0</v>
      </c>
      <c r="K192" s="9">
        <f t="shared" si="20"/>
        <v>37.5</v>
      </c>
    </row>
    <row r="193" spans="1:11" x14ac:dyDescent="0.25">
      <c r="A193" t="s">
        <v>279</v>
      </c>
      <c r="B193" t="s">
        <v>280</v>
      </c>
      <c r="C193" s="1">
        <v>28226</v>
      </c>
      <c r="D193" t="s">
        <v>12</v>
      </c>
      <c r="E193" t="str">
        <f t="shared" si="14"/>
        <v>a</v>
      </c>
      <c r="F193">
        <f t="shared" si="15"/>
        <v>1</v>
      </c>
      <c r="G193" s="5">
        <f t="shared" si="16"/>
        <v>39</v>
      </c>
      <c r="H193">
        <f t="shared" si="17"/>
        <v>25000</v>
      </c>
      <c r="I193" s="7">
        <f t="shared" si="18"/>
        <v>1.5E-3</v>
      </c>
      <c r="J193" s="9">
        <f t="shared" si="19"/>
        <v>0</v>
      </c>
      <c r="K193" s="9">
        <f t="shared" si="20"/>
        <v>37.5</v>
      </c>
    </row>
    <row r="194" spans="1:11" x14ac:dyDescent="0.25">
      <c r="A194" t="s">
        <v>281</v>
      </c>
      <c r="B194" t="s">
        <v>77</v>
      </c>
      <c r="C194" s="1">
        <v>29954</v>
      </c>
      <c r="D194" t="s">
        <v>9</v>
      </c>
      <c r="E194" t="str">
        <f t="shared" si="14"/>
        <v>n</v>
      </c>
      <c r="F194">
        <f t="shared" si="15"/>
        <v>0</v>
      </c>
      <c r="G194" s="5">
        <f t="shared" si="16"/>
        <v>34</v>
      </c>
      <c r="H194">
        <f t="shared" si="17"/>
        <v>30000</v>
      </c>
      <c r="I194" s="7">
        <f t="shared" si="18"/>
        <v>1.5E-3</v>
      </c>
      <c r="J194" s="9">
        <f t="shared" si="19"/>
        <v>0</v>
      </c>
      <c r="K194" s="9">
        <f t="shared" si="20"/>
        <v>45</v>
      </c>
    </row>
    <row r="195" spans="1:11" x14ac:dyDescent="0.25">
      <c r="A195" t="s">
        <v>282</v>
      </c>
      <c r="B195" t="s">
        <v>179</v>
      </c>
      <c r="C195" s="1">
        <v>23111</v>
      </c>
      <c r="D195" t="s">
        <v>12</v>
      </c>
      <c r="E195" t="str">
        <f t="shared" ref="E195:E258" si="21">RIGHT(B195,1)</f>
        <v>n</v>
      </c>
      <c r="F195">
        <f t="shared" ref="F195:F258" si="22">IF(E195="a",1,0)</f>
        <v>0</v>
      </c>
      <c r="G195" s="5">
        <f t="shared" ref="G195:G258" si="23">2016-YEAR(C195)</f>
        <v>53</v>
      </c>
      <c r="H195">
        <f t="shared" ref="H195:H258" si="24">IF(F195,25000,30000)</f>
        <v>30000</v>
      </c>
      <c r="I195" s="7">
        <f t="shared" ref="I195:I258" si="25">IF(G195&lt;=30,0.1%,IF(AND(G195&gt;=31,G195&lt;=45),0.15%,0.12%))</f>
        <v>1.1999999999999999E-3</v>
      </c>
      <c r="J195" s="9">
        <f t="shared" ref="J195:J258" si="26">IF(G195&gt;60,49,0)</f>
        <v>0</v>
      </c>
      <c r="K195" s="9">
        <f t="shared" ref="K195:K258" si="27">I195*H195+J195</f>
        <v>36</v>
      </c>
    </row>
    <row r="196" spans="1:11" x14ac:dyDescent="0.25">
      <c r="A196" t="s">
        <v>283</v>
      </c>
      <c r="B196" t="s">
        <v>39</v>
      </c>
      <c r="C196" s="1">
        <v>24808</v>
      </c>
      <c r="D196" t="s">
        <v>12</v>
      </c>
      <c r="E196" t="str">
        <f t="shared" si="21"/>
        <v>a</v>
      </c>
      <c r="F196">
        <f t="shared" si="22"/>
        <v>1</v>
      </c>
      <c r="G196" s="5">
        <f t="shared" si="23"/>
        <v>49</v>
      </c>
      <c r="H196">
        <f t="shared" si="24"/>
        <v>25000</v>
      </c>
      <c r="I196" s="7">
        <f t="shared" si="25"/>
        <v>1.1999999999999999E-3</v>
      </c>
      <c r="J196" s="9">
        <f t="shared" si="26"/>
        <v>0</v>
      </c>
      <c r="K196" s="9">
        <f t="shared" si="27"/>
        <v>29.999999999999996</v>
      </c>
    </row>
    <row r="197" spans="1:11" x14ac:dyDescent="0.25">
      <c r="A197" t="s">
        <v>284</v>
      </c>
      <c r="B197" t="s">
        <v>16</v>
      </c>
      <c r="C197" s="1">
        <v>17601</v>
      </c>
      <c r="D197" t="s">
        <v>40</v>
      </c>
      <c r="E197" t="str">
        <f t="shared" si="21"/>
        <v>a</v>
      </c>
      <c r="F197">
        <f t="shared" si="22"/>
        <v>1</v>
      </c>
      <c r="G197" s="5">
        <f t="shared" si="23"/>
        <v>68</v>
      </c>
      <c r="H197">
        <f t="shared" si="24"/>
        <v>25000</v>
      </c>
      <c r="I197" s="7">
        <f t="shared" si="25"/>
        <v>1.1999999999999999E-3</v>
      </c>
      <c r="J197" s="9">
        <f t="shared" si="26"/>
        <v>49</v>
      </c>
      <c r="K197" s="9">
        <f t="shared" si="27"/>
        <v>79</v>
      </c>
    </row>
    <row r="198" spans="1:11" x14ac:dyDescent="0.25">
      <c r="A198" t="s">
        <v>285</v>
      </c>
      <c r="B198" t="s">
        <v>179</v>
      </c>
      <c r="C198" s="1">
        <v>21199</v>
      </c>
      <c r="D198" t="s">
        <v>9</v>
      </c>
      <c r="E198" t="str">
        <f t="shared" si="21"/>
        <v>n</v>
      </c>
      <c r="F198">
        <f t="shared" si="22"/>
        <v>0</v>
      </c>
      <c r="G198" s="5">
        <f t="shared" si="23"/>
        <v>58</v>
      </c>
      <c r="H198">
        <f t="shared" si="24"/>
        <v>30000</v>
      </c>
      <c r="I198" s="7">
        <f t="shared" si="25"/>
        <v>1.1999999999999999E-3</v>
      </c>
      <c r="J198" s="9">
        <f t="shared" si="26"/>
        <v>0</v>
      </c>
      <c r="K198" s="9">
        <f t="shared" si="27"/>
        <v>36</v>
      </c>
    </row>
    <row r="199" spans="1:11" x14ac:dyDescent="0.25">
      <c r="A199" t="s">
        <v>286</v>
      </c>
      <c r="B199" t="s">
        <v>20</v>
      </c>
      <c r="C199" s="1">
        <v>29879</v>
      </c>
      <c r="D199" t="s">
        <v>12</v>
      </c>
      <c r="E199" t="str">
        <f t="shared" si="21"/>
        <v>a</v>
      </c>
      <c r="F199">
        <f t="shared" si="22"/>
        <v>1</v>
      </c>
      <c r="G199" s="5">
        <f t="shared" si="23"/>
        <v>35</v>
      </c>
      <c r="H199">
        <f t="shared" si="24"/>
        <v>25000</v>
      </c>
      <c r="I199" s="7">
        <f t="shared" si="25"/>
        <v>1.5E-3</v>
      </c>
      <c r="J199" s="9">
        <f t="shared" si="26"/>
        <v>0</v>
      </c>
      <c r="K199" s="9">
        <f t="shared" si="27"/>
        <v>37.5</v>
      </c>
    </row>
    <row r="200" spans="1:11" x14ac:dyDescent="0.25">
      <c r="A200" t="s">
        <v>287</v>
      </c>
      <c r="B200" t="s">
        <v>81</v>
      </c>
      <c r="C200" s="1">
        <v>19659</v>
      </c>
      <c r="D200" t="s">
        <v>6</v>
      </c>
      <c r="E200" t="str">
        <f t="shared" si="21"/>
        <v>a</v>
      </c>
      <c r="F200">
        <f t="shared" si="22"/>
        <v>1</v>
      </c>
      <c r="G200" s="5">
        <f t="shared" si="23"/>
        <v>63</v>
      </c>
      <c r="H200">
        <f t="shared" si="24"/>
        <v>25000</v>
      </c>
      <c r="I200" s="7">
        <f t="shared" si="25"/>
        <v>1.1999999999999999E-3</v>
      </c>
      <c r="J200" s="9">
        <f t="shared" si="26"/>
        <v>49</v>
      </c>
      <c r="K200" s="9">
        <f t="shared" si="27"/>
        <v>79</v>
      </c>
    </row>
    <row r="201" spans="1:11" x14ac:dyDescent="0.25">
      <c r="A201" t="s">
        <v>288</v>
      </c>
      <c r="B201" t="s">
        <v>8</v>
      </c>
      <c r="C201" s="1">
        <v>22514</v>
      </c>
      <c r="D201" t="s">
        <v>12</v>
      </c>
      <c r="E201" t="str">
        <f t="shared" si="21"/>
        <v>r</v>
      </c>
      <c r="F201">
        <f t="shared" si="22"/>
        <v>0</v>
      </c>
      <c r="G201" s="5">
        <f t="shared" si="23"/>
        <v>55</v>
      </c>
      <c r="H201">
        <f t="shared" si="24"/>
        <v>30000</v>
      </c>
      <c r="I201" s="7">
        <f t="shared" si="25"/>
        <v>1.1999999999999999E-3</v>
      </c>
      <c r="J201" s="9">
        <f t="shared" si="26"/>
        <v>0</v>
      </c>
      <c r="K201" s="9">
        <f t="shared" si="27"/>
        <v>36</v>
      </c>
    </row>
    <row r="202" spans="1:11" x14ac:dyDescent="0.25">
      <c r="A202" t="s">
        <v>289</v>
      </c>
      <c r="B202" t="s">
        <v>121</v>
      </c>
      <c r="C202" s="1">
        <v>25332</v>
      </c>
      <c r="D202" t="s">
        <v>12</v>
      </c>
      <c r="E202" t="str">
        <f t="shared" si="21"/>
        <v>a</v>
      </c>
      <c r="F202">
        <f t="shared" si="22"/>
        <v>1</v>
      </c>
      <c r="G202" s="5">
        <f t="shared" si="23"/>
        <v>47</v>
      </c>
      <c r="H202">
        <f t="shared" si="24"/>
        <v>25000</v>
      </c>
      <c r="I202" s="7">
        <f t="shared" si="25"/>
        <v>1.1999999999999999E-3</v>
      </c>
      <c r="J202" s="9">
        <f t="shared" si="26"/>
        <v>0</v>
      </c>
      <c r="K202" s="9">
        <f t="shared" si="27"/>
        <v>29.999999999999996</v>
      </c>
    </row>
    <row r="203" spans="1:11" x14ac:dyDescent="0.25">
      <c r="A203" t="s">
        <v>290</v>
      </c>
      <c r="B203" t="s">
        <v>255</v>
      </c>
      <c r="C203" s="1">
        <v>20181</v>
      </c>
      <c r="D203" t="s">
        <v>40</v>
      </c>
      <c r="E203" t="str">
        <f t="shared" si="21"/>
        <v>f</v>
      </c>
      <c r="F203">
        <f t="shared" si="22"/>
        <v>0</v>
      </c>
      <c r="G203" s="5">
        <f t="shared" si="23"/>
        <v>61</v>
      </c>
      <c r="H203">
        <f t="shared" si="24"/>
        <v>30000</v>
      </c>
      <c r="I203" s="7">
        <f t="shared" si="25"/>
        <v>1.1999999999999999E-3</v>
      </c>
      <c r="J203" s="9">
        <f t="shared" si="26"/>
        <v>49</v>
      </c>
      <c r="K203" s="9">
        <f t="shared" si="27"/>
        <v>85</v>
      </c>
    </row>
    <row r="204" spans="1:11" x14ac:dyDescent="0.25">
      <c r="A204" t="s">
        <v>291</v>
      </c>
      <c r="B204" t="s">
        <v>141</v>
      </c>
      <c r="C204" s="1">
        <v>19141</v>
      </c>
      <c r="D204" t="s">
        <v>12</v>
      </c>
      <c r="E204" t="str">
        <f t="shared" si="21"/>
        <v>z</v>
      </c>
      <c r="F204">
        <f t="shared" si="22"/>
        <v>0</v>
      </c>
      <c r="G204" s="5">
        <f t="shared" si="23"/>
        <v>64</v>
      </c>
      <c r="H204">
        <f t="shared" si="24"/>
        <v>30000</v>
      </c>
      <c r="I204" s="7">
        <f t="shared" si="25"/>
        <v>1.1999999999999999E-3</v>
      </c>
      <c r="J204" s="9">
        <f t="shared" si="26"/>
        <v>49</v>
      </c>
      <c r="K204" s="9">
        <f t="shared" si="27"/>
        <v>85</v>
      </c>
    </row>
    <row r="205" spans="1:11" x14ac:dyDescent="0.25">
      <c r="A205" t="s">
        <v>292</v>
      </c>
      <c r="B205" t="s">
        <v>293</v>
      </c>
      <c r="C205" s="1">
        <v>18147</v>
      </c>
      <c r="D205" t="s">
        <v>12</v>
      </c>
      <c r="E205" t="str">
        <f t="shared" si="21"/>
        <v>a</v>
      </c>
      <c r="F205">
        <f t="shared" si="22"/>
        <v>1</v>
      </c>
      <c r="G205" s="5">
        <f t="shared" si="23"/>
        <v>67</v>
      </c>
      <c r="H205">
        <f t="shared" si="24"/>
        <v>25000</v>
      </c>
      <c r="I205" s="7">
        <f t="shared" si="25"/>
        <v>1.1999999999999999E-3</v>
      </c>
      <c r="J205" s="9">
        <f t="shared" si="26"/>
        <v>49</v>
      </c>
      <c r="K205" s="9">
        <f t="shared" si="27"/>
        <v>79</v>
      </c>
    </row>
    <row r="206" spans="1:11" x14ac:dyDescent="0.25">
      <c r="A206" t="s">
        <v>294</v>
      </c>
      <c r="B206" t="s">
        <v>52</v>
      </c>
      <c r="C206" s="1">
        <v>26146</v>
      </c>
      <c r="D206" t="s">
        <v>6</v>
      </c>
      <c r="E206" t="str">
        <f t="shared" si="21"/>
        <v>a</v>
      </c>
      <c r="F206">
        <f t="shared" si="22"/>
        <v>1</v>
      </c>
      <c r="G206" s="5">
        <f t="shared" si="23"/>
        <v>45</v>
      </c>
      <c r="H206">
        <f t="shared" si="24"/>
        <v>25000</v>
      </c>
      <c r="I206" s="7">
        <f t="shared" si="25"/>
        <v>1.5E-3</v>
      </c>
      <c r="J206" s="9">
        <f t="shared" si="26"/>
        <v>0</v>
      </c>
      <c r="K206" s="9">
        <f t="shared" si="27"/>
        <v>37.5</v>
      </c>
    </row>
    <row r="207" spans="1:11" x14ac:dyDescent="0.25">
      <c r="A207" t="s">
        <v>295</v>
      </c>
      <c r="B207" t="s">
        <v>139</v>
      </c>
      <c r="C207" s="1">
        <v>30798</v>
      </c>
      <c r="D207" t="s">
        <v>40</v>
      </c>
      <c r="E207" t="str">
        <f t="shared" si="21"/>
        <v>n</v>
      </c>
      <c r="F207">
        <f t="shared" si="22"/>
        <v>0</v>
      </c>
      <c r="G207" s="5">
        <f t="shared" si="23"/>
        <v>32</v>
      </c>
      <c r="H207">
        <f t="shared" si="24"/>
        <v>30000</v>
      </c>
      <c r="I207" s="7">
        <f t="shared" si="25"/>
        <v>1.5E-3</v>
      </c>
      <c r="J207" s="9">
        <f t="shared" si="26"/>
        <v>0</v>
      </c>
      <c r="K207" s="9">
        <f t="shared" si="27"/>
        <v>45</v>
      </c>
    </row>
    <row r="208" spans="1:11" x14ac:dyDescent="0.25">
      <c r="A208" t="s">
        <v>296</v>
      </c>
      <c r="B208" t="s">
        <v>297</v>
      </c>
      <c r="C208" s="1">
        <v>24623</v>
      </c>
      <c r="D208" t="s">
        <v>12</v>
      </c>
      <c r="E208" t="str">
        <f t="shared" si="21"/>
        <v>a</v>
      </c>
      <c r="F208">
        <f t="shared" si="22"/>
        <v>1</v>
      </c>
      <c r="G208" s="5">
        <f t="shared" si="23"/>
        <v>49</v>
      </c>
      <c r="H208">
        <f t="shared" si="24"/>
        <v>25000</v>
      </c>
      <c r="I208" s="7">
        <f t="shared" si="25"/>
        <v>1.1999999999999999E-3</v>
      </c>
      <c r="J208" s="9">
        <f t="shared" si="26"/>
        <v>0</v>
      </c>
      <c r="K208" s="9">
        <f t="shared" si="27"/>
        <v>29.999999999999996</v>
      </c>
    </row>
    <row r="209" spans="1:11" x14ac:dyDescent="0.25">
      <c r="A209" t="s">
        <v>298</v>
      </c>
      <c r="B209" t="s">
        <v>18</v>
      </c>
      <c r="C209" s="1">
        <v>31818</v>
      </c>
      <c r="D209" t="s">
        <v>6</v>
      </c>
      <c r="E209" t="str">
        <f t="shared" si="21"/>
        <v>m</v>
      </c>
      <c r="F209">
        <f t="shared" si="22"/>
        <v>0</v>
      </c>
      <c r="G209" s="5">
        <f t="shared" si="23"/>
        <v>29</v>
      </c>
      <c r="H209">
        <f t="shared" si="24"/>
        <v>30000</v>
      </c>
      <c r="I209" s="7">
        <f t="shared" si="25"/>
        <v>1E-3</v>
      </c>
      <c r="J209" s="9">
        <f t="shared" si="26"/>
        <v>0</v>
      </c>
      <c r="K209" s="9">
        <f t="shared" si="27"/>
        <v>30</v>
      </c>
    </row>
    <row r="210" spans="1:11" x14ac:dyDescent="0.25">
      <c r="A210" t="s">
        <v>299</v>
      </c>
      <c r="B210" t="s">
        <v>300</v>
      </c>
      <c r="C210" s="1">
        <v>34201</v>
      </c>
      <c r="D210" t="s">
        <v>12</v>
      </c>
      <c r="E210" t="str">
        <f t="shared" si="21"/>
        <v>a</v>
      </c>
      <c r="F210">
        <f t="shared" si="22"/>
        <v>1</v>
      </c>
      <c r="G210" s="5">
        <f t="shared" si="23"/>
        <v>23</v>
      </c>
      <c r="H210">
        <f t="shared" si="24"/>
        <v>25000</v>
      </c>
      <c r="I210" s="7">
        <f t="shared" si="25"/>
        <v>1E-3</v>
      </c>
      <c r="J210" s="9">
        <f t="shared" si="26"/>
        <v>0</v>
      </c>
      <c r="K210" s="9">
        <f t="shared" si="27"/>
        <v>25</v>
      </c>
    </row>
    <row r="211" spans="1:11" x14ac:dyDescent="0.25">
      <c r="A211" t="s">
        <v>301</v>
      </c>
      <c r="B211" t="s">
        <v>8</v>
      </c>
      <c r="C211" s="1">
        <v>27079</v>
      </c>
      <c r="D211" t="s">
        <v>9</v>
      </c>
      <c r="E211" t="str">
        <f t="shared" si="21"/>
        <v>r</v>
      </c>
      <c r="F211">
        <f t="shared" si="22"/>
        <v>0</v>
      </c>
      <c r="G211" s="5">
        <f t="shared" si="23"/>
        <v>42</v>
      </c>
      <c r="H211">
        <f t="shared" si="24"/>
        <v>30000</v>
      </c>
      <c r="I211" s="7">
        <f t="shared" si="25"/>
        <v>1.5E-3</v>
      </c>
      <c r="J211" s="9">
        <f t="shared" si="26"/>
        <v>0</v>
      </c>
      <c r="K211" s="9">
        <f t="shared" si="27"/>
        <v>45</v>
      </c>
    </row>
    <row r="212" spans="1:11" x14ac:dyDescent="0.25">
      <c r="A212" t="s">
        <v>302</v>
      </c>
      <c r="B212" t="s">
        <v>303</v>
      </c>
      <c r="C212" s="1">
        <v>18053</v>
      </c>
      <c r="D212" t="s">
        <v>9</v>
      </c>
      <c r="E212" t="str">
        <f t="shared" si="21"/>
        <v>n</v>
      </c>
      <c r="F212">
        <f t="shared" si="22"/>
        <v>0</v>
      </c>
      <c r="G212" s="5">
        <f t="shared" si="23"/>
        <v>67</v>
      </c>
      <c r="H212">
        <f t="shared" si="24"/>
        <v>30000</v>
      </c>
      <c r="I212" s="7">
        <f t="shared" si="25"/>
        <v>1.1999999999999999E-3</v>
      </c>
      <c r="J212" s="9">
        <f t="shared" si="26"/>
        <v>49</v>
      </c>
      <c r="K212" s="9">
        <f t="shared" si="27"/>
        <v>85</v>
      </c>
    </row>
    <row r="213" spans="1:11" x14ac:dyDescent="0.25">
      <c r="A213" t="s">
        <v>304</v>
      </c>
      <c r="B213" t="s">
        <v>49</v>
      </c>
      <c r="C213" s="1">
        <v>27059</v>
      </c>
      <c r="D213" t="s">
        <v>12</v>
      </c>
      <c r="E213" t="str">
        <f t="shared" si="21"/>
        <v>j</v>
      </c>
      <c r="F213">
        <f t="shared" si="22"/>
        <v>0</v>
      </c>
      <c r="G213" s="5">
        <f t="shared" si="23"/>
        <v>42</v>
      </c>
      <c r="H213">
        <f t="shared" si="24"/>
        <v>30000</v>
      </c>
      <c r="I213" s="7">
        <f t="shared" si="25"/>
        <v>1.5E-3</v>
      </c>
      <c r="J213" s="9">
        <f t="shared" si="26"/>
        <v>0</v>
      </c>
      <c r="K213" s="9">
        <f t="shared" si="27"/>
        <v>45</v>
      </c>
    </row>
    <row r="214" spans="1:11" x14ac:dyDescent="0.25">
      <c r="A214" t="s">
        <v>305</v>
      </c>
      <c r="B214" t="s">
        <v>246</v>
      </c>
      <c r="C214" s="1">
        <v>31039</v>
      </c>
      <c r="D214" t="s">
        <v>6</v>
      </c>
      <c r="E214" t="str">
        <f t="shared" si="21"/>
        <v>n</v>
      </c>
      <c r="F214">
        <f t="shared" si="22"/>
        <v>0</v>
      </c>
      <c r="G214" s="5">
        <f t="shared" si="23"/>
        <v>32</v>
      </c>
      <c r="H214">
        <f t="shared" si="24"/>
        <v>30000</v>
      </c>
      <c r="I214" s="7">
        <f t="shared" si="25"/>
        <v>1.5E-3</v>
      </c>
      <c r="J214" s="9">
        <f t="shared" si="26"/>
        <v>0</v>
      </c>
      <c r="K214" s="9">
        <f t="shared" si="27"/>
        <v>45</v>
      </c>
    </row>
    <row r="215" spans="1:11" x14ac:dyDescent="0.25">
      <c r="A215" t="s">
        <v>306</v>
      </c>
      <c r="B215" t="s">
        <v>307</v>
      </c>
      <c r="C215" s="1">
        <v>34893</v>
      </c>
      <c r="D215" t="s">
        <v>12</v>
      </c>
      <c r="E215" t="str">
        <f t="shared" si="21"/>
        <v>y</v>
      </c>
      <c r="F215">
        <f t="shared" si="22"/>
        <v>0</v>
      </c>
      <c r="G215" s="5">
        <f t="shared" si="23"/>
        <v>21</v>
      </c>
      <c r="H215">
        <f t="shared" si="24"/>
        <v>30000</v>
      </c>
      <c r="I215" s="7">
        <f t="shared" si="25"/>
        <v>1E-3</v>
      </c>
      <c r="J215" s="9">
        <f t="shared" si="26"/>
        <v>0</v>
      </c>
      <c r="K215" s="9">
        <f t="shared" si="27"/>
        <v>30</v>
      </c>
    </row>
    <row r="216" spans="1:11" x14ac:dyDescent="0.25">
      <c r="A216" t="s">
        <v>308</v>
      </c>
      <c r="B216" t="s">
        <v>307</v>
      </c>
      <c r="C216" s="1">
        <v>22101</v>
      </c>
      <c r="D216" t="s">
        <v>6</v>
      </c>
      <c r="E216" t="str">
        <f t="shared" si="21"/>
        <v>y</v>
      </c>
      <c r="F216">
        <f t="shared" si="22"/>
        <v>0</v>
      </c>
      <c r="G216" s="5">
        <f t="shared" si="23"/>
        <v>56</v>
      </c>
      <c r="H216">
        <f t="shared" si="24"/>
        <v>30000</v>
      </c>
      <c r="I216" s="7">
        <f t="shared" si="25"/>
        <v>1.1999999999999999E-3</v>
      </c>
      <c r="J216" s="9">
        <f t="shared" si="26"/>
        <v>0</v>
      </c>
      <c r="K216" s="9">
        <f t="shared" si="27"/>
        <v>36</v>
      </c>
    </row>
    <row r="217" spans="1:11" x14ac:dyDescent="0.25">
      <c r="A217" t="s">
        <v>309</v>
      </c>
      <c r="B217" t="s">
        <v>177</v>
      </c>
      <c r="C217" s="1">
        <v>16267</v>
      </c>
      <c r="D217" t="s">
        <v>12</v>
      </c>
      <c r="E217" t="str">
        <f t="shared" si="21"/>
        <v>a</v>
      </c>
      <c r="F217">
        <f t="shared" si="22"/>
        <v>1</v>
      </c>
      <c r="G217" s="5">
        <f t="shared" si="23"/>
        <v>72</v>
      </c>
      <c r="H217">
        <f t="shared" si="24"/>
        <v>25000</v>
      </c>
      <c r="I217" s="7">
        <f t="shared" si="25"/>
        <v>1.1999999999999999E-3</v>
      </c>
      <c r="J217" s="9">
        <f t="shared" si="26"/>
        <v>49</v>
      </c>
      <c r="K217" s="9">
        <f t="shared" si="27"/>
        <v>79</v>
      </c>
    </row>
    <row r="218" spans="1:11" x14ac:dyDescent="0.25">
      <c r="A218" t="s">
        <v>310</v>
      </c>
      <c r="B218" t="s">
        <v>45</v>
      </c>
      <c r="C218" s="1">
        <v>32103</v>
      </c>
      <c r="D218" t="s">
        <v>12</v>
      </c>
      <c r="E218" t="str">
        <f t="shared" si="21"/>
        <v>a</v>
      </c>
      <c r="F218">
        <f t="shared" si="22"/>
        <v>1</v>
      </c>
      <c r="G218" s="5">
        <f t="shared" si="23"/>
        <v>29</v>
      </c>
      <c r="H218">
        <f t="shared" si="24"/>
        <v>25000</v>
      </c>
      <c r="I218" s="7">
        <f t="shared" si="25"/>
        <v>1E-3</v>
      </c>
      <c r="J218" s="9">
        <f t="shared" si="26"/>
        <v>0</v>
      </c>
      <c r="K218" s="9">
        <f t="shared" si="27"/>
        <v>25</v>
      </c>
    </row>
    <row r="219" spans="1:11" x14ac:dyDescent="0.25">
      <c r="A219" t="s">
        <v>311</v>
      </c>
      <c r="B219" t="s">
        <v>248</v>
      </c>
      <c r="C219" s="1">
        <v>25996</v>
      </c>
      <c r="D219" t="s">
        <v>9</v>
      </c>
      <c r="E219" t="str">
        <f t="shared" si="21"/>
        <v>a</v>
      </c>
      <c r="F219">
        <f t="shared" si="22"/>
        <v>1</v>
      </c>
      <c r="G219" s="5">
        <f t="shared" si="23"/>
        <v>45</v>
      </c>
      <c r="H219">
        <f t="shared" si="24"/>
        <v>25000</v>
      </c>
      <c r="I219" s="7">
        <f t="shared" si="25"/>
        <v>1.5E-3</v>
      </c>
      <c r="J219" s="9">
        <f t="shared" si="26"/>
        <v>0</v>
      </c>
      <c r="K219" s="9">
        <f t="shared" si="27"/>
        <v>37.5</v>
      </c>
    </row>
    <row r="220" spans="1:11" x14ac:dyDescent="0.25">
      <c r="A220" t="s">
        <v>312</v>
      </c>
      <c r="B220" t="s">
        <v>134</v>
      </c>
      <c r="C220" s="1">
        <v>33040</v>
      </c>
      <c r="D220" t="s">
        <v>12</v>
      </c>
      <c r="E220" t="str">
        <f t="shared" si="21"/>
        <v>a</v>
      </c>
      <c r="F220">
        <f t="shared" si="22"/>
        <v>1</v>
      </c>
      <c r="G220" s="5">
        <f t="shared" si="23"/>
        <v>26</v>
      </c>
      <c r="H220">
        <f t="shared" si="24"/>
        <v>25000</v>
      </c>
      <c r="I220" s="7">
        <f t="shared" si="25"/>
        <v>1E-3</v>
      </c>
      <c r="J220" s="9">
        <f t="shared" si="26"/>
        <v>0</v>
      </c>
      <c r="K220" s="9">
        <f t="shared" si="27"/>
        <v>25</v>
      </c>
    </row>
    <row r="221" spans="1:11" x14ac:dyDescent="0.25">
      <c r="A221" t="s">
        <v>313</v>
      </c>
      <c r="B221" t="s">
        <v>20</v>
      </c>
      <c r="C221" s="1">
        <v>30671</v>
      </c>
      <c r="D221" t="s">
        <v>9</v>
      </c>
      <c r="E221" t="str">
        <f t="shared" si="21"/>
        <v>a</v>
      </c>
      <c r="F221">
        <f t="shared" si="22"/>
        <v>1</v>
      </c>
      <c r="G221" s="5">
        <f t="shared" si="23"/>
        <v>33</v>
      </c>
      <c r="H221">
        <f t="shared" si="24"/>
        <v>25000</v>
      </c>
      <c r="I221" s="7">
        <f t="shared" si="25"/>
        <v>1.5E-3</v>
      </c>
      <c r="J221" s="9">
        <f t="shared" si="26"/>
        <v>0</v>
      </c>
      <c r="K221" s="9">
        <f t="shared" si="27"/>
        <v>37.5</v>
      </c>
    </row>
    <row r="222" spans="1:11" x14ac:dyDescent="0.25">
      <c r="A222" t="s">
        <v>314</v>
      </c>
      <c r="B222" t="s">
        <v>37</v>
      </c>
      <c r="C222" s="1">
        <v>25243</v>
      </c>
      <c r="D222" t="s">
        <v>12</v>
      </c>
      <c r="E222" t="str">
        <f t="shared" si="21"/>
        <v>a</v>
      </c>
      <c r="F222">
        <f t="shared" si="22"/>
        <v>1</v>
      </c>
      <c r="G222" s="5">
        <f t="shared" si="23"/>
        <v>47</v>
      </c>
      <c r="H222">
        <f t="shared" si="24"/>
        <v>25000</v>
      </c>
      <c r="I222" s="7">
        <f t="shared" si="25"/>
        <v>1.1999999999999999E-3</v>
      </c>
      <c r="J222" s="9">
        <f t="shared" si="26"/>
        <v>0</v>
      </c>
      <c r="K222" s="9">
        <f t="shared" si="27"/>
        <v>29.999999999999996</v>
      </c>
    </row>
    <row r="223" spans="1:11" x14ac:dyDescent="0.25">
      <c r="A223" t="s">
        <v>315</v>
      </c>
      <c r="B223" t="s">
        <v>20</v>
      </c>
      <c r="C223" s="1">
        <v>27639</v>
      </c>
      <c r="D223" t="s">
        <v>12</v>
      </c>
      <c r="E223" t="str">
        <f t="shared" si="21"/>
        <v>a</v>
      </c>
      <c r="F223">
        <f t="shared" si="22"/>
        <v>1</v>
      </c>
      <c r="G223" s="5">
        <f t="shared" si="23"/>
        <v>41</v>
      </c>
      <c r="H223">
        <f t="shared" si="24"/>
        <v>25000</v>
      </c>
      <c r="I223" s="7">
        <f t="shared" si="25"/>
        <v>1.5E-3</v>
      </c>
      <c r="J223" s="9">
        <f t="shared" si="26"/>
        <v>0</v>
      </c>
      <c r="K223" s="9">
        <f t="shared" si="27"/>
        <v>37.5</v>
      </c>
    </row>
    <row r="224" spans="1:11" x14ac:dyDescent="0.25">
      <c r="A224" t="s">
        <v>316</v>
      </c>
      <c r="B224" t="s">
        <v>169</v>
      </c>
      <c r="C224" s="1">
        <v>25644</v>
      </c>
      <c r="D224" t="s">
        <v>12</v>
      </c>
      <c r="E224" t="str">
        <f t="shared" si="21"/>
        <v>t</v>
      </c>
      <c r="F224">
        <f t="shared" si="22"/>
        <v>0</v>
      </c>
      <c r="G224" s="5">
        <f t="shared" si="23"/>
        <v>46</v>
      </c>
      <c r="H224">
        <f t="shared" si="24"/>
        <v>30000</v>
      </c>
      <c r="I224" s="7">
        <f t="shared" si="25"/>
        <v>1.1999999999999999E-3</v>
      </c>
      <c r="J224" s="9">
        <f t="shared" si="26"/>
        <v>0</v>
      </c>
      <c r="K224" s="9">
        <f t="shared" si="27"/>
        <v>36</v>
      </c>
    </row>
    <row r="225" spans="1:11" x14ac:dyDescent="0.25">
      <c r="A225" t="s">
        <v>317</v>
      </c>
      <c r="B225" t="s">
        <v>318</v>
      </c>
      <c r="C225" s="1">
        <v>27683</v>
      </c>
      <c r="D225" t="s">
        <v>6</v>
      </c>
      <c r="E225" t="str">
        <f t="shared" si="21"/>
        <v>a</v>
      </c>
      <c r="F225">
        <f t="shared" si="22"/>
        <v>1</v>
      </c>
      <c r="G225" s="5">
        <f t="shared" si="23"/>
        <v>41</v>
      </c>
      <c r="H225">
        <f t="shared" si="24"/>
        <v>25000</v>
      </c>
      <c r="I225" s="7">
        <f t="shared" si="25"/>
        <v>1.5E-3</v>
      </c>
      <c r="J225" s="9">
        <f t="shared" si="26"/>
        <v>0</v>
      </c>
      <c r="K225" s="9">
        <f t="shared" si="27"/>
        <v>37.5</v>
      </c>
    </row>
    <row r="226" spans="1:11" x14ac:dyDescent="0.25">
      <c r="A226" t="s">
        <v>174</v>
      </c>
      <c r="B226" t="s">
        <v>319</v>
      </c>
      <c r="C226" s="1">
        <v>32765</v>
      </c>
      <c r="D226" t="s">
        <v>9</v>
      </c>
      <c r="E226" t="str">
        <f t="shared" si="21"/>
        <v>a</v>
      </c>
      <c r="F226">
        <f t="shared" si="22"/>
        <v>1</v>
      </c>
      <c r="G226" s="5">
        <f t="shared" si="23"/>
        <v>27</v>
      </c>
      <c r="H226">
        <f t="shared" si="24"/>
        <v>25000</v>
      </c>
      <c r="I226" s="7">
        <f t="shared" si="25"/>
        <v>1E-3</v>
      </c>
      <c r="J226" s="9">
        <f t="shared" si="26"/>
        <v>0</v>
      </c>
      <c r="K226" s="9">
        <f t="shared" si="27"/>
        <v>25</v>
      </c>
    </row>
    <row r="227" spans="1:11" x14ac:dyDescent="0.25">
      <c r="A227" t="s">
        <v>243</v>
      </c>
      <c r="B227" t="s">
        <v>121</v>
      </c>
      <c r="C227" s="1">
        <v>26380</v>
      </c>
      <c r="D227" t="s">
        <v>9</v>
      </c>
      <c r="E227" t="str">
        <f t="shared" si="21"/>
        <v>a</v>
      </c>
      <c r="F227">
        <f t="shared" si="22"/>
        <v>1</v>
      </c>
      <c r="G227" s="5">
        <f t="shared" si="23"/>
        <v>44</v>
      </c>
      <c r="H227">
        <f t="shared" si="24"/>
        <v>25000</v>
      </c>
      <c r="I227" s="7">
        <f t="shared" si="25"/>
        <v>1.5E-3</v>
      </c>
      <c r="J227" s="9">
        <f t="shared" si="26"/>
        <v>0</v>
      </c>
      <c r="K227" s="9">
        <f t="shared" si="27"/>
        <v>37.5</v>
      </c>
    </row>
    <row r="228" spans="1:11" x14ac:dyDescent="0.25">
      <c r="A228" t="s">
        <v>320</v>
      </c>
      <c r="B228" t="s">
        <v>81</v>
      </c>
      <c r="C228" s="1">
        <v>21508</v>
      </c>
      <c r="D228" t="s">
        <v>6</v>
      </c>
      <c r="E228" t="str">
        <f t="shared" si="21"/>
        <v>a</v>
      </c>
      <c r="F228">
        <f t="shared" si="22"/>
        <v>1</v>
      </c>
      <c r="G228" s="5">
        <f t="shared" si="23"/>
        <v>58</v>
      </c>
      <c r="H228">
        <f t="shared" si="24"/>
        <v>25000</v>
      </c>
      <c r="I228" s="7">
        <f t="shared" si="25"/>
        <v>1.1999999999999999E-3</v>
      </c>
      <c r="J228" s="9">
        <f t="shared" si="26"/>
        <v>0</v>
      </c>
      <c r="K228" s="9">
        <f t="shared" si="27"/>
        <v>29.999999999999996</v>
      </c>
    </row>
    <row r="229" spans="1:11" x14ac:dyDescent="0.25">
      <c r="A229" t="s">
        <v>321</v>
      </c>
      <c r="B229" t="s">
        <v>11</v>
      </c>
      <c r="C229" s="1">
        <v>32790</v>
      </c>
      <c r="D229" t="s">
        <v>6</v>
      </c>
      <c r="E229" t="str">
        <f t="shared" si="21"/>
        <v>a</v>
      </c>
      <c r="F229">
        <f t="shared" si="22"/>
        <v>1</v>
      </c>
      <c r="G229" s="5">
        <f t="shared" si="23"/>
        <v>27</v>
      </c>
      <c r="H229">
        <f t="shared" si="24"/>
        <v>25000</v>
      </c>
      <c r="I229" s="7">
        <f t="shared" si="25"/>
        <v>1E-3</v>
      </c>
      <c r="J229" s="9">
        <f t="shared" si="26"/>
        <v>0</v>
      </c>
      <c r="K229" s="9">
        <f t="shared" si="27"/>
        <v>25</v>
      </c>
    </row>
    <row r="230" spans="1:11" x14ac:dyDescent="0.25">
      <c r="A230" t="s">
        <v>164</v>
      </c>
      <c r="B230" t="s">
        <v>322</v>
      </c>
      <c r="C230" s="1">
        <v>24303</v>
      </c>
      <c r="D230" t="s">
        <v>6</v>
      </c>
      <c r="E230" t="str">
        <f t="shared" si="21"/>
        <v>a</v>
      </c>
      <c r="F230">
        <f t="shared" si="22"/>
        <v>1</v>
      </c>
      <c r="G230" s="5">
        <f t="shared" si="23"/>
        <v>50</v>
      </c>
      <c r="H230">
        <f t="shared" si="24"/>
        <v>25000</v>
      </c>
      <c r="I230" s="7">
        <f t="shared" si="25"/>
        <v>1.1999999999999999E-3</v>
      </c>
      <c r="J230" s="9">
        <f t="shared" si="26"/>
        <v>0</v>
      </c>
      <c r="K230" s="9">
        <f t="shared" si="27"/>
        <v>29.999999999999996</v>
      </c>
    </row>
    <row r="231" spans="1:11" x14ac:dyDescent="0.25">
      <c r="A231" t="s">
        <v>323</v>
      </c>
      <c r="B231" t="s">
        <v>300</v>
      </c>
      <c r="C231" s="1">
        <v>30747</v>
      </c>
      <c r="D231" t="s">
        <v>9</v>
      </c>
      <c r="E231" t="str">
        <f t="shared" si="21"/>
        <v>a</v>
      </c>
      <c r="F231">
        <f t="shared" si="22"/>
        <v>1</v>
      </c>
      <c r="G231" s="5">
        <f t="shared" si="23"/>
        <v>32</v>
      </c>
      <c r="H231">
        <f t="shared" si="24"/>
        <v>25000</v>
      </c>
      <c r="I231" s="7">
        <f t="shared" si="25"/>
        <v>1.5E-3</v>
      </c>
      <c r="J231" s="9">
        <f t="shared" si="26"/>
        <v>0</v>
      </c>
      <c r="K231" s="9">
        <f t="shared" si="27"/>
        <v>37.5</v>
      </c>
    </row>
    <row r="232" spans="1:11" x14ac:dyDescent="0.25">
      <c r="A232" t="s">
        <v>324</v>
      </c>
      <c r="B232" t="s">
        <v>49</v>
      </c>
      <c r="C232" s="1">
        <v>19853</v>
      </c>
      <c r="D232" t="s">
        <v>12</v>
      </c>
      <c r="E232" t="str">
        <f t="shared" si="21"/>
        <v>j</v>
      </c>
      <c r="F232">
        <f t="shared" si="22"/>
        <v>0</v>
      </c>
      <c r="G232" s="5">
        <f t="shared" si="23"/>
        <v>62</v>
      </c>
      <c r="H232">
        <f t="shared" si="24"/>
        <v>30000</v>
      </c>
      <c r="I232" s="7">
        <f t="shared" si="25"/>
        <v>1.1999999999999999E-3</v>
      </c>
      <c r="J232" s="9">
        <f t="shared" si="26"/>
        <v>49</v>
      </c>
      <c r="K232" s="9">
        <f t="shared" si="27"/>
        <v>85</v>
      </c>
    </row>
    <row r="233" spans="1:11" x14ac:dyDescent="0.25">
      <c r="A233" t="s">
        <v>325</v>
      </c>
      <c r="B233" t="s">
        <v>20</v>
      </c>
      <c r="C233" s="1">
        <v>32147</v>
      </c>
      <c r="D233" t="s">
        <v>12</v>
      </c>
      <c r="E233" t="str">
        <f t="shared" si="21"/>
        <v>a</v>
      </c>
      <c r="F233">
        <f t="shared" si="22"/>
        <v>1</v>
      </c>
      <c r="G233" s="5">
        <f t="shared" si="23"/>
        <v>28</v>
      </c>
      <c r="H233">
        <f t="shared" si="24"/>
        <v>25000</v>
      </c>
      <c r="I233" s="7">
        <f t="shared" si="25"/>
        <v>1E-3</v>
      </c>
      <c r="J233" s="9">
        <f t="shared" si="26"/>
        <v>0</v>
      </c>
      <c r="K233" s="9">
        <f t="shared" si="27"/>
        <v>25</v>
      </c>
    </row>
    <row r="234" spans="1:11" x14ac:dyDescent="0.25">
      <c r="A234" t="s">
        <v>326</v>
      </c>
      <c r="B234" t="s">
        <v>327</v>
      </c>
      <c r="C234" s="1">
        <v>17904</v>
      </c>
      <c r="D234" t="s">
        <v>12</v>
      </c>
      <c r="E234" t="str">
        <f t="shared" si="21"/>
        <v>z</v>
      </c>
      <c r="F234">
        <f t="shared" si="22"/>
        <v>0</v>
      </c>
      <c r="G234" s="5">
        <f t="shared" si="23"/>
        <v>67</v>
      </c>
      <c r="H234">
        <f t="shared" si="24"/>
        <v>30000</v>
      </c>
      <c r="I234" s="7">
        <f t="shared" si="25"/>
        <v>1.1999999999999999E-3</v>
      </c>
      <c r="J234" s="9">
        <f t="shared" si="26"/>
        <v>49</v>
      </c>
      <c r="K234" s="9">
        <f t="shared" si="27"/>
        <v>85</v>
      </c>
    </row>
    <row r="235" spans="1:11" x14ac:dyDescent="0.25">
      <c r="A235" t="s">
        <v>328</v>
      </c>
      <c r="B235" t="s">
        <v>157</v>
      </c>
      <c r="C235" s="1">
        <v>20057</v>
      </c>
      <c r="D235" t="s">
        <v>12</v>
      </c>
      <c r="E235" t="str">
        <f t="shared" si="21"/>
        <v>a</v>
      </c>
      <c r="F235">
        <f t="shared" si="22"/>
        <v>1</v>
      </c>
      <c r="G235" s="5">
        <f t="shared" si="23"/>
        <v>62</v>
      </c>
      <c r="H235">
        <f t="shared" si="24"/>
        <v>25000</v>
      </c>
      <c r="I235" s="7">
        <f t="shared" si="25"/>
        <v>1.1999999999999999E-3</v>
      </c>
      <c r="J235" s="9">
        <f t="shared" si="26"/>
        <v>49</v>
      </c>
      <c r="K235" s="9">
        <f t="shared" si="27"/>
        <v>79</v>
      </c>
    </row>
    <row r="236" spans="1:11" x14ac:dyDescent="0.25">
      <c r="A236" t="s">
        <v>329</v>
      </c>
      <c r="B236" t="s">
        <v>146</v>
      </c>
      <c r="C236" s="1">
        <v>30863</v>
      </c>
      <c r="D236" t="s">
        <v>9</v>
      </c>
      <c r="E236" t="str">
        <f t="shared" si="21"/>
        <v>n</v>
      </c>
      <c r="F236">
        <f t="shared" si="22"/>
        <v>0</v>
      </c>
      <c r="G236" s="5">
        <f t="shared" si="23"/>
        <v>32</v>
      </c>
      <c r="H236">
        <f t="shared" si="24"/>
        <v>30000</v>
      </c>
      <c r="I236" s="7">
        <f t="shared" si="25"/>
        <v>1.5E-3</v>
      </c>
      <c r="J236" s="9">
        <f t="shared" si="26"/>
        <v>0</v>
      </c>
      <c r="K236" s="9">
        <f t="shared" si="27"/>
        <v>45</v>
      </c>
    </row>
    <row r="237" spans="1:11" x14ac:dyDescent="0.25">
      <c r="A237" t="s">
        <v>330</v>
      </c>
      <c r="B237" t="s">
        <v>139</v>
      </c>
      <c r="C237" s="1">
        <v>22435</v>
      </c>
      <c r="D237" t="s">
        <v>6</v>
      </c>
      <c r="E237" t="str">
        <f t="shared" si="21"/>
        <v>n</v>
      </c>
      <c r="F237">
        <f t="shared" si="22"/>
        <v>0</v>
      </c>
      <c r="G237" s="5">
        <f t="shared" si="23"/>
        <v>55</v>
      </c>
      <c r="H237">
        <f t="shared" si="24"/>
        <v>30000</v>
      </c>
      <c r="I237" s="7">
        <f t="shared" si="25"/>
        <v>1.1999999999999999E-3</v>
      </c>
      <c r="J237" s="9">
        <f t="shared" si="26"/>
        <v>0</v>
      </c>
      <c r="K237" s="9">
        <f t="shared" si="27"/>
        <v>36</v>
      </c>
    </row>
    <row r="238" spans="1:11" x14ac:dyDescent="0.25">
      <c r="A238" t="s">
        <v>130</v>
      </c>
      <c r="B238" t="s">
        <v>84</v>
      </c>
      <c r="C238" s="1">
        <v>17048</v>
      </c>
      <c r="D238" t="s">
        <v>12</v>
      </c>
      <c r="E238" t="str">
        <f t="shared" si="21"/>
        <v>a</v>
      </c>
      <c r="F238">
        <f t="shared" si="22"/>
        <v>1</v>
      </c>
      <c r="G238" s="5">
        <f t="shared" si="23"/>
        <v>70</v>
      </c>
      <c r="H238">
        <f t="shared" si="24"/>
        <v>25000</v>
      </c>
      <c r="I238" s="7">
        <f t="shared" si="25"/>
        <v>1.1999999999999999E-3</v>
      </c>
      <c r="J238" s="9">
        <f t="shared" si="26"/>
        <v>49</v>
      </c>
      <c r="K238" s="9">
        <f t="shared" si="27"/>
        <v>79</v>
      </c>
    </row>
    <row r="239" spans="1:11" x14ac:dyDescent="0.25">
      <c r="A239" t="s">
        <v>331</v>
      </c>
      <c r="B239" t="s">
        <v>332</v>
      </c>
      <c r="C239" s="1">
        <v>24732</v>
      </c>
      <c r="D239" t="s">
        <v>6</v>
      </c>
      <c r="E239" t="str">
        <f t="shared" si="21"/>
        <v>d</v>
      </c>
      <c r="F239">
        <f t="shared" si="22"/>
        <v>0</v>
      </c>
      <c r="G239" s="5">
        <f t="shared" si="23"/>
        <v>49</v>
      </c>
      <c r="H239">
        <f t="shared" si="24"/>
        <v>30000</v>
      </c>
      <c r="I239" s="7">
        <f t="shared" si="25"/>
        <v>1.1999999999999999E-3</v>
      </c>
      <c r="J239" s="9">
        <f t="shared" si="26"/>
        <v>0</v>
      </c>
      <c r="K239" s="9">
        <f t="shared" si="27"/>
        <v>36</v>
      </c>
    </row>
    <row r="240" spans="1:11" x14ac:dyDescent="0.25">
      <c r="A240" t="s">
        <v>333</v>
      </c>
      <c r="B240" t="s">
        <v>11</v>
      </c>
      <c r="C240" s="1">
        <v>18589</v>
      </c>
      <c r="D240" t="s">
        <v>6</v>
      </c>
      <c r="E240" t="str">
        <f t="shared" si="21"/>
        <v>a</v>
      </c>
      <c r="F240">
        <f t="shared" si="22"/>
        <v>1</v>
      </c>
      <c r="G240" s="5">
        <f t="shared" si="23"/>
        <v>66</v>
      </c>
      <c r="H240">
        <f t="shared" si="24"/>
        <v>25000</v>
      </c>
      <c r="I240" s="7">
        <f t="shared" si="25"/>
        <v>1.1999999999999999E-3</v>
      </c>
      <c r="J240" s="9">
        <f t="shared" si="26"/>
        <v>49</v>
      </c>
      <c r="K240" s="9">
        <f t="shared" si="27"/>
        <v>79</v>
      </c>
    </row>
    <row r="241" spans="1:11" x14ac:dyDescent="0.25">
      <c r="A241" t="s">
        <v>334</v>
      </c>
      <c r="B241" t="s">
        <v>49</v>
      </c>
      <c r="C241" s="1">
        <v>20727</v>
      </c>
      <c r="D241" t="s">
        <v>12</v>
      </c>
      <c r="E241" t="str">
        <f t="shared" si="21"/>
        <v>j</v>
      </c>
      <c r="F241">
        <f t="shared" si="22"/>
        <v>0</v>
      </c>
      <c r="G241" s="5">
        <f t="shared" si="23"/>
        <v>60</v>
      </c>
      <c r="H241">
        <f t="shared" si="24"/>
        <v>30000</v>
      </c>
      <c r="I241" s="7">
        <f t="shared" si="25"/>
        <v>1.1999999999999999E-3</v>
      </c>
      <c r="J241" s="9">
        <f t="shared" si="26"/>
        <v>0</v>
      </c>
      <c r="K241" s="9">
        <f t="shared" si="27"/>
        <v>36</v>
      </c>
    </row>
    <row r="242" spans="1:11" x14ac:dyDescent="0.25">
      <c r="A242" t="s">
        <v>335</v>
      </c>
      <c r="B242" t="s">
        <v>114</v>
      </c>
      <c r="C242" s="1">
        <v>23401</v>
      </c>
      <c r="D242" t="s">
        <v>6</v>
      </c>
      <c r="E242" t="str">
        <f t="shared" si="21"/>
        <v>l</v>
      </c>
      <c r="F242">
        <f t="shared" si="22"/>
        <v>0</v>
      </c>
      <c r="G242" s="5">
        <f t="shared" si="23"/>
        <v>52</v>
      </c>
      <c r="H242">
        <f t="shared" si="24"/>
        <v>30000</v>
      </c>
      <c r="I242" s="7">
        <f t="shared" si="25"/>
        <v>1.1999999999999999E-3</v>
      </c>
      <c r="J242" s="9">
        <f t="shared" si="26"/>
        <v>0</v>
      </c>
      <c r="K242" s="9">
        <f t="shared" si="27"/>
        <v>36</v>
      </c>
    </row>
    <row r="243" spans="1:11" x14ac:dyDescent="0.25">
      <c r="A243" t="s">
        <v>336</v>
      </c>
      <c r="B243" t="s">
        <v>337</v>
      </c>
      <c r="C243" s="1">
        <v>17084</v>
      </c>
      <c r="D243" t="s">
        <v>6</v>
      </c>
      <c r="E243" t="str">
        <f t="shared" si="21"/>
        <v>a</v>
      </c>
      <c r="F243">
        <f t="shared" si="22"/>
        <v>1</v>
      </c>
      <c r="G243" s="5">
        <f t="shared" si="23"/>
        <v>70</v>
      </c>
      <c r="H243">
        <f t="shared" si="24"/>
        <v>25000</v>
      </c>
      <c r="I243" s="7">
        <f t="shared" si="25"/>
        <v>1.1999999999999999E-3</v>
      </c>
      <c r="J243" s="9">
        <f t="shared" si="26"/>
        <v>49</v>
      </c>
      <c r="K243" s="9">
        <f t="shared" si="27"/>
        <v>79</v>
      </c>
    </row>
    <row r="244" spans="1:11" x14ac:dyDescent="0.25">
      <c r="A244" t="s">
        <v>338</v>
      </c>
      <c r="B244" t="s">
        <v>8</v>
      </c>
      <c r="C244" s="1">
        <v>30481</v>
      </c>
      <c r="D244" t="s">
        <v>12</v>
      </c>
      <c r="E244" t="str">
        <f t="shared" si="21"/>
        <v>r</v>
      </c>
      <c r="F244">
        <f t="shared" si="22"/>
        <v>0</v>
      </c>
      <c r="G244" s="5">
        <f t="shared" si="23"/>
        <v>33</v>
      </c>
      <c r="H244">
        <f t="shared" si="24"/>
        <v>30000</v>
      </c>
      <c r="I244" s="7">
        <f t="shared" si="25"/>
        <v>1.5E-3</v>
      </c>
      <c r="J244" s="9">
        <f t="shared" si="26"/>
        <v>0</v>
      </c>
      <c r="K244" s="9">
        <f t="shared" si="27"/>
        <v>45</v>
      </c>
    </row>
    <row r="245" spans="1:11" x14ac:dyDescent="0.25">
      <c r="A245" t="s">
        <v>339</v>
      </c>
      <c r="B245" t="s">
        <v>20</v>
      </c>
      <c r="C245" s="1">
        <v>20651</v>
      </c>
      <c r="D245" t="s">
        <v>12</v>
      </c>
      <c r="E245" t="str">
        <f t="shared" si="21"/>
        <v>a</v>
      </c>
      <c r="F245">
        <f t="shared" si="22"/>
        <v>1</v>
      </c>
      <c r="G245" s="5">
        <f t="shared" si="23"/>
        <v>60</v>
      </c>
      <c r="H245">
        <f t="shared" si="24"/>
        <v>25000</v>
      </c>
      <c r="I245" s="7">
        <f t="shared" si="25"/>
        <v>1.1999999999999999E-3</v>
      </c>
      <c r="J245" s="9">
        <f t="shared" si="26"/>
        <v>0</v>
      </c>
      <c r="K245" s="9">
        <f t="shared" si="27"/>
        <v>29.999999999999996</v>
      </c>
    </row>
    <row r="246" spans="1:11" x14ac:dyDescent="0.25">
      <c r="A246" t="s">
        <v>340</v>
      </c>
      <c r="B246" t="s">
        <v>185</v>
      </c>
      <c r="C246" s="1">
        <v>32580</v>
      </c>
      <c r="D246" t="s">
        <v>12</v>
      </c>
      <c r="E246" t="str">
        <f t="shared" si="21"/>
        <v>a</v>
      </c>
      <c r="F246">
        <f t="shared" si="22"/>
        <v>1</v>
      </c>
      <c r="G246" s="5">
        <f t="shared" si="23"/>
        <v>27</v>
      </c>
      <c r="H246">
        <f t="shared" si="24"/>
        <v>25000</v>
      </c>
      <c r="I246" s="7">
        <f t="shared" si="25"/>
        <v>1E-3</v>
      </c>
      <c r="J246" s="9">
        <f t="shared" si="26"/>
        <v>0</v>
      </c>
      <c r="K246" s="9">
        <f t="shared" si="27"/>
        <v>25</v>
      </c>
    </row>
    <row r="247" spans="1:11" x14ac:dyDescent="0.25">
      <c r="A247" t="s">
        <v>341</v>
      </c>
      <c r="B247" t="s">
        <v>139</v>
      </c>
      <c r="C247" s="1">
        <v>18233</v>
      </c>
      <c r="D247" t="s">
        <v>12</v>
      </c>
      <c r="E247" t="str">
        <f t="shared" si="21"/>
        <v>n</v>
      </c>
      <c r="F247">
        <f t="shared" si="22"/>
        <v>0</v>
      </c>
      <c r="G247" s="5">
        <f t="shared" si="23"/>
        <v>67</v>
      </c>
      <c r="H247">
        <f t="shared" si="24"/>
        <v>30000</v>
      </c>
      <c r="I247" s="7">
        <f t="shared" si="25"/>
        <v>1.1999999999999999E-3</v>
      </c>
      <c r="J247" s="9">
        <f t="shared" si="26"/>
        <v>49</v>
      </c>
      <c r="K247" s="9">
        <f t="shared" si="27"/>
        <v>85</v>
      </c>
    </row>
    <row r="248" spans="1:11" x14ac:dyDescent="0.25">
      <c r="A248" t="s">
        <v>342</v>
      </c>
      <c r="B248" t="s">
        <v>177</v>
      </c>
      <c r="C248" s="1">
        <v>24225</v>
      </c>
      <c r="D248" t="s">
        <v>6</v>
      </c>
      <c r="E248" t="str">
        <f t="shared" si="21"/>
        <v>a</v>
      </c>
      <c r="F248">
        <f t="shared" si="22"/>
        <v>1</v>
      </c>
      <c r="G248" s="5">
        <f t="shared" si="23"/>
        <v>50</v>
      </c>
      <c r="H248">
        <f t="shared" si="24"/>
        <v>25000</v>
      </c>
      <c r="I248" s="7">
        <f t="shared" si="25"/>
        <v>1.1999999999999999E-3</v>
      </c>
      <c r="J248" s="9">
        <f t="shared" si="26"/>
        <v>0</v>
      </c>
      <c r="K248" s="9">
        <f t="shared" si="27"/>
        <v>29.999999999999996</v>
      </c>
    </row>
    <row r="249" spans="1:11" x14ac:dyDescent="0.25">
      <c r="A249" t="s">
        <v>343</v>
      </c>
      <c r="B249" t="s">
        <v>45</v>
      </c>
      <c r="C249" s="1">
        <v>27299</v>
      </c>
      <c r="D249" t="s">
        <v>6</v>
      </c>
      <c r="E249" t="str">
        <f t="shared" si="21"/>
        <v>a</v>
      </c>
      <c r="F249">
        <f t="shared" si="22"/>
        <v>1</v>
      </c>
      <c r="G249" s="5">
        <f t="shared" si="23"/>
        <v>42</v>
      </c>
      <c r="H249">
        <f t="shared" si="24"/>
        <v>25000</v>
      </c>
      <c r="I249" s="7">
        <f t="shared" si="25"/>
        <v>1.5E-3</v>
      </c>
      <c r="J249" s="9">
        <f t="shared" si="26"/>
        <v>0</v>
      </c>
      <c r="K249" s="9">
        <f t="shared" si="27"/>
        <v>37.5</v>
      </c>
    </row>
    <row r="250" spans="1:11" x14ac:dyDescent="0.25">
      <c r="A250" t="s">
        <v>344</v>
      </c>
      <c r="B250" t="s">
        <v>345</v>
      </c>
      <c r="C250" s="1">
        <v>18398</v>
      </c>
      <c r="D250" t="s">
        <v>12</v>
      </c>
      <c r="E250" t="str">
        <f t="shared" si="21"/>
        <v>a</v>
      </c>
      <c r="F250">
        <f t="shared" si="22"/>
        <v>1</v>
      </c>
      <c r="G250" s="5">
        <f t="shared" si="23"/>
        <v>66</v>
      </c>
      <c r="H250">
        <f t="shared" si="24"/>
        <v>25000</v>
      </c>
      <c r="I250" s="7">
        <f t="shared" si="25"/>
        <v>1.1999999999999999E-3</v>
      </c>
      <c r="J250" s="9">
        <f t="shared" si="26"/>
        <v>49</v>
      </c>
      <c r="K250" s="9">
        <f t="shared" si="27"/>
        <v>79</v>
      </c>
    </row>
    <row r="251" spans="1:11" x14ac:dyDescent="0.25">
      <c r="A251" t="s">
        <v>329</v>
      </c>
      <c r="B251" t="s">
        <v>194</v>
      </c>
      <c r="C251" s="1">
        <v>34400</v>
      </c>
      <c r="D251" t="s">
        <v>12</v>
      </c>
      <c r="E251" t="str">
        <f t="shared" si="21"/>
        <v>a</v>
      </c>
      <c r="F251">
        <f t="shared" si="22"/>
        <v>1</v>
      </c>
      <c r="G251" s="5">
        <f t="shared" si="23"/>
        <v>22</v>
      </c>
      <c r="H251">
        <f t="shared" si="24"/>
        <v>25000</v>
      </c>
      <c r="I251" s="7">
        <f t="shared" si="25"/>
        <v>1E-3</v>
      </c>
      <c r="J251" s="9">
        <f t="shared" si="26"/>
        <v>0</v>
      </c>
      <c r="K251" s="9">
        <f t="shared" si="27"/>
        <v>25</v>
      </c>
    </row>
    <row r="252" spans="1:11" x14ac:dyDescent="0.25">
      <c r="A252" t="s">
        <v>51</v>
      </c>
      <c r="B252" t="s">
        <v>346</v>
      </c>
      <c r="C252" s="1">
        <v>21513</v>
      </c>
      <c r="D252" t="s">
        <v>12</v>
      </c>
      <c r="E252" t="str">
        <f t="shared" si="21"/>
        <v>a</v>
      </c>
      <c r="F252">
        <f t="shared" si="22"/>
        <v>1</v>
      </c>
      <c r="G252" s="5">
        <f t="shared" si="23"/>
        <v>58</v>
      </c>
      <c r="H252">
        <f t="shared" si="24"/>
        <v>25000</v>
      </c>
      <c r="I252" s="7">
        <f t="shared" si="25"/>
        <v>1.1999999999999999E-3</v>
      </c>
      <c r="J252" s="9">
        <f t="shared" si="26"/>
        <v>0</v>
      </c>
      <c r="K252" s="9">
        <f t="shared" si="27"/>
        <v>29.999999999999996</v>
      </c>
    </row>
    <row r="253" spans="1:11" x14ac:dyDescent="0.25">
      <c r="A253" t="s">
        <v>347</v>
      </c>
      <c r="B253" t="s">
        <v>236</v>
      </c>
      <c r="C253" s="1">
        <v>31749</v>
      </c>
      <c r="D253" t="s">
        <v>6</v>
      </c>
      <c r="E253" t="str">
        <f t="shared" si="21"/>
        <v>a</v>
      </c>
      <c r="F253">
        <f t="shared" si="22"/>
        <v>1</v>
      </c>
      <c r="G253" s="5">
        <f t="shared" si="23"/>
        <v>30</v>
      </c>
      <c r="H253">
        <f t="shared" si="24"/>
        <v>25000</v>
      </c>
      <c r="I253" s="7">
        <f t="shared" si="25"/>
        <v>1E-3</v>
      </c>
      <c r="J253" s="9">
        <f t="shared" si="26"/>
        <v>0</v>
      </c>
      <c r="K253" s="9">
        <f t="shared" si="27"/>
        <v>25</v>
      </c>
    </row>
    <row r="254" spans="1:11" x14ac:dyDescent="0.25">
      <c r="A254" t="s">
        <v>348</v>
      </c>
      <c r="B254" t="s">
        <v>5</v>
      </c>
      <c r="C254" s="1">
        <v>34235</v>
      </c>
      <c r="D254" t="s">
        <v>6</v>
      </c>
      <c r="E254" t="str">
        <f t="shared" si="21"/>
        <v>a</v>
      </c>
      <c r="F254">
        <f t="shared" si="22"/>
        <v>1</v>
      </c>
      <c r="G254" s="5">
        <f t="shared" si="23"/>
        <v>23</v>
      </c>
      <c r="H254">
        <f t="shared" si="24"/>
        <v>25000</v>
      </c>
      <c r="I254" s="7">
        <f t="shared" si="25"/>
        <v>1E-3</v>
      </c>
      <c r="J254" s="9">
        <f t="shared" si="26"/>
        <v>0</v>
      </c>
      <c r="K254" s="9">
        <f t="shared" si="27"/>
        <v>25</v>
      </c>
    </row>
    <row r="255" spans="1:11" x14ac:dyDescent="0.25">
      <c r="A255" t="s">
        <v>349</v>
      </c>
      <c r="B255" t="s">
        <v>131</v>
      </c>
      <c r="C255" s="1">
        <v>19183</v>
      </c>
      <c r="D255" t="s">
        <v>9</v>
      </c>
      <c r="E255" t="str">
        <f t="shared" si="21"/>
        <v>a</v>
      </c>
      <c r="F255">
        <f t="shared" si="22"/>
        <v>1</v>
      </c>
      <c r="G255" s="5">
        <f t="shared" si="23"/>
        <v>64</v>
      </c>
      <c r="H255">
        <f t="shared" si="24"/>
        <v>25000</v>
      </c>
      <c r="I255" s="7">
        <f t="shared" si="25"/>
        <v>1.1999999999999999E-3</v>
      </c>
      <c r="J255" s="9">
        <f t="shared" si="26"/>
        <v>49</v>
      </c>
      <c r="K255" s="9">
        <f t="shared" si="27"/>
        <v>79</v>
      </c>
    </row>
    <row r="256" spans="1:11" x14ac:dyDescent="0.25">
      <c r="A256" t="s">
        <v>350</v>
      </c>
      <c r="B256" t="s">
        <v>8</v>
      </c>
      <c r="C256" s="1">
        <v>27424</v>
      </c>
      <c r="D256" t="s">
        <v>12</v>
      </c>
      <c r="E256" t="str">
        <f t="shared" si="21"/>
        <v>r</v>
      </c>
      <c r="F256">
        <f t="shared" si="22"/>
        <v>0</v>
      </c>
      <c r="G256" s="5">
        <f t="shared" si="23"/>
        <v>41</v>
      </c>
      <c r="H256">
        <f t="shared" si="24"/>
        <v>30000</v>
      </c>
      <c r="I256" s="7">
        <f t="shared" si="25"/>
        <v>1.5E-3</v>
      </c>
      <c r="J256" s="9">
        <f t="shared" si="26"/>
        <v>0</v>
      </c>
      <c r="K256" s="9">
        <f t="shared" si="27"/>
        <v>45</v>
      </c>
    </row>
    <row r="257" spans="1:11" x14ac:dyDescent="0.25">
      <c r="A257" t="s">
        <v>351</v>
      </c>
      <c r="B257" t="s">
        <v>152</v>
      </c>
      <c r="C257" s="1">
        <v>23665</v>
      </c>
      <c r="D257" t="s">
        <v>12</v>
      </c>
      <c r="E257" t="str">
        <f t="shared" si="21"/>
        <v>h</v>
      </c>
      <c r="F257">
        <f t="shared" si="22"/>
        <v>0</v>
      </c>
      <c r="G257" s="5">
        <f t="shared" si="23"/>
        <v>52</v>
      </c>
      <c r="H257">
        <f t="shared" si="24"/>
        <v>30000</v>
      </c>
      <c r="I257" s="7">
        <f t="shared" si="25"/>
        <v>1.1999999999999999E-3</v>
      </c>
      <c r="J257" s="9">
        <f t="shared" si="26"/>
        <v>0</v>
      </c>
      <c r="K257" s="9">
        <f t="shared" si="27"/>
        <v>36</v>
      </c>
    </row>
    <row r="258" spans="1:11" x14ac:dyDescent="0.25">
      <c r="A258" t="s">
        <v>352</v>
      </c>
      <c r="B258" t="s">
        <v>11</v>
      </c>
      <c r="C258" s="1">
        <v>17649</v>
      </c>
      <c r="D258" t="s">
        <v>6</v>
      </c>
      <c r="E258" t="str">
        <f t="shared" si="21"/>
        <v>a</v>
      </c>
      <c r="F258">
        <f t="shared" si="22"/>
        <v>1</v>
      </c>
      <c r="G258" s="5">
        <f t="shared" si="23"/>
        <v>68</v>
      </c>
      <c r="H258">
        <f t="shared" si="24"/>
        <v>25000</v>
      </c>
      <c r="I258" s="7">
        <f t="shared" si="25"/>
        <v>1.1999999999999999E-3</v>
      </c>
      <c r="J258" s="9">
        <f t="shared" si="26"/>
        <v>49</v>
      </c>
      <c r="K258" s="9">
        <f t="shared" si="27"/>
        <v>79</v>
      </c>
    </row>
    <row r="259" spans="1:11" x14ac:dyDescent="0.25">
      <c r="A259" t="s">
        <v>353</v>
      </c>
      <c r="B259" t="s">
        <v>354</v>
      </c>
      <c r="C259" s="1">
        <v>25530</v>
      </c>
      <c r="D259" t="s">
        <v>6</v>
      </c>
      <c r="E259" t="str">
        <f t="shared" ref="E259:E322" si="28">RIGHT(B259,1)</f>
        <v>a</v>
      </c>
      <c r="F259">
        <f t="shared" ref="F259:F322" si="29">IF(E259="a",1,0)</f>
        <v>1</v>
      </c>
      <c r="G259" s="5">
        <f t="shared" ref="G259:G322" si="30">2016-YEAR(C259)</f>
        <v>47</v>
      </c>
      <c r="H259">
        <f t="shared" ref="H259:H322" si="31">IF(F259,25000,30000)</f>
        <v>25000</v>
      </c>
      <c r="I259" s="7">
        <f t="shared" ref="I259:I322" si="32">IF(G259&lt;=30,0.1%,IF(AND(G259&gt;=31,G259&lt;=45),0.15%,0.12%))</f>
        <v>1.1999999999999999E-3</v>
      </c>
      <c r="J259" s="9">
        <f t="shared" ref="J259:J322" si="33">IF(G259&gt;60,49,0)</f>
        <v>0</v>
      </c>
      <c r="K259" s="9">
        <f t="shared" ref="K259:K322" si="34">I259*H259+J259</f>
        <v>29.999999999999996</v>
      </c>
    </row>
    <row r="260" spans="1:11" x14ac:dyDescent="0.25">
      <c r="A260" t="s">
        <v>355</v>
      </c>
      <c r="B260" t="s">
        <v>356</v>
      </c>
      <c r="C260" s="1">
        <v>34758</v>
      </c>
      <c r="D260" t="s">
        <v>9</v>
      </c>
      <c r="E260" t="str">
        <f t="shared" si="28"/>
        <v>a</v>
      </c>
      <c r="F260">
        <f t="shared" si="29"/>
        <v>1</v>
      </c>
      <c r="G260" s="5">
        <f t="shared" si="30"/>
        <v>21</v>
      </c>
      <c r="H260">
        <f t="shared" si="31"/>
        <v>25000</v>
      </c>
      <c r="I260" s="7">
        <f t="shared" si="32"/>
        <v>1E-3</v>
      </c>
      <c r="J260" s="9">
        <f t="shared" si="33"/>
        <v>0</v>
      </c>
      <c r="K260" s="9">
        <f t="shared" si="34"/>
        <v>25</v>
      </c>
    </row>
    <row r="261" spans="1:11" x14ac:dyDescent="0.25">
      <c r="A261" t="s">
        <v>19</v>
      </c>
      <c r="B261" t="s">
        <v>357</v>
      </c>
      <c r="C261" s="1">
        <v>17531</v>
      </c>
      <c r="D261" t="s">
        <v>12</v>
      </c>
      <c r="E261" t="str">
        <f t="shared" si="28"/>
        <v>z</v>
      </c>
      <c r="F261">
        <f t="shared" si="29"/>
        <v>0</v>
      </c>
      <c r="G261" s="5">
        <f t="shared" si="30"/>
        <v>69</v>
      </c>
      <c r="H261">
        <f t="shared" si="31"/>
        <v>30000</v>
      </c>
      <c r="I261" s="7">
        <f t="shared" si="32"/>
        <v>1.1999999999999999E-3</v>
      </c>
      <c r="J261" s="9">
        <f t="shared" si="33"/>
        <v>49</v>
      </c>
      <c r="K261" s="9">
        <f t="shared" si="34"/>
        <v>85</v>
      </c>
    </row>
    <row r="262" spans="1:11" x14ac:dyDescent="0.25">
      <c r="A262" t="s">
        <v>358</v>
      </c>
      <c r="B262" t="s">
        <v>8</v>
      </c>
      <c r="C262" s="1">
        <v>32482</v>
      </c>
      <c r="D262" t="s">
        <v>6</v>
      </c>
      <c r="E262" t="str">
        <f t="shared" si="28"/>
        <v>r</v>
      </c>
      <c r="F262">
        <f t="shared" si="29"/>
        <v>0</v>
      </c>
      <c r="G262" s="5">
        <f t="shared" si="30"/>
        <v>28</v>
      </c>
      <c r="H262">
        <f t="shared" si="31"/>
        <v>30000</v>
      </c>
      <c r="I262" s="7">
        <f t="shared" si="32"/>
        <v>1E-3</v>
      </c>
      <c r="J262" s="9">
        <f t="shared" si="33"/>
        <v>0</v>
      </c>
      <c r="K262" s="9">
        <f t="shared" si="34"/>
        <v>30</v>
      </c>
    </row>
    <row r="263" spans="1:11" x14ac:dyDescent="0.25">
      <c r="A263" t="s">
        <v>359</v>
      </c>
      <c r="B263" t="s">
        <v>246</v>
      </c>
      <c r="C263" s="1">
        <v>34533</v>
      </c>
      <c r="D263" t="s">
        <v>12</v>
      </c>
      <c r="E263" t="str">
        <f t="shared" si="28"/>
        <v>n</v>
      </c>
      <c r="F263">
        <f t="shared" si="29"/>
        <v>0</v>
      </c>
      <c r="G263" s="5">
        <f t="shared" si="30"/>
        <v>22</v>
      </c>
      <c r="H263">
        <f t="shared" si="31"/>
        <v>30000</v>
      </c>
      <c r="I263" s="7">
        <f t="shared" si="32"/>
        <v>1E-3</v>
      </c>
      <c r="J263" s="9">
        <f t="shared" si="33"/>
        <v>0</v>
      </c>
      <c r="K263" s="9">
        <f t="shared" si="34"/>
        <v>30</v>
      </c>
    </row>
    <row r="264" spans="1:11" x14ac:dyDescent="0.25">
      <c r="A264" t="s">
        <v>308</v>
      </c>
      <c r="B264" t="s">
        <v>79</v>
      </c>
      <c r="C264" s="1">
        <v>28491</v>
      </c>
      <c r="D264" t="s">
        <v>12</v>
      </c>
      <c r="E264" t="str">
        <f t="shared" si="28"/>
        <v>a</v>
      </c>
      <c r="F264">
        <f t="shared" si="29"/>
        <v>1</v>
      </c>
      <c r="G264" s="5">
        <f t="shared" si="30"/>
        <v>38</v>
      </c>
      <c r="H264">
        <f t="shared" si="31"/>
        <v>25000</v>
      </c>
      <c r="I264" s="7">
        <f t="shared" si="32"/>
        <v>1.5E-3</v>
      </c>
      <c r="J264" s="9">
        <f t="shared" si="33"/>
        <v>0</v>
      </c>
      <c r="K264" s="9">
        <f t="shared" si="34"/>
        <v>37.5</v>
      </c>
    </row>
    <row r="265" spans="1:11" x14ac:dyDescent="0.25">
      <c r="A265" t="s">
        <v>360</v>
      </c>
      <c r="B265" t="s">
        <v>361</v>
      </c>
      <c r="C265" s="1">
        <v>32689</v>
      </c>
      <c r="D265" t="s">
        <v>9</v>
      </c>
      <c r="E265" t="str">
        <f t="shared" si="28"/>
        <v>a</v>
      </c>
      <c r="F265">
        <f t="shared" si="29"/>
        <v>1</v>
      </c>
      <c r="G265" s="5">
        <f t="shared" si="30"/>
        <v>27</v>
      </c>
      <c r="H265">
        <f t="shared" si="31"/>
        <v>25000</v>
      </c>
      <c r="I265" s="7">
        <f t="shared" si="32"/>
        <v>1E-3</v>
      </c>
      <c r="J265" s="9">
        <f t="shared" si="33"/>
        <v>0</v>
      </c>
      <c r="K265" s="9">
        <f t="shared" si="34"/>
        <v>25</v>
      </c>
    </row>
    <row r="266" spans="1:11" x14ac:dyDescent="0.25">
      <c r="A266" t="s">
        <v>162</v>
      </c>
      <c r="B266" t="s">
        <v>362</v>
      </c>
      <c r="C266" s="1">
        <v>27112</v>
      </c>
      <c r="D266" t="s">
        <v>6</v>
      </c>
      <c r="E266" t="str">
        <f t="shared" si="28"/>
        <v>a</v>
      </c>
      <c r="F266">
        <f t="shared" si="29"/>
        <v>1</v>
      </c>
      <c r="G266" s="5">
        <f t="shared" si="30"/>
        <v>42</v>
      </c>
      <c r="H266">
        <f t="shared" si="31"/>
        <v>25000</v>
      </c>
      <c r="I266" s="7">
        <f t="shared" si="32"/>
        <v>1.5E-3</v>
      </c>
      <c r="J266" s="9">
        <f t="shared" si="33"/>
        <v>0</v>
      </c>
      <c r="K266" s="9">
        <f t="shared" si="34"/>
        <v>37.5</v>
      </c>
    </row>
    <row r="267" spans="1:11" x14ac:dyDescent="0.25">
      <c r="A267" t="s">
        <v>363</v>
      </c>
      <c r="B267" t="s">
        <v>16</v>
      </c>
      <c r="C267" s="1">
        <v>29259</v>
      </c>
      <c r="D267" t="s">
        <v>12</v>
      </c>
      <c r="E267" t="str">
        <f t="shared" si="28"/>
        <v>a</v>
      </c>
      <c r="F267">
        <f t="shared" si="29"/>
        <v>1</v>
      </c>
      <c r="G267" s="5">
        <f t="shared" si="30"/>
        <v>36</v>
      </c>
      <c r="H267">
        <f t="shared" si="31"/>
        <v>25000</v>
      </c>
      <c r="I267" s="7">
        <f t="shared" si="32"/>
        <v>1.5E-3</v>
      </c>
      <c r="J267" s="9">
        <f t="shared" si="33"/>
        <v>0</v>
      </c>
      <c r="K267" s="9">
        <f t="shared" si="34"/>
        <v>37.5</v>
      </c>
    </row>
    <row r="268" spans="1:11" x14ac:dyDescent="0.25">
      <c r="A268" t="s">
        <v>83</v>
      </c>
      <c r="B268" t="s">
        <v>123</v>
      </c>
      <c r="C268" s="1">
        <v>18437</v>
      </c>
      <c r="D268" t="s">
        <v>6</v>
      </c>
      <c r="E268" t="str">
        <f t="shared" si="28"/>
        <v>a</v>
      </c>
      <c r="F268">
        <f t="shared" si="29"/>
        <v>1</v>
      </c>
      <c r="G268" s="5">
        <f t="shared" si="30"/>
        <v>66</v>
      </c>
      <c r="H268">
        <f t="shared" si="31"/>
        <v>25000</v>
      </c>
      <c r="I268" s="7">
        <f t="shared" si="32"/>
        <v>1.1999999999999999E-3</v>
      </c>
      <c r="J268" s="9">
        <f t="shared" si="33"/>
        <v>49</v>
      </c>
      <c r="K268" s="9">
        <f t="shared" si="34"/>
        <v>79</v>
      </c>
    </row>
    <row r="269" spans="1:11" x14ac:dyDescent="0.25">
      <c r="A269" t="s">
        <v>364</v>
      </c>
      <c r="B269" t="s">
        <v>194</v>
      </c>
      <c r="C269" s="1">
        <v>34406</v>
      </c>
      <c r="D269" t="s">
        <v>12</v>
      </c>
      <c r="E269" t="str">
        <f t="shared" si="28"/>
        <v>a</v>
      </c>
      <c r="F269">
        <f t="shared" si="29"/>
        <v>1</v>
      </c>
      <c r="G269" s="5">
        <f t="shared" si="30"/>
        <v>22</v>
      </c>
      <c r="H269">
        <f t="shared" si="31"/>
        <v>25000</v>
      </c>
      <c r="I269" s="7">
        <f t="shared" si="32"/>
        <v>1E-3</v>
      </c>
      <c r="J269" s="9">
        <f t="shared" si="33"/>
        <v>0</v>
      </c>
      <c r="K269" s="9">
        <f t="shared" si="34"/>
        <v>25</v>
      </c>
    </row>
    <row r="270" spans="1:11" x14ac:dyDescent="0.25">
      <c r="A270" t="s">
        <v>365</v>
      </c>
      <c r="B270" t="s">
        <v>366</v>
      </c>
      <c r="C270" s="1">
        <v>26689</v>
      </c>
      <c r="D270" t="s">
        <v>12</v>
      </c>
      <c r="E270" t="str">
        <f t="shared" si="28"/>
        <v>l</v>
      </c>
      <c r="F270">
        <f t="shared" si="29"/>
        <v>0</v>
      </c>
      <c r="G270" s="5">
        <f t="shared" si="30"/>
        <v>43</v>
      </c>
      <c r="H270">
        <f t="shared" si="31"/>
        <v>30000</v>
      </c>
      <c r="I270" s="7">
        <f t="shared" si="32"/>
        <v>1.5E-3</v>
      </c>
      <c r="J270" s="9">
        <f t="shared" si="33"/>
        <v>0</v>
      </c>
      <c r="K270" s="9">
        <f t="shared" si="34"/>
        <v>45</v>
      </c>
    </row>
    <row r="271" spans="1:11" x14ac:dyDescent="0.25">
      <c r="A271" t="s">
        <v>174</v>
      </c>
      <c r="B271" t="s">
        <v>52</v>
      </c>
      <c r="C271" s="1">
        <v>24391</v>
      </c>
      <c r="D271" t="s">
        <v>6</v>
      </c>
      <c r="E271" t="str">
        <f t="shared" si="28"/>
        <v>a</v>
      </c>
      <c r="F271">
        <f t="shared" si="29"/>
        <v>1</v>
      </c>
      <c r="G271" s="5">
        <f t="shared" si="30"/>
        <v>50</v>
      </c>
      <c r="H271">
        <f t="shared" si="31"/>
        <v>25000</v>
      </c>
      <c r="I271" s="7">
        <f t="shared" si="32"/>
        <v>1.1999999999999999E-3</v>
      </c>
      <c r="J271" s="9">
        <f t="shared" si="33"/>
        <v>0</v>
      </c>
      <c r="K271" s="9">
        <f t="shared" si="34"/>
        <v>29.999999999999996</v>
      </c>
    </row>
    <row r="272" spans="1:11" x14ac:dyDescent="0.25">
      <c r="A272" t="s">
        <v>367</v>
      </c>
      <c r="B272" t="s">
        <v>368</v>
      </c>
      <c r="C272" s="1">
        <v>22010</v>
      </c>
      <c r="D272" t="s">
        <v>12</v>
      </c>
      <c r="E272" t="str">
        <f t="shared" si="28"/>
        <v>a</v>
      </c>
      <c r="F272">
        <f t="shared" si="29"/>
        <v>1</v>
      </c>
      <c r="G272" s="5">
        <f t="shared" si="30"/>
        <v>56</v>
      </c>
      <c r="H272">
        <f t="shared" si="31"/>
        <v>25000</v>
      </c>
      <c r="I272" s="7">
        <f t="shared" si="32"/>
        <v>1.1999999999999999E-3</v>
      </c>
      <c r="J272" s="9">
        <f t="shared" si="33"/>
        <v>0</v>
      </c>
      <c r="K272" s="9">
        <f t="shared" si="34"/>
        <v>29.999999999999996</v>
      </c>
    </row>
    <row r="273" spans="1:11" x14ac:dyDescent="0.25">
      <c r="A273" t="s">
        <v>369</v>
      </c>
      <c r="B273" t="s">
        <v>332</v>
      </c>
      <c r="C273" s="1">
        <v>17207</v>
      </c>
      <c r="D273" t="s">
        <v>9</v>
      </c>
      <c r="E273" t="str">
        <f t="shared" si="28"/>
        <v>d</v>
      </c>
      <c r="F273">
        <f t="shared" si="29"/>
        <v>0</v>
      </c>
      <c r="G273" s="5">
        <f t="shared" si="30"/>
        <v>69</v>
      </c>
      <c r="H273">
        <f t="shared" si="31"/>
        <v>30000</v>
      </c>
      <c r="I273" s="7">
        <f t="shared" si="32"/>
        <v>1.1999999999999999E-3</v>
      </c>
      <c r="J273" s="9">
        <f t="shared" si="33"/>
        <v>49</v>
      </c>
      <c r="K273" s="9">
        <f t="shared" si="34"/>
        <v>85</v>
      </c>
    </row>
    <row r="274" spans="1:11" x14ac:dyDescent="0.25">
      <c r="A274" t="s">
        <v>370</v>
      </c>
      <c r="B274" t="s">
        <v>160</v>
      </c>
      <c r="C274" s="1">
        <v>22547</v>
      </c>
      <c r="D274" t="s">
        <v>6</v>
      </c>
      <c r="E274" t="str">
        <f t="shared" si="28"/>
        <v>j</v>
      </c>
      <c r="F274">
        <f t="shared" si="29"/>
        <v>0</v>
      </c>
      <c r="G274" s="5">
        <f t="shared" si="30"/>
        <v>55</v>
      </c>
      <c r="H274">
        <f t="shared" si="31"/>
        <v>30000</v>
      </c>
      <c r="I274" s="7">
        <f t="shared" si="32"/>
        <v>1.1999999999999999E-3</v>
      </c>
      <c r="J274" s="9">
        <f t="shared" si="33"/>
        <v>0</v>
      </c>
      <c r="K274" s="9">
        <f t="shared" si="34"/>
        <v>36</v>
      </c>
    </row>
    <row r="275" spans="1:11" x14ac:dyDescent="0.25">
      <c r="A275" t="s">
        <v>371</v>
      </c>
      <c r="B275" t="s">
        <v>372</v>
      </c>
      <c r="C275" s="1">
        <v>20722</v>
      </c>
      <c r="D275" t="s">
        <v>12</v>
      </c>
      <c r="E275" t="str">
        <f t="shared" si="28"/>
        <v>a</v>
      </c>
      <c r="F275">
        <f t="shared" si="29"/>
        <v>1</v>
      </c>
      <c r="G275" s="5">
        <f t="shared" si="30"/>
        <v>60</v>
      </c>
      <c r="H275">
        <f t="shared" si="31"/>
        <v>25000</v>
      </c>
      <c r="I275" s="7">
        <f t="shared" si="32"/>
        <v>1.1999999999999999E-3</v>
      </c>
      <c r="J275" s="9">
        <f t="shared" si="33"/>
        <v>0</v>
      </c>
      <c r="K275" s="9">
        <f t="shared" si="34"/>
        <v>29.999999999999996</v>
      </c>
    </row>
    <row r="276" spans="1:11" x14ac:dyDescent="0.25">
      <c r="A276" t="s">
        <v>373</v>
      </c>
      <c r="B276" t="s">
        <v>29</v>
      </c>
      <c r="C276" s="1">
        <v>24900</v>
      </c>
      <c r="D276" t="s">
        <v>12</v>
      </c>
      <c r="E276" t="str">
        <f t="shared" si="28"/>
        <v>z</v>
      </c>
      <c r="F276">
        <f t="shared" si="29"/>
        <v>0</v>
      </c>
      <c r="G276" s="5">
        <f t="shared" si="30"/>
        <v>48</v>
      </c>
      <c r="H276">
        <f t="shared" si="31"/>
        <v>30000</v>
      </c>
      <c r="I276" s="7">
        <f t="shared" si="32"/>
        <v>1.1999999999999999E-3</v>
      </c>
      <c r="J276" s="9">
        <f t="shared" si="33"/>
        <v>0</v>
      </c>
      <c r="K276" s="9">
        <f t="shared" si="34"/>
        <v>36</v>
      </c>
    </row>
    <row r="277" spans="1:11" x14ac:dyDescent="0.25">
      <c r="A277" t="s">
        <v>374</v>
      </c>
      <c r="B277" t="s">
        <v>37</v>
      </c>
      <c r="C277" s="1">
        <v>20808</v>
      </c>
      <c r="D277" t="s">
        <v>12</v>
      </c>
      <c r="E277" t="str">
        <f t="shared" si="28"/>
        <v>a</v>
      </c>
      <c r="F277">
        <f t="shared" si="29"/>
        <v>1</v>
      </c>
      <c r="G277" s="5">
        <f t="shared" si="30"/>
        <v>60</v>
      </c>
      <c r="H277">
        <f t="shared" si="31"/>
        <v>25000</v>
      </c>
      <c r="I277" s="7">
        <f t="shared" si="32"/>
        <v>1.1999999999999999E-3</v>
      </c>
      <c r="J277" s="9">
        <f t="shared" si="33"/>
        <v>0</v>
      </c>
      <c r="K277" s="9">
        <f t="shared" si="34"/>
        <v>29.999999999999996</v>
      </c>
    </row>
    <row r="278" spans="1:11" x14ac:dyDescent="0.25">
      <c r="A278" t="s">
        <v>375</v>
      </c>
      <c r="B278" t="s">
        <v>131</v>
      </c>
      <c r="C278" s="1">
        <v>30235</v>
      </c>
      <c r="D278" t="s">
        <v>12</v>
      </c>
      <c r="E278" t="str">
        <f t="shared" si="28"/>
        <v>a</v>
      </c>
      <c r="F278">
        <f t="shared" si="29"/>
        <v>1</v>
      </c>
      <c r="G278" s="5">
        <f t="shared" si="30"/>
        <v>34</v>
      </c>
      <c r="H278">
        <f t="shared" si="31"/>
        <v>25000</v>
      </c>
      <c r="I278" s="7">
        <f t="shared" si="32"/>
        <v>1.5E-3</v>
      </c>
      <c r="J278" s="9">
        <f t="shared" si="33"/>
        <v>0</v>
      </c>
      <c r="K278" s="9">
        <f t="shared" si="34"/>
        <v>37.5</v>
      </c>
    </row>
    <row r="279" spans="1:11" x14ac:dyDescent="0.25">
      <c r="A279" t="s">
        <v>376</v>
      </c>
      <c r="B279" t="s">
        <v>257</v>
      </c>
      <c r="C279" s="1">
        <v>21221</v>
      </c>
      <c r="D279" t="s">
        <v>9</v>
      </c>
      <c r="E279" t="str">
        <f t="shared" si="28"/>
        <v>k</v>
      </c>
      <c r="F279">
        <f t="shared" si="29"/>
        <v>0</v>
      </c>
      <c r="G279" s="5">
        <f t="shared" si="30"/>
        <v>58</v>
      </c>
      <c r="H279">
        <f t="shared" si="31"/>
        <v>30000</v>
      </c>
      <c r="I279" s="7">
        <f t="shared" si="32"/>
        <v>1.1999999999999999E-3</v>
      </c>
      <c r="J279" s="9">
        <f t="shared" si="33"/>
        <v>0</v>
      </c>
      <c r="K279" s="9">
        <f t="shared" si="34"/>
        <v>36</v>
      </c>
    </row>
    <row r="280" spans="1:11" x14ac:dyDescent="0.25">
      <c r="A280" t="s">
        <v>377</v>
      </c>
      <c r="B280" t="s">
        <v>45</v>
      </c>
      <c r="C280" s="1">
        <v>20193</v>
      </c>
      <c r="D280" t="s">
        <v>6</v>
      </c>
      <c r="E280" t="str">
        <f t="shared" si="28"/>
        <v>a</v>
      </c>
      <c r="F280">
        <f t="shared" si="29"/>
        <v>1</v>
      </c>
      <c r="G280" s="5">
        <f t="shared" si="30"/>
        <v>61</v>
      </c>
      <c r="H280">
        <f t="shared" si="31"/>
        <v>25000</v>
      </c>
      <c r="I280" s="7">
        <f t="shared" si="32"/>
        <v>1.1999999999999999E-3</v>
      </c>
      <c r="J280" s="9">
        <f t="shared" si="33"/>
        <v>49</v>
      </c>
      <c r="K280" s="9">
        <f t="shared" si="34"/>
        <v>79</v>
      </c>
    </row>
    <row r="281" spans="1:11" x14ac:dyDescent="0.25">
      <c r="A281" t="s">
        <v>378</v>
      </c>
      <c r="B281" t="s">
        <v>141</v>
      </c>
      <c r="C281" s="1">
        <v>17137</v>
      </c>
      <c r="D281" t="s">
        <v>6</v>
      </c>
      <c r="E281" t="str">
        <f t="shared" si="28"/>
        <v>z</v>
      </c>
      <c r="F281">
        <f t="shared" si="29"/>
        <v>0</v>
      </c>
      <c r="G281" s="5">
        <f t="shared" si="30"/>
        <v>70</v>
      </c>
      <c r="H281">
        <f t="shared" si="31"/>
        <v>30000</v>
      </c>
      <c r="I281" s="7">
        <f t="shared" si="32"/>
        <v>1.1999999999999999E-3</v>
      </c>
      <c r="J281" s="9">
        <f t="shared" si="33"/>
        <v>49</v>
      </c>
      <c r="K281" s="9">
        <f t="shared" si="34"/>
        <v>85</v>
      </c>
    </row>
    <row r="282" spans="1:11" x14ac:dyDescent="0.25">
      <c r="A282" t="s">
        <v>379</v>
      </c>
      <c r="B282" t="s">
        <v>49</v>
      </c>
      <c r="C282" s="1">
        <v>32802</v>
      </c>
      <c r="D282" t="s">
        <v>6</v>
      </c>
      <c r="E282" t="str">
        <f t="shared" si="28"/>
        <v>j</v>
      </c>
      <c r="F282">
        <f t="shared" si="29"/>
        <v>0</v>
      </c>
      <c r="G282" s="5">
        <f t="shared" si="30"/>
        <v>27</v>
      </c>
      <c r="H282">
        <f t="shared" si="31"/>
        <v>30000</v>
      </c>
      <c r="I282" s="7">
        <f t="shared" si="32"/>
        <v>1E-3</v>
      </c>
      <c r="J282" s="9">
        <f t="shared" si="33"/>
        <v>0</v>
      </c>
      <c r="K282" s="9">
        <f t="shared" si="34"/>
        <v>30</v>
      </c>
    </row>
    <row r="283" spans="1:11" x14ac:dyDescent="0.25">
      <c r="A283" t="s">
        <v>240</v>
      </c>
      <c r="B283" t="s">
        <v>20</v>
      </c>
      <c r="C283" s="1">
        <v>25839</v>
      </c>
      <c r="D283" t="s">
        <v>12</v>
      </c>
      <c r="E283" t="str">
        <f t="shared" si="28"/>
        <v>a</v>
      </c>
      <c r="F283">
        <f t="shared" si="29"/>
        <v>1</v>
      </c>
      <c r="G283" s="5">
        <f t="shared" si="30"/>
        <v>46</v>
      </c>
      <c r="H283">
        <f t="shared" si="31"/>
        <v>25000</v>
      </c>
      <c r="I283" s="7">
        <f t="shared" si="32"/>
        <v>1.1999999999999999E-3</v>
      </c>
      <c r="J283" s="9">
        <f t="shared" si="33"/>
        <v>0</v>
      </c>
      <c r="K283" s="9">
        <f t="shared" si="34"/>
        <v>29.999999999999996</v>
      </c>
    </row>
    <row r="284" spans="1:11" x14ac:dyDescent="0.25">
      <c r="A284" t="s">
        <v>275</v>
      </c>
      <c r="B284" t="s">
        <v>380</v>
      </c>
      <c r="C284" s="1">
        <v>32028</v>
      </c>
      <c r="D284" t="s">
        <v>12</v>
      </c>
      <c r="E284" t="str">
        <f t="shared" si="28"/>
        <v>r</v>
      </c>
      <c r="F284">
        <f t="shared" si="29"/>
        <v>0</v>
      </c>
      <c r="G284" s="5">
        <f t="shared" si="30"/>
        <v>29</v>
      </c>
      <c r="H284">
        <f t="shared" si="31"/>
        <v>30000</v>
      </c>
      <c r="I284" s="7">
        <f t="shared" si="32"/>
        <v>1E-3</v>
      </c>
      <c r="J284" s="9">
        <f t="shared" si="33"/>
        <v>0</v>
      </c>
      <c r="K284" s="9">
        <f t="shared" si="34"/>
        <v>30</v>
      </c>
    </row>
    <row r="285" spans="1:11" x14ac:dyDescent="0.25">
      <c r="A285" t="s">
        <v>317</v>
      </c>
      <c r="B285" t="s">
        <v>192</v>
      </c>
      <c r="C285" s="1">
        <v>31556</v>
      </c>
      <c r="D285" t="s">
        <v>6</v>
      </c>
      <c r="E285" t="str">
        <f t="shared" si="28"/>
        <v>a</v>
      </c>
      <c r="F285">
        <f t="shared" si="29"/>
        <v>1</v>
      </c>
      <c r="G285" s="5">
        <f t="shared" si="30"/>
        <v>30</v>
      </c>
      <c r="H285">
        <f t="shared" si="31"/>
        <v>25000</v>
      </c>
      <c r="I285" s="7">
        <f t="shared" si="32"/>
        <v>1E-3</v>
      </c>
      <c r="J285" s="9">
        <f t="shared" si="33"/>
        <v>0</v>
      </c>
      <c r="K285" s="9">
        <f t="shared" si="34"/>
        <v>25</v>
      </c>
    </row>
    <row r="286" spans="1:11" x14ac:dyDescent="0.25">
      <c r="A286" t="s">
        <v>381</v>
      </c>
      <c r="B286" t="s">
        <v>54</v>
      </c>
      <c r="C286" s="1">
        <v>19153</v>
      </c>
      <c r="D286" t="s">
        <v>6</v>
      </c>
      <c r="E286" t="str">
        <f t="shared" si="28"/>
        <v>a</v>
      </c>
      <c r="F286">
        <f t="shared" si="29"/>
        <v>1</v>
      </c>
      <c r="G286" s="5">
        <f t="shared" si="30"/>
        <v>64</v>
      </c>
      <c r="H286">
        <f t="shared" si="31"/>
        <v>25000</v>
      </c>
      <c r="I286" s="7">
        <f t="shared" si="32"/>
        <v>1.1999999999999999E-3</v>
      </c>
      <c r="J286" s="9">
        <f t="shared" si="33"/>
        <v>49</v>
      </c>
      <c r="K286" s="9">
        <f t="shared" si="34"/>
        <v>79</v>
      </c>
    </row>
    <row r="287" spans="1:11" x14ac:dyDescent="0.25">
      <c r="A287" t="s">
        <v>382</v>
      </c>
      <c r="B287" t="s">
        <v>383</v>
      </c>
      <c r="C287" s="1">
        <v>21934</v>
      </c>
      <c r="D287" t="s">
        <v>6</v>
      </c>
      <c r="E287" t="str">
        <f t="shared" si="28"/>
        <v>a</v>
      </c>
      <c r="F287">
        <f t="shared" si="29"/>
        <v>1</v>
      </c>
      <c r="G287" s="5">
        <f t="shared" si="30"/>
        <v>56</v>
      </c>
      <c r="H287">
        <f t="shared" si="31"/>
        <v>25000</v>
      </c>
      <c r="I287" s="7">
        <f t="shared" si="32"/>
        <v>1.1999999999999999E-3</v>
      </c>
      <c r="J287" s="9">
        <f t="shared" si="33"/>
        <v>0</v>
      </c>
      <c r="K287" s="9">
        <f t="shared" si="34"/>
        <v>29.999999999999996</v>
      </c>
    </row>
    <row r="288" spans="1:11" x14ac:dyDescent="0.25">
      <c r="A288" t="s">
        <v>384</v>
      </c>
      <c r="B288" t="s">
        <v>361</v>
      </c>
      <c r="C288" s="1">
        <v>28187</v>
      </c>
      <c r="D288" t="s">
        <v>12</v>
      </c>
      <c r="E288" t="str">
        <f t="shared" si="28"/>
        <v>a</v>
      </c>
      <c r="F288">
        <f t="shared" si="29"/>
        <v>1</v>
      </c>
      <c r="G288" s="5">
        <f t="shared" si="30"/>
        <v>39</v>
      </c>
      <c r="H288">
        <f t="shared" si="31"/>
        <v>25000</v>
      </c>
      <c r="I288" s="7">
        <f t="shared" si="32"/>
        <v>1.5E-3</v>
      </c>
      <c r="J288" s="9">
        <f t="shared" si="33"/>
        <v>0</v>
      </c>
      <c r="K288" s="9">
        <f t="shared" si="34"/>
        <v>37.5</v>
      </c>
    </row>
    <row r="289" spans="1:11" x14ac:dyDescent="0.25">
      <c r="A289" t="s">
        <v>385</v>
      </c>
      <c r="B289" t="s">
        <v>252</v>
      </c>
      <c r="C289" s="1">
        <v>34291</v>
      </c>
      <c r="D289" t="s">
        <v>12</v>
      </c>
      <c r="E289" t="str">
        <f t="shared" si="28"/>
        <v>o</v>
      </c>
      <c r="F289">
        <f t="shared" si="29"/>
        <v>0</v>
      </c>
      <c r="G289" s="5">
        <f t="shared" si="30"/>
        <v>23</v>
      </c>
      <c r="H289">
        <f t="shared" si="31"/>
        <v>30000</v>
      </c>
      <c r="I289" s="7">
        <f t="shared" si="32"/>
        <v>1E-3</v>
      </c>
      <c r="J289" s="9">
        <f t="shared" si="33"/>
        <v>0</v>
      </c>
      <c r="K289" s="9">
        <f t="shared" si="34"/>
        <v>30</v>
      </c>
    </row>
    <row r="290" spans="1:11" x14ac:dyDescent="0.25">
      <c r="A290" t="s">
        <v>386</v>
      </c>
      <c r="B290" t="s">
        <v>107</v>
      </c>
      <c r="C290" s="1">
        <v>24652</v>
      </c>
      <c r="D290" t="s">
        <v>6</v>
      </c>
      <c r="E290" t="str">
        <f t="shared" si="28"/>
        <v>a</v>
      </c>
      <c r="F290">
        <f t="shared" si="29"/>
        <v>1</v>
      </c>
      <c r="G290" s="5">
        <f t="shared" si="30"/>
        <v>49</v>
      </c>
      <c r="H290">
        <f t="shared" si="31"/>
        <v>25000</v>
      </c>
      <c r="I290" s="7">
        <f t="shared" si="32"/>
        <v>1.1999999999999999E-3</v>
      </c>
      <c r="J290" s="9">
        <f t="shared" si="33"/>
        <v>0</v>
      </c>
      <c r="K290" s="9">
        <f t="shared" si="34"/>
        <v>29.999999999999996</v>
      </c>
    </row>
    <row r="291" spans="1:11" x14ac:dyDescent="0.25">
      <c r="A291" t="s">
        <v>387</v>
      </c>
      <c r="B291" t="s">
        <v>121</v>
      </c>
      <c r="C291" s="1">
        <v>18010</v>
      </c>
      <c r="D291" t="s">
        <v>6</v>
      </c>
      <c r="E291" t="str">
        <f t="shared" si="28"/>
        <v>a</v>
      </c>
      <c r="F291">
        <f t="shared" si="29"/>
        <v>1</v>
      </c>
      <c r="G291" s="5">
        <f t="shared" si="30"/>
        <v>67</v>
      </c>
      <c r="H291">
        <f t="shared" si="31"/>
        <v>25000</v>
      </c>
      <c r="I291" s="7">
        <f t="shared" si="32"/>
        <v>1.1999999999999999E-3</v>
      </c>
      <c r="J291" s="9">
        <f t="shared" si="33"/>
        <v>49</v>
      </c>
      <c r="K291" s="9">
        <f t="shared" si="34"/>
        <v>79</v>
      </c>
    </row>
    <row r="292" spans="1:11" x14ac:dyDescent="0.25">
      <c r="A292" t="s">
        <v>388</v>
      </c>
      <c r="B292" t="s">
        <v>368</v>
      </c>
      <c r="C292" s="1">
        <v>26506</v>
      </c>
      <c r="D292" t="s">
        <v>40</v>
      </c>
      <c r="E292" t="str">
        <f t="shared" si="28"/>
        <v>a</v>
      </c>
      <c r="F292">
        <f t="shared" si="29"/>
        <v>1</v>
      </c>
      <c r="G292" s="5">
        <f t="shared" si="30"/>
        <v>44</v>
      </c>
      <c r="H292">
        <f t="shared" si="31"/>
        <v>25000</v>
      </c>
      <c r="I292" s="7">
        <f t="shared" si="32"/>
        <v>1.5E-3</v>
      </c>
      <c r="J292" s="9">
        <f t="shared" si="33"/>
        <v>0</v>
      </c>
      <c r="K292" s="9">
        <f t="shared" si="34"/>
        <v>37.5</v>
      </c>
    </row>
    <row r="293" spans="1:11" x14ac:dyDescent="0.25">
      <c r="A293" t="s">
        <v>389</v>
      </c>
      <c r="B293" t="s">
        <v>160</v>
      </c>
      <c r="C293" s="1">
        <v>30368</v>
      </c>
      <c r="D293" t="s">
        <v>40</v>
      </c>
      <c r="E293" t="str">
        <f t="shared" si="28"/>
        <v>j</v>
      </c>
      <c r="F293">
        <f t="shared" si="29"/>
        <v>0</v>
      </c>
      <c r="G293" s="5">
        <f t="shared" si="30"/>
        <v>33</v>
      </c>
      <c r="H293">
        <f t="shared" si="31"/>
        <v>30000</v>
      </c>
      <c r="I293" s="7">
        <f t="shared" si="32"/>
        <v>1.5E-3</v>
      </c>
      <c r="J293" s="9">
        <f t="shared" si="33"/>
        <v>0</v>
      </c>
      <c r="K293" s="9">
        <f t="shared" si="34"/>
        <v>45</v>
      </c>
    </row>
    <row r="294" spans="1:11" x14ac:dyDescent="0.25">
      <c r="A294" t="s">
        <v>162</v>
      </c>
      <c r="B294" t="s">
        <v>54</v>
      </c>
      <c r="C294" s="1">
        <v>16991</v>
      </c>
      <c r="D294" t="s">
        <v>12</v>
      </c>
      <c r="E294" t="str">
        <f t="shared" si="28"/>
        <v>a</v>
      </c>
      <c r="F294">
        <f t="shared" si="29"/>
        <v>1</v>
      </c>
      <c r="G294" s="5">
        <f t="shared" si="30"/>
        <v>70</v>
      </c>
      <c r="H294">
        <f t="shared" si="31"/>
        <v>25000</v>
      </c>
      <c r="I294" s="7">
        <f t="shared" si="32"/>
        <v>1.1999999999999999E-3</v>
      </c>
      <c r="J294" s="9">
        <f t="shared" si="33"/>
        <v>49</v>
      </c>
      <c r="K294" s="9">
        <f t="shared" si="34"/>
        <v>79</v>
      </c>
    </row>
    <row r="295" spans="1:11" x14ac:dyDescent="0.25">
      <c r="A295" t="s">
        <v>390</v>
      </c>
      <c r="B295" t="s">
        <v>152</v>
      </c>
      <c r="C295" s="1">
        <v>23950</v>
      </c>
      <c r="D295" t="s">
        <v>12</v>
      </c>
      <c r="E295" t="str">
        <f t="shared" si="28"/>
        <v>h</v>
      </c>
      <c r="F295">
        <f t="shared" si="29"/>
        <v>0</v>
      </c>
      <c r="G295" s="5">
        <f t="shared" si="30"/>
        <v>51</v>
      </c>
      <c r="H295">
        <f t="shared" si="31"/>
        <v>30000</v>
      </c>
      <c r="I295" s="7">
        <f t="shared" si="32"/>
        <v>1.1999999999999999E-3</v>
      </c>
      <c r="J295" s="9">
        <f t="shared" si="33"/>
        <v>0</v>
      </c>
      <c r="K295" s="9">
        <f t="shared" si="34"/>
        <v>36</v>
      </c>
    </row>
    <row r="296" spans="1:11" x14ac:dyDescent="0.25">
      <c r="A296" t="s">
        <v>391</v>
      </c>
      <c r="B296" t="s">
        <v>47</v>
      </c>
      <c r="C296" s="1">
        <v>26871</v>
      </c>
      <c r="D296" t="s">
        <v>12</v>
      </c>
      <c r="E296" t="str">
        <f t="shared" si="28"/>
        <v>a</v>
      </c>
      <c r="F296">
        <f t="shared" si="29"/>
        <v>1</v>
      </c>
      <c r="G296" s="5">
        <f t="shared" si="30"/>
        <v>43</v>
      </c>
      <c r="H296">
        <f t="shared" si="31"/>
        <v>25000</v>
      </c>
      <c r="I296" s="7">
        <f t="shared" si="32"/>
        <v>1.5E-3</v>
      </c>
      <c r="J296" s="9">
        <f t="shared" si="33"/>
        <v>0</v>
      </c>
      <c r="K296" s="9">
        <f t="shared" si="34"/>
        <v>37.5</v>
      </c>
    </row>
    <row r="297" spans="1:11" x14ac:dyDescent="0.25">
      <c r="A297" t="s">
        <v>392</v>
      </c>
      <c r="B297" t="s">
        <v>260</v>
      </c>
      <c r="C297" s="1">
        <v>17268</v>
      </c>
      <c r="D297" t="s">
        <v>40</v>
      </c>
      <c r="E297" t="str">
        <f t="shared" si="28"/>
        <v>b</v>
      </c>
      <c r="F297">
        <f t="shared" si="29"/>
        <v>0</v>
      </c>
      <c r="G297" s="5">
        <f t="shared" si="30"/>
        <v>69</v>
      </c>
      <c r="H297">
        <f t="shared" si="31"/>
        <v>30000</v>
      </c>
      <c r="I297" s="7">
        <f t="shared" si="32"/>
        <v>1.1999999999999999E-3</v>
      </c>
      <c r="J297" s="9">
        <f t="shared" si="33"/>
        <v>49</v>
      </c>
      <c r="K297" s="9">
        <f t="shared" si="34"/>
        <v>85</v>
      </c>
    </row>
    <row r="298" spans="1:11" x14ac:dyDescent="0.25">
      <c r="A298" t="s">
        <v>393</v>
      </c>
      <c r="B298" t="s">
        <v>394</v>
      </c>
      <c r="C298" s="1">
        <v>31612</v>
      </c>
      <c r="D298" t="s">
        <v>6</v>
      </c>
      <c r="E298" t="str">
        <f t="shared" si="28"/>
        <v>a</v>
      </c>
      <c r="F298">
        <f t="shared" si="29"/>
        <v>1</v>
      </c>
      <c r="G298" s="5">
        <f t="shared" si="30"/>
        <v>30</v>
      </c>
      <c r="H298">
        <f t="shared" si="31"/>
        <v>25000</v>
      </c>
      <c r="I298" s="7">
        <f t="shared" si="32"/>
        <v>1E-3</v>
      </c>
      <c r="J298" s="9">
        <f t="shared" si="33"/>
        <v>0</v>
      </c>
      <c r="K298" s="9">
        <f t="shared" si="34"/>
        <v>25</v>
      </c>
    </row>
    <row r="299" spans="1:11" x14ac:dyDescent="0.25">
      <c r="A299" t="s">
        <v>395</v>
      </c>
      <c r="B299" t="s">
        <v>131</v>
      </c>
      <c r="C299" s="1">
        <v>21264</v>
      </c>
      <c r="D299" t="s">
        <v>12</v>
      </c>
      <c r="E299" t="str">
        <f t="shared" si="28"/>
        <v>a</v>
      </c>
      <c r="F299">
        <f t="shared" si="29"/>
        <v>1</v>
      </c>
      <c r="G299" s="5">
        <f t="shared" si="30"/>
        <v>58</v>
      </c>
      <c r="H299">
        <f t="shared" si="31"/>
        <v>25000</v>
      </c>
      <c r="I299" s="7">
        <f t="shared" si="32"/>
        <v>1.1999999999999999E-3</v>
      </c>
      <c r="J299" s="9">
        <f t="shared" si="33"/>
        <v>0</v>
      </c>
      <c r="K299" s="9">
        <f t="shared" si="34"/>
        <v>29.999999999999996</v>
      </c>
    </row>
    <row r="300" spans="1:11" x14ac:dyDescent="0.25">
      <c r="A300" t="s">
        <v>396</v>
      </c>
      <c r="B300" t="s">
        <v>236</v>
      </c>
      <c r="C300" s="1">
        <v>29622</v>
      </c>
      <c r="D300" t="s">
        <v>40</v>
      </c>
      <c r="E300" t="str">
        <f t="shared" si="28"/>
        <v>a</v>
      </c>
      <c r="F300">
        <f t="shared" si="29"/>
        <v>1</v>
      </c>
      <c r="G300" s="5">
        <f t="shared" si="30"/>
        <v>35</v>
      </c>
      <c r="H300">
        <f t="shared" si="31"/>
        <v>25000</v>
      </c>
      <c r="I300" s="7">
        <f t="shared" si="32"/>
        <v>1.5E-3</v>
      </c>
      <c r="J300" s="9">
        <f t="shared" si="33"/>
        <v>0</v>
      </c>
      <c r="K300" s="9">
        <f t="shared" si="34"/>
        <v>37.5</v>
      </c>
    </row>
    <row r="301" spans="1:11" x14ac:dyDescent="0.25">
      <c r="A301" t="s">
        <v>162</v>
      </c>
      <c r="B301" t="s">
        <v>20</v>
      </c>
      <c r="C301" s="1">
        <v>30875</v>
      </c>
      <c r="D301" t="s">
        <v>6</v>
      </c>
      <c r="E301" t="str">
        <f t="shared" si="28"/>
        <v>a</v>
      </c>
      <c r="F301">
        <f t="shared" si="29"/>
        <v>1</v>
      </c>
      <c r="G301" s="5">
        <f t="shared" si="30"/>
        <v>32</v>
      </c>
      <c r="H301">
        <f t="shared" si="31"/>
        <v>25000</v>
      </c>
      <c r="I301" s="7">
        <f t="shared" si="32"/>
        <v>1.5E-3</v>
      </c>
      <c r="J301" s="9">
        <f t="shared" si="33"/>
        <v>0</v>
      </c>
      <c r="K301" s="9">
        <f t="shared" si="34"/>
        <v>37.5</v>
      </c>
    </row>
    <row r="302" spans="1:11" x14ac:dyDescent="0.25">
      <c r="A302" t="s">
        <v>397</v>
      </c>
      <c r="B302" t="s">
        <v>107</v>
      </c>
      <c r="C302" s="1">
        <v>31924</v>
      </c>
      <c r="D302" t="s">
        <v>12</v>
      </c>
      <c r="E302" t="str">
        <f t="shared" si="28"/>
        <v>a</v>
      </c>
      <c r="F302">
        <f t="shared" si="29"/>
        <v>1</v>
      </c>
      <c r="G302" s="5">
        <f t="shared" si="30"/>
        <v>29</v>
      </c>
      <c r="H302">
        <f t="shared" si="31"/>
        <v>25000</v>
      </c>
      <c r="I302" s="7">
        <f t="shared" si="32"/>
        <v>1E-3</v>
      </c>
      <c r="J302" s="9">
        <f t="shared" si="33"/>
        <v>0</v>
      </c>
      <c r="K302" s="9">
        <f t="shared" si="34"/>
        <v>25</v>
      </c>
    </row>
    <row r="303" spans="1:11" x14ac:dyDescent="0.25">
      <c r="A303" t="s">
        <v>398</v>
      </c>
      <c r="B303" t="s">
        <v>399</v>
      </c>
      <c r="C303" s="1">
        <v>23384</v>
      </c>
      <c r="D303" t="s">
        <v>12</v>
      </c>
      <c r="E303" t="str">
        <f t="shared" si="28"/>
        <v>n</v>
      </c>
      <c r="F303">
        <f t="shared" si="29"/>
        <v>0</v>
      </c>
      <c r="G303" s="5">
        <f t="shared" si="30"/>
        <v>52</v>
      </c>
      <c r="H303">
        <f t="shared" si="31"/>
        <v>30000</v>
      </c>
      <c r="I303" s="7">
        <f t="shared" si="32"/>
        <v>1.1999999999999999E-3</v>
      </c>
      <c r="J303" s="9">
        <f t="shared" si="33"/>
        <v>0</v>
      </c>
      <c r="K303" s="9">
        <f t="shared" si="34"/>
        <v>36</v>
      </c>
    </row>
    <row r="304" spans="1:11" x14ac:dyDescent="0.25">
      <c r="A304" t="s">
        <v>400</v>
      </c>
      <c r="B304" t="s">
        <v>401</v>
      </c>
      <c r="C304" s="1">
        <v>32097</v>
      </c>
      <c r="D304" t="s">
        <v>6</v>
      </c>
      <c r="E304" t="str">
        <f t="shared" si="28"/>
        <v>t</v>
      </c>
      <c r="F304">
        <f t="shared" si="29"/>
        <v>0</v>
      </c>
      <c r="G304" s="5">
        <f t="shared" si="30"/>
        <v>29</v>
      </c>
      <c r="H304">
        <f t="shared" si="31"/>
        <v>30000</v>
      </c>
      <c r="I304" s="7">
        <f t="shared" si="32"/>
        <v>1E-3</v>
      </c>
      <c r="J304" s="9">
        <f t="shared" si="33"/>
        <v>0</v>
      </c>
      <c r="K304" s="9">
        <f t="shared" si="34"/>
        <v>30</v>
      </c>
    </row>
    <row r="305" spans="1:11" x14ac:dyDescent="0.25">
      <c r="A305" t="s">
        <v>402</v>
      </c>
      <c r="B305" t="s">
        <v>403</v>
      </c>
      <c r="C305" s="1">
        <v>22555</v>
      </c>
      <c r="D305" t="s">
        <v>40</v>
      </c>
      <c r="E305" t="str">
        <f t="shared" si="28"/>
        <v>a</v>
      </c>
      <c r="F305">
        <f t="shared" si="29"/>
        <v>1</v>
      </c>
      <c r="G305" s="5">
        <f t="shared" si="30"/>
        <v>55</v>
      </c>
      <c r="H305">
        <f t="shared" si="31"/>
        <v>25000</v>
      </c>
      <c r="I305" s="7">
        <f t="shared" si="32"/>
        <v>1.1999999999999999E-3</v>
      </c>
      <c r="J305" s="9">
        <f t="shared" si="33"/>
        <v>0</v>
      </c>
      <c r="K305" s="9">
        <f t="shared" si="34"/>
        <v>29.999999999999996</v>
      </c>
    </row>
    <row r="306" spans="1:11" x14ac:dyDescent="0.25">
      <c r="A306" t="s">
        <v>317</v>
      </c>
      <c r="B306" t="s">
        <v>20</v>
      </c>
      <c r="C306" s="1">
        <v>22508</v>
      </c>
      <c r="D306" t="s">
        <v>12</v>
      </c>
      <c r="E306" t="str">
        <f t="shared" si="28"/>
        <v>a</v>
      </c>
      <c r="F306">
        <f t="shared" si="29"/>
        <v>1</v>
      </c>
      <c r="G306" s="5">
        <f t="shared" si="30"/>
        <v>55</v>
      </c>
      <c r="H306">
        <f t="shared" si="31"/>
        <v>25000</v>
      </c>
      <c r="I306" s="7">
        <f t="shared" si="32"/>
        <v>1.1999999999999999E-3</v>
      </c>
      <c r="J306" s="9">
        <f t="shared" si="33"/>
        <v>0</v>
      </c>
      <c r="K306" s="9">
        <f t="shared" si="34"/>
        <v>29.999999999999996</v>
      </c>
    </row>
    <row r="307" spans="1:11" x14ac:dyDescent="0.25">
      <c r="A307" t="s">
        <v>404</v>
      </c>
      <c r="B307" t="s">
        <v>72</v>
      </c>
      <c r="C307" s="1">
        <v>29510</v>
      </c>
      <c r="D307" t="s">
        <v>6</v>
      </c>
      <c r="E307" t="str">
        <f t="shared" si="28"/>
        <v>n</v>
      </c>
      <c r="F307">
        <f t="shared" si="29"/>
        <v>0</v>
      </c>
      <c r="G307" s="5">
        <f t="shared" si="30"/>
        <v>36</v>
      </c>
      <c r="H307">
        <f t="shared" si="31"/>
        <v>30000</v>
      </c>
      <c r="I307" s="7">
        <f t="shared" si="32"/>
        <v>1.5E-3</v>
      </c>
      <c r="J307" s="9">
        <f t="shared" si="33"/>
        <v>0</v>
      </c>
      <c r="K307" s="9">
        <f t="shared" si="34"/>
        <v>45</v>
      </c>
    </row>
    <row r="308" spans="1:11" x14ac:dyDescent="0.25">
      <c r="A308" t="s">
        <v>405</v>
      </c>
      <c r="B308" t="s">
        <v>406</v>
      </c>
      <c r="C308" s="1">
        <v>22398</v>
      </c>
      <c r="D308" t="s">
        <v>12</v>
      </c>
      <c r="E308" t="str">
        <f t="shared" si="28"/>
        <v>r</v>
      </c>
      <c r="F308">
        <f t="shared" si="29"/>
        <v>0</v>
      </c>
      <c r="G308" s="5">
        <f t="shared" si="30"/>
        <v>55</v>
      </c>
      <c r="H308">
        <f t="shared" si="31"/>
        <v>30000</v>
      </c>
      <c r="I308" s="7">
        <f t="shared" si="32"/>
        <v>1.1999999999999999E-3</v>
      </c>
      <c r="J308" s="9">
        <f t="shared" si="33"/>
        <v>0</v>
      </c>
      <c r="K308" s="9">
        <f t="shared" si="34"/>
        <v>36</v>
      </c>
    </row>
    <row r="309" spans="1:11" x14ac:dyDescent="0.25">
      <c r="A309" t="s">
        <v>407</v>
      </c>
      <c r="B309" t="s">
        <v>20</v>
      </c>
      <c r="C309" s="1">
        <v>28394</v>
      </c>
      <c r="D309" t="s">
        <v>9</v>
      </c>
      <c r="E309" t="str">
        <f t="shared" si="28"/>
        <v>a</v>
      </c>
      <c r="F309">
        <f t="shared" si="29"/>
        <v>1</v>
      </c>
      <c r="G309" s="5">
        <f t="shared" si="30"/>
        <v>39</v>
      </c>
      <c r="H309">
        <f t="shared" si="31"/>
        <v>25000</v>
      </c>
      <c r="I309" s="7">
        <f t="shared" si="32"/>
        <v>1.5E-3</v>
      </c>
      <c r="J309" s="9">
        <f t="shared" si="33"/>
        <v>0</v>
      </c>
      <c r="K309" s="9">
        <f t="shared" si="34"/>
        <v>37.5</v>
      </c>
    </row>
    <row r="310" spans="1:11" x14ac:dyDescent="0.25">
      <c r="A310" t="s">
        <v>408</v>
      </c>
      <c r="B310" t="s">
        <v>139</v>
      </c>
      <c r="C310" s="1">
        <v>16244</v>
      </c>
      <c r="D310" t="s">
        <v>6</v>
      </c>
      <c r="E310" t="str">
        <f t="shared" si="28"/>
        <v>n</v>
      </c>
      <c r="F310">
        <f t="shared" si="29"/>
        <v>0</v>
      </c>
      <c r="G310" s="5">
        <f t="shared" si="30"/>
        <v>72</v>
      </c>
      <c r="H310">
        <f t="shared" si="31"/>
        <v>30000</v>
      </c>
      <c r="I310" s="7">
        <f t="shared" si="32"/>
        <v>1.1999999999999999E-3</v>
      </c>
      <c r="J310" s="9">
        <f t="shared" si="33"/>
        <v>49</v>
      </c>
      <c r="K310" s="9">
        <f t="shared" si="34"/>
        <v>85</v>
      </c>
    </row>
    <row r="311" spans="1:11" x14ac:dyDescent="0.25">
      <c r="A311" t="s">
        <v>409</v>
      </c>
      <c r="B311" t="s">
        <v>167</v>
      </c>
      <c r="C311" s="1">
        <v>32836</v>
      </c>
      <c r="D311" t="s">
        <v>12</v>
      </c>
      <c r="E311" t="str">
        <f t="shared" si="28"/>
        <v>n</v>
      </c>
      <c r="F311">
        <f t="shared" si="29"/>
        <v>0</v>
      </c>
      <c r="G311" s="5">
        <f t="shared" si="30"/>
        <v>27</v>
      </c>
      <c r="H311">
        <f t="shared" si="31"/>
        <v>30000</v>
      </c>
      <c r="I311" s="7">
        <f t="shared" si="32"/>
        <v>1E-3</v>
      </c>
      <c r="J311" s="9">
        <f t="shared" si="33"/>
        <v>0</v>
      </c>
      <c r="K311" s="9">
        <f t="shared" si="34"/>
        <v>30</v>
      </c>
    </row>
    <row r="312" spans="1:11" x14ac:dyDescent="0.25">
      <c r="A312" t="s">
        <v>410</v>
      </c>
      <c r="B312" t="s">
        <v>141</v>
      </c>
      <c r="C312" s="1">
        <v>23528</v>
      </c>
      <c r="D312" t="s">
        <v>6</v>
      </c>
      <c r="E312" t="str">
        <f t="shared" si="28"/>
        <v>z</v>
      </c>
      <c r="F312">
        <f t="shared" si="29"/>
        <v>0</v>
      </c>
      <c r="G312" s="5">
        <f t="shared" si="30"/>
        <v>52</v>
      </c>
      <c r="H312">
        <f t="shared" si="31"/>
        <v>30000</v>
      </c>
      <c r="I312" s="7">
        <f t="shared" si="32"/>
        <v>1.1999999999999999E-3</v>
      </c>
      <c r="J312" s="9">
        <f t="shared" si="33"/>
        <v>0</v>
      </c>
      <c r="K312" s="9">
        <f t="shared" si="34"/>
        <v>36</v>
      </c>
    </row>
    <row r="313" spans="1:11" x14ac:dyDescent="0.25">
      <c r="A313" t="s">
        <v>411</v>
      </c>
      <c r="B313" t="s">
        <v>412</v>
      </c>
      <c r="C313" s="1">
        <v>28489</v>
      </c>
      <c r="D313" t="s">
        <v>12</v>
      </c>
      <c r="E313" t="str">
        <f t="shared" si="28"/>
        <v>a</v>
      </c>
      <c r="F313">
        <f t="shared" si="29"/>
        <v>1</v>
      </c>
      <c r="G313" s="5">
        <f t="shared" si="30"/>
        <v>39</v>
      </c>
      <c r="H313">
        <f t="shared" si="31"/>
        <v>25000</v>
      </c>
      <c r="I313" s="7">
        <f t="shared" si="32"/>
        <v>1.5E-3</v>
      </c>
      <c r="J313" s="9">
        <f t="shared" si="33"/>
        <v>0</v>
      </c>
      <c r="K313" s="9">
        <f t="shared" si="34"/>
        <v>37.5</v>
      </c>
    </row>
    <row r="314" spans="1:11" x14ac:dyDescent="0.25">
      <c r="A314" t="s">
        <v>413</v>
      </c>
      <c r="B314" t="s">
        <v>399</v>
      </c>
      <c r="C314" s="1">
        <v>20920</v>
      </c>
      <c r="D314" t="s">
        <v>12</v>
      </c>
      <c r="E314" t="str">
        <f t="shared" si="28"/>
        <v>n</v>
      </c>
      <c r="F314">
        <f t="shared" si="29"/>
        <v>0</v>
      </c>
      <c r="G314" s="5">
        <f t="shared" si="30"/>
        <v>59</v>
      </c>
      <c r="H314">
        <f t="shared" si="31"/>
        <v>30000</v>
      </c>
      <c r="I314" s="7">
        <f t="shared" si="32"/>
        <v>1.1999999999999999E-3</v>
      </c>
      <c r="J314" s="9">
        <f t="shared" si="33"/>
        <v>0</v>
      </c>
      <c r="K314" s="9">
        <f t="shared" si="34"/>
        <v>36</v>
      </c>
    </row>
    <row r="315" spans="1:11" x14ac:dyDescent="0.25">
      <c r="A315" t="s">
        <v>414</v>
      </c>
      <c r="B315" t="s">
        <v>11</v>
      </c>
      <c r="C315" s="1">
        <v>34164</v>
      </c>
      <c r="D315" t="s">
        <v>6</v>
      </c>
      <c r="E315" t="str">
        <f t="shared" si="28"/>
        <v>a</v>
      </c>
      <c r="F315">
        <f t="shared" si="29"/>
        <v>1</v>
      </c>
      <c r="G315" s="5">
        <f t="shared" si="30"/>
        <v>23</v>
      </c>
      <c r="H315">
        <f t="shared" si="31"/>
        <v>25000</v>
      </c>
      <c r="I315" s="7">
        <f t="shared" si="32"/>
        <v>1E-3</v>
      </c>
      <c r="J315" s="9">
        <f t="shared" si="33"/>
        <v>0</v>
      </c>
      <c r="K315" s="9">
        <f t="shared" si="34"/>
        <v>25</v>
      </c>
    </row>
    <row r="316" spans="1:11" x14ac:dyDescent="0.25">
      <c r="A316" t="s">
        <v>415</v>
      </c>
      <c r="B316" t="s">
        <v>246</v>
      </c>
      <c r="C316" s="1">
        <v>32341</v>
      </c>
      <c r="D316" t="s">
        <v>6</v>
      </c>
      <c r="E316" t="str">
        <f t="shared" si="28"/>
        <v>n</v>
      </c>
      <c r="F316">
        <f t="shared" si="29"/>
        <v>0</v>
      </c>
      <c r="G316" s="5">
        <f t="shared" si="30"/>
        <v>28</v>
      </c>
      <c r="H316">
        <f t="shared" si="31"/>
        <v>30000</v>
      </c>
      <c r="I316" s="7">
        <f t="shared" si="32"/>
        <v>1E-3</v>
      </c>
      <c r="J316" s="9">
        <f t="shared" si="33"/>
        <v>0</v>
      </c>
      <c r="K316" s="9">
        <f t="shared" si="34"/>
        <v>30</v>
      </c>
    </row>
    <row r="317" spans="1:11" x14ac:dyDescent="0.25">
      <c r="A317" t="s">
        <v>416</v>
      </c>
      <c r="B317" t="s">
        <v>194</v>
      </c>
      <c r="C317" s="1">
        <v>16640</v>
      </c>
      <c r="D317" t="s">
        <v>12</v>
      </c>
      <c r="E317" t="str">
        <f t="shared" si="28"/>
        <v>a</v>
      </c>
      <c r="F317">
        <f t="shared" si="29"/>
        <v>1</v>
      </c>
      <c r="G317" s="5">
        <f t="shared" si="30"/>
        <v>71</v>
      </c>
      <c r="H317">
        <f t="shared" si="31"/>
        <v>25000</v>
      </c>
      <c r="I317" s="7">
        <f t="shared" si="32"/>
        <v>1.1999999999999999E-3</v>
      </c>
      <c r="J317" s="9">
        <f t="shared" si="33"/>
        <v>49</v>
      </c>
      <c r="K317" s="9">
        <f t="shared" si="34"/>
        <v>79</v>
      </c>
    </row>
    <row r="318" spans="1:11" x14ac:dyDescent="0.25">
      <c r="A318" t="s">
        <v>417</v>
      </c>
      <c r="B318" t="s">
        <v>418</v>
      </c>
      <c r="C318" s="1">
        <v>28217</v>
      </c>
      <c r="D318" t="s">
        <v>12</v>
      </c>
      <c r="E318" t="str">
        <f t="shared" si="28"/>
        <v>z</v>
      </c>
      <c r="F318">
        <f t="shared" si="29"/>
        <v>0</v>
      </c>
      <c r="G318" s="5">
        <f t="shared" si="30"/>
        <v>39</v>
      </c>
      <c r="H318">
        <f t="shared" si="31"/>
        <v>30000</v>
      </c>
      <c r="I318" s="7">
        <f t="shared" si="32"/>
        <v>1.5E-3</v>
      </c>
      <c r="J318" s="9">
        <f t="shared" si="33"/>
        <v>0</v>
      </c>
      <c r="K318" s="9">
        <f t="shared" si="34"/>
        <v>45</v>
      </c>
    </row>
    <row r="319" spans="1:11" x14ac:dyDescent="0.25">
      <c r="A319" t="s">
        <v>190</v>
      </c>
      <c r="B319" t="s">
        <v>419</v>
      </c>
      <c r="C319" s="1">
        <v>32646</v>
      </c>
      <c r="D319" t="s">
        <v>40</v>
      </c>
      <c r="E319" t="str">
        <f t="shared" si="28"/>
        <v>k</v>
      </c>
      <c r="F319">
        <f t="shared" si="29"/>
        <v>0</v>
      </c>
      <c r="G319" s="5">
        <f t="shared" si="30"/>
        <v>27</v>
      </c>
      <c r="H319">
        <f t="shared" si="31"/>
        <v>30000</v>
      </c>
      <c r="I319" s="7">
        <f t="shared" si="32"/>
        <v>1E-3</v>
      </c>
      <c r="J319" s="9">
        <f t="shared" si="33"/>
        <v>0</v>
      </c>
      <c r="K319" s="9">
        <f t="shared" si="34"/>
        <v>30</v>
      </c>
    </row>
    <row r="320" spans="1:11" x14ac:dyDescent="0.25">
      <c r="A320" t="s">
        <v>420</v>
      </c>
      <c r="B320" t="s">
        <v>5</v>
      </c>
      <c r="C320" s="1">
        <v>28636</v>
      </c>
      <c r="D320" t="s">
        <v>40</v>
      </c>
      <c r="E320" t="str">
        <f t="shared" si="28"/>
        <v>a</v>
      </c>
      <c r="F320">
        <f t="shared" si="29"/>
        <v>1</v>
      </c>
      <c r="G320" s="5">
        <f t="shared" si="30"/>
        <v>38</v>
      </c>
      <c r="H320">
        <f t="shared" si="31"/>
        <v>25000</v>
      </c>
      <c r="I320" s="7">
        <f t="shared" si="32"/>
        <v>1.5E-3</v>
      </c>
      <c r="J320" s="9">
        <f t="shared" si="33"/>
        <v>0</v>
      </c>
      <c r="K320" s="9">
        <f t="shared" si="34"/>
        <v>37.5</v>
      </c>
    </row>
    <row r="321" spans="1:11" x14ac:dyDescent="0.25">
      <c r="A321" t="s">
        <v>421</v>
      </c>
      <c r="B321" t="s">
        <v>8</v>
      </c>
      <c r="C321" s="1">
        <v>30418</v>
      </c>
      <c r="D321" t="s">
        <v>12</v>
      </c>
      <c r="E321" t="str">
        <f t="shared" si="28"/>
        <v>r</v>
      </c>
      <c r="F321">
        <f t="shared" si="29"/>
        <v>0</v>
      </c>
      <c r="G321" s="5">
        <f t="shared" si="30"/>
        <v>33</v>
      </c>
      <c r="H321">
        <f t="shared" si="31"/>
        <v>30000</v>
      </c>
      <c r="I321" s="7">
        <f t="shared" si="32"/>
        <v>1.5E-3</v>
      </c>
      <c r="J321" s="9">
        <f t="shared" si="33"/>
        <v>0</v>
      </c>
      <c r="K321" s="9">
        <f t="shared" si="34"/>
        <v>45</v>
      </c>
    </row>
    <row r="322" spans="1:11" x14ac:dyDescent="0.25">
      <c r="A322" t="s">
        <v>110</v>
      </c>
      <c r="B322" t="s">
        <v>368</v>
      </c>
      <c r="C322" s="1">
        <v>33971</v>
      </c>
      <c r="D322" t="s">
        <v>12</v>
      </c>
      <c r="E322" t="str">
        <f t="shared" si="28"/>
        <v>a</v>
      </c>
      <c r="F322">
        <f t="shared" si="29"/>
        <v>1</v>
      </c>
      <c r="G322" s="5">
        <f t="shared" si="30"/>
        <v>23</v>
      </c>
      <c r="H322">
        <f t="shared" si="31"/>
        <v>25000</v>
      </c>
      <c r="I322" s="7">
        <f t="shared" si="32"/>
        <v>1E-3</v>
      </c>
      <c r="J322" s="9">
        <f t="shared" si="33"/>
        <v>0</v>
      </c>
      <c r="K322" s="9">
        <f t="shared" si="34"/>
        <v>25</v>
      </c>
    </row>
    <row r="323" spans="1:11" x14ac:dyDescent="0.25">
      <c r="A323" t="s">
        <v>422</v>
      </c>
      <c r="B323" t="s">
        <v>52</v>
      </c>
      <c r="C323" s="1">
        <v>26974</v>
      </c>
      <c r="D323" t="s">
        <v>12</v>
      </c>
      <c r="E323" t="str">
        <f t="shared" ref="E323:E332" si="35">RIGHT(B323,1)</f>
        <v>a</v>
      </c>
      <c r="F323">
        <f t="shared" ref="F323:F332" si="36">IF(E323="a",1,0)</f>
        <v>1</v>
      </c>
      <c r="G323" s="5">
        <f t="shared" ref="G323:G332" si="37">2016-YEAR(C323)</f>
        <v>43</v>
      </c>
      <c r="H323">
        <f t="shared" ref="H323:H332" si="38">IF(F323,25000,30000)</f>
        <v>25000</v>
      </c>
      <c r="I323" s="7">
        <f t="shared" ref="I323:I332" si="39">IF(G323&lt;=30,0.1%,IF(AND(G323&gt;=31,G323&lt;=45),0.15%,0.12%))</f>
        <v>1.5E-3</v>
      </c>
      <c r="J323" s="9">
        <f t="shared" ref="J323:J332" si="40">IF(G323&gt;60,49,0)</f>
        <v>0</v>
      </c>
      <c r="K323" s="9">
        <f t="shared" ref="K323:K332" si="41">I323*H323+J323</f>
        <v>37.5</v>
      </c>
    </row>
    <row r="324" spans="1:11" x14ac:dyDescent="0.25">
      <c r="A324" t="s">
        <v>423</v>
      </c>
      <c r="B324" t="s">
        <v>47</v>
      </c>
      <c r="C324" s="1">
        <v>21339</v>
      </c>
      <c r="D324" t="s">
        <v>12</v>
      </c>
      <c r="E324" t="str">
        <f t="shared" si="35"/>
        <v>a</v>
      </c>
      <c r="F324">
        <f t="shared" si="36"/>
        <v>1</v>
      </c>
      <c r="G324" s="5">
        <f t="shared" si="37"/>
        <v>58</v>
      </c>
      <c r="H324">
        <f t="shared" si="38"/>
        <v>25000</v>
      </c>
      <c r="I324" s="7">
        <f t="shared" si="39"/>
        <v>1.1999999999999999E-3</v>
      </c>
      <c r="J324" s="9">
        <f t="shared" si="40"/>
        <v>0</v>
      </c>
      <c r="K324" s="9">
        <f t="shared" si="41"/>
        <v>29.999999999999996</v>
      </c>
    </row>
    <row r="325" spans="1:11" x14ac:dyDescent="0.25">
      <c r="A325" t="s">
        <v>424</v>
      </c>
      <c r="B325" t="s">
        <v>90</v>
      </c>
      <c r="C325" s="1">
        <v>25150</v>
      </c>
      <c r="D325" t="s">
        <v>6</v>
      </c>
      <c r="E325" t="str">
        <f t="shared" si="35"/>
        <v>k</v>
      </c>
      <c r="F325">
        <f t="shared" si="36"/>
        <v>0</v>
      </c>
      <c r="G325" s="5">
        <f t="shared" si="37"/>
        <v>48</v>
      </c>
      <c r="H325">
        <f t="shared" si="38"/>
        <v>30000</v>
      </c>
      <c r="I325" s="7">
        <f t="shared" si="39"/>
        <v>1.1999999999999999E-3</v>
      </c>
      <c r="J325" s="9">
        <f t="shared" si="40"/>
        <v>0</v>
      </c>
      <c r="K325" s="9">
        <f t="shared" si="41"/>
        <v>36</v>
      </c>
    </row>
    <row r="326" spans="1:11" x14ac:dyDescent="0.25">
      <c r="A326" t="s">
        <v>425</v>
      </c>
      <c r="B326" t="s">
        <v>8</v>
      </c>
      <c r="C326" s="1">
        <v>20340</v>
      </c>
      <c r="D326" t="s">
        <v>12</v>
      </c>
      <c r="E326" t="str">
        <f t="shared" si="35"/>
        <v>r</v>
      </c>
      <c r="F326">
        <f t="shared" si="36"/>
        <v>0</v>
      </c>
      <c r="G326" s="5">
        <f t="shared" si="37"/>
        <v>61</v>
      </c>
      <c r="H326">
        <f t="shared" si="38"/>
        <v>30000</v>
      </c>
      <c r="I326" s="7">
        <f t="shared" si="39"/>
        <v>1.1999999999999999E-3</v>
      </c>
      <c r="J326" s="9">
        <f t="shared" si="40"/>
        <v>49</v>
      </c>
      <c r="K326" s="9">
        <f t="shared" si="41"/>
        <v>85</v>
      </c>
    </row>
    <row r="327" spans="1:11" x14ac:dyDescent="0.25">
      <c r="A327" t="s">
        <v>426</v>
      </c>
      <c r="B327" t="s">
        <v>131</v>
      </c>
      <c r="C327" s="1">
        <v>16045</v>
      </c>
      <c r="D327" t="s">
        <v>6</v>
      </c>
      <c r="E327" t="str">
        <f t="shared" si="35"/>
        <v>a</v>
      </c>
      <c r="F327">
        <f t="shared" si="36"/>
        <v>1</v>
      </c>
      <c r="G327" s="5">
        <f t="shared" si="37"/>
        <v>73</v>
      </c>
      <c r="H327">
        <f t="shared" si="38"/>
        <v>25000</v>
      </c>
      <c r="I327" s="7">
        <f t="shared" si="39"/>
        <v>1.1999999999999999E-3</v>
      </c>
      <c r="J327" s="9">
        <f t="shared" si="40"/>
        <v>49</v>
      </c>
      <c r="K327" s="9">
        <f t="shared" si="41"/>
        <v>79</v>
      </c>
    </row>
    <row r="328" spans="1:11" x14ac:dyDescent="0.25">
      <c r="A328" t="s">
        <v>427</v>
      </c>
      <c r="B328" t="s">
        <v>37</v>
      </c>
      <c r="C328" s="1">
        <v>18568</v>
      </c>
      <c r="D328" t="s">
        <v>12</v>
      </c>
      <c r="E328" t="str">
        <f t="shared" si="35"/>
        <v>a</v>
      </c>
      <c r="F328">
        <f t="shared" si="36"/>
        <v>1</v>
      </c>
      <c r="G328" s="5">
        <f t="shared" si="37"/>
        <v>66</v>
      </c>
      <c r="H328">
        <f t="shared" si="38"/>
        <v>25000</v>
      </c>
      <c r="I328" s="7">
        <f t="shared" si="39"/>
        <v>1.1999999999999999E-3</v>
      </c>
      <c r="J328" s="9">
        <f t="shared" si="40"/>
        <v>49</v>
      </c>
      <c r="K328" s="9">
        <f t="shared" si="41"/>
        <v>79</v>
      </c>
    </row>
    <row r="329" spans="1:11" x14ac:dyDescent="0.25">
      <c r="A329" t="s">
        <v>311</v>
      </c>
      <c r="B329" t="s">
        <v>199</v>
      </c>
      <c r="C329" s="1">
        <v>33976</v>
      </c>
      <c r="D329" t="s">
        <v>12</v>
      </c>
      <c r="E329" t="str">
        <f t="shared" si="35"/>
        <v>a</v>
      </c>
      <c r="F329">
        <f t="shared" si="36"/>
        <v>1</v>
      </c>
      <c r="G329" s="5">
        <f t="shared" si="37"/>
        <v>23</v>
      </c>
      <c r="H329">
        <f t="shared" si="38"/>
        <v>25000</v>
      </c>
      <c r="I329" s="7">
        <f t="shared" si="39"/>
        <v>1E-3</v>
      </c>
      <c r="J329" s="9">
        <f t="shared" si="40"/>
        <v>0</v>
      </c>
      <c r="K329" s="9">
        <f t="shared" si="41"/>
        <v>25</v>
      </c>
    </row>
    <row r="330" spans="1:11" x14ac:dyDescent="0.25">
      <c r="A330" t="s">
        <v>428</v>
      </c>
      <c r="B330" t="s">
        <v>429</v>
      </c>
      <c r="C330" s="1">
        <v>30720</v>
      </c>
      <c r="D330" t="s">
        <v>12</v>
      </c>
      <c r="E330" t="str">
        <f t="shared" si="35"/>
        <v>a</v>
      </c>
      <c r="F330">
        <f t="shared" si="36"/>
        <v>1</v>
      </c>
      <c r="G330" s="5">
        <f t="shared" si="37"/>
        <v>32</v>
      </c>
      <c r="H330">
        <f t="shared" si="38"/>
        <v>25000</v>
      </c>
      <c r="I330" s="7">
        <f t="shared" si="39"/>
        <v>1.5E-3</v>
      </c>
      <c r="J330" s="9">
        <f t="shared" si="40"/>
        <v>0</v>
      </c>
      <c r="K330" s="9">
        <f t="shared" si="41"/>
        <v>37.5</v>
      </c>
    </row>
    <row r="331" spans="1:11" x14ac:dyDescent="0.25">
      <c r="A331" t="s">
        <v>430</v>
      </c>
      <c r="B331" t="s">
        <v>141</v>
      </c>
      <c r="C331" s="1">
        <v>22604</v>
      </c>
      <c r="D331" t="s">
        <v>9</v>
      </c>
      <c r="E331" t="str">
        <f t="shared" si="35"/>
        <v>z</v>
      </c>
      <c r="F331">
        <f t="shared" si="36"/>
        <v>0</v>
      </c>
      <c r="G331" s="5">
        <f t="shared" si="37"/>
        <v>55</v>
      </c>
      <c r="H331">
        <f t="shared" si="38"/>
        <v>30000</v>
      </c>
      <c r="I331" s="7">
        <f t="shared" si="39"/>
        <v>1.1999999999999999E-3</v>
      </c>
      <c r="J331" s="9">
        <f t="shared" si="40"/>
        <v>0</v>
      </c>
      <c r="K331" s="9">
        <f t="shared" si="41"/>
        <v>36</v>
      </c>
    </row>
    <row r="332" spans="1:11" x14ac:dyDescent="0.25">
      <c r="A332" t="s">
        <v>431</v>
      </c>
      <c r="B332" t="s">
        <v>368</v>
      </c>
      <c r="C332" s="1">
        <v>19123</v>
      </c>
      <c r="D332" t="s">
        <v>12</v>
      </c>
      <c r="E332" t="str">
        <f t="shared" si="35"/>
        <v>a</v>
      </c>
      <c r="F332">
        <f t="shared" si="36"/>
        <v>1</v>
      </c>
      <c r="G332" s="5">
        <f t="shared" si="37"/>
        <v>64</v>
      </c>
      <c r="H332">
        <f t="shared" si="38"/>
        <v>25000</v>
      </c>
      <c r="I332" s="7">
        <f t="shared" si="39"/>
        <v>1.1999999999999999E-3</v>
      </c>
      <c r="J332" s="9">
        <f t="shared" si="40"/>
        <v>49</v>
      </c>
      <c r="K332" s="9">
        <f t="shared" si="41"/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15A9-4D88-453D-8C26-D97447CB74EC}">
  <dimension ref="A1:U332"/>
  <sheetViews>
    <sheetView tabSelected="1" workbookViewId="0">
      <selection activeCell="T12" sqref="T1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5" width="10.140625" style="5" bestFit="1" customWidth="1"/>
    <col min="6" max="6" width="16.28515625" style="11" bestFit="1" customWidth="1"/>
    <col min="7" max="7" width="13.7109375" style="5" bestFit="1" customWidth="1"/>
    <col min="8" max="8" width="17.7109375" bestFit="1" customWidth="1"/>
    <col min="9" max="9" width="10.7109375" bestFit="1" customWidth="1"/>
    <col min="12" max="12" width="17.7109375" bestFit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451</v>
      </c>
      <c r="F1" s="10" t="s">
        <v>468</v>
      </c>
      <c r="G1" s="4" t="s">
        <v>459</v>
      </c>
      <c r="H1" s="4" t="s">
        <v>460</v>
      </c>
      <c r="I1" s="4" t="s">
        <v>461</v>
      </c>
      <c r="J1" s="4" t="s">
        <v>462</v>
      </c>
    </row>
    <row r="2" spans="1:21" x14ac:dyDescent="0.25">
      <c r="A2" t="s">
        <v>4</v>
      </c>
      <c r="B2" t="s">
        <v>5</v>
      </c>
      <c r="C2" s="1">
        <v>22190</v>
      </c>
      <c r="D2" t="s">
        <v>6</v>
      </c>
      <c r="E2" s="5">
        <f>2016-YEAR(C2)</f>
        <v>56</v>
      </c>
      <c r="F2" s="11">
        <f>2016-YEAR(C2)</f>
        <v>56</v>
      </c>
      <c r="G2" s="5">
        <f>IF(AND($F2&gt;=20,$F2&lt;=29),1,0)</f>
        <v>0</v>
      </c>
      <c r="H2" s="5">
        <f>IF(AND($F2&gt;=30,$F2&lt;=39),1,0)</f>
        <v>0</v>
      </c>
      <c r="I2" s="5">
        <f>IF(AND($F2&gt;=40,$F2&lt;=49),1,0)</f>
        <v>0</v>
      </c>
      <c r="J2" s="5">
        <f>IF(AND($F2&gt;=50,$F2&lt;=59),1,0)</f>
        <v>1</v>
      </c>
    </row>
    <row r="3" spans="1:21" x14ac:dyDescent="0.25">
      <c r="A3" t="s">
        <v>7</v>
      </c>
      <c r="B3" t="s">
        <v>8</v>
      </c>
      <c r="C3" s="1">
        <v>30952</v>
      </c>
      <c r="D3" t="s">
        <v>9</v>
      </c>
      <c r="E3" s="5">
        <f t="shared" ref="E3:E66" si="0">2016-YEAR(C3)</f>
        <v>32</v>
      </c>
      <c r="F3" s="11">
        <f t="shared" ref="F3:F66" si="1">2016-YEAR(C3)</f>
        <v>32</v>
      </c>
      <c r="G3" s="5">
        <f t="shared" ref="G3:G66" si="2">IF(AND($F3&gt;=20,$F3&lt;=29),1,0)</f>
        <v>0</v>
      </c>
      <c r="H3" s="5">
        <f t="shared" ref="H3:H66" si="3">IF(AND($F3&gt;=30,$F3&lt;=39),1,0)</f>
        <v>1</v>
      </c>
      <c r="I3" s="5">
        <f t="shared" ref="I3:I66" si="4">IF(AND($F3&gt;=40,$F3&lt;=49),1,0)</f>
        <v>0</v>
      </c>
      <c r="J3" s="5">
        <f t="shared" ref="J3:J66" si="5">IF(AND($F3&gt;=50,$F3&lt;=59),1,0)</f>
        <v>0</v>
      </c>
      <c r="L3" t="s">
        <v>458</v>
      </c>
      <c r="M3" t="s">
        <v>469</v>
      </c>
    </row>
    <row r="4" spans="1:21" x14ac:dyDescent="0.25">
      <c r="A4" t="s">
        <v>10</v>
      </c>
      <c r="B4" t="s">
        <v>11</v>
      </c>
      <c r="C4" s="1">
        <v>24753</v>
      </c>
      <c r="D4" t="s">
        <v>12</v>
      </c>
      <c r="E4" s="5">
        <f t="shared" si="0"/>
        <v>49</v>
      </c>
      <c r="F4" s="11">
        <f t="shared" si="1"/>
        <v>49</v>
      </c>
      <c r="G4" s="5">
        <f t="shared" si="2"/>
        <v>0</v>
      </c>
      <c r="H4" s="5">
        <f t="shared" si="3"/>
        <v>0</v>
      </c>
      <c r="I4" s="5">
        <f t="shared" si="4"/>
        <v>1</v>
      </c>
      <c r="J4" s="5">
        <f t="shared" si="5"/>
        <v>0</v>
      </c>
      <c r="L4" s="4" t="s">
        <v>459</v>
      </c>
      <c r="M4">
        <f>SUM(G2:G332)</f>
        <v>62</v>
      </c>
      <c r="R4" s="5" t="s">
        <v>465</v>
      </c>
      <c r="S4" s="5" t="s">
        <v>466</v>
      </c>
      <c r="T4" t="s">
        <v>458</v>
      </c>
      <c r="U4" t="s">
        <v>467</v>
      </c>
    </row>
    <row r="5" spans="1:21" x14ac:dyDescent="0.25">
      <c r="A5" t="s">
        <v>13</v>
      </c>
      <c r="B5" t="s">
        <v>14</v>
      </c>
      <c r="C5" s="1">
        <v>31544</v>
      </c>
      <c r="D5" t="s">
        <v>9</v>
      </c>
      <c r="E5" s="5">
        <f t="shared" si="0"/>
        <v>30</v>
      </c>
      <c r="F5" s="11">
        <f t="shared" si="1"/>
        <v>30</v>
      </c>
      <c r="G5" s="5">
        <f t="shared" si="2"/>
        <v>0</v>
      </c>
      <c r="H5" s="5">
        <f t="shared" si="3"/>
        <v>1</v>
      </c>
      <c r="I5" s="5">
        <f t="shared" si="4"/>
        <v>0</v>
      </c>
      <c r="J5" s="5">
        <f t="shared" si="5"/>
        <v>0</v>
      </c>
      <c r="L5" s="4" t="s">
        <v>460</v>
      </c>
      <c r="M5">
        <f>SUM(H2:H332)</f>
        <v>56</v>
      </c>
      <c r="R5">
        <v>20</v>
      </c>
      <c r="S5" s="5">
        <v>29</v>
      </c>
      <c r="T5" t="s">
        <v>459</v>
      </c>
      <c r="U5">
        <f>COUNTIF(E:E,"&gt;="&amp;R5)-COUNTIF(E:E,"&gt;"&amp;S5)</f>
        <v>62</v>
      </c>
    </row>
    <row r="6" spans="1:21" x14ac:dyDescent="0.25">
      <c r="A6" t="s">
        <v>15</v>
      </c>
      <c r="B6" t="s">
        <v>16</v>
      </c>
      <c r="C6" s="1">
        <v>22780</v>
      </c>
      <c r="D6" t="s">
        <v>9</v>
      </c>
      <c r="E6" s="5">
        <f t="shared" si="0"/>
        <v>54</v>
      </c>
      <c r="F6" s="11">
        <f t="shared" si="1"/>
        <v>54</v>
      </c>
      <c r="G6" s="5">
        <f t="shared" si="2"/>
        <v>0</v>
      </c>
      <c r="H6" s="5">
        <f t="shared" si="3"/>
        <v>0</v>
      </c>
      <c r="I6" s="5">
        <f t="shared" si="4"/>
        <v>0</v>
      </c>
      <c r="J6" s="5">
        <f t="shared" si="5"/>
        <v>1</v>
      </c>
      <c r="L6" s="4" t="s">
        <v>461</v>
      </c>
      <c r="M6">
        <f>SUM(I2:I332)</f>
        <v>64</v>
      </c>
      <c r="R6">
        <v>30</v>
      </c>
      <c r="S6" s="5">
        <v>39</v>
      </c>
      <c r="T6" t="s">
        <v>460</v>
      </c>
      <c r="U6">
        <f>COUNTIF(E:E,"&gt;="&amp;R6)-COUNTIF(E:E,"&gt;"&amp;S6)</f>
        <v>56</v>
      </c>
    </row>
    <row r="7" spans="1:21" x14ac:dyDescent="0.25">
      <c r="A7" t="s">
        <v>17</v>
      </c>
      <c r="B7" t="s">
        <v>18</v>
      </c>
      <c r="C7" s="1">
        <v>31694</v>
      </c>
      <c r="D7" t="s">
        <v>12</v>
      </c>
      <c r="E7" s="5">
        <f t="shared" si="0"/>
        <v>30</v>
      </c>
      <c r="F7" s="11">
        <f t="shared" si="1"/>
        <v>30</v>
      </c>
      <c r="G7" s="5">
        <f t="shared" si="2"/>
        <v>0</v>
      </c>
      <c r="H7" s="5">
        <f t="shared" si="3"/>
        <v>1</v>
      </c>
      <c r="I7" s="5">
        <f t="shared" si="4"/>
        <v>0</v>
      </c>
      <c r="J7" s="5">
        <f t="shared" si="5"/>
        <v>0</v>
      </c>
      <c r="L7" s="4" t="s">
        <v>462</v>
      </c>
      <c r="M7">
        <f>SUM(J2:J332)</f>
        <v>56</v>
      </c>
      <c r="R7">
        <v>40</v>
      </c>
      <c r="S7" s="5">
        <v>49</v>
      </c>
      <c r="T7" t="s">
        <v>461</v>
      </c>
      <c r="U7">
        <f>COUNTIF(E:E,"&gt;="&amp;R7)-COUNTIF(E:E,"&gt;"&amp;S7)</f>
        <v>64</v>
      </c>
    </row>
    <row r="8" spans="1:21" x14ac:dyDescent="0.25">
      <c r="A8" t="s">
        <v>19</v>
      </c>
      <c r="B8" t="s">
        <v>20</v>
      </c>
      <c r="C8" s="1">
        <v>33569</v>
      </c>
      <c r="D8" t="s">
        <v>6</v>
      </c>
      <c r="E8" s="5">
        <f t="shared" si="0"/>
        <v>25</v>
      </c>
      <c r="F8" s="11">
        <f t="shared" si="1"/>
        <v>25</v>
      </c>
      <c r="G8" s="5">
        <f t="shared" si="2"/>
        <v>1</v>
      </c>
      <c r="H8" s="5">
        <f t="shared" si="3"/>
        <v>0</v>
      </c>
      <c r="I8" s="5">
        <f t="shared" si="4"/>
        <v>0</v>
      </c>
      <c r="J8" s="5">
        <f t="shared" si="5"/>
        <v>0</v>
      </c>
      <c r="R8">
        <v>50</v>
      </c>
      <c r="S8" s="5">
        <v>59</v>
      </c>
      <c r="T8" t="s">
        <v>462</v>
      </c>
      <c r="U8">
        <f>COUNTIF(E:E,"&gt;="&amp;R8)-COUNTIF(E:E,"&gt;"&amp;S8)</f>
        <v>56</v>
      </c>
    </row>
    <row r="9" spans="1:21" x14ac:dyDescent="0.25">
      <c r="A9" t="s">
        <v>21</v>
      </c>
      <c r="B9" t="s">
        <v>22</v>
      </c>
      <c r="C9" s="1">
        <v>30372</v>
      </c>
      <c r="D9" t="s">
        <v>6</v>
      </c>
      <c r="E9" s="5">
        <f t="shared" si="0"/>
        <v>33</v>
      </c>
      <c r="F9" s="11">
        <f t="shared" si="1"/>
        <v>33</v>
      </c>
      <c r="G9" s="5">
        <f t="shared" si="2"/>
        <v>0</v>
      </c>
      <c r="H9" s="5">
        <f t="shared" si="3"/>
        <v>1</v>
      </c>
      <c r="I9" s="5">
        <f t="shared" si="4"/>
        <v>0</v>
      </c>
      <c r="J9" s="5">
        <f t="shared" si="5"/>
        <v>0</v>
      </c>
      <c r="R9">
        <v>60</v>
      </c>
      <c r="S9" s="5">
        <v>69</v>
      </c>
      <c r="T9" t="s">
        <v>463</v>
      </c>
      <c r="U9">
        <f>COUNTIF(E:E,"&gt;="&amp;R9)-COUNTIF(E:E,"&gt;"&amp;S9)</f>
        <v>71</v>
      </c>
    </row>
    <row r="10" spans="1:21" x14ac:dyDescent="0.25">
      <c r="A10" t="s">
        <v>23</v>
      </c>
      <c r="B10" t="s">
        <v>8</v>
      </c>
      <c r="C10" s="1">
        <v>33568</v>
      </c>
      <c r="D10" t="s">
        <v>6</v>
      </c>
      <c r="E10" s="5">
        <f t="shared" si="0"/>
        <v>25</v>
      </c>
      <c r="F10" s="11">
        <f t="shared" si="1"/>
        <v>25</v>
      </c>
      <c r="G10" s="5">
        <f t="shared" si="2"/>
        <v>1</v>
      </c>
      <c r="H10" s="5">
        <f t="shared" si="3"/>
        <v>0</v>
      </c>
      <c r="I10" s="5">
        <f t="shared" si="4"/>
        <v>0</v>
      </c>
      <c r="J10" s="5">
        <f t="shared" si="5"/>
        <v>0</v>
      </c>
      <c r="R10">
        <v>70</v>
      </c>
      <c r="S10" s="5">
        <v>79</v>
      </c>
      <c r="T10" t="s">
        <v>464</v>
      </c>
      <c r="U10">
        <f>COUNTIF(E:E,"&gt;="&amp;R10)-COUNTIF(E:E,"&gt;"&amp;S10)</f>
        <v>22</v>
      </c>
    </row>
    <row r="11" spans="1:21" x14ac:dyDescent="0.25">
      <c r="A11" t="s">
        <v>24</v>
      </c>
      <c r="B11" t="s">
        <v>25</v>
      </c>
      <c r="C11" s="1">
        <v>31111</v>
      </c>
      <c r="D11" t="s">
        <v>6</v>
      </c>
      <c r="E11" s="5">
        <f t="shared" si="0"/>
        <v>31</v>
      </c>
      <c r="F11" s="11">
        <f t="shared" si="1"/>
        <v>31</v>
      </c>
      <c r="G11" s="5">
        <f t="shared" si="2"/>
        <v>0</v>
      </c>
      <c r="H11" s="5">
        <f t="shared" si="3"/>
        <v>1</v>
      </c>
      <c r="I11" s="5">
        <f t="shared" si="4"/>
        <v>0</v>
      </c>
      <c r="J11" s="5">
        <f t="shared" si="5"/>
        <v>0</v>
      </c>
    </row>
    <row r="12" spans="1:21" x14ac:dyDescent="0.25">
      <c r="A12" t="s">
        <v>26</v>
      </c>
      <c r="B12" t="s">
        <v>27</v>
      </c>
      <c r="C12" s="1">
        <v>17347</v>
      </c>
      <c r="D12" t="s">
        <v>6</v>
      </c>
      <c r="E12" s="5">
        <f t="shared" si="0"/>
        <v>69</v>
      </c>
      <c r="F12" s="11">
        <f t="shared" si="1"/>
        <v>69</v>
      </c>
      <c r="G12" s="5">
        <f t="shared" si="2"/>
        <v>0</v>
      </c>
      <c r="H12" s="5">
        <f t="shared" si="3"/>
        <v>0</v>
      </c>
      <c r="I12" s="5">
        <f t="shared" si="4"/>
        <v>0</v>
      </c>
      <c r="J12" s="5">
        <f t="shared" si="5"/>
        <v>0</v>
      </c>
    </row>
    <row r="13" spans="1:21" x14ac:dyDescent="0.25">
      <c r="A13" t="s">
        <v>28</v>
      </c>
      <c r="B13" t="s">
        <v>29</v>
      </c>
      <c r="C13" s="1">
        <v>33321</v>
      </c>
      <c r="D13" t="s">
        <v>12</v>
      </c>
      <c r="E13" s="5">
        <f t="shared" si="0"/>
        <v>25</v>
      </c>
      <c r="F13" s="11">
        <f t="shared" si="1"/>
        <v>25</v>
      </c>
      <c r="G13" s="5">
        <f t="shared" si="2"/>
        <v>1</v>
      </c>
      <c r="H13" s="5">
        <f t="shared" si="3"/>
        <v>0</v>
      </c>
      <c r="I13" s="5">
        <f t="shared" si="4"/>
        <v>0</v>
      </c>
      <c r="J13" s="5">
        <f t="shared" si="5"/>
        <v>0</v>
      </c>
    </row>
    <row r="14" spans="1:21" x14ac:dyDescent="0.25">
      <c r="A14" t="s">
        <v>30</v>
      </c>
      <c r="B14" t="s">
        <v>8</v>
      </c>
      <c r="C14" s="1">
        <v>26093</v>
      </c>
      <c r="D14" t="s">
        <v>12</v>
      </c>
      <c r="E14" s="5">
        <f t="shared" si="0"/>
        <v>45</v>
      </c>
      <c r="F14" s="11">
        <f t="shared" si="1"/>
        <v>45</v>
      </c>
      <c r="G14" s="5">
        <f t="shared" si="2"/>
        <v>0</v>
      </c>
      <c r="H14" s="5">
        <f t="shared" si="3"/>
        <v>0</v>
      </c>
      <c r="I14" s="5">
        <f t="shared" si="4"/>
        <v>1</v>
      </c>
      <c r="J14" s="5">
        <f t="shared" si="5"/>
        <v>0</v>
      </c>
    </row>
    <row r="15" spans="1:21" x14ac:dyDescent="0.25">
      <c r="A15" t="s">
        <v>31</v>
      </c>
      <c r="B15" t="s">
        <v>32</v>
      </c>
      <c r="C15" s="1">
        <v>17144</v>
      </c>
      <c r="D15" t="s">
        <v>12</v>
      </c>
      <c r="E15" s="5">
        <f t="shared" si="0"/>
        <v>70</v>
      </c>
      <c r="F15" s="11">
        <f t="shared" si="1"/>
        <v>70</v>
      </c>
      <c r="G15" s="5">
        <f t="shared" si="2"/>
        <v>0</v>
      </c>
      <c r="H15" s="5">
        <f t="shared" si="3"/>
        <v>0</v>
      </c>
      <c r="I15" s="5">
        <f t="shared" si="4"/>
        <v>0</v>
      </c>
      <c r="J15" s="5">
        <f t="shared" si="5"/>
        <v>0</v>
      </c>
    </row>
    <row r="16" spans="1:21" x14ac:dyDescent="0.25">
      <c r="A16" t="s">
        <v>33</v>
      </c>
      <c r="B16" t="s">
        <v>34</v>
      </c>
      <c r="C16" s="1">
        <v>26019</v>
      </c>
      <c r="D16" t="s">
        <v>12</v>
      </c>
      <c r="E16" s="5">
        <f t="shared" si="0"/>
        <v>45</v>
      </c>
      <c r="F16" s="11">
        <f t="shared" si="1"/>
        <v>45</v>
      </c>
      <c r="G16" s="5">
        <f t="shared" si="2"/>
        <v>0</v>
      </c>
      <c r="H16" s="5">
        <f t="shared" si="3"/>
        <v>0</v>
      </c>
      <c r="I16" s="5">
        <f t="shared" si="4"/>
        <v>1</v>
      </c>
      <c r="J16" s="5">
        <f t="shared" si="5"/>
        <v>0</v>
      </c>
    </row>
    <row r="17" spans="1:10" x14ac:dyDescent="0.25">
      <c r="A17" t="s">
        <v>35</v>
      </c>
      <c r="B17" t="s">
        <v>27</v>
      </c>
      <c r="C17" s="1">
        <v>30193</v>
      </c>
      <c r="D17" t="s">
        <v>6</v>
      </c>
      <c r="E17" s="5">
        <f t="shared" si="0"/>
        <v>34</v>
      </c>
      <c r="F17" s="11">
        <f t="shared" si="1"/>
        <v>34</v>
      </c>
      <c r="G17" s="5">
        <f t="shared" si="2"/>
        <v>0</v>
      </c>
      <c r="H17" s="5">
        <f t="shared" si="3"/>
        <v>1</v>
      </c>
      <c r="I17" s="5">
        <f t="shared" si="4"/>
        <v>0</v>
      </c>
      <c r="J17" s="5">
        <f t="shared" si="5"/>
        <v>0</v>
      </c>
    </row>
    <row r="18" spans="1:10" x14ac:dyDescent="0.25">
      <c r="A18" t="s">
        <v>36</v>
      </c>
      <c r="B18" t="s">
        <v>37</v>
      </c>
      <c r="C18" s="1">
        <v>29668</v>
      </c>
      <c r="D18" t="s">
        <v>9</v>
      </c>
      <c r="E18" s="5">
        <f t="shared" si="0"/>
        <v>35</v>
      </c>
      <c r="F18" s="11">
        <f t="shared" si="1"/>
        <v>35</v>
      </c>
      <c r="G18" s="5">
        <f t="shared" si="2"/>
        <v>0</v>
      </c>
      <c r="H18" s="5">
        <f t="shared" si="3"/>
        <v>1</v>
      </c>
      <c r="I18" s="5">
        <f t="shared" si="4"/>
        <v>0</v>
      </c>
      <c r="J18" s="5">
        <f t="shared" si="5"/>
        <v>0</v>
      </c>
    </row>
    <row r="19" spans="1:10" x14ac:dyDescent="0.25">
      <c r="A19" t="s">
        <v>38</v>
      </c>
      <c r="B19" t="s">
        <v>39</v>
      </c>
      <c r="C19" s="1">
        <v>34945</v>
      </c>
      <c r="D19" t="s">
        <v>40</v>
      </c>
      <c r="E19" s="5">
        <f t="shared" si="0"/>
        <v>21</v>
      </c>
      <c r="F19" s="11">
        <f t="shared" si="1"/>
        <v>21</v>
      </c>
      <c r="G19" s="5">
        <f t="shared" si="2"/>
        <v>1</v>
      </c>
      <c r="H19" s="5">
        <f t="shared" si="3"/>
        <v>0</v>
      </c>
      <c r="I19" s="5">
        <f t="shared" si="4"/>
        <v>0</v>
      </c>
      <c r="J19" s="5">
        <f t="shared" si="5"/>
        <v>0</v>
      </c>
    </row>
    <row r="20" spans="1:10" x14ac:dyDescent="0.25">
      <c r="A20" t="s">
        <v>41</v>
      </c>
      <c r="B20" t="s">
        <v>42</v>
      </c>
      <c r="C20" s="1">
        <v>23309</v>
      </c>
      <c r="D20" t="s">
        <v>9</v>
      </c>
      <c r="E20" s="5">
        <f t="shared" si="0"/>
        <v>53</v>
      </c>
      <c r="F20" s="11">
        <f t="shared" si="1"/>
        <v>53</v>
      </c>
      <c r="G20" s="5">
        <f t="shared" si="2"/>
        <v>0</v>
      </c>
      <c r="H20" s="5">
        <f t="shared" si="3"/>
        <v>0</v>
      </c>
      <c r="I20" s="5">
        <f t="shared" si="4"/>
        <v>0</v>
      </c>
      <c r="J20" s="5">
        <f t="shared" si="5"/>
        <v>1</v>
      </c>
    </row>
    <row r="21" spans="1:10" x14ac:dyDescent="0.25">
      <c r="A21" t="s">
        <v>43</v>
      </c>
      <c r="B21" t="s">
        <v>20</v>
      </c>
      <c r="C21" s="1">
        <v>16498</v>
      </c>
      <c r="D21" t="s">
        <v>6</v>
      </c>
      <c r="E21" s="5">
        <f t="shared" si="0"/>
        <v>71</v>
      </c>
      <c r="F21" s="11">
        <f t="shared" si="1"/>
        <v>71</v>
      </c>
      <c r="G21" s="5">
        <f t="shared" si="2"/>
        <v>0</v>
      </c>
      <c r="H21" s="5">
        <f t="shared" si="3"/>
        <v>0</v>
      </c>
      <c r="I21" s="5">
        <f t="shared" si="4"/>
        <v>0</v>
      </c>
      <c r="J21" s="5">
        <f t="shared" si="5"/>
        <v>0</v>
      </c>
    </row>
    <row r="22" spans="1:10" x14ac:dyDescent="0.25">
      <c r="A22" t="s">
        <v>44</v>
      </c>
      <c r="B22" t="s">
        <v>45</v>
      </c>
      <c r="C22" s="1">
        <v>19872</v>
      </c>
      <c r="D22" t="s">
        <v>12</v>
      </c>
      <c r="E22" s="5">
        <f t="shared" si="0"/>
        <v>62</v>
      </c>
      <c r="F22" s="11">
        <f t="shared" si="1"/>
        <v>62</v>
      </c>
      <c r="G22" s="5">
        <f t="shared" si="2"/>
        <v>0</v>
      </c>
      <c r="H22" s="5">
        <f t="shared" si="3"/>
        <v>0</v>
      </c>
      <c r="I22" s="5">
        <f t="shared" si="4"/>
        <v>0</v>
      </c>
      <c r="J22" s="5">
        <f t="shared" si="5"/>
        <v>0</v>
      </c>
    </row>
    <row r="23" spans="1:10" x14ac:dyDescent="0.25">
      <c r="A23" t="s">
        <v>46</v>
      </c>
      <c r="B23" t="s">
        <v>47</v>
      </c>
      <c r="C23" s="1">
        <v>26018</v>
      </c>
      <c r="D23" t="s">
        <v>6</v>
      </c>
      <c r="E23" s="5">
        <f t="shared" si="0"/>
        <v>45</v>
      </c>
      <c r="F23" s="11">
        <f t="shared" si="1"/>
        <v>45</v>
      </c>
      <c r="G23" s="5">
        <f t="shared" si="2"/>
        <v>0</v>
      </c>
      <c r="H23" s="5">
        <f t="shared" si="3"/>
        <v>0</v>
      </c>
      <c r="I23" s="5">
        <f t="shared" si="4"/>
        <v>1</v>
      </c>
      <c r="J23" s="5">
        <f t="shared" si="5"/>
        <v>0</v>
      </c>
    </row>
    <row r="24" spans="1:10" x14ac:dyDescent="0.25">
      <c r="A24" t="s">
        <v>48</v>
      </c>
      <c r="B24" t="s">
        <v>49</v>
      </c>
      <c r="C24" s="1">
        <v>25110</v>
      </c>
      <c r="D24" t="s">
        <v>40</v>
      </c>
      <c r="E24" s="5">
        <f t="shared" si="0"/>
        <v>48</v>
      </c>
      <c r="F24" s="11">
        <f t="shared" si="1"/>
        <v>48</v>
      </c>
      <c r="G24" s="5">
        <f t="shared" si="2"/>
        <v>0</v>
      </c>
      <c r="H24" s="5">
        <f t="shared" si="3"/>
        <v>0</v>
      </c>
      <c r="I24" s="5">
        <f t="shared" si="4"/>
        <v>1</v>
      </c>
      <c r="J24" s="5">
        <f t="shared" si="5"/>
        <v>0</v>
      </c>
    </row>
    <row r="25" spans="1:10" x14ac:dyDescent="0.25">
      <c r="A25" t="s">
        <v>50</v>
      </c>
      <c r="B25" t="s">
        <v>29</v>
      </c>
      <c r="C25" s="1">
        <v>33411</v>
      </c>
      <c r="D25" t="s">
        <v>9</v>
      </c>
      <c r="E25" s="5">
        <f t="shared" si="0"/>
        <v>25</v>
      </c>
      <c r="F25" s="11">
        <f t="shared" si="1"/>
        <v>25</v>
      </c>
      <c r="G25" s="5">
        <f t="shared" si="2"/>
        <v>1</v>
      </c>
      <c r="H25" s="5">
        <f t="shared" si="3"/>
        <v>0</v>
      </c>
      <c r="I25" s="5">
        <f t="shared" si="4"/>
        <v>0</v>
      </c>
      <c r="J25" s="5">
        <f t="shared" si="5"/>
        <v>0</v>
      </c>
    </row>
    <row r="26" spans="1:10" x14ac:dyDescent="0.25">
      <c r="A26" t="s">
        <v>51</v>
      </c>
      <c r="B26" t="s">
        <v>52</v>
      </c>
      <c r="C26" s="1">
        <v>30969</v>
      </c>
      <c r="D26" t="s">
        <v>12</v>
      </c>
      <c r="E26" s="5">
        <f t="shared" si="0"/>
        <v>32</v>
      </c>
      <c r="F26" s="11">
        <f t="shared" si="1"/>
        <v>32</v>
      </c>
      <c r="G26" s="5">
        <f t="shared" si="2"/>
        <v>0</v>
      </c>
      <c r="H26" s="5">
        <f t="shared" si="3"/>
        <v>1</v>
      </c>
      <c r="I26" s="5">
        <f t="shared" si="4"/>
        <v>0</v>
      </c>
      <c r="J26" s="5">
        <f t="shared" si="5"/>
        <v>0</v>
      </c>
    </row>
    <row r="27" spans="1:10" x14ac:dyDescent="0.25">
      <c r="A27" t="s">
        <v>53</v>
      </c>
      <c r="B27" t="s">
        <v>54</v>
      </c>
      <c r="C27" s="1">
        <v>19368</v>
      </c>
      <c r="D27" t="s">
        <v>12</v>
      </c>
      <c r="E27" s="5">
        <f t="shared" si="0"/>
        <v>63</v>
      </c>
      <c r="F27" s="11">
        <f t="shared" si="1"/>
        <v>63</v>
      </c>
      <c r="G27" s="5">
        <f t="shared" si="2"/>
        <v>0</v>
      </c>
      <c r="H27" s="5">
        <f t="shared" si="3"/>
        <v>0</v>
      </c>
      <c r="I27" s="5">
        <f t="shared" si="4"/>
        <v>0</v>
      </c>
      <c r="J27" s="5">
        <f t="shared" si="5"/>
        <v>0</v>
      </c>
    </row>
    <row r="28" spans="1:10" x14ac:dyDescent="0.25">
      <c r="A28" t="s">
        <v>55</v>
      </c>
      <c r="B28" t="s">
        <v>56</v>
      </c>
      <c r="C28" s="1">
        <v>23668</v>
      </c>
      <c r="D28" t="s">
        <v>40</v>
      </c>
      <c r="E28" s="5">
        <f t="shared" si="0"/>
        <v>52</v>
      </c>
      <c r="F28" s="11">
        <f t="shared" si="1"/>
        <v>52</v>
      </c>
      <c r="G28" s="5">
        <f t="shared" si="2"/>
        <v>0</v>
      </c>
      <c r="H28" s="5">
        <f t="shared" si="3"/>
        <v>0</v>
      </c>
      <c r="I28" s="5">
        <f t="shared" si="4"/>
        <v>0</v>
      </c>
      <c r="J28" s="5">
        <f t="shared" si="5"/>
        <v>1</v>
      </c>
    </row>
    <row r="29" spans="1:10" x14ac:dyDescent="0.25">
      <c r="A29" t="s">
        <v>57</v>
      </c>
      <c r="B29" t="s">
        <v>58</v>
      </c>
      <c r="C29" s="1">
        <v>19851</v>
      </c>
      <c r="D29" t="s">
        <v>12</v>
      </c>
      <c r="E29" s="5">
        <f t="shared" si="0"/>
        <v>62</v>
      </c>
      <c r="F29" s="11">
        <f t="shared" si="1"/>
        <v>62</v>
      </c>
      <c r="G29" s="5">
        <f t="shared" si="2"/>
        <v>0</v>
      </c>
      <c r="H29" s="5">
        <f t="shared" si="3"/>
        <v>0</v>
      </c>
      <c r="I29" s="5">
        <f t="shared" si="4"/>
        <v>0</v>
      </c>
      <c r="J29" s="5">
        <f t="shared" si="5"/>
        <v>0</v>
      </c>
    </row>
    <row r="30" spans="1:10" x14ac:dyDescent="0.25">
      <c r="A30" t="s">
        <v>59</v>
      </c>
      <c r="B30" t="s">
        <v>18</v>
      </c>
      <c r="C30" s="1">
        <v>17896</v>
      </c>
      <c r="D30" t="s">
        <v>9</v>
      </c>
      <c r="E30" s="5">
        <f t="shared" si="0"/>
        <v>68</v>
      </c>
      <c r="F30" s="11">
        <f t="shared" si="1"/>
        <v>68</v>
      </c>
      <c r="G30" s="5">
        <f t="shared" si="2"/>
        <v>0</v>
      </c>
      <c r="H30" s="5">
        <f t="shared" si="3"/>
        <v>0</v>
      </c>
      <c r="I30" s="5">
        <f t="shared" si="4"/>
        <v>0</v>
      </c>
      <c r="J30" s="5">
        <f t="shared" si="5"/>
        <v>0</v>
      </c>
    </row>
    <row r="31" spans="1:10" x14ac:dyDescent="0.25">
      <c r="A31" t="s">
        <v>60</v>
      </c>
      <c r="B31" t="s">
        <v>11</v>
      </c>
      <c r="C31" s="1">
        <v>25045</v>
      </c>
      <c r="D31" t="s">
        <v>12</v>
      </c>
      <c r="E31" s="5">
        <f t="shared" si="0"/>
        <v>48</v>
      </c>
      <c r="F31" s="11">
        <f t="shared" si="1"/>
        <v>48</v>
      </c>
      <c r="G31" s="5">
        <f t="shared" si="2"/>
        <v>0</v>
      </c>
      <c r="H31" s="5">
        <f t="shared" si="3"/>
        <v>0</v>
      </c>
      <c r="I31" s="5">
        <f t="shared" si="4"/>
        <v>1</v>
      </c>
      <c r="J31" s="5">
        <f t="shared" si="5"/>
        <v>0</v>
      </c>
    </row>
    <row r="32" spans="1:10" x14ac:dyDescent="0.25">
      <c r="A32" t="s">
        <v>61</v>
      </c>
      <c r="B32" t="s">
        <v>20</v>
      </c>
      <c r="C32" s="1">
        <v>18367</v>
      </c>
      <c r="D32" t="s">
        <v>12</v>
      </c>
      <c r="E32" s="5">
        <f t="shared" si="0"/>
        <v>66</v>
      </c>
      <c r="F32" s="11">
        <f t="shared" si="1"/>
        <v>66</v>
      </c>
      <c r="G32" s="5">
        <f t="shared" si="2"/>
        <v>0</v>
      </c>
      <c r="H32" s="5">
        <f t="shared" si="3"/>
        <v>0</v>
      </c>
      <c r="I32" s="5">
        <f t="shared" si="4"/>
        <v>0</v>
      </c>
      <c r="J32" s="5">
        <f t="shared" si="5"/>
        <v>0</v>
      </c>
    </row>
    <row r="33" spans="1:10" x14ac:dyDescent="0.25">
      <c r="A33" t="s">
        <v>62</v>
      </c>
      <c r="B33" t="s">
        <v>20</v>
      </c>
      <c r="C33" s="1">
        <v>21630</v>
      </c>
      <c r="D33" t="s">
        <v>6</v>
      </c>
      <c r="E33" s="5">
        <f t="shared" si="0"/>
        <v>57</v>
      </c>
      <c r="F33" s="11">
        <f t="shared" si="1"/>
        <v>57</v>
      </c>
      <c r="G33" s="5">
        <f t="shared" si="2"/>
        <v>0</v>
      </c>
      <c r="H33" s="5">
        <f t="shared" si="3"/>
        <v>0</v>
      </c>
      <c r="I33" s="5">
        <f t="shared" si="4"/>
        <v>0</v>
      </c>
      <c r="J33" s="5">
        <f t="shared" si="5"/>
        <v>1</v>
      </c>
    </row>
    <row r="34" spans="1:10" x14ac:dyDescent="0.25">
      <c r="A34" t="s">
        <v>63</v>
      </c>
      <c r="B34" t="s">
        <v>64</v>
      </c>
      <c r="C34" s="1">
        <v>16075</v>
      </c>
      <c r="D34" t="s">
        <v>40</v>
      </c>
      <c r="E34" s="5">
        <f t="shared" si="0"/>
        <v>72</v>
      </c>
      <c r="F34" s="11">
        <f t="shared" si="1"/>
        <v>72</v>
      </c>
      <c r="G34" s="5">
        <f t="shared" si="2"/>
        <v>0</v>
      </c>
      <c r="H34" s="5">
        <f t="shared" si="3"/>
        <v>0</v>
      </c>
      <c r="I34" s="5">
        <f t="shared" si="4"/>
        <v>0</v>
      </c>
      <c r="J34" s="5">
        <f t="shared" si="5"/>
        <v>0</v>
      </c>
    </row>
    <row r="35" spans="1:10" x14ac:dyDescent="0.25">
      <c r="A35" t="s">
        <v>65</v>
      </c>
      <c r="B35" t="s">
        <v>20</v>
      </c>
      <c r="C35" s="1">
        <v>30640</v>
      </c>
      <c r="D35" t="s">
        <v>6</v>
      </c>
      <c r="E35" s="5">
        <f t="shared" si="0"/>
        <v>33</v>
      </c>
      <c r="F35" s="11">
        <f t="shared" si="1"/>
        <v>33</v>
      </c>
      <c r="G35" s="5">
        <f t="shared" si="2"/>
        <v>0</v>
      </c>
      <c r="H35" s="5">
        <f t="shared" si="3"/>
        <v>1</v>
      </c>
      <c r="I35" s="5">
        <f t="shared" si="4"/>
        <v>0</v>
      </c>
      <c r="J35" s="5">
        <f t="shared" si="5"/>
        <v>0</v>
      </c>
    </row>
    <row r="36" spans="1:10" x14ac:dyDescent="0.25">
      <c r="A36" t="s">
        <v>66</v>
      </c>
      <c r="B36" t="s">
        <v>67</v>
      </c>
      <c r="C36" s="1">
        <v>21633</v>
      </c>
      <c r="D36" t="s">
        <v>12</v>
      </c>
      <c r="E36" s="5">
        <f t="shared" si="0"/>
        <v>57</v>
      </c>
      <c r="F36" s="11">
        <f t="shared" si="1"/>
        <v>57</v>
      </c>
      <c r="G36" s="5">
        <f t="shared" si="2"/>
        <v>0</v>
      </c>
      <c r="H36" s="5">
        <f t="shared" si="3"/>
        <v>0</v>
      </c>
      <c r="I36" s="5">
        <f t="shared" si="4"/>
        <v>0</v>
      </c>
      <c r="J36" s="5">
        <f t="shared" si="5"/>
        <v>1</v>
      </c>
    </row>
    <row r="37" spans="1:10" x14ac:dyDescent="0.25">
      <c r="A37" t="s">
        <v>68</v>
      </c>
      <c r="B37" t="s">
        <v>69</v>
      </c>
      <c r="C37" s="1">
        <v>22843</v>
      </c>
      <c r="D37" t="s">
        <v>6</v>
      </c>
      <c r="E37" s="5">
        <f t="shared" si="0"/>
        <v>54</v>
      </c>
      <c r="F37" s="11">
        <f t="shared" si="1"/>
        <v>54</v>
      </c>
      <c r="G37" s="5">
        <f t="shared" si="2"/>
        <v>0</v>
      </c>
      <c r="H37" s="5">
        <f t="shared" si="3"/>
        <v>0</v>
      </c>
      <c r="I37" s="5">
        <f t="shared" si="4"/>
        <v>0</v>
      </c>
      <c r="J37" s="5">
        <f t="shared" si="5"/>
        <v>1</v>
      </c>
    </row>
    <row r="38" spans="1:10" x14ac:dyDescent="0.25">
      <c r="A38" t="s">
        <v>70</v>
      </c>
      <c r="B38" t="s">
        <v>39</v>
      </c>
      <c r="C38" s="1">
        <v>22944</v>
      </c>
      <c r="D38" t="s">
        <v>12</v>
      </c>
      <c r="E38" s="5">
        <f t="shared" si="0"/>
        <v>54</v>
      </c>
      <c r="F38" s="11">
        <f t="shared" si="1"/>
        <v>54</v>
      </c>
      <c r="G38" s="5">
        <f t="shared" si="2"/>
        <v>0</v>
      </c>
      <c r="H38" s="5">
        <f t="shared" si="3"/>
        <v>0</v>
      </c>
      <c r="I38" s="5">
        <f t="shared" si="4"/>
        <v>0</v>
      </c>
      <c r="J38" s="5">
        <f t="shared" si="5"/>
        <v>1</v>
      </c>
    </row>
    <row r="39" spans="1:10" x14ac:dyDescent="0.25">
      <c r="A39" t="s">
        <v>71</v>
      </c>
      <c r="B39" t="s">
        <v>72</v>
      </c>
      <c r="C39" s="1">
        <v>28856</v>
      </c>
      <c r="D39" t="s">
        <v>6</v>
      </c>
      <c r="E39" s="5">
        <f t="shared" si="0"/>
        <v>37</v>
      </c>
      <c r="F39" s="11">
        <f t="shared" si="1"/>
        <v>37</v>
      </c>
      <c r="G39" s="5">
        <f t="shared" si="2"/>
        <v>0</v>
      </c>
      <c r="H39" s="5">
        <f t="shared" si="3"/>
        <v>1</v>
      </c>
      <c r="I39" s="5">
        <f t="shared" si="4"/>
        <v>0</v>
      </c>
      <c r="J39" s="5">
        <f t="shared" si="5"/>
        <v>0</v>
      </c>
    </row>
    <row r="40" spans="1:10" x14ac:dyDescent="0.25">
      <c r="A40" t="s">
        <v>73</v>
      </c>
      <c r="B40" t="s">
        <v>74</v>
      </c>
      <c r="C40" s="1">
        <v>27510</v>
      </c>
      <c r="D40" t="s">
        <v>9</v>
      </c>
      <c r="E40" s="5">
        <f t="shared" si="0"/>
        <v>41</v>
      </c>
      <c r="F40" s="11">
        <f t="shared" si="1"/>
        <v>41</v>
      </c>
      <c r="G40" s="5">
        <f t="shared" si="2"/>
        <v>0</v>
      </c>
      <c r="H40" s="5">
        <f t="shared" si="3"/>
        <v>0</v>
      </c>
      <c r="I40" s="5">
        <f t="shared" si="4"/>
        <v>1</v>
      </c>
      <c r="J40" s="5">
        <f t="shared" si="5"/>
        <v>0</v>
      </c>
    </row>
    <row r="41" spans="1:10" x14ac:dyDescent="0.25">
      <c r="A41" t="s">
        <v>75</v>
      </c>
      <c r="B41" t="s">
        <v>52</v>
      </c>
      <c r="C41" s="1">
        <v>24744</v>
      </c>
      <c r="D41" t="s">
        <v>12</v>
      </c>
      <c r="E41" s="5">
        <f t="shared" si="0"/>
        <v>49</v>
      </c>
      <c r="F41" s="11">
        <f t="shared" si="1"/>
        <v>49</v>
      </c>
      <c r="G41" s="5">
        <f t="shared" si="2"/>
        <v>0</v>
      </c>
      <c r="H41" s="5">
        <f t="shared" si="3"/>
        <v>0</v>
      </c>
      <c r="I41" s="5">
        <f t="shared" si="4"/>
        <v>1</v>
      </c>
      <c r="J41" s="5">
        <f t="shared" si="5"/>
        <v>0</v>
      </c>
    </row>
    <row r="42" spans="1:10" x14ac:dyDescent="0.25">
      <c r="A42" t="s">
        <v>76</v>
      </c>
      <c r="B42" t="s">
        <v>77</v>
      </c>
      <c r="C42" s="1">
        <v>26703</v>
      </c>
      <c r="D42" t="s">
        <v>40</v>
      </c>
      <c r="E42" s="5">
        <f t="shared" si="0"/>
        <v>43</v>
      </c>
      <c r="F42" s="11">
        <f t="shared" si="1"/>
        <v>43</v>
      </c>
      <c r="G42" s="5">
        <f t="shared" si="2"/>
        <v>0</v>
      </c>
      <c r="H42" s="5">
        <f t="shared" si="3"/>
        <v>0</v>
      </c>
      <c r="I42" s="5">
        <f t="shared" si="4"/>
        <v>1</v>
      </c>
      <c r="J42" s="5">
        <f t="shared" si="5"/>
        <v>0</v>
      </c>
    </row>
    <row r="43" spans="1:10" x14ac:dyDescent="0.25">
      <c r="A43" t="s">
        <v>78</v>
      </c>
      <c r="B43" t="s">
        <v>79</v>
      </c>
      <c r="C43" s="1">
        <v>18847</v>
      </c>
      <c r="D43" t="s">
        <v>6</v>
      </c>
      <c r="E43" s="5">
        <f t="shared" si="0"/>
        <v>65</v>
      </c>
      <c r="F43" s="11">
        <f t="shared" si="1"/>
        <v>65</v>
      </c>
      <c r="G43" s="5">
        <f t="shared" si="2"/>
        <v>0</v>
      </c>
      <c r="H43" s="5">
        <f t="shared" si="3"/>
        <v>0</v>
      </c>
      <c r="I43" s="5">
        <f t="shared" si="4"/>
        <v>0</v>
      </c>
      <c r="J43" s="5">
        <f t="shared" si="5"/>
        <v>0</v>
      </c>
    </row>
    <row r="44" spans="1:10" x14ac:dyDescent="0.25">
      <c r="A44" t="s">
        <v>80</v>
      </c>
      <c r="B44" t="s">
        <v>81</v>
      </c>
      <c r="C44" s="1">
        <v>33899</v>
      </c>
      <c r="D44" t="s">
        <v>12</v>
      </c>
      <c r="E44" s="5">
        <f t="shared" si="0"/>
        <v>24</v>
      </c>
      <c r="F44" s="11">
        <f t="shared" si="1"/>
        <v>24</v>
      </c>
      <c r="G44" s="5">
        <f t="shared" si="2"/>
        <v>1</v>
      </c>
      <c r="H44" s="5">
        <f t="shared" si="3"/>
        <v>0</v>
      </c>
      <c r="I44" s="5">
        <f t="shared" si="4"/>
        <v>0</v>
      </c>
      <c r="J44" s="5">
        <f t="shared" si="5"/>
        <v>0</v>
      </c>
    </row>
    <row r="45" spans="1:10" x14ac:dyDescent="0.25">
      <c r="A45" t="s">
        <v>82</v>
      </c>
      <c r="B45" t="s">
        <v>42</v>
      </c>
      <c r="C45" s="1">
        <v>34773</v>
      </c>
      <c r="D45" t="s">
        <v>12</v>
      </c>
      <c r="E45" s="5">
        <f t="shared" si="0"/>
        <v>21</v>
      </c>
      <c r="F45" s="11">
        <f t="shared" si="1"/>
        <v>21</v>
      </c>
      <c r="G45" s="5">
        <f t="shared" si="2"/>
        <v>1</v>
      </c>
      <c r="H45" s="5">
        <f t="shared" si="3"/>
        <v>0</v>
      </c>
      <c r="I45" s="5">
        <f t="shared" si="4"/>
        <v>0</v>
      </c>
      <c r="J45" s="5">
        <f t="shared" si="5"/>
        <v>0</v>
      </c>
    </row>
    <row r="46" spans="1:10" x14ac:dyDescent="0.25">
      <c r="A46" t="s">
        <v>83</v>
      </c>
      <c r="B46" t="s">
        <v>84</v>
      </c>
      <c r="C46" s="1">
        <v>28929</v>
      </c>
      <c r="D46" t="s">
        <v>6</v>
      </c>
      <c r="E46" s="5">
        <f t="shared" si="0"/>
        <v>37</v>
      </c>
      <c r="F46" s="11">
        <f t="shared" si="1"/>
        <v>37</v>
      </c>
      <c r="G46" s="5">
        <f t="shared" si="2"/>
        <v>0</v>
      </c>
      <c r="H46" s="5">
        <f t="shared" si="3"/>
        <v>1</v>
      </c>
      <c r="I46" s="5">
        <f t="shared" si="4"/>
        <v>0</v>
      </c>
      <c r="J46" s="5">
        <f t="shared" si="5"/>
        <v>0</v>
      </c>
    </row>
    <row r="47" spans="1:10" x14ac:dyDescent="0.25">
      <c r="A47" t="s">
        <v>85</v>
      </c>
      <c r="B47" t="s">
        <v>42</v>
      </c>
      <c r="C47" s="1">
        <v>17612</v>
      </c>
      <c r="D47" t="s">
        <v>40</v>
      </c>
      <c r="E47" s="5">
        <f t="shared" si="0"/>
        <v>68</v>
      </c>
      <c r="F47" s="11">
        <f t="shared" si="1"/>
        <v>68</v>
      </c>
      <c r="G47" s="5">
        <f t="shared" si="2"/>
        <v>0</v>
      </c>
      <c r="H47" s="5">
        <f t="shared" si="3"/>
        <v>0</v>
      </c>
      <c r="I47" s="5">
        <f t="shared" si="4"/>
        <v>0</v>
      </c>
      <c r="J47" s="5">
        <f t="shared" si="5"/>
        <v>0</v>
      </c>
    </row>
    <row r="48" spans="1:10" x14ac:dyDescent="0.25">
      <c r="A48" t="s">
        <v>86</v>
      </c>
      <c r="B48" t="s">
        <v>87</v>
      </c>
      <c r="C48" s="1">
        <v>26002</v>
      </c>
      <c r="D48" t="s">
        <v>12</v>
      </c>
      <c r="E48" s="5">
        <f t="shared" si="0"/>
        <v>45</v>
      </c>
      <c r="F48" s="11">
        <f t="shared" si="1"/>
        <v>45</v>
      </c>
      <c r="G48" s="5">
        <f t="shared" si="2"/>
        <v>0</v>
      </c>
      <c r="H48" s="5">
        <f t="shared" si="3"/>
        <v>0</v>
      </c>
      <c r="I48" s="5">
        <f t="shared" si="4"/>
        <v>1</v>
      </c>
      <c r="J48" s="5">
        <f t="shared" si="5"/>
        <v>0</v>
      </c>
    </row>
    <row r="49" spans="1:10" x14ac:dyDescent="0.25">
      <c r="A49" t="s">
        <v>88</v>
      </c>
      <c r="B49" t="s">
        <v>52</v>
      </c>
      <c r="C49" s="1">
        <v>17050</v>
      </c>
      <c r="D49" t="s">
        <v>12</v>
      </c>
      <c r="E49" s="5">
        <f t="shared" si="0"/>
        <v>70</v>
      </c>
      <c r="F49" s="11">
        <f t="shared" si="1"/>
        <v>70</v>
      </c>
      <c r="G49" s="5">
        <f t="shared" si="2"/>
        <v>0</v>
      </c>
      <c r="H49" s="5">
        <f t="shared" si="3"/>
        <v>0</v>
      </c>
      <c r="I49" s="5">
        <f t="shared" si="4"/>
        <v>0</v>
      </c>
      <c r="J49" s="5">
        <f t="shared" si="5"/>
        <v>0</v>
      </c>
    </row>
    <row r="50" spans="1:10" x14ac:dyDescent="0.25">
      <c r="A50" t="s">
        <v>89</v>
      </c>
      <c r="B50" t="s">
        <v>90</v>
      </c>
      <c r="C50" s="1">
        <v>17757</v>
      </c>
      <c r="D50" t="s">
        <v>6</v>
      </c>
      <c r="E50" s="5">
        <f t="shared" si="0"/>
        <v>68</v>
      </c>
      <c r="F50" s="11">
        <f t="shared" si="1"/>
        <v>68</v>
      </c>
      <c r="G50" s="5">
        <f t="shared" si="2"/>
        <v>0</v>
      </c>
      <c r="H50" s="5">
        <f t="shared" si="3"/>
        <v>0</v>
      </c>
      <c r="I50" s="5">
        <f t="shared" si="4"/>
        <v>0</v>
      </c>
      <c r="J50" s="5">
        <f t="shared" si="5"/>
        <v>0</v>
      </c>
    </row>
    <row r="51" spans="1:10" x14ac:dyDescent="0.25">
      <c r="A51" t="s">
        <v>91</v>
      </c>
      <c r="B51" t="s">
        <v>92</v>
      </c>
      <c r="C51" s="1">
        <v>30155</v>
      </c>
      <c r="D51" t="s">
        <v>6</v>
      </c>
      <c r="E51" s="5">
        <f t="shared" si="0"/>
        <v>34</v>
      </c>
      <c r="F51" s="11">
        <f t="shared" si="1"/>
        <v>34</v>
      </c>
      <c r="G51" s="5">
        <f t="shared" si="2"/>
        <v>0</v>
      </c>
      <c r="H51" s="5">
        <f t="shared" si="3"/>
        <v>1</v>
      </c>
      <c r="I51" s="5">
        <f t="shared" si="4"/>
        <v>0</v>
      </c>
      <c r="J51" s="5">
        <f t="shared" si="5"/>
        <v>0</v>
      </c>
    </row>
    <row r="52" spans="1:10" x14ac:dyDescent="0.25">
      <c r="A52" t="s">
        <v>93</v>
      </c>
      <c r="B52" t="s">
        <v>94</v>
      </c>
      <c r="C52" s="1">
        <v>22758</v>
      </c>
      <c r="D52" t="s">
        <v>40</v>
      </c>
      <c r="E52" s="5">
        <f t="shared" si="0"/>
        <v>54</v>
      </c>
      <c r="F52" s="11">
        <f t="shared" si="1"/>
        <v>54</v>
      </c>
      <c r="G52" s="5">
        <f t="shared" si="2"/>
        <v>0</v>
      </c>
      <c r="H52" s="5">
        <f t="shared" si="3"/>
        <v>0</v>
      </c>
      <c r="I52" s="5">
        <f t="shared" si="4"/>
        <v>0</v>
      </c>
      <c r="J52" s="5">
        <f t="shared" si="5"/>
        <v>1</v>
      </c>
    </row>
    <row r="53" spans="1:10" x14ac:dyDescent="0.25">
      <c r="A53" t="s">
        <v>95</v>
      </c>
      <c r="B53" t="s">
        <v>52</v>
      </c>
      <c r="C53" s="1">
        <v>17830</v>
      </c>
      <c r="D53" t="s">
        <v>6</v>
      </c>
      <c r="E53" s="5">
        <f t="shared" si="0"/>
        <v>68</v>
      </c>
      <c r="F53" s="11">
        <f t="shared" si="1"/>
        <v>68</v>
      </c>
      <c r="G53" s="5">
        <f t="shared" si="2"/>
        <v>0</v>
      </c>
      <c r="H53" s="5">
        <f t="shared" si="3"/>
        <v>0</v>
      </c>
      <c r="I53" s="5">
        <f t="shared" si="4"/>
        <v>0</v>
      </c>
      <c r="J53" s="5">
        <f t="shared" si="5"/>
        <v>0</v>
      </c>
    </row>
    <row r="54" spans="1:10" x14ac:dyDescent="0.25">
      <c r="A54" t="s">
        <v>96</v>
      </c>
      <c r="B54" t="s">
        <v>20</v>
      </c>
      <c r="C54" s="1">
        <v>16168</v>
      </c>
      <c r="D54" t="s">
        <v>6</v>
      </c>
      <c r="E54" s="5">
        <f t="shared" si="0"/>
        <v>72</v>
      </c>
      <c r="F54" s="11">
        <f t="shared" si="1"/>
        <v>72</v>
      </c>
      <c r="G54" s="5">
        <f t="shared" si="2"/>
        <v>0</v>
      </c>
      <c r="H54" s="5">
        <f t="shared" si="3"/>
        <v>0</v>
      </c>
      <c r="I54" s="5">
        <f t="shared" si="4"/>
        <v>0</v>
      </c>
      <c r="J54" s="5">
        <f t="shared" si="5"/>
        <v>0</v>
      </c>
    </row>
    <row r="55" spans="1:10" x14ac:dyDescent="0.25">
      <c r="A55" t="s">
        <v>97</v>
      </c>
      <c r="B55" t="s">
        <v>98</v>
      </c>
      <c r="C55" s="1">
        <v>32118</v>
      </c>
      <c r="D55" t="s">
        <v>6</v>
      </c>
      <c r="E55" s="5">
        <f t="shared" si="0"/>
        <v>29</v>
      </c>
      <c r="F55" s="11">
        <f t="shared" si="1"/>
        <v>29</v>
      </c>
      <c r="G55" s="5">
        <f t="shared" si="2"/>
        <v>1</v>
      </c>
      <c r="H55" s="5">
        <f t="shared" si="3"/>
        <v>0</v>
      </c>
      <c r="I55" s="5">
        <f t="shared" si="4"/>
        <v>0</v>
      </c>
      <c r="J55" s="5">
        <f t="shared" si="5"/>
        <v>0</v>
      </c>
    </row>
    <row r="56" spans="1:10" x14ac:dyDescent="0.25">
      <c r="A56" t="s">
        <v>99</v>
      </c>
      <c r="B56" t="s">
        <v>18</v>
      </c>
      <c r="C56" s="1">
        <v>20332</v>
      </c>
      <c r="D56" t="s">
        <v>12</v>
      </c>
      <c r="E56" s="5">
        <f t="shared" si="0"/>
        <v>61</v>
      </c>
      <c r="F56" s="11">
        <f t="shared" si="1"/>
        <v>61</v>
      </c>
      <c r="G56" s="5">
        <f t="shared" si="2"/>
        <v>0</v>
      </c>
      <c r="H56" s="5">
        <f t="shared" si="3"/>
        <v>0</v>
      </c>
      <c r="I56" s="5">
        <f t="shared" si="4"/>
        <v>0</v>
      </c>
      <c r="J56" s="5">
        <f t="shared" si="5"/>
        <v>0</v>
      </c>
    </row>
    <row r="57" spans="1:10" x14ac:dyDescent="0.25">
      <c r="A57" t="s">
        <v>100</v>
      </c>
      <c r="B57" t="s">
        <v>49</v>
      </c>
      <c r="C57" s="1">
        <v>19375</v>
      </c>
      <c r="D57" t="s">
        <v>6</v>
      </c>
      <c r="E57" s="5">
        <f t="shared" si="0"/>
        <v>63</v>
      </c>
      <c r="F57" s="11">
        <f t="shared" si="1"/>
        <v>63</v>
      </c>
      <c r="G57" s="5">
        <f t="shared" si="2"/>
        <v>0</v>
      </c>
      <c r="H57" s="5">
        <f t="shared" si="3"/>
        <v>0</v>
      </c>
      <c r="I57" s="5">
        <f t="shared" si="4"/>
        <v>0</v>
      </c>
      <c r="J57" s="5">
        <f t="shared" si="5"/>
        <v>0</v>
      </c>
    </row>
    <row r="58" spans="1:10" x14ac:dyDescent="0.25">
      <c r="A58" t="s">
        <v>101</v>
      </c>
      <c r="B58" t="s">
        <v>102</v>
      </c>
      <c r="C58" s="1">
        <v>34818</v>
      </c>
      <c r="D58" t="s">
        <v>12</v>
      </c>
      <c r="E58" s="5">
        <f t="shared" si="0"/>
        <v>21</v>
      </c>
      <c r="F58" s="11">
        <f t="shared" si="1"/>
        <v>21</v>
      </c>
      <c r="G58" s="5">
        <f t="shared" si="2"/>
        <v>1</v>
      </c>
      <c r="H58" s="5">
        <f t="shared" si="3"/>
        <v>0</v>
      </c>
      <c r="I58" s="5">
        <f t="shared" si="4"/>
        <v>0</v>
      </c>
      <c r="J58" s="5">
        <f t="shared" si="5"/>
        <v>0</v>
      </c>
    </row>
    <row r="59" spans="1:10" x14ac:dyDescent="0.25">
      <c r="A59" t="s">
        <v>103</v>
      </c>
      <c r="B59" t="s">
        <v>16</v>
      </c>
      <c r="C59" s="1">
        <v>23775</v>
      </c>
      <c r="D59" t="s">
        <v>9</v>
      </c>
      <c r="E59" s="5">
        <f t="shared" si="0"/>
        <v>51</v>
      </c>
      <c r="F59" s="11">
        <f t="shared" si="1"/>
        <v>51</v>
      </c>
      <c r="G59" s="5">
        <f t="shared" si="2"/>
        <v>0</v>
      </c>
      <c r="H59" s="5">
        <f t="shared" si="3"/>
        <v>0</v>
      </c>
      <c r="I59" s="5">
        <f t="shared" si="4"/>
        <v>0</v>
      </c>
      <c r="J59" s="5">
        <f t="shared" si="5"/>
        <v>1</v>
      </c>
    </row>
    <row r="60" spans="1:10" x14ac:dyDescent="0.25">
      <c r="A60" t="s">
        <v>104</v>
      </c>
      <c r="B60" t="s">
        <v>105</v>
      </c>
      <c r="C60" s="1">
        <v>29371</v>
      </c>
      <c r="D60" t="s">
        <v>12</v>
      </c>
      <c r="E60" s="5">
        <f t="shared" si="0"/>
        <v>36</v>
      </c>
      <c r="F60" s="11">
        <f t="shared" si="1"/>
        <v>36</v>
      </c>
      <c r="G60" s="5">
        <f t="shared" si="2"/>
        <v>0</v>
      </c>
      <c r="H60" s="5">
        <f t="shared" si="3"/>
        <v>1</v>
      </c>
      <c r="I60" s="5">
        <f t="shared" si="4"/>
        <v>0</v>
      </c>
      <c r="J60" s="5">
        <f t="shared" si="5"/>
        <v>0</v>
      </c>
    </row>
    <row r="61" spans="1:10" x14ac:dyDescent="0.25">
      <c r="A61" t="s">
        <v>106</v>
      </c>
      <c r="B61" t="s">
        <v>107</v>
      </c>
      <c r="C61" s="1">
        <v>27370</v>
      </c>
      <c r="D61" t="s">
        <v>12</v>
      </c>
      <c r="E61" s="5">
        <f t="shared" si="0"/>
        <v>42</v>
      </c>
      <c r="F61" s="11">
        <f t="shared" si="1"/>
        <v>42</v>
      </c>
      <c r="G61" s="5">
        <f t="shared" si="2"/>
        <v>0</v>
      </c>
      <c r="H61" s="5">
        <f t="shared" si="3"/>
        <v>0</v>
      </c>
      <c r="I61" s="5">
        <f t="shared" si="4"/>
        <v>1</v>
      </c>
      <c r="J61" s="5">
        <f t="shared" si="5"/>
        <v>0</v>
      </c>
    </row>
    <row r="62" spans="1:10" x14ac:dyDescent="0.25">
      <c r="A62" t="s">
        <v>108</v>
      </c>
      <c r="B62" t="s">
        <v>109</v>
      </c>
      <c r="C62" s="1">
        <v>19032</v>
      </c>
      <c r="D62" t="s">
        <v>6</v>
      </c>
      <c r="E62" s="5">
        <f t="shared" si="0"/>
        <v>64</v>
      </c>
      <c r="F62" s="11">
        <f t="shared" si="1"/>
        <v>64</v>
      </c>
      <c r="G62" s="5">
        <f t="shared" si="2"/>
        <v>0</v>
      </c>
      <c r="H62" s="5">
        <f t="shared" si="3"/>
        <v>0</v>
      </c>
      <c r="I62" s="5">
        <f t="shared" si="4"/>
        <v>0</v>
      </c>
      <c r="J62" s="5">
        <f t="shared" si="5"/>
        <v>0</v>
      </c>
    </row>
    <row r="63" spans="1:10" x14ac:dyDescent="0.25">
      <c r="A63" t="s">
        <v>110</v>
      </c>
      <c r="B63" t="s">
        <v>37</v>
      </c>
      <c r="C63" s="1">
        <v>27475</v>
      </c>
      <c r="D63" t="s">
        <v>12</v>
      </c>
      <c r="E63" s="5">
        <f t="shared" si="0"/>
        <v>41</v>
      </c>
      <c r="F63" s="11">
        <f t="shared" si="1"/>
        <v>41</v>
      </c>
      <c r="G63" s="5">
        <f t="shared" si="2"/>
        <v>0</v>
      </c>
      <c r="H63" s="5">
        <f t="shared" si="3"/>
        <v>0</v>
      </c>
      <c r="I63" s="5">
        <f t="shared" si="4"/>
        <v>1</v>
      </c>
      <c r="J63" s="5">
        <f t="shared" si="5"/>
        <v>0</v>
      </c>
    </row>
    <row r="64" spans="1:10" x14ac:dyDescent="0.25">
      <c r="A64" t="s">
        <v>111</v>
      </c>
      <c r="B64" t="s">
        <v>52</v>
      </c>
      <c r="C64" s="1">
        <v>20719</v>
      </c>
      <c r="D64" t="s">
        <v>6</v>
      </c>
      <c r="E64" s="5">
        <f t="shared" si="0"/>
        <v>60</v>
      </c>
      <c r="F64" s="11">
        <f t="shared" si="1"/>
        <v>60</v>
      </c>
      <c r="G64" s="5">
        <f t="shared" si="2"/>
        <v>0</v>
      </c>
      <c r="H64" s="5">
        <f t="shared" si="3"/>
        <v>0</v>
      </c>
      <c r="I64" s="5">
        <f t="shared" si="4"/>
        <v>0</v>
      </c>
      <c r="J64" s="5">
        <f t="shared" si="5"/>
        <v>0</v>
      </c>
    </row>
    <row r="65" spans="1:10" x14ac:dyDescent="0.25">
      <c r="A65" t="s">
        <v>112</v>
      </c>
      <c r="B65" t="s">
        <v>8</v>
      </c>
      <c r="C65" s="1">
        <v>22206</v>
      </c>
      <c r="D65" t="s">
        <v>40</v>
      </c>
      <c r="E65" s="5">
        <f t="shared" si="0"/>
        <v>56</v>
      </c>
      <c r="F65" s="11">
        <f t="shared" si="1"/>
        <v>56</v>
      </c>
      <c r="G65" s="5">
        <f t="shared" si="2"/>
        <v>0</v>
      </c>
      <c r="H65" s="5">
        <f t="shared" si="3"/>
        <v>0</v>
      </c>
      <c r="I65" s="5">
        <f t="shared" si="4"/>
        <v>0</v>
      </c>
      <c r="J65" s="5">
        <f t="shared" si="5"/>
        <v>1</v>
      </c>
    </row>
    <row r="66" spans="1:10" x14ac:dyDescent="0.25">
      <c r="A66" t="s">
        <v>113</v>
      </c>
      <c r="B66" t="s">
        <v>114</v>
      </c>
      <c r="C66" s="1">
        <v>17376</v>
      </c>
      <c r="D66" t="s">
        <v>12</v>
      </c>
      <c r="E66" s="5">
        <f t="shared" si="0"/>
        <v>69</v>
      </c>
      <c r="F66" s="11">
        <f t="shared" si="1"/>
        <v>69</v>
      </c>
      <c r="G66" s="5">
        <f t="shared" si="2"/>
        <v>0</v>
      </c>
      <c r="H66" s="5">
        <f t="shared" si="3"/>
        <v>0</v>
      </c>
      <c r="I66" s="5">
        <f t="shared" si="4"/>
        <v>0</v>
      </c>
      <c r="J66" s="5">
        <f t="shared" si="5"/>
        <v>0</v>
      </c>
    </row>
    <row r="67" spans="1:10" x14ac:dyDescent="0.25">
      <c r="A67" t="s">
        <v>115</v>
      </c>
      <c r="B67" t="s">
        <v>114</v>
      </c>
      <c r="C67" s="1">
        <v>34280</v>
      </c>
      <c r="D67" t="s">
        <v>40</v>
      </c>
      <c r="E67" s="5">
        <f t="shared" ref="E67:E130" si="6">2016-YEAR(C67)</f>
        <v>23</v>
      </c>
      <c r="F67" s="11">
        <f t="shared" ref="F67:F130" si="7">2016-YEAR(C67)</f>
        <v>23</v>
      </c>
      <c r="G67" s="5">
        <f t="shared" ref="G67:G130" si="8">IF(AND($F67&gt;=20,$F67&lt;=29),1,0)</f>
        <v>1</v>
      </c>
      <c r="H67" s="5">
        <f t="shared" ref="H67:H130" si="9">IF(AND($F67&gt;=30,$F67&lt;=39),1,0)</f>
        <v>0</v>
      </c>
      <c r="I67" s="5">
        <f t="shared" ref="I67:I130" si="10">IF(AND($F67&gt;=40,$F67&lt;=49),1,0)</f>
        <v>0</v>
      </c>
      <c r="J67" s="5">
        <f t="shared" ref="J67:J130" si="11">IF(AND($F67&gt;=50,$F67&lt;=59),1,0)</f>
        <v>0</v>
      </c>
    </row>
    <row r="68" spans="1:10" x14ac:dyDescent="0.25">
      <c r="A68" t="s">
        <v>116</v>
      </c>
      <c r="B68" t="s">
        <v>49</v>
      </c>
      <c r="C68" s="1">
        <v>25821</v>
      </c>
      <c r="D68" t="s">
        <v>40</v>
      </c>
      <c r="E68" s="5">
        <f t="shared" si="6"/>
        <v>46</v>
      </c>
      <c r="F68" s="11">
        <f t="shared" si="7"/>
        <v>46</v>
      </c>
      <c r="G68" s="5">
        <f t="shared" si="8"/>
        <v>0</v>
      </c>
      <c r="H68" s="5">
        <f t="shared" si="9"/>
        <v>0</v>
      </c>
      <c r="I68" s="5">
        <f t="shared" si="10"/>
        <v>1</v>
      </c>
      <c r="J68" s="5">
        <f t="shared" si="11"/>
        <v>0</v>
      </c>
    </row>
    <row r="69" spans="1:10" x14ac:dyDescent="0.25">
      <c r="A69" t="s">
        <v>117</v>
      </c>
      <c r="B69" t="s">
        <v>47</v>
      </c>
      <c r="C69" s="1">
        <v>20242</v>
      </c>
      <c r="D69" t="s">
        <v>40</v>
      </c>
      <c r="E69" s="5">
        <f t="shared" si="6"/>
        <v>61</v>
      </c>
      <c r="F69" s="11">
        <f t="shared" si="7"/>
        <v>61</v>
      </c>
      <c r="G69" s="5">
        <f t="shared" si="8"/>
        <v>0</v>
      </c>
      <c r="H69" s="5">
        <f t="shared" si="9"/>
        <v>0</v>
      </c>
      <c r="I69" s="5">
        <f t="shared" si="10"/>
        <v>0</v>
      </c>
      <c r="J69" s="5">
        <f t="shared" si="11"/>
        <v>0</v>
      </c>
    </row>
    <row r="70" spans="1:10" x14ac:dyDescent="0.25">
      <c r="A70" t="s">
        <v>118</v>
      </c>
      <c r="B70" t="s">
        <v>20</v>
      </c>
      <c r="C70" s="1">
        <v>25415</v>
      </c>
      <c r="D70" t="s">
        <v>12</v>
      </c>
      <c r="E70" s="5">
        <f t="shared" si="6"/>
        <v>47</v>
      </c>
      <c r="F70" s="11">
        <f t="shared" si="7"/>
        <v>47</v>
      </c>
      <c r="G70" s="5">
        <f t="shared" si="8"/>
        <v>0</v>
      </c>
      <c r="H70" s="5">
        <f t="shared" si="9"/>
        <v>0</v>
      </c>
      <c r="I70" s="5">
        <f t="shared" si="10"/>
        <v>1</v>
      </c>
      <c r="J70" s="5">
        <f t="shared" si="11"/>
        <v>0</v>
      </c>
    </row>
    <row r="71" spans="1:10" x14ac:dyDescent="0.25">
      <c r="A71" t="s">
        <v>119</v>
      </c>
      <c r="B71" t="s">
        <v>47</v>
      </c>
      <c r="C71" s="1">
        <v>19048</v>
      </c>
      <c r="D71" t="s">
        <v>9</v>
      </c>
      <c r="E71" s="5">
        <f t="shared" si="6"/>
        <v>64</v>
      </c>
      <c r="F71" s="11">
        <f t="shared" si="7"/>
        <v>64</v>
      </c>
      <c r="G71" s="5">
        <f t="shared" si="8"/>
        <v>0</v>
      </c>
      <c r="H71" s="5">
        <f t="shared" si="9"/>
        <v>0</v>
      </c>
      <c r="I71" s="5">
        <f t="shared" si="10"/>
        <v>0</v>
      </c>
      <c r="J71" s="5">
        <f t="shared" si="11"/>
        <v>0</v>
      </c>
    </row>
    <row r="72" spans="1:10" x14ac:dyDescent="0.25">
      <c r="A72" t="s">
        <v>120</v>
      </c>
      <c r="B72" t="s">
        <v>121</v>
      </c>
      <c r="C72" s="1">
        <v>18811</v>
      </c>
      <c r="D72" t="s">
        <v>12</v>
      </c>
      <c r="E72" s="5">
        <f t="shared" si="6"/>
        <v>65</v>
      </c>
      <c r="F72" s="11">
        <f t="shared" si="7"/>
        <v>65</v>
      </c>
      <c r="G72" s="5">
        <f t="shared" si="8"/>
        <v>0</v>
      </c>
      <c r="H72" s="5">
        <f t="shared" si="9"/>
        <v>0</v>
      </c>
      <c r="I72" s="5">
        <f t="shared" si="10"/>
        <v>0</v>
      </c>
      <c r="J72" s="5">
        <f t="shared" si="11"/>
        <v>0</v>
      </c>
    </row>
    <row r="73" spans="1:10" x14ac:dyDescent="0.25">
      <c r="A73" t="s">
        <v>122</v>
      </c>
      <c r="B73" t="s">
        <v>123</v>
      </c>
      <c r="C73" s="1">
        <v>17072</v>
      </c>
      <c r="D73" t="s">
        <v>40</v>
      </c>
      <c r="E73" s="5">
        <f t="shared" si="6"/>
        <v>70</v>
      </c>
      <c r="F73" s="11">
        <f t="shared" si="7"/>
        <v>70</v>
      </c>
      <c r="G73" s="5">
        <f t="shared" si="8"/>
        <v>0</v>
      </c>
      <c r="H73" s="5">
        <f t="shared" si="9"/>
        <v>0</v>
      </c>
      <c r="I73" s="5">
        <f t="shared" si="10"/>
        <v>0</v>
      </c>
      <c r="J73" s="5">
        <f t="shared" si="11"/>
        <v>0</v>
      </c>
    </row>
    <row r="74" spans="1:10" x14ac:dyDescent="0.25">
      <c r="A74" t="s">
        <v>124</v>
      </c>
      <c r="B74" t="s">
        <v>121</v>
      </c>
      <c r="C74" s="1">
        <v>33277</v>
      </c>
      <c r="D74" t="s">
        <v>6</v>
      </c>
      <c r="E74" s="5">
        <f t="shared" si="6"/>
        <v>25</v>
      </c>
      <c r="F74" s="11">
        <f t="shared" si="7"/>
        <v>25</v>
      </c>
      <c r="G74" s="5">
        <f t="shared" si="8"/>
        <v>1</v>
      </c>
      <c r="H74" s="5">
        <f t="shared" si="9"/>
        <v>0</v>
      </c>
      <c r="I74" s="5">
        <f t="shared" si="10"/>
        <v>0</v>
      </c>
      <c r="J74" s="5">
        <f t="shared" si="11"/>
        <v>0</v>
      </c>
    </row>
    <row r="75" spans="1:10" x14ac:dyDescent="0.25">
      <c r="A75" t="s">
        <v>125</v>
      </c>
      <c r="B75" t="s">
        <v>79</v>
      </c>
      <c r="C75" s="1">
        <v>16987</v>
      </c>
      <c r="D75" t="s">
        <v>6</v>
      </c>
      <c r="E75" s="5">
        <f t="shared" si="6"/>
        <v>70</v>
      </c>
      <c r="F75" s="11">
        <f t="shared" si="7"/>
        <v>70</v>
      </c>
      <c r="G75" s="5">
        <f t="shared" si="8"/>
        <v>0</v>
      </c>
      <c r="H75" s="5">
        <f t="shared" si="9"/>
        <v>0</v>
      </c>
      <c r="I75" s="5">
        <f t="shared" si="10"/>
        <v>0</v>
      </c>
      <c r="J75" s="5">
        <f t="shared" si="11"/>
        <v>0</v>
      </c>
    </row>
    <row r="76" spans="1:10" x14ac:dyDescent="0.25">
      <c r="A76" t="s">
        <v>126</v>
      </c>
      <c r="B76" t="s">
        <v>127</v>
      </c>
      <c r="C76" s="1">
        <v>33408</v>
      </c>
      <c r="D76" t="s">
        <v>40</v>
      </c>
      <c r="E76" s="5">
        <f t="shared" si="6"/>
        <v>25</v>
      </c>
      <c r="F76" s="11">
        <f t="shared" si="7"/>
        <v>25</v>
      </c>
      <c r="G76" s="5">
        <f t="shared" si="8"/>
        <v>1</v>
      </c>
      <c r="H76" s="5">
        <f t="shared" si="9"/>
        <v>0</v>
      </c>
      <c r="I76" s="5">
        <f t="shared" si="10"/>
        <v>0</v>
      </c>
      <c r="J76" s="5">
        <f t="shared" si="11"/>
        <v>0</v>
      </c>
    </row>
    <row r="77" spans="1:10" x14ac:dyDescent="0.25">
      <c r="A77" t="s">
        <v>110</v>
      </c>
      <c r="B77" t="s">
        <v>79</v>
      </c>
      <c r="C77" s="1">
        <v>25070</v>
      </c>
      <c r="D77" t="s">
        <v>6</v>
      </c>
      <c r="E77" s="5">
        <f t="shared" si="6"/>
        <v>48</v>
      </c>
      <c r="F77" s="11">
        <f t="shared" si="7"/>
        <v>48</v>
      </c>
      <c r="G77" s="5">
        <f t="shared" si="8"/>
        <v>0</v>
      </c>
      <c r="H77" s="5">
        <f t="shared" si="9"/>
        <v>0</v>
      </c>
      <c r="I77" s="5">
        <f t="shared" si="10"/>
        <v>1</v>
      </c>
      <c r="J77" s="5">
        <f t="shared" si="11"/>
        <v>0</v>
      </c>
    </row>
    <row r="78" spans="1:10" x14ac:dyDescent="0.25">
      <c r="A78" t="s">
        <v>128</v>
      </c>
      <c r="B78" t="s">
        <v>129</v>
      </c>
      <c r="C78" s="1">
        <v>34100</v>
      </c>
      <c r="D78" t="s">
        <v>40</v>
      </c>
      <c r="E78" s="5">
        <f t="shared" si="6"/>
        <v>23</v>
      </c>
      <c r="F78" s="11">
        <f t="shared" si="7"/>
        <v>23</v>
      </c>
      <c r="G78" s="5">
        <f t="shared" si="8"/>
        <v>1</v>
      </c>
      <c r="H78" s="5">
        <f t="shared" si="9"/>
        <v>0</v>
      </c>
      <c r="I78" s="5">
        <f t="shared" si="10"/>
        <v>0</v>
      </c>
      <c r="J78" s="5">
        <f t="shared" si="11"/>
        <v>0</v>
      </c>
    </row>
    <row r="79" spans="1:10" x14ac:dyDescent="0.25">
      <c r="A79" t="s">
        <v>83</v>
      </c>
      <c r="B79" t="s">
        <v>52</v>
      </c>
      <c r="C79" s="1">
        <v>19522</v>
      </c>
      <c r="D79" t="s">
        <v>9</v>
      </c>
      <c r="E79" s="5">
        <f t="shared" si="6"/>
        <v>63</v>
      </c>
      <c r="F79" s="11">
        <f t="shared" si="7"/>
        <v>63</v>
      </c>
      <c r="G79" s="5">
        <f t="shared" si="8"/>
        <v>0</v>
      </c>
      <c r="H79" s="5">
        <f t="shared" si="9"/>
        <v>0</v>
      </c>
      <c r="I79" s="5">
        <f t="shared" si="10"/>
        <v>0</v>
      </c>
      <c r="J79" s="5">
        <f t="shared" si="11"/>
        <v>0</v>
      </c>
    </row>
    <row r="80" spans="1:10" x14ac:dyDescent="0.25">
      <c r="A80" t="s">
        <v>130</v>
      </c>
      <c r="B80" t="s">
        <v>131</v>
      </c>
      <c r="C80" s="1">
        <v>27284</v>
      </c>
      <c r="D80" t="s">
        <v>9</v>
      </c>
      <c r="E80" s="5">
        <f t="shared" si="6"/>
        <v>42</v>
      </c>
      <c r="F80" s="11">
        <f t="shared" si="7"/>
        <v>42</v>
      </c>
      <c r="G80" s="5">
        <f t="shared" si="8"/>
        <v>0</v>
      </c>
      <c r="H80" s="5">
        <f t="shared" si="9"/>
        <v>0</v>
      </c>
      <c r="I80" s="5">
        <f t="shared" si="10"/>
        <v>1</v>
      </c>
      <c r="J80" s="5">
        <f t="shared" si="11"/>
        <v>0</v>
      </c>
    </row>
    <row r="81" spans="1:10" x14ac:dyDescent="0.25">
      <c r="A81" t="s">
        <v>132</v>
      </c>
      <c r="B81" t="s">
        <v>8</v>
      </c>
      <c r="C81" s="1">
        <v>27347</v>
      </c>
      <c r="D81" t="s">
        <v>12</v>
      </c>
      <c r="E81" s="5">
        <f t="shared" si="6"/>
        <v>42</v>
      </c>
      <c r="F81" s="11">
        <f t="shared" si="7"/>
        <v>42</v>
      </c>
      <c r="G81" s="5">
        <f t="shared" si="8"/>
        <v>0</v>
      </c>
      <c r="H81" s="5">
        <f t="shared" si="9"/>
        <v>0</v>
      </c>
      <c r="I81" s="5">
        <f t="shared" si="10"/>
        <v>1</v>
      </c>
      <c r="J81" s="5">
        <f t="shared" si="11"/>
        <v>0</v>
      </c>
    </row>
    <row r="82" spans="1:10" x14ac:dyDescent="0.25">
      <c r="A82" t="s">
        <v>133</v>
      </c>
      <c r="B82" t="s">
        <v>134</v>
      </c>
      <c r="C82" s="1">
        <v>20618</v>
      </c>
      <c r="D82" t="s">
        <v>12</v>
      </c>
      <c r="E82" s="5">
        <f t="shared" si="6"/>
        <v>60</v>
      </c>
      <c r="F82" s="11">
        <f t="shared" si="7"/>
        <v>60</v>
      </c>
      <c r="G82" s="5">
        <f t="shared" si="8"/>
        <v>0</v>
      </c>
      <c r="H82" s="5">
        <f t="shared" si="9"/>
        <v>0</v>
      </c>
      <c r="I82" s="5">
        <f t="shared" si="10"/>
        <v>0</v>
      </c>
      <c r="J82" s="5">
        <f t="shared" si="11"/>
        <v>0</v>
      </c>
    </row>
    <row r="83" spans="1:10" x14ac:dyDescent="0.25">
      <c r="A83" t="s">
        <v>135</v>
      </c>
      <c r="B83" t="s">
        <v>54</v>
      </c>
      <c r="C83" s="1">
        <v>19256</v>
      </c>
      <c r="D83" t="s">
        <v>12</v>
      </c>
      <c r="E83" s="5">
        <f t="shared" si="6"/>
        <v>64</v>
      </c>
      <c r="F83" s="11">
        <f t="shared" si="7"/>
        <v>64</v>
      </c>
      <c r="G83" s="5">
        <f t="shared" si="8"/>
        <v>0</v>
      </c>
      <c r="H83" s="5">
        <f t="shared" si="9"/>
        <v>0</v>
      </c>
      <c r="I83" s="5">
        <f t="shared" si="10"/>
        <v>0</v>
      </c>
      <c r="J83" s="5">
        <f t="shared" si="11"/>
        <v>0</v>
      </c>
    </row>
    <row r="84" spans="1:10" x14ac:dyDescent="0.25">
      <c r="A84" t="s">
        <v>136</v>
      </c>
      <c r="B84" t="s">
        <v>137</v>
      </c>
      <c r="C84" s="1">
        <v>21898</v>
      </c>
      <c r="D84" t="s">
        <v>12</v>
      </c>
      <c r="E84" s="5">
        <f t="shared" si="6"/>
        <v>57</v>
      </c>
      <c r="F84" s="11">
        <f t="shared" si="7"/>
        <v>57</v>
      </c>
      <c r="G84" s="5">
        <f t="shared" si="8"/>
        <v>0</v>
      </c>
      <c r="H84" s="5">
        <f t="shared" si="9"/>
        <v>0</v>
      </c>
      <c r="I84" s="5">
        <f t="shared" si="10"/>
        <v>0</v>
      </c>
      <c r="J84" s="5">
        <f t="shared" si="11"/>
        <v>1</v>
      </c>
    </row>
    <row r="85" spans="1:10" x14ac:dyDescent="0.25">
      <c r="A85" t="s">
        <v>138</v>
      </c>
      <c r="B85" t="s">
        <v>139</v>
      </c>
      <c r="C85" s="1">
        <v>16873</v>
      </c>
      <c r="D85" t="s">
        <v>12</v>
      </c>
      <c r="E85" s="5">
        <f t="shared" si="6"/>
        <v>70</v>
      </c>
      <c r="F85" s="11">
        <f t="shared" si="7"/>
        <v>70</v>
      </c>
      <c r="G85" s="5">
        <f t="shared" si="8"/>
        <v>0</v>
      </c>
      <c r="H85" s="5">
        <f t="shared" si="9"/>
        <v>0</v>
      </c>
      <c r="I85" s="5">
        <f t="shared" si="10"/>
        <v>0</v>
      </c>
      <c r="J85" s="5">
        <f t="shared" si="11"/>
        <v>0</v>
      </c>
    </row>
    <row r="86" spans="1:10" x14ac:dyDescent="0.25">
      <c r="A86" t="s">
        <v>140</v>
      </c>
      <c r="B86" t="s">
        <v>141</v>
      </c>
      <c r="C86" s="1">
        <v>34893</v>
      </c>
      <c r="D86" t="s">
        <v>6</v>
      </c>
      <c r="E86" s="5">
        <f t="shared" si="6"/>
        <v>21</v>
      </c>
      <c r="F86" s="11">
        <f t="shared" si="7"/>
        <v>21</v>
      </c>
      <c r="G86" s="5">
        <f t="shared" si="8"/>
        <v>1</v>
      </c>
      <c r="H86" s="5">
        <f t="shared" si="9"/>
        <v>0</v>
      </c>
      <c r="I86" s="5">
        <f t="shared" si="10"/>
        <v>0</v>
      </c>
      <c r="J86" s="5">
        <f t="shared" si="11"/>
        <v>0</v>
      </c>
    </row>
    <row r="87" spans="1:10" x14ac:dyDescent="0.25">
      <c r="A87" t="s">
        <v>142</v>
      </c>
      <c r="B87" t="s">
        <v>143</v>
      </c>
      <c r="C87" s="1">
        <v>16028</v>
      </c>
      <c r="D87" t="s">
        <v>12</v>
      </c>
      <c r="E87" s="5">
        <f t="shared" si="6"/>
        <v>73</v>
      </c>
      <c r="F87" s="11">
        <f t="shared" si="7"/>
        <v>73</v>
      </c>
      <c r="G87" s="5">
        <f t="shared" si="8"/>
        <v>0</v>
      </c>
      <c r="H87" s="5">
        <f t="shared" si="9"/>
        <v>0</v>
      </c>
      <c r="I87" s="5">
        <f t="shared" si="10"/>
        <v>0</v>
      </c>
      <c r="J87" s="5">
        <f t="shared" si="11"/>
        <v>0</v>
      </c>
    </row>
    <row r="88" spans="1:10" x14ac:dyDescent="0.25">
      <c r="A88" t="s">
        <v>144</v>
      </c>
      <c r="B88" t="s">
        <v>54</v>
      </c>
      <c r="C88" s="1">
        <v>33446</v>
      </c>
      <c r="D88" t="s">
        <v>6</v>
      </c>
      <c r="E88" s="5">
        <f t="shared" si="6"/>
        <v>25</v>
      </c>
      <c r="F88" s="11">
        <f t="shared" si="7"/>
        <v>25</v>
      </c>
      <c r="G88" s="5">
        <f t="shared" si="8"/>
        <v>1</v>
      </c>
      <c r="H88" s="5">
        <f t="shared" si="9"/>
        <v>0</v>
      </c>
      <c r="I88" s="5">
        <f t="shared" si="10"/>
        <v>0</v>
      </c>
      <c r="J88" s="5">
        <f t="shared" si="11"/>
        <v>0</v>
      </c>
    </row>
    <row r="89" spans="1:10" x14ac:dyDescent="0.25">
      <c r="A89" t="s">
        <v>145</v>
      </c>
      <c r="B89" t="s">
        <v>146</v>
      </c>
      <c r="C89" s="1">
        <v>18892</v>
      </c>
      <c r="D89" t="s">
        <v>6</v>
      </c>
      <c r="E89" s="5">
        <f t="shared" si="6"/>
        <v>65</v>
      </c>
      <c r="F89" s="11">
        <f t="shared" si="7"/>
        <v>65</v>
      </c>
      <c r="G89" s="5">
        <f t="shared" si="8"/>
        <v>0</v>
      </c>
      <c r="H89" s="5">
        <f t="shared" si="9"/>
        <v>0</v>
      </c>
      <c r="I89" s="5">
        <f t="shared" si="10"/>
        <v>0</v>
      </c>
      <c r="J89" s="5">
        <f t="shared" si="11"/>
        <v>0</v>
      </c>
    </row>
    <row r="90" spans="1:10" x14ac:dyDescent="0.25">
      <c r="A90" t="s">
        <v>147</v>
      </c>
      <c r="B90" t="s">
        <v>102</v>
      </c>
      <c r="C90" s="1">
        <v>32219</v>
      </c>
      <c r="D90" t="s">
        <v>12</v>
      </c>
      <c r="E90" s="5">
        <f t="shared" si="6"/>
        <v>28</v>
      </c>
      <c r="F90" s="11">
        <f t="shared" si="7"/>
        <v>28</v>
      </c>
      <c r="G90" s="5">
        <f t="shared" si="8"/>
        <v>1</v>
      </c>
      <c r="H90" s="5">
        <f t="shared" si="9"/>
        <v>0</v>
      </c>
      <c r="I90" s="5">
        <f t="shared" si="10"/>
        <v>0</v>
      </c>
      <c r="J90" s="5">
        <f t="shared" si="11"/>
        <v>0</v>
      </c>
    </row>
    <row r="91" spans="1:10" x14ac:dyDescent="0.25">
      <c r="A91" t="s">
        <v>148</v>
      </c>
      <c r="B91" t="s">
        <v>149</v>
      </c>
      <c r="C91" s="1">
        <v>31771</v>
      </c>
      <c r="D91" t="s">
        <v>9</v>
      </c>
      <c r="E91" s="5">
        <f t="shared" si="6"/>
        <v>30</v>
      </c>
      <c r="F91" s="11">
        <f t="shared" si="7"/>
        <v>30</v>
      </c>
      <c r="G91" s="5">
        <f t="shared" si="8"/>
        <v>0</v>
      </c>
      <c r="H91" s="5">
        <f t="shared" si="9"/>
        <v>1</v>
      </c>
      <c r="I91" s="5">
        <f t="shared" si="10"/>
        <v>0</v>
      </c>
      <c r="J91" s="5">
        <f t="shared" si="11"/>
        <v>0</v>
      </c>
    </row>
    <row r="92" spans="1:10" x14ac:dyDescent="0.25">
      <c r="A92" t="s">
        <v>51</v>
      </c>
      <c r="B92" t="s">
        <v>150</v>
      </c>
      <c r="C92" s="1">
        <v>30633</v>
      </c>
      <c r="D92" t="s">
        <v>40</v>
      </c>
      <c r="E92" s="5">
        <f t="shared" si="6"/>
        <v>33</v>
      </c>
      <c r="F92" s="11">
        <f t="shared" si="7"/>
        <v>33</v>
      </c>
      <c r="G92" s="5">
        <f t="shared" si="8"/>
        <v>0</v>
      </c>
      <c r="H92" s="5">
        <f t="shared" si="9"/>
        <v>1</v>
      </c>
      <c r="I92" s="5">
        <f t="shared" si="10"/>
        <v>0</v>
      </c>
      <c r="J92" s="5">
        <f t="shared" si="11"/>
        <v>0</v>
      </c>
    </row>
    <row r="93" spans="1:10" x14ac:dyDescent="0.25">
      <c r="A93" t="s">
        <v>151</v>
      </c>
      <c r="B93" t="s">
        <v>152</v>
      </c>
      <c r="C93" s="1">
        <v>34177</v>
      </c>
      <c r="D93" t="s">
        <v>40</v>
      </c>
      <c r="E93" s="5">
        <f t="shared" si="6"/>
        <v>23</v>
      </c>
      <c r="F93" s="11">
        <f t="shared" si="7"/>
        <v>23</v>
      </c>
      <c r="G93" s="5">
        <f t="shared" si="8"/>
        <v>1</v>
      </c>
      <c r="H93" s="5">
        <f t="shared" si="9"/>
        <v>0</v>
      </c>
      <c r="I93" s="5">
        <f t="shared" si="10"/>
        <v>0</v>
      </c>
      <c r="J93" s="5">
        <f t="shared" si="11"/>
        <v>0</v>
      </c>
    </row>
    <row r="94" spans="1:10" x14ac:dyDescent="0.25">
      <c r="A94" t="s">
        <v>153</v>
      </c>
      <c r="B94" t="s">
        <v>137</v>
      </c>
      <c r="C94" s="1">
        <v>33281</v>
      </c>
      <c r="D94" t="s">
        <v>12</v>
      </c>
      <c r="E94" s="5">
        <f t="shared" si="6"/>
        <v>25</v>
      </c>
      <c r="F94" s="11">
        <f t="shared" si="7"/>
        <v>25</v>
      </c>
      <c r="G94" s="5">
        <f t="shared" si="8"/>
        <v>1</v>
      </c>
      <c r="H94" s="5">
        <f t="shared" si="9"/>
        <v>0</v>
      </c>
      <c r="I94" s="5">
        <f t="shared" si="10"/>
        <v>0</v>
      </c>
      <c r="J94" s="5">
        <f t="shared" si="11"/>
        <v>0</v>
      </c>
    </row>
    <row r="95" spans="1:10" x14ac:dyDescent="0.25">
      <c r="A95" t="s">
        <v>75</v>
      </c>
      <c r="B95" t="s">
        <v>154</v>
      </c>
      <c r="C95" s="1">
        <v>21897</v>
      </c>
      <c r="D95" t="s">
        <v>12</v>
      </c>
      <c r="E95" s="5">
        <f t="shared" si="6"/>
        <v>57</v>
      </c>
      <c r="F95" s="11">
        <f t="shared" si="7"/>
        <v>57</v>
      </c>
      <c r="G95" s="5">
        <f t="shared" si="8"/>
        <v>0</v>
      </c>
      <c r="H95" s="5">
        <f t="shared" si="9"/>
        <v>0</v>
      </c>
      <c r="I95" s="5">
        <f t="shared" si="10"/>
        <v>0</v>
      </c>
      <c r="J95" s="5">
        <f t="shared" si="11"/>
        <v>1</v>
      </c>
    </row>
    <row r="96" spans="1:10" x14ac:dyDescent="0.25">
      <c r="A96" t="s">
        <v>155</v>
      </c>
      <c r="B96" t="s">
        <v>37</v>
      </c>
      <c r="C96" s="1">
        <v>18604</v>
      </c>
      <c r="D96" t="s">
        <v>40</v>
      </c>
      <c r="E96" s="5">
        <f t="shared" si="6"/>
        <v>66</v>
      </c>
      <c r="F96" s="11">
        <f t="shared" si="7"/>
        <v>66</v>
      </c>
      <c r="G96" s="5">
        <f t="shared" si="8"/>
        <v>0</v>
      </c>
      <c r="H96" s="5">
        <f t="shared" si="9"/>
        <v>0</v>
      </c>
      <c r="I96" s="5">
        <f t="shared" si="10"/>
        <v>0</v>
      </c>
      <c r="J96" s="5">
        <f t="shared" si="11"/>
        <v>0</v>
      </c>
    </row>
    <row r="97" spans="1:10" x14ac:dyDescent="0.25">
      <c r="A97" t="s">
        <v>156</v>
      </c>
      <c r="B97" t="s">
        <v>157</v>
      </c>
      <c r="C97" s="1">
        <v>18910</v>
      </c>
      <c r="D97" t="s">
        <v>12</v>
      </c>
      <c r="E97" s="5">
        <f t="shared" si="6"/>
        <v>65</v>
      </c>
      <c r="F97" s="11">
        <f t="shared" si="7"/>
        <v>65</v>
      </c>
      <c r="G97" s="5">
        <f t="shared" si="8"/>
        <v>0</v>
      </c>
      <c r="H97" s="5">
        <f t="shared" si="9"/>
        <v>0</v>
      </c>
      <c r="I97" s="5">
        <f t="shared" si="10"/>
        <v>0</v>
      </c>
      <c r="J97" s="5">
        <f t="shared" si="11"/>
        <v>0</v>
      </c>
    </row>
    <row r="98" spans="1:10" x14ac:dyDescent="0.25">
      <c r="A98" t="s">
        <v>158</v>
      </c>
      <c r="B98" t="s">
        <v>47</v>
      </c>
      <c r="C98" s="1">
        <v>17056</v>
      </c>
      <c r="D98" t="s">
        <v>9</v>
      </c>
      <c r="E98" s="5">
        <f t="shared" si="6"/>
        <v>70</v>
      </c>
      <c r="F98" s="11">
        <f t="shared" si="7"/>
        <v>70</v>
      </c>
      <c r="G98" s="5">
        <f t="shared" si="8"/>
        <v>0</v>
      </c>
      <c r="H98" s="5">
        <f t="shared" si="9"/>
        <v>0</v>
      </c>
      <c r="I98" s="5">
        <f t="shared" si="10"/>
        <v>0</v>
      </c>
      <c r="J98" s="5">
        <f t="shared" si="11"/>
        <v>0</v>
      </c>
    </row>
    <row r="99" spans="1:10" x14ac:dyDescent="0.25">
      <c r="A99" t="s">
        <v>159</v>
      </c>
      <c r="B99" t="s">
        <v>160</v>
      </c>
      <c r="C99" s="1">
        <v>22619</v>
      </c>
      <c r="D99" t="s">
        <v>9</v>
      </c>
      <c r="E99" s="5">
        <f t="shared" si="6"/>
        <v>55</v>
      </c>
      <c r="F99" s="11">
        <f t="shared" si="7"/>
        <v>55</v>
      </c>
      <c r="G99" s="5">
        <f t="shared" si="8"/>
        <v>0</v>
      </c>
      <c r="H99" s="5">
        <f t="shared" si="9"/>
        <v>0</v>
      </c>
      <c r="I99" s="5">
        <f t="shared" si="10"/>
        <v>0</v>
      </c>
      <c r="J99" s="5">
        <f t="shared" si="11"/>
        <v>1</v>
      </c>
    </row>
    <row r="100" spans="1:10" x14ac:dyDescent="0.25">
      <c r="A100" t="s">
        <v>161</v>
      </c>
      <c r="B100" t="s">
        <v>37</v>
      </c>
      <c r="C100" s="1">
        <v>19740</v>
      </c>
      <c r="D100" t="s">
        <v>12</v>
      </c>
      <c r="E100" s="5">
        <f t="shared" si="6"/>
        <v>62</v>
      </c>
      <c r="F100" s="11">
        <f t="shared" si="7"/>
        <v>62</v>
      </c>
      <c r="G100" s="5">
        <f t="shared" si="8"/>
        <v>0</v>
      </c>
      <c r="H100" s="5">
        <f t="shared" si="9"/>
        <v>0</v>
      </c>
      <c r="I100" s="5">
        <f t="shared" si="10"/>
        <v>0</v>
      </c>
      <c r="J100" s="5">
        <f t="shared" si="11"/>
        <v>0</v>
      </c>
    </row>
    <row r="101" spans="1:10" x14ac:dyDescent="0.25">
      <c r="A101" t="s">
        <v>162</v>
      </c>
      <c r="B101" t="s">
        <v>131</v>
      </c>
      <c r="C101" s="1">
        <v>24222</v>
      </c>
      <c r="D101" t="s">
        <v>6</v>
      </c>
      <c r="E101" s="5">
        <f t="shared" si="6"/>
        <v>50</v>
      </c>
      <c r="F101" s="11">
        <f t="shared" si="7"/>
        <v>50</v>
      </c>
      <c r="G101" s="5">
        <f t="shared" si="8"/>
        <v>0</v>
      </c>
      <c r="H101" s="5">
        <f t="shared" si="9"/>
        <v>0</v>
      </c>
      <c r="I101" s="5">
        <f t="shared" si="10"/>
        <v>0</v>
      </c>
      <c r="J101" s="5">
        <f t="shared" si="11"/>
        <v>1</v>
      </c>
    </row>
    <row r="102" spans="1:10" x14ac:dyDescent="0.25">
      <c r="A102" t="s">
        <v>163</v>
      </c>
      <c r="B102" t="s">
        <v>37</v>
      </c>
      <c r="C102" s="1">
        <v>17196</v>
      </c>
      <c r="D102" t="s">
        <v>40</v>
      </c>
      <c r="E102" s="5">
        <f t="shared" si="6"/>
        <v>69</v>
      </c>
      <c r="F102" s="11">
        <f t="shared" si="7"/>
        <v>69</v>
      </c>
      <c r="G102" s="5">
        <f t="shared" si="8"/>
        <v>0</v>
      </c>
      <c r="H102" s="5">
        <f t="shared" si="9"/>
        <v>0</v>
      </c>
      <c r="I102" s="5">
        <f t="shared" si="10"/>
        <v>0</v>
      </c>
      <c r="J102" s="5">
        <f t="shared" si="11"/>
        <v>0</v>
      </c>
    </row>
    <row r="103" spans="1:10" x14ac:dyDescent="0.25">
      <c r="A103" t="s">
        <v>164</v>
      </c>
      <c r="B103" t="s">
        <v>52</v>
      </c>
      <c r="C103" s="1">
        <v>32013</v>
      </c>
      <c r="D103" t="s">
        <v>12</v>
      </c>
      <c r="E103" s="5">
        <f t="shared" si="6"/>
        <v>29</v>
      </c>
      <c r="F103" s="11">
        <f t="shared" si="7"/>
        <v>29</v>
      </c>
      <c r="G103" s="5">
        <f t="shared" si="8"/>
        <v>1</v>
      </c>
      <c r="H103" s="5">
        <f t="shared" si="9"/>
        <v>0</v>
      </c>
      <c r="I103" s="5">
        <f t="shared" si="10"/>
        <v>0</v>
      </c>
      <c r="J103" s="5">
        <f t="shared" si="11"/>
        <v>0</v>
      </c>
    </row>
    <row r="104" spans="1:10" x14ac:dyDescent="0.25">
      <c r="A104" t="s">
        <v>163</v>
      </c>
      <c r="B104" t="s">
        <v>39</v>
      </c>
      <c r="C104" s="1">
        <v>23679</v>
      </c>
      <c r="D104" t="s">
        <v>12</v>
      </c>
      <c r="E104" s="5">
        <f t="shared" si="6"/>
        <v>52</v>
      </c>
      <c r="F104" s="11">
        <f t="shared" si="7"/>
        <v>52</v>
      </c>
      <c r="G104" s="5">
        <f t="shared" si="8"/>
        <v>0</v>
      </c>
      <c r="H104" s="5">
        <f t="shared" si="9"/>
        <v>0</v>
      </c>
      <c r="I104" s="5">
        <f t="shared" si="10"/>
        <v>0</v>
      </c>
      <c r="J104" s="5">
        <f t="shared" si="11"/>
        <v>1</v>
      </c>
    </row>
    <row r="105" spans="1:10" x14ac:dyDescent="0.25">
      <c r="A105" t="s">
        <v>75</v>
      </c>
      <c r="B105" t="s">
        <v>165</v>
      </c>
      <c r="C105" s="1">
        <v>26239</v>
      </c>
      <c r="D105" t="s">
        <v>12</v>
      </c>
      <c r="E105" s="5">
        <f t="shared" si="6"/>
        <v>45</v>
      </c>
      <c r="F105" s="11">
        <f t="shared" si="7"/>
        <v>45</v>
      </c>
      <c r="G105" s="5">
        <f t="shared" si="8"/>
        <v>0</v>
      </c>
      <c r="H105" s="5">
        <f t="shared" si="9"/>
        <v>0</v>
      </c>
      <c r="I105" s="5">
        <f t="shared" si="10"/>
        <v>1</v>
      </c>
      <c r="J105" s="5">
        <f t="shared" si="11"/>
        <v>0</v>
      </c>
    </row>
    <row r="106" spans="1:10" x14ac:dyDescent="0.25">
      <c r="A106" t="s">
        <v>166</v>
      </c>
      <c r="B106" t="s">
        <v>167</v>
      </c>
      <c r="C106" s="1">
        <v>30774</v>
      </c>
      <c r="D106" t="s">
        <v>6</v>
      </c>
      <c r="E106" s="5">
        <f t="shared" si="6"/>
        <v>32</v>
      </c>
      <c r="F106" s="11">
        <f t="shared" si="7"/>
        <v>32</v>
      </c>
      <c r="G106" s="5">
        <f t="shared" si="8"/>
        <v>0</v>
      </c>
      <c r="H106" s="5">
        <f t="shared" si="9"/>
        <v>1</v>
      </c>
      <c r="I106" s="5">
        <f t="shared" si="10"/>
        <v>0</v>
      </c>
      <c r="J106" s="5">
        <f t="shared" si="11"/>
        <v>0</v>
      </c>
    </row>
    <row r="107" spans="1:10" x14ac:dyDescent="0.25">
      <c r="A107" t="s">
        <v>168</v>
      </c>
      <c r="B107" t="s">
        <v>169</v>
      </c>
      <c r="C107" s="1">
        <v>25818</v>
      </c>
      <c r="D107" t="s">
        <v>6</v>
      </c>
      <c r="E107" s="5">
        <f t="shared" si="6"/>
        <v>46</v>
      </c>
      <c r="F107" s="11">
        <f t="shared" si="7"/>
        <v>46</v>
      </c>
      <c r="G107" s="5">
        <f t="shared" si="8"/>
        <v>0</v>
      </c>
      <c r="H107" s="5">
        <f t="shared" si="9"/>
        <v>0</v>
      </c>
      <c r="I107" s="5">
        <f t="shared" si="10"/>
        <v>1</v>
      </c>
      <c r="J107" s="5">
        <f t="shared" si="11"/>
        <v>0</v>
      </c>
    </row>
    <row r="108" spans="1:10" x14ac:dyDescent="0.25">
      <c r="A108" t="s">
        <v>170</v>
      </c>
      <c r="B108" t="s">
        <v>171</v>
      </c>
      <c r="C108" s="1">
        <v>16529</v>
      </c>
      <c r="D108" t="s">
        <v>40</v>
      </c>
      <c r="E108" s="5">
        <f t="shared" si="6"/>
        <v>71</v>
      </c>
      <c r="F108" s="11">
        <f t="shared" si="7"/>
        <v>71</v>
      </c>
      <c r="G108" s="5">
        <f t="shared" si="8"/>
        <v>0</v>
      </c>
      <c r="H108" s="5">
        <f t="shared" si="9"/>
        <v>0</v>
      </c>
      <c r="I108" s="5">
        <f t="shared" si="10"/>
        <v>0</v>
      </c>
      <c r="J108" s="5">
        <f t="shared" si="11"/>
        <v>0</v>
      </c>
    </row>
    <row r="109" spans="1:10" x14ac:dyDescent="0.25">
      <c r="A109" t="s">
        <v>172</v>
      </c>
      <c r="B109" t="s">
        <v>5</v>
      </c>
      <c r="C109" s="1">
        <v>30530</v>
      </c>
      <c r="D109" t="s">
        <v>40</v>
      </c>
      <c r="E109" s="5">
        <f t="shared" si="6"/>
        <v>33</v>
      </c>
      <c r="F109" s="11">
        <f t="shared" si="7"/>
        <v>33</v>
      </c>
      <c r="G109" s="5">
        <f t="shared" si="8"/>
        <v>0</v>
      </c>
      <c r="H109" s="5">
        <f t="shared" si="9"/>
        <v>1</v>
      </c>
      <c r="I109" s="5">
        <f t="shared" si="10"/>
        <v>0</v>
      </c>
      <c r="J109" s="5">
        <f t="shared" si="11"/>
        <v>0</v>
      </c>
    </row>
    <row r="110" spans="1:10" x14ac:dyDescent="0.25">
      <c r="A110" t="s">
        <v>173</v>
      </c>
      <c r="B110" t="s">
        <v>77</v>
      </c>
      <c r="C110" s="1">
        <v>31601</v>
      </c>
      <c r="D110" t="s">
        <v>12</v>
      </c>
      <c r="E110" s="5">
        <f t="shared" si="6"/>
        <v>30</v>
      </c>
      <c r="F110" s="11">
        <f t="shared" si="7"/>
        <v>30</v>
      </c>
      <c r="G110" s="5">
        <f t="shared" si="8"/>
        <v>0</v>
      </c>
      <c r="H110" s="5">
        <f t="shared" si="9"/>
        <v>1</v>
      </c>
      <c r="I110" s="5">
        <f t="shared" si="10"/>
        <v>0</v>
      </c>
      <c r="J110" s="5">
        <f t="shared" si="11"/>
        <v>0</v>
      </c>
    </row>
    <row r="111" spans="1:10" x14ac:dyDescent="0.25">
      <c r="A111" t="s">
        <v>174</v>
      </c>
      <c r="B111" t="s">
        <v>157</v>
      </c>
      <c r="C111" s="1">
        <v>28427</v>
      </c>
      <c r="D111" t="s">
        <v>12</v>
      </c>
      <c r="E111" s="5">
        <f t="shared" si="6"/>
        <v>39</v>
      </c>
      <c r="F111" s="11">
        <f t="shared" si="7"/>
        <v>39</v>
      </c>
      <c r="G111" s="5">
        <f t="shared" si="8"/>
        <v>0</v>
      </c>
      <c r="H111" s="5">
        <f t="shared" si="9"/>
        <v>1</v>
      </c>
      <c r="I111" s="5">
        <f t="shared" si="10"/>
        <v>0</v>
      </c>
      <c r="J111" s="5">
        <f t="shared" si="11"/>
        <v>0</v>
      </c>
    </row>
    <row r="112" spans="1:10" x14ac:dyDescent="0.25">
      <c r="A112" t="s">
        <v>175</v>
      </c>
      <c r="B112" t="s">
        <v>176</v>
      </c>
      <c r="C112" s="1">
        <v>23139</v>
      </c>
      <c r="D112" t="s">
        <v>12</v>
      </c>
      <c r="E112" s="5">
        <f t="shared" si="6"/>
        <v>53</v>
      </c>
      <c r="F112" s="11">
        <f t="shared" si="7"/>
        <v>53</v>
      </c>
      <c r="G112" s="5">
        <f t="shared" si="8"/>
        <v>0</v>
      </c>
      <c r="H112" s="5">
        <f t="shared" si="9"/>
        <v>0</v>
      </c>
      <c r="I112" s="5">
        <f t="shared" si="10"/>
        <v>0</v>
      </c>
      <c r="J112" s="5">
        <f t="shared" si="11"/>
        <v>1</v>
      </c>
    </row>
    <row r="113" spans="1:10" x14ac:dyDescent="0.25">
      <c r="A113" t="s">
        <v>174</v>
      </c>
      <c r="B113" t="s">
        <v>177</v>
      </c>
      <c r="C113" s="1">
        <v>29861</v>
      </c>
      <c r="D113" t="s">
        <v>12</v>
      </c>
      <c r="E113" s="5">
        <f t="shared" si="6"/>
        <v>35</v>
      </c>
      <c r="F113" s="11">
        <f t="shared" si="7"/>
        <v>35</v>
      </c>
      <c r="G113" s="5">
        <f t="shared" si="8"/>
        <v>0</v>
      </c>
      <c r="H113" s="5">
        <f t="shared" si="9"/>
        <v>1</v>
      </c>
      <c r="I113" s="5">
        <f t="shared" si="10"/>
        <v>0</v>
      </c>
      <c r="J113" s="5">
        <f t="shared" si="11"/>
        <v>0</v>
      </c>
    </row>
    <row r="114" spans="1:10" x14ac:dyDescent="0.25">
      <c r="A114" t="s">
        <v>178</v>
      </c>
      <c r="B114" t="s">
        <v>179</v>
      </c>
      <c r="C114" s="1">
        <v>32545</v>
      </c>
      <c r="D114" t="s">
        <v>40</v>
      </c>
      <c r="E114" s="5">
        <f t="shared" si="6"/>
        <v>27</v>
      </c>
      <c r="F114" s="11">
        <f t="shared" si="7"/>
        <v>27</v>
      </c>
      <c r="G114" s="5">
        <f t="shared" si="8"/>
        <v>1</v>
      </c>
      <c r="H114" s="5">
        <f t="shared" si="9"/>
        <v>0</v>
      </c>
      <c r="I114" s="5">
        <f t="shared" si="10"/>
        <v>0</v>
      </c>
      <c r="J114" s="5">
        <f t="shared" si="11"/>
        <v>0</v>
      </c>
    </row>
    <row r="115" spans="1:10" x14ac:dyDescent="0.25">
      <c r="A115" t="s">
        <v>180</v>
      </c>
      <c r="B115" t="s">
        <v>94</v>
      </c>
      <c r="C115" s="1">
        <v>29361</v>
      </c>
      <c r="D115" t="s">
        <v>12</v>
      </c>
      <c r="E115" s="5">
        <f t="shared" si="6"/>
        <v>36</v>
      </c>
      <c r="F115" s="11">
        <f t="shared" si="7"/>
        <v>36</v>
      </c>
      <c r="G115" s="5">
        <f t="shared" si="8"/>
        <v>0</v>
      </c>
      <c r="H115" s="5">
        <f t="shared" si="9"/>
        <v>1</v>
      </c>
      <c r="I115" s="5">
        <f t="shared" si="10"/>
        <v>0</v>
      </c>
      <c r="J115" s="5">
        <f t="shared" si="11"/>
        <v>0</v>
      </c>
    </row>
    <row r="116" spans="1:10" x14ac:dyDescent="0.25">
      <c r="A116" t="s">
        <v>181</v>
      </c>
      <c r="B116" t="s">
        <v>49</v>
      </c>
      <c r="C116" s="1">
        <v>17772</v>
      </c>
      <c r="D116" t="s">
        <v>40</v>
      </c>
      <c r="E116" s="5">
        <f t="shared" si="6"/>
        <v>68</v>
      </c>
      <c r="F116" s="11">
        <f t="shared" si="7"/>
        <v>68</v>
      </c>
      <c r="G116" s="5">
        <f t="shared" si="8"/>
        <v>0</v>
      </c>
      <c r="H116" s="5">
        <f t="shared" si="9"/>
        <v>0</v>
      </c>
      <c r="I116" s="5">
        <f t="shared" si="10"/>
        <v>0</v>
      </c>
      <c r="J116" s="5">
        <f t="shared" si="11"/>
        <v>0</v>
      </c>
    </row>
    <row r="117" spans="1:10" x14ac:dyDescent="0.25">
      <c r="A117" t="s">
        <v>182</v>
      </c>
      <c r="B117" t="s">
        <v>183</v>
      </c>
      <c r="C117" s="1">
        <v>28580</v>
      </c>
      <c r="D117" t="s">
        <v>6</v>
      </c>
      <c r="E117" s="5">
        <f t="shared" si="6"/>
        <v>38</v>
      </c>
      <c r="F117" s="11">
        <f t="shared" si="7"/>
        <v>38</v>
      </c>
      <c r="G117" s="5">
        <f t="shared" si="8"/>
        <v>0</v>
      </c>
      <c r="H117" s="5">
        <f t="shared" si="9"/>
        <v>1</v>
      </c>
      <c r="I117" s="5">
        <f t="shared" si="10"/>
        <v>0</v>
      </c>
      <c r="J117" s="5">
        <f t="shared" si="11"/>
        <v>0</v>
      </c>
    </row>
    <row r="118" spans="1:10" x14ac:dyDescent="0.25">
      <c r="A118" t="s">
        <v>184</v>
      </c>
      <c r="B118" t="s">
        <v>185</v>
      </c>
      <c r="C118" s="1">
        <v>21154</v>
      </c>
      <c r="D118" t="s">
        <v>40</v>
      </c>
      <c r="E118" s="5">
        <f t="shared" si="6"/>
        <v>59</v>
      </c>
      <c r="F118" s="11">
        <f t="shared" si="7"/>
        <v>59</v>
      </c>
      <c r="G118" s="5">
        <f t="shared" si="8"/>
        <v>0</v>
      </c>
      <c r="H118" s="5">
        <f t="shared" si="9"/>
        <v>0</v>
      </c>
      <c r="I118" s="5">
        <f t="shared" si="10"/>
        <v>0</v>
      </c>
      <c r="J118" s="5">
        <f t="shared" si="11"/>
        <v>1</v>
      </c>
    </row>
    <row r="119" spans="1:10" x14ac:dyDescent="0.25">
      <c r="A119" t="s">
        <v>186</v>
      </c>
      <c r="B119" t="s">
        <v>54</v>
      </c>
      <c r="C119" s="1">
        <v>18183</v>
      </c>
      <c r="D119" t="s">
        <v>12</v>
      </c>
      <c r="E119" s="5">
        <f t="shared" si="6"/>
        <v>67</v>
      </c>
      <c r="F119" s="11">
        <f t="shared" si="7"/>
        <v>67</v>
      </c>
      <c r="G119" s="5">
        <f t="shared" si="8"/>
        <v>0</v>
      </c>
      <c r="H119" s="5">
        <f t="shared" si="9"/>
        <v>0</v>
      </c>
      <c r="I119" s="5">
        <f t="shared" si="10"/>
        <v>0</v>
      </c>
      <c r="J119" s="5">
        <f t="shared" si="11"/>
        <v>0</v>
      </c>
    </row>
    <row r="120" spans="1:10" x14ac:dyDescent="0.25">
      <c r="A120" t="s">
        <v>187</v>
      </c>
      <c r="B120" t="s">
        <v>188</v>
      </c>
      <c r="C120" s="1">
        <v>20630</v>
      </c>
      <c r="D120" t="s">
        <v>6</v>
      </c>
      <c r="E120" s="5">
        <f t="shared" si="6"/>
        <v>60</v>
      </c>
      <c r="F120" s="11">
        <f t="shared" si="7"/>
        <v>60</v>
      </c>
      <c r="G120" s="5">
        <f t="shared" si="8"/>
        <v>0</v>
      </c>
      <c r="H120" s="5">
        <f t="shared" si="9"/>
        <v>0</v>
      </c>
      <c r="I120" s="5">
        <f t="shared" si="10"/>
        <v>0</v>
      </c>
      <c r="J120" s="5">
        <f t="shared" si="11"/>
        <v>0</v>
      </c>
    </row>
    <row r="121" spans="1:10" x14ac:dyDescent="0.25">
      <c r="A121" t="s">
        <v>189</v>
      </c>
      <c r="B121" t="s">
        <v>49</v>
      </c>
      <c r="C121" s="1">
        <v>34364</v>
      </c>
      <c r="D121" t="s">
        <v>12</v>
      </c>
      <c r="E121" s="5">
        <f t="shared" si="6"/>
        <v>22</v>
      </c>
      <c r="F121" s="11">
        <f t="shared" si="7"/>
        <v>22</v>
      </c>
      <c r="G121" s="5">
        <f t="shared" si="8"/>
        <v>1</v>
      </c>
      <c r="H121" s="5">
        <f t="shared" si="9"/>
        <v>0</v>
      </c>
      <c r="I121" s="5">
        <f t="shared" si="10"/>
        <v>0</v>
      </c>
      <c r="J121" s="5">
        <f t="shared" si="11"/>
        <v>0</v>
      </c>
    </row>
    <row r="122" spans="1:10" x14ac:dyDescent="0.25">
      <c r="A122" t="s">
        <v>190</v>
      </c>
      <c r="B122" t="s">
        <v>20</v>
      </c>
      <c r="C122" s="1">
        <v>25582</v>
      </c>
      <c r="D122" t="s">
        <v>6</v>
      </c>
      <c r="E122" s="5">
        <f t="shared" si="6"/>
        <v>46</v>
      </c>
      <c r="F122" s="11">
        <f t="shared" si="7"/>
        <v>46</v>
      </c>
      <c r="G122" s="5">
        <f t="shared" si="8"/>
        <v>0</v>
      </c>
      <c r="H122" s="5">
        <f t="shared" si="9"/>
        <v>0</v>
      </c>
      <c r="I122" s="5">
        <f t="shared" si="10"/>
        <v>1</v>
      </c>
      <c r="J122" s="5">
        <f t="shared" si="11"/>
        <v>0</v>
      </c>
    </row>
    <row r="123" spans="1:10" x14ac:dyDescent="0.25">
      <c r="A123" t="s">
        <v>191</v>
      </c>
      <c r="B123" t="s">
        <v>192</v>
      </c>
      <c r="C123" s="1">
        <v>29350</v>
      </c>
      <c r="D123" t="s">
        <v>12</v>
      </c>
      <c r="E123" s="5">
        <f t="shared" si="6"/>
        <v>36</v>
      </c>
      <c r="F123" s="11">
        <f t="shared" si="7"/>
        <v>36</v>
      </c>
      <c r="G123" s="5">
        <f t="shared" si="8"/>
        <v>0</v>
      </c>
      <c r="H123" s="5">
        <f t="shared" si="9"/>
        <v>1</v>
      </c>
      <c r="I123" s="5">
        <f t="shared" si="10"/>
        <v>0</v>
      </c>
      <c r="J123" s="5">
        <f t="shared" si="11"/>
        <v>0</v>
      </c>
    </row>
    <row r="124" spans="1:10" x14ac:dyDescent="0.25">
      <c r="A124" t="s">
        <v>193</v>
      </c>
      <c r="B124" t="s">
        <v>194</v>
      </c>
      <c r="C124" s="1">
        <v>21704</v>
      </c>
      <c r="D124" t="s">
        <v>6</v>
      </c>
      <c r="E124" s="5">
        <f t="shared" si="6"/>
        <v>57</v>
      </c>
      <c r="F124" s="11">
        <f t="shared" si="7"/>
        <v>57</v>
      </c>
      <c r="G124" s="5">
        <f t="shared" si="8"/>
        <v>0</v>
      </c>
      <c r="H124" s="5">
        <f t="shared" si="9"/>
        <v>0</v>
      </c>
      <c r="I124" s="5">
        <f t="shared" si="10"/>
        <v>0</v>
      </c>
      <c r="J124" s="5">
        <f t="shared" si="11"/>
        <v>1</v>
      </c>
    </row>
    <row r="125" spans="1:10" x14ac:dyDescent="0.25">
      <c r="A125" t="s">
        <v>195</v>
      </c>
      <c r="B125" t="s">
        <v>192</v>
      </c>
      <c r="C125" s="1">
        <v>20436</v>
      </c>
      <c r="D125" t="s">
        <v>12</v>
      </c>
      <c r="E125" s="5">
        <f t="shared" si="6"/>
        <v>61</v>
      </c>
      <c r="F125" s="11">
        <f t="shared" si="7"/>
        <v>61</v>
      </c>
      <c r="G125" s="5">
        <f t="shared" si="8"/>
        <v>0</v>
      </c>
      <c r="H125" s="5">
        <f t="shared" si="9"/>
        <v>0</v>
      </c>
      <c r="I125" s="5">
        <f t="shared" si="10"/>
        <v>0</v>
      </c>
      <c r="J125" s="5">
        <f t="shared" si="11"/>
        <v>0</v>
      </c>
    </row>
    <row r="126" spans="1:10" x14ac:dyDescent="0.25">
      <c r="A126" t="s">
        <v>196</v>
      </c>
      <c r="B126" t="s">
        <v>139</v>
      </c>
      <c r="C126" s="1">
        <v>24475</v>
      </c>
      <c r="D126" t="s">
        <v>12</v>
      </c>
      <c r="E126" s="5">
        <f t="shared" si="6"/>
        <v>49</v>
      </c>
      <c r="F126" s="11">
        <f t="shared" si="7"/>
        <v>49</v>
      </c>
      <c r="G126" s="5">
        <f t="shared" si="8"/>
        <v>0</v>
      </c>
      <c r="H126" s="5">
        <f t="shared" si="9"/>
        <v>0</v>
      </c>
      <c r="I126" s="5">
        <f t="shared" si="10"/>
        <v>1</v>
      </c>
      <c r="J126" s="5">
        <f t="shared" si="11"/>
        <v>0</v>
      </c>
    </row>
    <row r="127" spans="1:10" x14ac:dyDescent="0.25">
      <c r="A127" t="s">
        <v>197</v>
      </c>
      <c r="B127" t="s">
        <v>87</v>
      </c>
      <c r="C127" s="1">
        <v>26773</v>
      </c>
      <c r="D127" t="s">
        <v>6</v>
      </c>
      <c r="E127" s="5">
        <f t="shared" si="6"/>
        <v>43</v>
      </c>
      <c r="F127" s="11">
        <f t="shared" si="7"/>
        <v>43</v>
      </c>
      <c r="G127" s="5">
        <f t="shared" si="8"/>
        <v>0</v>
      </c>
      <c r="H127" s="5">
        <f t="shared" si="9"/>
        <v>0</v>
      </c>
      <c r="I127" s="5">
        <f t="shared" si="10"/>
        <v>1</v>
      </c>
      <c r="J127" s="5">
        <f t="shared" si="11"/>
        <v>0</v>
      </c>
    </row>
    <row r="128" spans="1:10" x14ac:dyDescent="0.25">
      <c r="A128" t="s">
        <v>198</v>
      </c>
      <c r="B128" t="s">
        <v>199</v>
      </c>
      <c r="C128" s="1">
        <v>17668</v>
      </c>
      <c r="D128" t="s">
        <v>12</v>
      </c>
      <c r="E128" s="5">
        <f t="shared" si="6"/>
        <v>68</v>
      </c>
      <c r="F128" s="11">
        <f t="shared" si="7"/>
        <v>68</v>
      </c>
      <c r="G128" s="5">
        <f t="shared" si="8"/>
        <v>0</v>
      </c>
      <c r="H128" s="5">
        <f t="shared" si="9"/>
        <v>0</v>
      </c>
      <c r="I128" s="5">
        <f t="shared" si="10"/>
        <v>0</v>
      </c>
      <c r="J128" s="5">
        <f t="shared" si="11"/>
        <v>0</v>
      </c>
    </row>
    <row r="129" spans="1:10" x14ac:dyDescent="0.25">
      <c r="A129" t="s">
        <v>200</v>
      </c>
      <c r="B129" t="s">
        <v>201</v>
      </c>
      <c r="C129" s="1">
        <v>17382</v>
      </c>
      <c r="D129" t="s">
        <v>12</v>
      </c>
      <c r="E129" s="5">
        <f t="shared" si="6"/>
        <v>69</v>
      </c>
      <c r="F129" s="11">
        <f t="shared" si="7"/>
        <v>69</v>
      </c>
      <c r="G129" s="5">
        <f t="shared" si="8"/>
        <v>0</v>
      </c>
      <c r="H129" s="5">
        <f t="shared" si="9"/>
        <v>0</v>
      </c>
      <c r="I129" s="5">
        <f t="shared" si="10"/>
        <v>0</v>
      </c>
      <c r="J129" s="5">
        <f t="shared" si="11"/>
        <v>0</v>
      </c>
    </row>
    <row r="130" spans="1:10" x14ac:dyDescent="0.25">
      <c r="A130" t="s">
        <v>202</v>
      </c>
      <c r="B130" t="s">
        <v>8</v>
      </c>
      <c r="C130" s="1">
        <v>16976</v>
      </c>
      <c r="D130" t="s">
        <v>6</v>
      </c>
      <c r="E130" s="5">
        <f t="shared" si="6"/>
        <v>70</v>
      </c>
      <c r="F130" s="11">
        <f t="shared" si="7"/>
        <v>70</v>
      </c>
      <c r="G130" s="5">
        <f t="shared" si="8"/>
        <v>0</v>
      </c>
      <c r="H130" s="5">
        <f t="shared" si="9"/>
        <v>0</v>
      </c>
      <c r="I130" s="5">
        <f t="shared" si="10"/>
        <v>0</v>
      </c>
      <c r="J130" s="5">
        <f t="shared" si="11"/>
        <v>0</v>
      </c>
    </row>
    <row r="131" spans="1:10" x14ac:dyDescent="0.25">
      <c r="A131" t="s">
        <v>203</v>
      </c>
      <c r="B131" t="s">
        <v>204</v>
      </c>
      <c r="C131" s="1">
        <v>33779</v>
      </c>
      <c r="D131" t="s">
        <v>40</v>
      </c>
      <c r="E131" s="5">
        <f t="shared" ref="E131:E194" si="12">2016-YEAR(C131)</f>
        <v>24</v>
      </c>
      <c r="F131" s="11">
        <f t="shared" ref="F131:F194" si="13">2016-YEAR(C131)</f>
        <v>24</v>
      </c>
      <c r="G131" s="5">
        <f t="shared" ref="G131:G194" si="14">IF(AND($F131&gt;=20,$F131&lt;=29),1,0)</f>
        <v>1</v>
      </c>
      <c r="H131" s="5">
        <f t="shared" ref="H131:H194" si="15">IF(AND($F131&gt;=30,$F131&lt;=39),1,0)</f>
        <v>0</v>
      </c>
      <c r="I131" s="5">
        <f t="shared" ref="I131:I194" si="16">IF(AND($F131&gt;=40,$F131&lt;=49),1,0)</f>
        <v>0</v>
      </c>
      <c r="J131" s="5">
        <f t="shared" ref="J131:J194" si="17">IF(AND($F131&gt;=50,$F131&lt;=59),1,0)</f>
        <v>0</v>
      </c>
    </row>
    <row r="132" spans="1:10" x14ac:dyDescent="0.25">
      <c r="A132" t="s">
        <v>75</v>
      </c>
      <c r="B132" t="s">
        <v>37</v>
      </c>
      <c r="C132" s="1">
        <v>33885</v>
      </c>
      <c r="D132" t="s">
        <v>6</v>
      </c>
      <c r="E132" s="5">
        <f t="shared" si="12"/>
        <v>24</v>
      </c>
      <c r="F132" s="11">
        <f t="shared" si="13"/>
        <v>24</v>
      </c>
      <c r="G132" s="5">
        <f t="shared" si="14"/>
        <v>1</v>
      </c>
      <c r="H132" s="5">
        <f t="shared" si="15"/>
        <v>0</v>
      </c>
      <c r="I132" s="5">
        <f t="shared" si="16"/>
        <v>0</v>
      </c>
      <c r="J132" s="5">
        <f t="shared" si="17"/>
        <v>0</v>
      </c>
    </row>
    <row r="133" spans="1:10" x14ac:dyDescent="0.25">
      <c r="A133" t="s">
        <v>205</v>
      </c>
      <c r="B133" t="s">
        <v>25</v>
      </c>
      <c r="C133" s="1">
        <v>30498</v>
      </c>
      <c r="D133" t="s">
        <v>9</v>
      </c>
      <c r="E133" s="5">
        <f t="shared" si="12"/>
        <v>33</v>
      </c>
      <c r="F133" s="11">
        <f t="shared" si="13"/>
        <v>33</v>
      </c>
      <c r="G133" s="5">
        <f t="shared" si="14"/>
        <v>0</v>
      </c>
      <c r="H133" s="5">
        <f t="shared" si="15"/>
        <v>1</v>
      </c>
      <c r="I133" s="5">
        <f t="shared" si="16"/>
        <v>0</v>
      </c>
      <c r="J133" s="5">
        <f t="shared" si="17"/>
        <v>0</v>
      </c>
    </row>
    <row r="134" spans="1:10" x14ac:dyDescent="0.25">
      <c r="A134" t="s">
        <v>206</v>
      </c>
      <c r="B134" t="s">
        <v>167</v>
      </c>
      <c r="C134" s="1">
        <v>22090</v>
      </c>
      <c r="D134" t="s">
        <v>9</v>
      </c>
      <c r="E134" s="5">
        <f t="shared" si="12"/>
        <v>56</v>
      </c>
      <c r="F134" s="11">
        <f t="shared" si="13"/>
        <v>56</v>
      </c>
      <c r="G134" s="5">
        <f t="shared" si="14"/>
        <v>0</v>
      </c>
      <c r="H134" s="5">
        <f t="shared" si="15"/>
        <v>0</v>
      </c>
      <c r="I134" s="5">
        <f t="shared" si="16"/>
        <v>0</v>
      </c>
      <c r="J134" s="5">
        <f t="shared" si="17"/>
        <v>1</v>
      </c>
    </row>
    <row r="135" spans="1:10" x14ac:dyDescent="0.25">
      <c r="A135" t="s">
        <v>207</v>
      </c>
      <c r="B135" t="s">
        <v>37</v>
      </c>
      <c r="C135" s="1">
        <v>27938</v>
      </c>
      <c r="D135" t="s">
        <v>6</v>
      </c>
      <c r="E135" s="5">
        <f t="shared" si="12"/>
        <v>40</v>
      </c>
      <c r="F135" s="11">
        <f t="shared" si="13"/>
        <v>40</v>
      </c>
      <c r="G135" s="5">
        <f t="shared" si="14"/>
        <v>0</v>
      </c>
      <c r="H135" s="5">
        <f t="shared" si="15"/>
        <v>0</v>
      </c>
      <c r="I135" s="5">
        <f t="shared" si="16"/>
        <v>1</v>
      </c>
      <c r="J135" s="5">
        <f t="shared" si="17"/>
        <v>0</v>
      </c>
    </row>
    <row r="136" spans="1:10" x14ac:dyDescent="0.25">
      <c r="A136" t="s">
        <v>208</v>
      </c>
      <c r="B136" t="s">
        <v>47</v>
      </c>
      <c r="C136" s="1">
        <v>23762</v>
      </c>
      <c r="D136" t="s">
        <v>12</v>
      </c>
      <c r="E136" s="5">
        <f t="shared" si="12"/>
        <v>51</v>
      </c>
      <c r="F136" s="11">
        <f t="shared" si="13"/>
        <v>51</v>
      </c>
      <c r="G136" s="5">
        <f t="shared" si="14"/>
        <v>0</v>
      </c>
      <c r="H136" s="5">
        <f t="shared" si="15"/>
        <v>0</v>
      </c>
      <c r="I136" s="5">
        <f t="shared" si="16"/>
        <v>0</v>
      </c>
      <c r="J136" s="5">
        <f t="shared" si="17"/>
        <v>1</v>
      </c>
    </row>
    <row r="137" spans="1:10" x14ac:dyDescent="0.25">
      <c r="A137" t="s">
        <v>209</v>
      </c>
      <c r="B137" t="s">
        <v>131</v>
      </c>
      <c r="C137" s="1">
        <v>25158</v>
      </c>
      <c r="D137" t="s">
        <v>6</v>
      </c>
      <c r="E137" s="5">
        <f t="shared" si="12"/>
        <v>48</v>
      </c>
      <c r="F137" s="11">
        <f t="shared" si="13"/>
        <v>48</v>
      </c>
      <c r="G137" s="5">
        <f t="shared" si="14"/>
        <v>0</v>
      </c>
      <c r="H137" s="5">
        <f t="shared" si="15"/>
        <v>0</v>
      </c>
      <c r="I137" s="5">
        <f t="shared" si="16"/>
        <v>1</v>
      </c>
      <c r="J137" s="5">
        <f t="shared" si="17"/>
        <v>0</v>
      </c>
    </row>
    <row r="138" spans="1:10" x14ac:dyDescent="0.25">
      <c r="A138" t="s">
        <v>210</v>
      </c>
      <c r="B138" t="s">
        <v>37</v>
      </c>
      <c r="C138" s="1">
        <v>24824</v>
      </c>
      <c r="D138" t="s">
        <v>12</v>
      </c>
      <c r="E138" s="5">
        <f t="shared" si="12"/>
        <v>49</v>
      </c>
      <c r="F138" s="11">
        <f t="shared" si="13"/>
        <v>49</v>
      </c>
      <c r="G138" s="5">
        <f t="shared" si="14"/>
        <v>0</v>
      </c>
      <c r="H138" s="5">
        <f t="shared" si="15"/>
        <v>0</v>
      </c>
      <c r="I138" s="5">
        <f t="shared" si="16"/>
        <v>1</v>
      </c>
      <c r="J138" s="5">
        <f t="shared" si="17"/>
        <v>0</v>
      </c>
    </row>
    <row r="139" spans="1:10" x14ac:dyDescent="0.25">
      <c r="A139" t="s">
        <v>211</v>
      </c>
      <c r="B139" t="s">
        <v>49</v>
      </c>
      <c r="C139" s="1">
        <v>33398</v>
      </c>
      <c r="D139" t="s">
        <v>9</v>
      </c>
      <c r="E139" s="5">
        <f t="shared" si="12"/>
        <v>25</v>
      </c>
      <c r="F139" s="11">
        <f t="shared" si="13"/>
        <v>25</v>
      </c>
      <c r="G139" s="5">
        <f t="shared" si="14"/>
        <v>1</v>
      </c>
      <c r="H139" s="5">
        <f t="shared" si="15"/>
        <v>0</v>
      </c>
      <c r="I139" s="5">
        <f t="shared" si="16"/>
        <v>0</v>
      </c>
      <c r="J139" s="5">
        <f t="shared" si="17"/>
        <v>0</v>
      </c>
    </row>
    <row r="140" spans="1:10" x14ac:dyDescent="0.25">
      <c r="A140" t="s">
        <v>212</v>
      </c>
      <c r="B140" t="s">
        <v>18</v>
      </c>
      <c r="C140" s="1">
        <v>34795</v>
      </c>
      <c r="D140" t="s">
        <v>9</v>
      </c>
      <c r="E140" s="5">
        <f t="shared" si="12"/>
        <v>21</v>
      </c>
      <c r="F140" s="11">
        <f t="shared" si="13"/>
        <v>21</v>
      </c>
      <c r="G140" s="5">
        <f t="shared" si="14"/>
        <v>1</v>
      </c>
      <c r="H140" s="5">
        <f t="shared" si="15"/>
        <v>0</v>
      </c>
      <c r="I140" s="5">
        <f t="shared" si="16"/>
        <v>0</v>
      </c>
      <c r="J140" s="5">
        <f t="shared" si="17"/>
        <v>0</v>
      </c>
    </row>
    <row r="141" spans="1:10" x14ac:dyDescent="0.25">
      <c r="A141" t="s">
        <v>88</v>
      </c>
      <c r="B141" t="s">
        <v>213</v>
      </c>
      <c r="C141" s="1">
        <v>20374</v>
      </c>
      <c r="D141" t="s">
        <v>12</v>
      </c>
      <c r="E141" s="5">
        <f t="shared" si="12"/>
        <v>61</v>
      </c>
      <c r="F141" s="11">
        <f t="shared" si="13"/>
        <v>61</v>
      </c>
      <c r="G141" s="5">
        <f t="shared" si="14"/>
        <v>0</v>
      </c>
      <c r="H141" s="5">
        <f t="shared" si="15"/>
        <v>0</v>
      </c>
      <c r="I141" s="5">
        <f t="shared" si="16"/>
        <v>0</v>
      </c>
      <c r="J141" s="5">
        <f t="shared" si="17"/>
        <v>0</v>
      </c>
    </row>
    <row r="142" spans="1:10" x14ac:dyDescent="0.25">
      <c r="A142" t="s">
        <v>214</v>
      </c>
      <c r="B142" t="s">
        <v>165</v>
      </c>
      <c r="C142" s="1">
        <v>25416</v>
      </c>
      <c r="D142" t="s">
        <v>12</v>
      </c>
      <c r="E142" s="5">
        <f t="shared" si="12"/>
        <v>47</v>
      </c>
      <c r="F142" s="11">
        <f t="shared" si="13"/>
        <v>47</v>
      </c>
      <c r="G142" s="5">
        <f t="shared" si="14"/>
        <v>0</v>
      </c>
      <c r="H142" s="5">
        <f t="shared" si="15"/>
        <v>0</v>
      </c>
      <c r="I142" s="5">
        <f t="shared" si="16"/>
        <v>1</v>
      </c>
      <c r="J142" s="5">
        <f t="shared" si="17"/>
        <v>0</v>
      </c>
    </row>
    <row r="143" spans="1:10" x14ac:dyDescent="0.25">
      <c r="A143" t="s">
        <v>215</v>
      </c>
      <c r="B143" t="s">
        <v>216</v>
      </c>
      <c r="C143" s="1">
        <v>21548</v>
      </c>
      <c r="D143" t="s">
        <v>12</v>
      </c>
      <c r="E143" s="5">
        <f t="shared" si="12"/>
        <v>58</v>
      </c>
      <c r="F143" s="11">
        <f t="shared" si="13"/>
        <v>58</v>
      </c>
      <c r="G143" s="5">
        <f t="shared" si="14"/>
        <v>0</v>
      </c>
      <c r="H143" s="5">
        <f t="shared" si="15"/>
        <v>0</v>
      </c>
      <c r="I143" s="5">
        <f t="shared" si="16"/>
        <v>0</v>
      </c>
      <c r="J143" s="5">
        <f t="shared" si="17"/>
        <v>1</v>
      </c>
    </row>
    <row r="144" spans="1:10" x14ac:dyDescent="0.25">
      <c r="A144" t="s">
        <v>217</v>
      </c>
      <c r="B144" t="s">
        <v>54</v>
      </c>
      <c r="C144" s="1">
        <v>31232</v>
      </c>
      <c r="D144" t="s">
        <v>9</v>
      </c>
      <c r="E144" s="5">
        <f t="shared" si="12"/>
        <v>31</v>
      </c>
      <c r="F144" s="11">
        <f t="shared" si="13"/>
        <v>31</v>
      </c>
      <c r="G144" s="5">
        <f t="shared" si="14"/>
        <v>0</v>
      </c>
      <c r="H144" s="5">
        <f t="shared" si="15"/>
        <v>1</v>
      </c>
      <c r="I144" s="5">
        <f t="shared" si="16"/>
        <v>0</v>
      </c>
      <c r="J144" s="5">
        <f t="shared" si="17"/>
        <v>0</v>
      </c>
    </row>
    <row r="145" spans="1:10" x14ac:dyDescent="0.25">
      <c r="A145" t="s">
        <v>218</v>
      </c>
      <c r="B145" t="s">
        <v>121</v>
      </c>
      <c r="C145" s="1">
        <v>28472</v>
      </c>
      <c r="D145" t="s">
        <v>12</v>
      </c>
      <c r="E145" s="5">
        <f t="shared" si="12"/>
        <v>39</v>
      </c>
      <c r="F145" s="11">
        <f t="shared" si="13"/>
        <v>39</v>
      </c>
      <c r="G145" s="5">
        <f t="shared" si="14"/>
        <v>0</v>
      </c>
      <c r="H145" s="5">
        <f t="shared" si="15"/>
        <v>1</v>
      </c>
      <c r="I145" s="5">
        <f t="shared" si="16"/>
        <v>0</v>
      </c>
      <c r="J145" s="5">
        <f t="shared" si="17"/>
        <v>0</v>
      </c>
    </row>
    <row r="146" spans="1:10" x14ac:dyDescent="0.25">
      <c r="A146" t="s">
        <v>219</v>
      </c>
      <c r="B146" t="s">
        <v>29</v>
      </c>
      <c r="C146" s="1">
        <v>34287</v>
      </c>
      <c r="D146" t="s">
        <v>12</v>
      </c>
      <c r="E146" s="5">
        <f t="shared" si="12"/>
        <v>23</v>
      </c>
      <c r="F146" s="11">
        <f t="shared" si="13"/>
        <v>23</v>
      </c>
      <c r="G146" s="5">
        <f t="shared" si="14"/>
        <v>1</v>
      </c>
      <c r="H146" s="5">
        <f t="shared" si="15"/>
        <v>0</v>
      </c>
      <c r="I146" s="5">
        <f t="shared" si="16"/>
        <v>0</v>
      </c>
      <c r="J146" s="5">
        <f t="shared" si="17"/>
        <v>0</v>
      </c>
    </row>
    <row r="147" spans="1:10" x14ac:dyDescent="0.25">
      <c r="A147" t="s">
        <v>220</v>
      </c>
      <c r="B147" t="s">
        <v>92</v>
      </c>
      <c r="C147" s="1">
        <v>24972</v>
      </c>
      <c r="D147" t="s">
        <v>6</v>
      </c>
      <c r="E147" s="5">
        <f t="shared" si="12"/>
        <v>48</v>
      </c>
      <c r="F147" s="11">
        <f t="shared" si="13"/>
        <v>48</v>
      </c>
      <c r="G147" s="5">
        <f t="shared" si="14"/>
        <v>0</v>
      </c>
      <c r="H147" s="5">
        <f t="shared" si="15"/>
        <v>0</v>
      </c>
      <c r="I147" s="5">
        <f t="shared" si="16"/>
        <v>1</v>
      </c>
      <c r="J147" s="5">
        <f t="shared" si="17"/>
        <v>0</v>
      </c>
    </row>
    <row r="148" spans="1:10" x14ac:dyDescent="0.25">
      <c r="A148" t="s">
        <v>221</v>
      </c>
      <c r="B148" t="s">
        <v>154</v>
      </c>
      <c r="C148" s="1">
        <v>18787</v>
      </c>
      <c r="D148" t="s">
        <v>9</v>
      </c>
      <c r="E148" s="5">
        <f t="shared" si="12"/>
        <v>65</v>
      </c>
      <c r="F148" s="11">
        <f t="shared" si="13"/>
        <v>65</v>
      </c>
      <c r="G148" s="5">
        <f t="shared" si="14"/>
        <v>0</v>
      </c>
      <c r="H148" s="5">
        <f t="shared" si="15"/>
        <v>0</v>
      </c>
      <c r="I148" s="5">
        <f t="shared" si="16"/>
        <v>0</v>
      </c>
      <c r="J148" s="5">
        <f t="shared" si="17"/>
        <v>0</v>
      </c>
    </row>
    <row r="149" spans="1:10" x14ac:dyDescent="0.25">
      <c r="A149" t="s">
        <v>222</v>
      </c>
      <c r="B149" t="s">
        <v>49</v>
      </c>
      <c r="C149" s="1">
        <v>27611</v>
      </c>
      <c r="D149" t="s">
        <v>9</v>
      </c>
      <c r="E149" s="5">
        <f t="shared" si="12"/>
        <v>41</v>
      </c>
      <c r="F149" s="11">
        <f t="shared" si="13"/>
        <v>41</v>
      </c>
      <c r="G149" s="5">
        <f t="shared" si="14"/>
        <v>0</v>
      </c>
      <c r="H149" s="5">
        <f t="shared" si="15"/>
        <v>0</v>
      </c>
      <c r="I149" s="5">
        <f t="shared" si="16"/>
        <v>1</v>
      </c>
      <c r="J149" s="5">
        <f t="shared" si="17"/>
        <v>0</v>
      </c>
    </row>
    <row r="150" spans="1:10" x14ac:dyDescent="0.25">
      <c r="A150" t="s">
        <v>223</v>
      </c>
      <c r="B150" t="s">
        <v>224</v>
      </c>
      <c r="C150" s="1">
        <v>26071</v>
      </c>
      <c r="D150" t="s">
        <v>12</v>
      </c>
      <c r="E150" s="5">
        <f t="shared" si="12"/>
        <v>45</v>
      </c>
      <c r="F150" s="11">
        <f t="shared" si="13"/>
        <v>45</v>
      </c>
      <c r="G150" s="5">
        <f t="shared" si="14"/>
        <v>0</v>
      </c>
      <c r="H150" s="5">
        <f t="shared" si="15"/>
        <v>0</v>
      </c>
      <c r="I150" s="5">
        <f t="shared" si="16"/>
        <v>1</v>
      </c>
      <c r="J150" s="5">
        <f t="shared" si="17"/>
        <v>0</v>
      </c>
    </row>
    <row r="151" spans="1:10" x14ac:dyDescent="0.25">
      <c r="A151" t="s">
        <v>225</v>
      </c>
      <c r="B151" t="s">
        <v>20</v>
      </c>
      <c r="C151" s="1">
        <v>18285</v>
      </c>
      <c r="D151" t="s">
        <v>6</v>
      </c>
      <c r="E151" s="5">
        <f t="shared" si="12"/>
        <v>66</v>
      </c>
      <c r="F151" s="11">
        <f t="shared" si="13"/>
        <v>66</v>
      </c>
      <c r="G151" s="5">
        <f t="shared" si="14"/>
        <v>0</v>
      </c>
      <c r="H151" s="5">
        <f t="shared" si="15"/>
        <v>0</v>
      </c>
      <c r="I151" s="5">
        <f t="shared" si="16"/>
        <v>0</v>
      </c>
      <c r="J151" s="5">
        <f t="shared" si="17"/>
        <v>0</v>
      </c>
    </row>
    <row r="152" spans="1:10" x14ac:dyDescent="0.25">
      <c r="A152" t="s">
        <v>226</v>
      </c>
      <c r="B152" t="s">
        <v>8</v>
      </c>
      <c r="C152" s="1">
        <v>33696</v>
      </c>
      <c r="D152" t="s">
        <v>12</v>
      </c>
      <c r="E152" s="5">
        <f t="shared" si="12"/>
        <v>24</v>
      </c>
      <c r="F152" s="11">
        <f t="shared" si="13"/>
        <v>24</v>
      </c>
      <c r="G152" s="5">
        <f t="shared" si="14"/>
        <v>1</v>
      </c>
      <c r="H152" s="5">
        <f t="shared" si="15"/>
        <v>0</v>
      </c>
      <c r="I152" s="5">
        <f t="shared" si="16"/>
        <v>0</v>
      </c>
      <c r="J152" s="5">
        <f t="shared" si="17"/>
        <v>0</v>
      </c>
    </row>
    <row r="153" spans="1:10" x14ac:dyDescent="0.25">
      <c r="A153" t="s">
        <v>227</v>
      </c>
      <c r="B153" t="s">
        <v>81</v>
      </c>
      <c r="C153" s="1">
        <v>25404</v>
      </c>
      <c r="D153" t="s">
        <v>12</v>
      </c>
      <c r="E153" s="5">
        <f t="shared" si="12"/>
        <v>47</v>
      </c>
      <c r="F153" s="11">
        <f t="shared" si="13"/>
        <v>47</v>
      </c>
      <c r="G153" s="5">
        <f t="shared" si="14"/>
        <v>0</v>
      </c>
      <c r="H153" s="5">
        <f t="shared" si="15"/>
        <v>0</v>
      </c>
      <c r="I153" s="5">
        <f t="shared" si="16"/>
        <v>1</v>
      </c>
      <c r="J153" s="5">
        <f t="shared" si="17"/>
        <v>0</v>
      </c>
    </row>
    <row r="154" spans="1:10" x14ac:dyDescent="0.25">
      <c r="A154" t="s">
        <v>26</v>
      </c>
      <c r="B154" t="s">
        <v>114</v>
      </c>
      <c r="C154" s="1">
        <v>21769</v>
      </c>
      <c r="D154" t="s">
        <v>6</v>
      </c>
      <c r="E154" s="5">
        <f t="shared" si="12"/>
        <v>57</v>
      </c>
      <c r="F154" s="11">
        <f t="shared" si="13"/>
        <v>57</v>
      </c>
      <c r="G154" s="5">
        <f t="shared" si="14"/>
        <v>0</v>
      </c>
      <c r="H154" s="5">
        <f t="shared" si="15"/>
        <v>0</v>
      </c>
      <c r="I154" s="5">
        <f t="shared" si="16"/>
        <v>0</v>
      </c>
      <c r="J154" s="5">
        <f t="shared" si="17"/>
        <v>1</v>
      </c>
    </row>
    <row r="155" spans="1:10" x14ac:dyDescent="0.25">
      <c r="A155" t="s">
        <v>228</v>
      </c>
      <c r="B155" t="s">
        <v>49</v>
      </c>
      <c r="C155" s="1">
        <v>26490</v>
      </c>
      <c r="D155" t="s">
        <v>6</v>
      </c>
      <c r="E155" s="5">
        <f t="shared" si="12"/>
        <v>44</v>
      </c>
      <c r="F155" s="11">
        <f t="shared" si="13"/>
        <v>44</v>
      </c>
      <c r="G155" s="5">
        <f t="shared" si="14"/>
        <v>0</v>
      </c>
      <c r="H155" s="5">
        <f t="shared" si="15"/>
        <v>0</v>
      </c>
      <c r="I155" s="5">
        <f t="shared" si="16"/>
        <v>1</v>
      </c>
      <c r="J155" s="5">
        <f t="shared" si="17"/>
        <v>0</v>
      </c>
    </row>
    <row r="156" spans="1:10" x14ac:dyDescent="0.25">
      <c r="A156" t="s">
        <v>229</v>
      </c>
      <c r="B156" t="s">
        <v>105</v>
      </c>
      <c r="C156" s="1">
        <v>28897</v>
      </c>
      <c r="D156" t="s">
        <v>9</v>
      </c>
      <c r="E156" s="5">
        <f t="shared" si="12"/>
        <v>37</v>
      </c>
      <c r="F156" s="11">
        <f t="shared" si="13"/>
        <v>37</v>
      </c>
      <c r="G156" s="5">
        <f t="shared" si="14"/>
        <v>0</v>
      </c>
      <c r="H156" s="5">
        <f t="shared" si="15"/>
        <v>1</v>
      </c>
      <c r="I156" s="5">
        <f t="shared" si="16"/>
        <v>0</v>
      </c>
      <c r="J156" s="5">
        <f t="shared" si="17"/>
        <v>0</v>
      </c>
    </row>
    <row r="157" spans="1:10" x14ac:dyDescent="0.25">
      <c r="A157" t="s">
        <v>230</v>
      </c>
      <c r="B157" t="s">
        <v>231</v>
      </c>
      <c r="C157" s="1">
        <v>33454</v>
      </c>
      <c r="D157" t="s">
        <v>12</v>
      </c>
      <c r="E157" s="5">
        <f t="shared" si="12"/>
        <v>25</v>
      </c>
      <c r="F157" s="11">
        <f t="shared" si="13"/>
        <v>25</v>
      </c>
      <c r="G157" s="5">
        <f t="shared" si="14"/>
        <v>1</v>
      </c>
      <c r="H157" s="5">
        <f t="shared" si="15"/>
        <v>0</v>
      </c>
      <c r="I157" s="5">
        <f t="shared" si="16"/>
        <v>0</v>
      </c>
      <c r="J157" s="5">
        <f t="shared" si="17"/>
        <v>0</v>
      </c>
    </row>
    <row r="158" spans="1:10" x14ac:dyDescent="0.25">
      <c r="A158" t="s">
        <v>232</v>
      </c>
      <c r="B158" t="s">
        <v>233</v>
      </c>
      <c r="C158" s="1">
        <v>24539</v>
      </c>
      <c r="D158" t="s">
        <v>12</v>
      </c>
      <c r="E158" s="5">
        <f t="shared" si="12"/>
        <v>49</v>
      </c>
      <c r="F158" s="11">
        <f t="shared" si="13"/>
        <v>49</v>
      </c>
      <c r="G158" s="5">
        <f t="shared" si="14"/>
        <v>0</v>
      </c>
      <c r="H158" s="5">
        <f t="shared" si="15"/>
        <v>0</v>
      </c>
      <c r="I158" s="5">
        <f t="shared" si="16"/>
        <v>1</v>
      </c>
      <c r="J158" s="5">
        <f t="shared" si="17"/>
        <v>0</v>
      </c>
    </row>
    <row r="159" spans="1:10" x14ac:dyDescent="0.25">
      <c r="A159" t="s">
        <v>234</v>
      </c>
      <c r="B159" t="s">
        <v>235</v>
      </c>
      <c r="C159" s="1">
        <v>27992</v>
      </c>
      <c r="D159" t="s">
        <v>6</v>
      </c>
      <c r="E159" s="5">
        <f t="shared" si="12"/>
        <v>40</v>
      </c>
      <c r="F159" s="11">
        <f t="shared" si="13"/>
        <v>40</v>
      </c>
      <c r="G159" s="5">
        <f t="shared" si="14"/>
        <v>0</v>
      </c>
      <c r="H159" s="5">
        <f t="shared" si="15"/>
        <v>0</v>
      </c>
      <c r="I159" s="5">
        <f t="shared" si="16"/>
        <v>1</v>
      </c>
      <c r="J159" s="5">
        <f t="shared" si="17"/>
        <v>0</v>
      </c>
    </row>
    <row r="160" spans="1:10" x14ac:dyDescent="0.25">
      <c r="A160" t="s">
        <v>147</v>
      </c>
      <c r="B160" t="s">
        <v>236</v>
      </c>
      <c r="C160" s="1">
        <v>26335</v>
      </c>
      <c r="D160" t="s">
        <v>40</v>
      </c>
      <c r="E160" s="5">
        <f t="shared" si="12"/>
        <v>44</v>
      </c>
      <c r="F160" s="11">
        <f t="shared" si="13"/>
        <v>44</v>
      </c>
      <c r="G160" s="5">
        <f t="shared" si="14"/>
        <v>0</v>
      </c>
      <c r="H160" s="5">
        <f t="shared" si="15"/>
        <v>0</v>
      </c>
      <c r="I160" s="5">
        <f t="shared" si="16"/>
        <v>1</v>
      </c>
      <c r="J160" s="5">
        <f t="shared" si="17"/>
        <v>0</v>
      </c>
    </row>
    <row r="161" spans="1:10" x14ac:dyDescent="0.25">
      <c r="A161" t="s">
        <v>237</v>
      </c>
      <c r="B161" t="s">
        <v>167</v>
      </c>
      <c r="C161" s="1">
        <v>31095</v>
      </c>
      <c r="D161" t="s">
        <v>12</v>
      </c>
      <c r="E161" s="5">
        <f t="shared" si="12"/>
        <v>31</v>
      </c>
      <c r="F161" s="11">
        <f t="shared" si="13"/>
        <v>31</v>
      </c>
      <c r="G161" s="5">
        <f t="shared" si="14"/>
        <v>0</v>
      </c>
      <c r="H161" s="5">
        <f t="shared" si="15"/>
        <v>1</v>
      </c>
      <c r="I161" s="5">
        <f t="shared" si="16"/>
        <v>0</v>
      </c>
      <c r="J161" s="5">
        <f t="shared" si="17"/>
        <v>0</v>
      </c>
    </row>
    <row r="162" spans="1:10" x14ac:dyDescent="0.25">
      <c r="A162" t="s">
        <v>238</v>
      </c>
      <c r="B162" t="s">
        <v>169</v>
      </c>
      <c r="C162" s="1">
        <v>26112</v>
      </c>
      <c r="D162" t="s">
        <v>40</v>
      </c>
      <c r="E162" s="5">
        <f t="shared" si="12"/>
        <v>45</v>
      </c>
      <c r="F162" s="11">
        <f t="shared" si="13"/>
        <v>45</v>
      </c>
      <c r="G162" s="5">
        <f t="shared" si="14"/>
        <v>0</v>
      </c>
      <c r="H162" s="5">
        <f t="shared" si="15"/>
        <v>0</v>
      </c>
      <c r="I162" s="5">
        <f t="shared" si="16"/>
        <v>1</v>
      </c>
      <c r="J162" s="5">
        <f t="shared" si="17"/>
        <v>0</v>
      </c>
    </row>
    <row r="163" spans="1:10" x14ac:dyDescent="0.25">
      <c r="A163" t="s">
        <v>239</v>
      </c>
      <c r="B163" t="s">
        <v>54</v>
      </c>
      <c r="C163" s="1">
        <v>23272</v>
      </c>
      <c r="D163" t="s">
        <v>6</v>
      </c>
      <c r="E163" s="5">
        <f t="shared" si="12"/>
        <v>53</v>
      </c>
      <c r="F163" s="11">
        <f t="shared" si="13"/>
        <v>53</v>
      </c>
      <c r="G163" s="5">
        <f t="shared" si="14"/>
        <v>0</v>
      </c>
      <c r="H163" s="5">
        <f t="shared" si="15"/>
        <v>0</v>
      </c>
      <c r="I163" s="5">
        <f t="shared" si="16"/>
        <v>0</v>
      </c>
      <c r="J163" s="5">
        <f t="shared" si="17"/>
        <v>1</v>
      </c>
    </row>
    <row r="164" spans="1:10" x14ac:dyDescent="0.25">
      <c r="A164" t="s">
        <v>240</v>
      </c>
      <c r="B164" t="s">
        <v>32</v>
      </c>
      <c r="C164" s="1">
        <v>32952</v>
      </c>
      <c r="D164" t="s">
        <v>40</v>
      </c>
      <c r="E164" s="5">
        <f t="shared" si="12"/>
        <v>26</v>
      </c>
      <c r="F164" s="11">
        <f t="shared" si="13"/>
        <v>26</v>
      </c>
      <c r="G164" s="5">
        <f t="shared" si="14"/>
        <v>1</v>
      </c>
      <c r="H164" s="5">
        <f t="shared" si="15"/>
        <v>0</v>
      </c>
      <c r="I164" s="5">
        <f t="shared" si="16"/>
        <v>0</v>
      </c>
      <c r="J164" s="5">
        <f t="shared" si="17"/>
        <v>0</v>
      </c>
    </row>
    <row r="165" spans="1:10" x14ac:dyDescent="0.25">
      <c r="A165" t="s">
        <v>241</v>
      </c>
      <c r="B165" t="s">
        <v>39</v>
      </c>
      <c r="C165" s="1">
        <v>19759</v>
      </c>
      <c r="D165" t="s">
        <v>9</v>
      </c>
      <c r="E165" s="5">
        <f t="shared" si="12"/>
        <v>62</v>
      </c>
      <c r="F165" s="11">
        <f t="shared" si="13"/>
        <v>62</v>
      </c>
      <c r="G165" s="5">
        <f t="shared" si="14"/>
        <v>0</v>
      </c>
      <c r="H165" s="5">
        <f t="shared" si="15"/>
        <v>0</v>
      </c>
      <c r="I165" s="5">
        <f t="shared" si="16"/>
        <v>0</v>
      </c>
      <c r="J165" s="5">
        <f t="shared" si="17"/>
        <v>0</v>
      </c>
    </row>
    <row r="166" spans="1:10" x14ac:dyDescent="0.25">
      <c r="A166" t="s">
        <v>242</v>
      </c>
      <c r="B166" t="s">
        <v>152</v>
      </c>
      <c r="C166" s="1">
        <v>27324</v>
      </c>
      <c r="D166" t="s">
        <v>9</v>
      </c>
      <c r="E166" s="5">
        <f t="shared" si="12"/>
        <v>42</v>
      </c>
      <c r="F166" s="11">
        <f t="shared" si="13"/>
        <v>42</v>
      </c>
      <c r="G166" s="5">
        <f t="shared" si="14"/>
        <v>0</v>
      </c>
      <c r="H166" s="5">
        <f t="shared" si="15"/>
        <v>0</v>
      </c>
      <c r="I166" s="5">
        <f t="shared" si="16"/>
        <v>1</v>
      </c>
      <c r="J166" s="5">
        <f t="shared" si="17"/>
        <v>0</v>
      </c>
    </row>
    <row r="167" spans="1:10" x14ac:dyDescent="0.25">
      <c r="A167" t="s">
        <v>243</v>
      </c>
      <c r="B167" t="s">
        <v>236</v>
      </c>
      <c r="C167" s="1">
        <v>21838</v>
      </c>
      <c r="D167" t="s">
        <v>6</v>
      </c>
      <c r="E167" s="5">
        <f t="shared" si="12"/>
        <v>57</v>
      </c>
      <c r="F167" s="11">
        <f t="shared" si="13"/>
        <v>57</v>
      </c>
      <c r="G167" s="5">
        <f t="shared" si="14"/>
        <v>0</v>
      </c>
      <c r="H167" s="5">
        <f t="shared" si="15"/>
        <v>0</v>
      </c>
      <c r="I167" s="5">
        <f t="shared" si="16"/>
        <v>0</v>
      </c>
      <c r="J167" s="5">
        <f t="shared" si="17"/>
        <v>1</v>
      </c>
    </row>
    <row r="168" spans="1:10" x14ac:dyDescent="0.25">
      <c r="A168" t="s">
        <v>244</v>
      </c>
      <c r="B168" t="s">
        <v>47</v>
      </c>
      <c r="C168" s="1">
        <v>21051</v>
      </c>
      <c r="D168" t="s">
        <v>40</v>
      </c>
      <c r="E168" s="5">
        <f t="shared" si="12"/>
        <v>59</v>
      </c>
      <c r="F168" s="11">
        <f t="shared" si="13"/>
        <v>59</v>
      </c>
      <c r="G168" s="5">
        <f t="shared" si="14"/>
        <v>0</v>
      </c>
      <c r="H168" s="5">
        <f t="shared" si="15"/>
        <v>0</v>
      </c>
      <c r="I168" s="5">
        <f t="shared" si="16"/>
        <v>0</v>
      </c>
      <c r="J168" s="5">
        <f t="shared" si="17"/>
        <v>1</v>
      </c>
    </row>
    <row r="169" spans="1:10" x14ac:dyDescent="0.25">
      <c r="A169" t="s">
        <v>245</v>
      </c>
      <c r="B169" t="s">
        <v>246</v>
      </c>
      <c r="C169" s="1">
        <v>31292</v>
      </c>
      <c r="D169" t="s">
        <v>40</v>
      </c>
      <c r="E169" s="5">
        <f t="shared" si="12"/>
        <v>31</v>
      </c>
      <c r="F169" s="11">
        <f t="shared" si="13"/>
        <v>31</v>
      </c>
      <c r="G169" s="5">
        <f t="shared" si="14"/>
        <v>0</v>
      </c>
      <c r="H169" s="5">
        <f t="shared" si="15"/>
        <v>1</v>
      </c>
      <c r="I169" s="5">
        <f t="shared" si="16"/>
        <v>0</v>
      </c>
      <c r="J169" s="5">
        <f t="shared" si="17"/>
        <v>0</v>
      </c>
    </row>
    <row r="170" spans="1:10" x14ac:dyDescent="0.25">
      <c r="A170" t="s">
        <v>247</v>
      </c>
      <c r="B170" t="s">
        <v>248</v>
      </c>
      <c r="C170" s="1">
        <v>17179</v>
      </c>
      <c r="D170" t="s">
        <v>12</v>
      </c>
      <c r="E170" s="5">
        <f t="shared" si="12"/>
        <v>69</v>
      </c>
      <c r="F170" s="11">
        <f t="shared" si="13"/>
        <v>69</v>
      </c>
      <c r="G170" s="5">
        <f t="shared" si="14"/>
        <v>0</v>
      </c>
      <c r="H170" s="5">
        <f t="shared" si="15"/>
        <v>0</v>
      </c>
      <c r="I170" s="5">
        <f t="shared" si="16"/>
        <v>0</v>
      </c>
      <c r="J170" s="5">
        <f t="shared" si="17"/>
        <v>0</v>
      </c>
    </row>
    <row r="171" spans="1:10" x14ac:dyDescent="0.25">
      <c r="A171" t="s">
        <v>249</v>
      </c>
      <c r="B171" t="s">
        <v>250</v>
      </c>
      <c r="C171" s="1">
        <v>32305</v>
      </c>
      <c r="D171" t="s">
        <v>6</v>
      </c>
      <c r="E171" s="5">
        <f t="shared" si="12"/>
        <v>28</v>
      </c>
      <c r="F171" s="11">
        <f t="shared" si="13"/>
        <v>28</v>
      </c>
      <c r="G171" s="5">
        <f t="shared" si="14"/>
        <v>1</v>
      </c>
      <c r="H171" s="5">
        <f t="shared" si="15"/>
        <v>0</v>
      </c>
      <c r="I171" s="5">
        <f t="shared" si="16"/>
        <v>0</v>
      </c>
      <c r="J171" s="5">
        <f t="shared" si="17"/>
        <v>0</v>
      </c>
    </row>
    <row r="172" spans="1:10" x14ac:dyDescent="0.25">
      <c r="A172" t="s">
        <v>251</v>
      </c>
      <c r="B172" t="s">
        <v>252</v>
      </c>
      <c r="C172" s="1">
        <v>32081</v>
      </c>
      <c r="D172" t="s">
        <v>12</v>
      </c>
      <c r="E172" s="5">
        <f t="shared" si="12"/>
        <v>29</v>
      </c>
      <c r="F172" s="11">
        <f t="shared" si="13"/>
        <v>29</v>
      </c>
      <c r="G172" s="5">
        <f t="shared" si="14"/>
        <v>1</v>
      </c>
      <c r="H172" s="5">
        <f t="shared" si="15"/>
        <v>0</v>
      </c>
      <c r="I172" s="5">
        <f t="shared" si="16"/>
        <v>0</v>
      </c>
      <c r="J172" s="5">
        <f t="shared" si="17"/>
        <v>0</v>
      </c>
    </row>
    <row r="173" spans="1:10" x14ac:dyDescent="0.25">
      <c r="A173" t="s">
        <v>253</v>
      </c>
      <c r="B173" t="s">
        <v>121</v>
      </c>
      <c r="C173" s="1">
        <v>31749</v>
      </c>
      <c r="D173" t="s">
        <v>6</v>
      </c>
      <c r="E173" s="5">
        <f t="shared" si="12"/>
        <v>30</v>
      </c>
      <c r="F173" s="11">
        <f t="shared" si="13"/>
        <v>30</v>
      </c>
      <c r="G173" s="5">
        <f t="shared" si="14"/>
        <v>0</v>
      </c>
      <c r="H173" s="5">
        <f t="shared" si="15"/>
        <v>1</v>
      </c>
      <c r="I173" s="5">
        <f t="shared" si="16"/>
        <v>0</v>
      </c>
      <c r="J173" s="5">
        <f t="shared" si="17"/>
        <v>0</v>
      </c>
    </row>
    <row r="174" spans="1:10" x14ac:dyDescent="0.25">
      <c r="A174" t="s">
        <v>254</v>
      </c>
      <c r="B174" t="s">
        <v>255</v>
      </c>
      <c r="C174" s="1">
        <v>18648</v>
      </c>
      <c r="D174" t="s">
        <v>40</v>
      </c>
      <c r="E174" s="5">
        <f t="shared" si="12"/>
        <v>65</v>
      </c>
      <c r="F174" s="11">
        <f t="shared" si="13"/>
        <v>65</v>
      </c>
      <c r="G174" s="5">
        <f t="shared" si="14"/>
        <v>0</v>
      </c>
      <c r="H174" s="5">
        <f t="shared" si="15"/>
        <v>0</v>
      </c>
      <c r="I174" s="5">
        <f t="shared" si="16"/>
        <v>0</v>
      </c>
      <c r="J174" s="5">
        <f t="shared" si="17"/>
        <v>0</v>
      </c>
    </row>
    <row r="175" spans="1:10" x14ac:dyDescent="0.25">
      <c r="A175" t="s">
        <v>256</v>
      </c>
      <c r="B175" t="s">
        <v>257</v>
      </c>
      <c r="C175" s="1">
        <v>16734</v>
      </c>
      <c r="D175" t="s">
        <v>6</v>
      </c>
      <c r="E175" s="5">
        <f t="shared" si="12"/>
        <v>71</v>
      </c>
      <c r="F175" s="11">
        <f t="shared" si="13"/>
        <v>71</v>
      </c>
      <c r="G175" s="5">
        <f t="shared" si="14"/>
        <v>0</v>
      </c>
      <c r="H175" s="5">
        <f t="shared" si="15"/>
        <v>0</v>
      </c>
      <c r="I175" s="5">
        <f t="shared" si="16"/>
        <v>0</v>
      </c>
      <c r="J175" s="5">
        <f t="shared" si="17"/>
        <v>0</v>
      </c>
    </row>
    <row r="176" spans="1:10" x14ac:dyDescent="0.25">
      <c r="A176" t="s">
        <v>258</v>
      </c>
      <c r="B176" t="s">
        <v>47</v>
      </c>
      <c r="C176" s="1">
        <v>25036</v>
      </c>
      <c r="D176" t="s">
        <v>12</v>
      </c>
      <c r="E176" s="5">
        <f t="shared" si="12"/>
        <v>48</v>
      </c>
      <c r="F176" s="11">
        <f t="shared" si="13"/>
        <v>48</v>
      </c>
      <c r="G176" s="5">
        <f t="shared" si="14"/>
        <v>0</v>
      </c>
      <c r="H176" s="5">
        <f t="shared" si="15"/>
        <v>0</v>
      </c>
      <c r="I176" s="5">
        <f t="shared" si="16"/>
        <v>1</v>
      </c>
      <c r="J176" s="5">
        <f t="shared" si="17"/>
        <v>0</v>
      </c>
    </row>
    <row r="177" spans="1:10" x14ac:dyDescent="0.25">
      <c r="A177" t="s">
        <v>259</v>
      </c>
      <c r="B177" t="s">
        <v>260</v>
      </c>
      <c r="C177" s="1">
        <v>17342</v>
      </c>
      <c r="D177" t="s">
        <v>6</v>
      </c>
      <c r="E177" s="5">
        <f t="shared" si="12"/>
        <v>69</v>
      </c>
      <c r="F177" s="11">
        <f t="shared" si="13"/>
        <v>69</v>
      </c>
      <c r="G177" s="5">
        <f t="shared" si="14"/>
        <v>0</v>
      </c>
      <c r="H177" s="5">
        <f t="shared" si="15"/>
        <v>0</v>
      </c>
      <c r="I177" s="5">
        <f t="shared" si="16"/>
        <v>0</v>
      </c>
      <c r="J177" s="5">
        <f t="shared" si="17"/>
        <v>0</v>
      </c>
    </row>
    <row r="178" spans="1:10" x14ac:dyDescent="0.25">
      <c r="A178" t="s">
        <v>206</v>
      </c>
      <c r="B178" t="s">
        <v>167</v>
      </c>
      <c r="C178" s="1">
        <v>23157</v>
      </c>
      <c r="D178" t="s">
        <v>9</v>
      </c>
      <c r="E178" s="5">
        <f t="shared" si="12"/>
        <v>53</v>
      </c>
      <c r="F178" s="11">
        <f t="shared" si="13"/>
        <v>53</v>
      </c>
      <c r="G178" s="5">
        <f t="shared" si="14"/>
        <v>0</v>
      </c>
      <c r="H178" s="5">
        <f t="shared" si="15"/>
        <v>0</v>
      </c>
      <c r="I178" s="5">
        <f t="shared" si="16"/>
        <v>0</v>
      </c>
      <c r="J178" s="5">
        <f t="shared" si="17"/>
        <v>1</v>
      </c>
    </row>
    <row r="179" spans="1:10" x14ac:dyDescent="0.25">
      <c r="A179" t="s">
        <v>261</v>
      </c>
      <c r="B179" t="s">
        <v>37</v>
      </c>
      <c r="C179" s="1">
        <v>17166</v>
      </c>
      <c r="D179" t="s">
        <v>12</v>
      </c>
      <c r="E179" s="5">
        <f t="shared" si="12"/>
        <v>70</v>
      </c>
      <c r="F179" s="11">
        <f t="shared" si="13"/>
        <v>70</v>
      </c>
      <c r="G179" s="5">
        <f t="shared" si="14"/>
        <v>0</v>
      </c>
      <c r="H179" s="5">
        <f t="shared" si="15"/>
        <v>0</v>
      </c>
      <c r="I179" s="5">
        <f t="shared" si="16"/>
        <v>0</v>
      </c>
      <c r="J179" s="5">
        <f t="shared" si="17"/>
        <v>0</v>
      </c>
    </row>
    <row r="180" spans="1:10" x14ac:dyDescent="0.25">
      <c r="A180" t="s">
        <v>262</v>
      </c>
      <c r="B180" t="s">
        <v>263</v>
      </c>
      <c r="C180" s="1">
        <v>24471</v>
      </c>
      <c r="D180" t="s">
        <v>12</v>
      </c>
      <c r="E180" s="5">
        <f t="shared" si="12"/>
        <v>50</v>
      </c>
      <c r="F180" s="11">
        <f t="shared" si="13"/>
        <v>50</v>
      </c>
      <c r="G180" s="5">
        <f t="shared" si="14"/>
        <v>0</v>
      </c>
      <c r="H180" s="5">
        <f t="shared" si="15"/>
        <v>0</v>
      </c>
      <c r="I180" s="5">
        <f t="shared" si="16"/>
        <v>0</v>
      </c>
      <c r="J180" s="5">
        <f t="shared" si="17"/>
        <v>1</v>
      </c>
    </row>
    <row r="181" spans="1:10" x14ac:dyDescent="0.25">
      <c r="A181" t="s">
        <v>264</v>
      </c>
      <c r="B181" t="s">
        <v>157</v>
      </c>
      <c r="C181" s="1">
        <v>34523</v>
      </c>
      <c r="D181" t="s">
        <v>6</v>
      </c>
      <c r="E181" s="5">
        <f t="shared" si="12"/>
        <v>22</v>
      </c>
      <c r="F181" s="11">
        <f t="shared" si="13"/>
        <v>22</v>
      </c>
      <c r="G181" s="5">
        <f t="shared" si="14"/>
        <v>1</v>
      </c>
      <c r="H181" s="5">
        <f t="shared" si="15"/>
        <v>0</v>
      </c>
      <c r="I181" s="5">
        <f t="shared" si="16"/>
        <v>0</v>
      </c>
      <c r="J181" s="5">
        <f t="shared" si="17"/>
        <v>0</v>
      </c>
    </row>
    <row r="182" spans="1:10" x14ac:dyDescent="0.25">
      <c r="A182" t="s">
        <v>265</v>
      </c>
      <c r="B182" t="s">
        <v>139</v>
      </c>
      <c r="C182" s="1">
        <v>18354</v>
      </c>
      <c r="D182" t="s">
        <v>6</v>
      </c>
      <c r="E182" s="5">
        <f t="shared" si="12"/>
        <v>66</v>
      </c>
      <c r="F182" s="11">
        <f t="shared" si="13"/>
        <v>66</v>
      </c>
      <c r="G182" s="5">
        <f t="shared" si="14"/>
        <v>0</v>
      </c>
      <c r="H182" s="5">
        <f t="shared" si="15"/>
        <v>0</v>
      </c>
      <c r="I182" s="5">
        <f t="shared" si="16"/>
        <v>0</v>
      </c>
      <c r="J182" s="5">
        <f t="shared" si="17"/>
        <v>0</v>
      </c>
    </row>
    <row r="183" spans="1:10" x14ac:dyDescent="0.25">
      <c r="A183" t="s">
        <v>266</v>
      </c>
      <c r="B183" t="s">
        <v>267</v>
      </c>
      <c r="C183" s="1">
        <v>34069</v>
      </c>
      <c r="D183" t="s">
        <v>12</v>
      </c>
      <c r="E183" s="5">
        <f t="shared" si="12"/>
        <v>23</v>
      </c>
      <c r="F183" s="11">
        <f t="shared" si="13"/>
        <v>23</v>
      </c>
      <c r="G183" s="5">
        <f t="shared" si="14"/>
        <v>1</v>
      </c>
      <c r="H183" s="5">
        <f t="shared" si="15"/>
        <v>0</v>
      </c>
      <c r="I183" s="5">
        <f t="shared" si="16"/>
        <v>0</v>
      </c>
      <c r="J183" s="5">
        <f t="shared" si="17"/>
        <v>0</v>
      </c>
    </row>
    <row r="184" spans="1:10" x14ac:dyDescent="0.25">
      <c r="A184" t="s">
        <v>268</v>
      </c>
      <c r="B184" t="s">
        <v>269</v>
      </c>
      <c r="C184" s="1">
        <v>17331</v>
      </c>
      <c r="D184" t="s">
        <v>12</v>
      </c>
      <c r="E184" s="5">
        <f t="shared" si="12"/>
        <v>69</v>
      </c>
      <c r="F184" s="11">
        <f t="shared" si="13"/>
        <v>69</v>
      </c>
      <c r="G184" s="5">
        <f t="shared" si="14"/>
        <v>0</v>
      </c>
      <c r="H184" s="5">
        <f t="shared" si="15"/>
        <v>0</v>
      </c>
      <c r="I184" s="5">
        <f t="shared" si="16"/>
        <v>0</v>
      </c>
      <c r="J184" s="5">
        <f t="shared" si="17"/>
        <v>0</v>
      </c>
    </row>
    <row r="185" spans="1:10" x14ac:dyDescent="0.25">
      <c r="A185" t="s">
        <v>270</v>
      </c>
      <c r="B185" t="s">
        <v>39</v>
      </c>
      <c r="C185" s="1">
        <v>33550</v>
      </c>
      <c r="D185" t="s">
        <v>40</v>
      </c>
      <c r="E185" s="5">
        <f t="shared" si="12"/>
        <v>25</v>
      </c>
      <c r="F185" s="11">
        <f t="shared" si="13"/>
        <v>25</v>
      </c>
      <c r="G185" s="5">
        <f t="shared" si="14"/>
        <v>1</v>
      </c>
      <c r="H185" s="5">
        <f t="shared" si="15"/>
        <v>0</v>
      </c>
      <c r="I185" s="5">
        <f t="shared" si="16"/>
        <v>0</v>
      </c>
      <c r="J185" s="5">
        <f t="shared" si="17"/>
        <v>0</v>
      </c>
    </row>
    <row r="186" spans="1:10" x14ac:dyDescent="0.25">
      <c r="A186" t="s">
        <v>271</v>
      </c>
      <c r="B186" t="s">
        <v>255</v>
      </c>
      <c r="C186" s="1">
        <v>24426</v>
      </c>
      <c r="D186" t="s">
        <v>6</v>
      </c>
      <c r="E186" s="5">
        <f t="shared" si="12"/>
        <v>50</v>
      </c>
      <c r="F186" s="11">
        <f t="shared" si="13"/>
        <v>50</v>
      </c>
      <c r="G186" s="5">
        <f t="shared" si="14"/>
        <v>0</v>
      </c>
      <c r="H186" s="5">
        <f t="shared" si="15"/>
        <v>0</v>
      </c>
      <c r="I186" s="5">
        <f t="shared" si="16"/>
        <v>0</v>
      </c>
      <c r="J186" s="5">
        <f t="shared" si="17"/>
        <v>1</v>
      </c>
    </row>
    <row r="187" spans="1:10" x14ac:dyDescent="0.25">
      <c r="A187" t="s">
        <v>272</v>
      </c>
      <c r="B187" t="s">
        <v>273</v>
      </c>
      <c r="C187" s="1">
        <v>19307</v>
      </c>
      <c r="D187" t="s">
        <v>40</v>
      </c>
      <c r="E187" s="5">
        <f t="shared" si="12"/>
        <v>64</v>
      </c>
      <c r="F187" s="11">
        <f t="shared" si="13"/>
        <v>64</v>
      </c>
      <c r="G187" s="5">
        <f t="shared" si="14"/>
        <v>0</v>
      </c>
      <c r="H187" s="5">
        <f t="shared" si="15"/>
        <v>0</v>
      </c>
      <c r="I187" s="5">
        <f t="shared" si="16"/>
        <v>0</v>
      </c>
      <c r="J187" s="5">
        <f t="shared" si="17"/>
        <v>0</v>
      </c>
    </row>
    <row r="188" spans="1:10" x14ac:dyDescent="0.25">
      <c r="A188" t="s">
        <v>274</v>
      </c>
      <c r="B188" t="s">
        <v>121</v>
      </c>
      <c r="C188" s="1">
        <v>26626</v>
      </c>
      <c r="D188" t="s">
        <v>12</v>
      </c>
      <c r="E188" s="5">
        <f t="shared" si="12"/>
        <v>44</v>
      </c>
      <c r="F188" s="11">
        <f t="shared" si="13"/>
        <v>44</v>
      </c>
      <c r="G188" s="5">
        <f t="shared" si="14"/>
        <v>0</v>
      </c>
      <c r="H188" s="5">
        <f t="shared" si="15"/>
        <v>0</v>
      </c>
      <c r="I188" s="5">
        <f t="shared" si="16"/>
        <v>1</v>
      </c>
      <c r="J188" s="5">
        <f t="shared" si="17"/>
        <v>0</v>
      </c>
    </row>
    <row r="189" spans="1:10" x14ac:dyDescent="0.25">
      <c r="A189" t="s">
        <v>275</v>
      </c>
      <c r="B189" t="s">
        <v>169</v>
      </c>
      <c r="C189" s="1">
        <v>21897</v>
      </c>
      <c r="D189" t="s">
        <v>12</v>
      </c>
      <c r="E189" s="5">
        <f t="shared" si="12"/>
        <v>57</v>
      </c>
      <c r="F189" s="11">
        <f t="shared" si="13"/>
        <v>57</v>
      </c>
      <c r="G189" s="5">
        <f t="shared" si="14"/>
        <v>0</v>
      </c>
      <c r="H189" s="5">
        <f t="shared" si="15"/>
        <v>0</v>
      </c>
      <c r="I189" s="5">
        <f t="shared" si="16"/>
        <v>0</v>
      </c>
      <c r="J189" s="5">
        <f t="shared" si="17"/>
        <v>1</v>
      </c>
    </row>
    <row r="190" spans="1:10" x14ac:dyDescent="0.25">
      <c r="A190" t="s">
        <v>276</v>
      </c>
      <c r="B190" t="s">
        <v>52</v>
      </c>
      <c r="C190" s="1">
        <v>34865</v>
      </c>
      <c r="D190" t="s">
        <v>12</v>
      </c>
      <c r="E190" s="5">
        <f t="shared" si="12"/>
        <v>21</v>
      </c>
      <c r="F190" s="11">
        <f t="shared" si="13"/>
        <v>21</v>
      </c>
      <c r="G190" s="5">
        <f t="shared" si="14"/>
        <v>1</v>
      </c>
      <c r="H190" s="5">
        <f t="shared" si="15"/>
        <v>0</v>
      </c>
      <c r="I190" s="5">
        <f t="shared" si="16"/>
        <v>0</v>
      </c>
      <c r="J190" s="5">
        <f t="shared" si="17"/>
        <v>0</v>
      </c>
    </row>
    <row r="191" spans="1:10" x14ac:dyDescent="0.25">
      <c r="A191" t="s">
        <v>163</v>
      </c>
      <c r="B191" t="s">
        <v>277</v>
      </c>
      <c r="C191" s="1">
        <v>19712</v>
      </c>
      <c r="D191" t="s">
        <v>12</v>
      </c>
      <c r="E191" s="5">
        <f t="shared" si="12"/>
        <v>63</v>
      </c>
      <c r="F191" s="11">
        <f t="shared" si="13"/>
        <v>63</v>
      </c>
      <c r="G191" s="5">
        <f t="shared" si="14"/>
        <v>0</v>
      </c>
      <c r="H191" s="5">
        <f t="shared" si="15"/>
        <v>0</v>
      </c>
      <c r="I191" s="5">
        <f t="shared" si="16"/>
        <v>0</v>
      </c>
      <c r="J191" s="5">
        <f t="shared" si="17"/>
        <v>0</v>
      </c>
    </row>
    <row r="192" spans="1:10" x14ac:dyDescent="0.25">
      <c r="A192" t="s">
        <v>278</v>
      </c>
      <c r="B192" t="s">
        <v>52</v>
      </c>
      <c r="C192" s="1">
        <v>27893</v>
      </c>
      <c r="D192" t="s">
        <v>6</v>
      </c>
      <c r="E192" s="5">
        <f t="shared" si="12"/>
        <v>40</v>
      </c>
      <c r="F192" s="11">
        <f t="shared" si="13"/>
        <v>40</v>
      </c>
      <c r="G192" s="5">
        <f t="shared" si="14"/>
        <v>0</v>
      </c>
      <c r="H192" s="5">
        <f t="shared" si="15"/>
        <v>0</v>
      </c>
      <c r="I192" s="5">
        <f t="shared" si="16"/>
        <v>1</v>
      </c>
      <c r="J192" s="5">
        <f t="shared" si="17"/>
        <v>0</v>
      </c>
    </row>
    <row r="193" spans="1:10" x14ac:dyDescent="0.25">
      <c r="A193" t="s">
        <v>279</v>
      </c>
      <c r="B193" t="s">
        <v>280</v>
      </c>
      <c r="C193" s="1">
        <v>28226</v>
      </c>
      <c r="D193" t="s">
        <v>12</v>
      </c>
      <c r="E193" s="5">
        <f t="shared" si="12"/>
        <v>39</v>
      </c>
      <c r="F193" s="11">
        <f t="shared" si="13"/>
        <v>39</v>
      </c>
      <c r="G193" s="5">
        <f t="shared" si="14"/>
        <v>0</v>
      </c>
      <c r="H193" s="5">
        <f t="shared" si="15"/>
        <v>1</v>
      </c>
      <c r="I193" s="5">
        <f t="shared" si="16"/>
        <v>0</v>
      </c>
      <c r="J193" s="5">
        <f t="shared" si="17"/>
        <v>0</v>
      </c>
    </row>
    <row r="194" spans="1:10" x14ac:dyDescent="0.25">
      <c r="A194" t="s">
        <v>281</v>
      </c>
      <c r="B194" t="s">
        <v>77</v>
      </c>
      <c r="C194" s="1">
        <v>29954</v>
      </c>
      <c r="D194" t="s">
        <v>9</v>
      </c>
      <c r="E194" s="5">
        <f t="shared" si="12"/>
        <v>34</v>
      </c>
      <c r="F194" s="11">
        <f t="shared" si="13"/>
        <v>34</v>
      </c>
      <c r="G194" s="5">
        <f t="shared" si="14"/>
        <v>0</v>
      </c>
      <c r="H194" s="5">
        <f t="shared" si="15"/>
        <v>1</v>
      </c>
      <c r="I194" s="5">
        <f t="shared" si="16"/>
        <v>0</v>
      </c>
      <c r="J194" s="5">
        <f t="shared" si="17"/>
        <v>0</v>
      </c>
    </row>
    <row r="195" spans="1:10" x14ac:dyDescent="0.25">
      <c r="A195" t="s">
        <v>282</v>
      </c>
      <c r="B195" t="s">
        <v>179</v>
      </c>
      <c r="C195" s="1">
        <v>23111</v>
      </c>
      <c r="D195" t="s">
        <v>12</v>
      </c>
      <c r="E195" s="5">
        <f t="shared" ref="E195:E258" si="18">2016-YEAR(C195)</f>
        <v>53</v>
      </c>
      <c r="F195" s="11">
        <f t="shared" ref="F195:F258" si="19">2016-YEAR(C195)</f>
        <v>53</v>
      </c>
      <c r="G195" s="5">
        <f t="shared" ref="G195:G258" si="20">IF(AND($F195&gt;=20,$F195&lt;=29),1,0)</f>
        <v>0</v>
      </c>
      <c r="H195" s="5">
        <f t="shared" ref="H195:H258" si="21">IF(AND($F195&gt;=30,$F195&lt;=39),1,0)</f>
        <v>0</v>
      </c>
      <c r="I195" s="5">
        <f t="shared" ref="I195:I258" si="22">IF(AND($F195&gt;=40,$F195&lt;=49),1,0)</f>
        <v>0</v>
      </c>
      <c r="J195" s="5">
        <f t="shared" ref="J195:J258" si="23">IF(AND($F195&gt;=50,$F195&lt;=59),1,0)</f>
        <v>1</v>
      </c>
    </row>
    <row r="196" spans="1:10" x14ac:dyDescent="0.25">
      <c r="A196" t="s">
        <v>283</v>
      </c>
      <c r="B196" t="s">
        <v>39</v>
      </c>
      <c r="C196" s="1">
        <v>24808</v>
      </c>
      <c r="D196" t="s">
        <v>12</v>
      </c>
      <c r="E196" s="5">
        <f t="shared" si="18"/>
        <v>49</v>
      </c>
      <c r="F196" s="11">
        <f t="shared" si="19"/>
        <v>49</v>
      </c>
      <c r="G196" s="5">
        <f t="shared" si="20"/>
        <v>0</v>
      </c>
      <c r="H196" s="5">
        <f t="shared" si="21"/>
        <v>0</v>
      </c>
      <c r="I196" s="5">
        <f t="shared" si="22"/>
        <v>1</v>
      </c>
      <c r="J196" s="5">
        <f t="shared" si="23"/>
        <v>0</v>
      </c>
    </row>
    <row r="197" spans="1:10" x14ac:dyDescent="0.25">
      <c r="A197" t="s">
        <v>284</v>
      </c>
      <c r="B197" t="s">
        <v>16</v>
      </c>
      <c r="C197" s="1">
        <v>17601</v>
      </c>
      <c r="D197" t="s">
        <v>40</v>
      </c>
      <c r="E197" s="5">
        <f t="shared" si="18"/>
        <v>68</v>
      </c>
      <c r="F197" s="11">
        <f t="shared" si="19"/>
        <v>68</v>
      </c>
      <c r="G197" s="5">
        <f t="shared" si="20"/>
        <v>0</v>
      </c>
      <c r="H197" s="5">
        <f t="shared" si="21"/>
        <v>0</v>
      </c>
      <c r="I197" s="5">
        <f t="shared" si="22"/>
        <v>0</v>
      </c>
      <c r="J197" s="5">
        <f t="shared" si="23"/>
        <v>0</v>
      </c>
    </row>
    <row r="198" spans="1:10" x14ac:dyDescent="0.25">
      <c r="A198" t="s">
        <v>285</v>
      </c>
      <c r="B198" t="s">
        <v>179</v>
      </c>
      <c r="C198" s="1">
        <v>21199</v>
      </c>
      <c r="D198" t="s">
        <v>9</v>
      </c>
      <c r="E198" s="5">
        <f t="shared" si="18"/>
        <v>58</v>
      </c>
      <c r="F198" s="11">
        <f t="shared" si="19"/>
        <v>58</v>
      </c>
      <c r="G198" s="5">
        <f t="shared" si="20"/>
        <v>0</v>
      </c>
      <c r="H198" s="5">
        <f t="shared" si="21"/>
        <v>0</v>
      </c>
      <c r="I198" s="5">
        <f t="shared" si="22"/>
        <v>0</v>
      </c>
      <c r="J198" s="5">
        <f t="shared" si="23"/>
        <v>1</v>
      </c>
    </row>
    <row r="199" spans="1:10" x14ac:dyDescent="0.25">
      <c r="A199" t="s">
        <v>286</v>
      </c>
      <c r="B199" t="s">
        <v>20</v>
      </c>
      <c r="C199" s="1">
        <v>29879</v>
      </c>
      <c r="D199" t="s">
        <v>12</v>
      </c>
      <c r="E199" s="5">
        <f t="shared" si="18"/>
        <v>35</v>
      </c>
      <c r="F199" s="11">
        <f t="shared" si="19"/>
        <v>35</v>
      </c>
      <c r="G199" s="5">
        <f t="shared" si="20"/>
        <v>0</v>
      </c>
      <c r="H199" s="5">
        <f t="shared" si="21"/>
        <v>1</v>
      </c>
      <c r="I199" s="5">
        <f t="shared" si="22"/>
        <v>0</v>
      </c>
      <c r="J199" s="5">
        <f t="shared" si="23"/>
        <v>0</v>
      </c>
    </row>
    <row r="200" spans="1:10" x14ac:dyDescent="0.25">
      <c r="A200" t="s">
        <v>287</v>
      </c>
      <c r="B200" t="s">
        <v>81</v>
      </c>
      <c r="C200" s="1">
        <v>19659</v>
      </c>
      <c r="D200" t="s">
        <v>6</v>
      </c>
      <c r="E200" s="5">
        <f t="shared" si="18"/>
        <v>63</v>
      </c>
      <c r="F200" s="11">
        <f t="shared" si="19"/>
        <v>63</v>
      </c>
      <c r="G200" s="5">
        <f t="shared" si="20"/>
        <v>0</v>
      </c>
      <c r="H200" s="5">
        <f t="shared" si="21"/>
        <v>0</v>
      </c>
      <c r="I200" s="5">
        <f t="shared" si="22"/>
        <v>0</v>
      </c>
      <c r="J200" s="5">
        <f t="shared" si="23"/>
        <v>0</v>
      </c>
    </row>
    <row r="201" spans="1:10" x14ac:dyDescent="0.25">
      <c r="A201" t="s">
        <v>288</v>
      </c>
      <c r="B201" t="s">
        <v>8</v>
      </c>
      <c r="C201" s="1">
        <v>22514</v>
      </c>
      <c r="D201" t="s">
        <v>12</v>
      </c>
      <c r="E201" s="5">
        <f t="shared" si="18"/>
        <v>55</v>
      </c>
      <c r="F201" s="11">
        <f t="shared" si="19"/>
        <v>55</v>
      </c>
      <c r="G201" s="5">
        <f t="shared" si="20"/>
        <v>0</v>
      </c>
      <c r="H201" s="5">
        <f t="shared" si="21"/>
        <v>0</v>
      </c>
      <c r="I201" s="5">
        <f t="shared" si="22"/>
        <v>0</v>
      </c>
      <c r="J201" s="5">
        <f t="shared" si="23"/>
        <v>1</v>
      </c>
    </row>
    <row r="202" spans="1:10" x14ac:dyDescent="0.25">
      <c r="A202" t="s">
        <v>289</v>
      </c>
      <c r="B202" t="s">
        <v>121</v>
      </c>
      <c r="C202" s="1">
        <v>25332</v>
      </c>
      <c r="D202" t="s">
        <v>12</v>
      </c>
      <c r="E202" s="5">
        <f t="shared" si="18"/>
        <v>47</v>
      </c>
      <c r="F202" s="11">
        <f t="shared" si="19"/>
        <v>47</v>
      </c>
      <c r="G202" s="5">
        <f t="shared" si="20"/>
        <v>0</v>
      </c>
      <c r="H202" s="5">
        <f t="shared" si="21"/>
        <v>0</v>
      </c>
      <c r="I202" s="5">
        <f t="shared" si="22"/>
        <v>1</v>
      </c>
      <c r="J202" s="5">
        <f t="shared" si="23"/>
        <v>0</v>
      </c>
    </row>
    <row r="203" spans="1:10" x14ac:dyDescent="0.25">
      <c r="A203" t="s">
        <v>290</v>
      </c>
      <c r="B203" t="s">
        <v>255</v>
      </c>
      <c r="C203" s="1">
        <v>20181</v>
      </c>
      <c r="D203" t="s">
        <v>40</v>
      </c>
      <c r="E203" s="5">
        <f t="shared" si="18"/>
        <v>61</v>
      </c>
      <c r="F203" s="11">
        <f t="shared" si="19"/>
        <v>61</v>
      </c>
      <c r="G203" s="5">
        <f t="shared" si="20"/>
        <v>0</v>
      </c>
      <c r="H203" s="5">
        <f t="shared" si="21"/>
        <v>0</v>
      </c>
      <c r="I203" s="5">
        <f t="shared" si="22"/>
        <v>0</v>
      </c>
      <c r="J203" s="5">
        <f t="shared" si="23"/>
        <v>0</v>
      </c>
    </row>
    <row r="204" spans="1:10" x14ac:dyDescent="0.25">
      <c r="A204" t="s">
        <v>291</v>
      </c>
      <c r="B204" t="s">
        <v>141</v>
      </c>
      <c r="C204" s="1">
        <v>19141</v>
      </c>
      <c r="D204" t="s">
        <v>12</v>
      </c>
      <c r="E204" s="5">
        <f t="shared" si="18"/>
        <v>64</v>
      </c>
      <c r="F204" s="11">
        <f t="shared" si="19"/>
        <v>64</v>
      </c>
      <c r="G204" s="5">
        <f t="shared" si="20"/>
        <v>0</v>
      </c>
      <c r="H204" s="5">
        <f t="shared" si="21"/>
        <v>0</v>
      </c>
      <c r="I204" s="5">
        <f t="shared" si="22"/>
        <v>0</v>
      </c>
      <c r="J204" s="5">
        <f t="shared" si="23"/>
        <v>0</v>
      </c>
    </row>
    <row r="205" spans="1:10" x14ac:dyDescent="0.25">
      <c r="A205" t="s">
        <v>292</v>
      </c>
      <c r="B205" t="s">
        <v>293</v>
      </c>
      <c r="C205" s="1">
        <v>18147</v>
      </c>
      <c r="D205" t="s">
        <v>12</v>
      </c>
      <c r="E205" s="5">
        <f t="shared" si="18"/>
        <v>67</v>
      </c>
      <c r="F205" s="11">
        <f t="shared" si="19"/>
        <v>67</v>
      </c>
      <c r="G205" s="5">
        <f t="shared" si="20"/>
        <v>0</v>
      </c>
      <c r="H205" s="5">
        <f t="shared" si="21"/>
        <v>0</v>
      </c>
      <c r="I205" s="5">
        <f t="shared" si="22"/>
        <v>0</v>
      </c>
      <c r="J205" s="5">
        <f t="shared" si="23"/>
        <v>0</v>
      </c>
    </row>
    <row r="206" spans="1:10" x14ac:dyDescent="0.25">
      <c r="A206" t="s">
        <v>294</v>
      </c>
      <c r="B206" t="s">
        <v>52</v>
      </c>
      <c r="C206" s="1">
        <v>26146</v>
      </c>
      <c r="D206" t="s">
        <v>6</v>
      </c>
      <c r="E206" s="5">
        <f t="shared" si="18"/>
        <v>45</v>
      </c>
      <c r="F206" s="11">
        <f t="shared" si="19"/>
        <v>45</v>
      </c>
      <c r="G206" s="5">
        <f t="shared" si="20"/>
        <v>0</v>
      </c>
      <c r="H206" s="5">
        <f t="shared" si="21"/>
        <v>0</v>
      </c>
      <c r="I206" s="5">
        <f t="shared" si="22"/>
        <v>1</v>
      </c>
      <c r="J206" s="5">
        <f t="shared" si="23"/>
        <v>0</v>
      </c>
    </row>
    <row r="207" spans="1:10" x14ac:dyDescent="0.25">
      <c r="A207" t="s">
        <v>295</v>
      </c>
      <c r="B207" t="s">
        <v>139</v>
      </c>
      <c r="C207" s="1">
        <v>30798</v>
      </c>
      <c r="D207" t="s">
        <v>40</v>
      </c>
      <c r="E207" s="5">
        <f t="shared" si="18"/>
        <v>32</v>
      </c>
      <c r="F207" s="11">
        <f t="shared" si="19"/>
        <v>32</v>
      </c>
      <c r="G207" s="5">
        <f t="shared" si="20"/>
        <v>0</v>
      </c>
      <c r="H207" s="5">
        <f t="shared" si="21"/>
        <v>1</v>
      </c>
      <c r="I207" s="5">
        <f t="shared" si="22"/>
        <v>0</v>
      </c>
      <c r="J207" s="5">
        <f t="shared" si="23"/>
        <v>0</v>
      </c>
    </row>
    <row r="208" spans="1:10" x14ac:dyDescent="0.25">
      <c r="A208" t="s">
        <v>296</v>
      </c>
      <c r="B208" t="s">
        <v>297</v>
      </c>
      <c r="C208" s="1">
        <v>24623</v>
      </c>
      <c r="D208" t="s">
        <v>12</v>
      </c>
      <c r="E208" s="5">
        <f t="shared" si="18"/>
        <v>49</v>
      </c>
      <c r="F208" s="11">
        <f t="shared" si="19"/>
        <v>49</v>
      </c>
      <c r="G208" s="5">
        <f t="shared" si="20"/>
        <v>0</v>
      </c>
      <c r="H208" s="5">
        <f t="shared" si="21"/>
        <v>0</v>
      </c>
      <c r="I208" s="5">
        <f t="shared" si="22"/>
        <v>1</v>
      </c>
      <c r="J208" s="5">
        <f t="shared" si="23"/>
        <v>0</v>
      </c>
    </row>
    <row r="209" spans="1:10" x14ac:dyDescent="0.25">
      <c r="A209" t="s">
        <v>298</v>
      </c>
      <c r="B209" t="s">
        <v>18</v>
      </c>
      <c r="C209" s="1">
        <v>31818</v>
      </c>
      <c r="D209" t="s">
        <v>6</v>
      </c>
      <c r="E209" s="5">
        <f t="shared" si="18"/>
        <v>29</v>
      </c>
      <c r="F209" s="11">
        <f t="shared" si="19"/>
        <v>29</v>
      </c>
      <c r="G209" s="5">
        <f t="shared" si="20"/>
        <v>1</v>
      </c>
      <c r="H209" s="5">
        <f t="shared" si="21"/>
        <v>0</v>
      </c>
      <c r="I209" s="5">
        <f t="shared" si="22"/>
        <v>0</v>
      </c>
      <c r="J209" s="5">
        <f t="shared" si="23"/>
        <v>0</v>
      </c>
    </row>
    <row r="210" spans="1:10" x14ac:dyDescent="0.25">
      <c r="A210" t="s">
        <v>299</v>
      </c>
      <c r="B210" t="s">
        <v>300</v>
      </c>
      <c r="C210" s="1">
        <v>34201</v>
      </c>
      <c r="D210" t="s">
        <v>12</v>
      </c>
      <c r="E210" s="5">
        <f t="shared" si="18"/>
        <v>23</v>
      </c>
      <c r="F210" s="11">
        <f t="shared" si="19"/>
        <v>23</v>
      </c>
      <c r="G210" s="5">
        <f t="shared" si="20"/>
        <v>1</v>
      </c>
      <c r="H210" s="5">
        <f t="shared" si="21"/>
        <v>0</v>
      </c>
      <c r="I210" s="5">
        <f t="shared" si="22"/>
        <v>0</v>
      </c>
      <c r="J210" s="5">
        <f t="shared" si="23"/>
        <v>0</v>
      </c>
    </row>
    <row r="211" spans="1:10" x14ac:dyDescent="0.25">
      <c r="A211" t="s">
        <v>301</v>
      </c>
      <c r="B211" t="s">
        <v>8</v>
      </c>
      <c r="C211" s="1">
        <v>27079</v>
      </c>
      <c r="D211" t="s">
        <v>9</v>
      </c>
      <c r="E211" s="5">
        <f t="shared" si="18"/>
        <v>42</v>
      </c>
      <c r="F211" s="11">
        <f t="shared" si="19"/>
        <v>42</v>
      </c>
      <c r="G211" s="5">
        <f t="shared" si="20"/>
        <v>0</v>
      </c>
      <c r="H211" s="5">
        <f t="shared" si="21"/>
        <v>0</v>
      </c>
      <c r="I211" s="5">
        <f t="shared" si="22"/>
        <v>1</v>
      </c>
      <c r="J211" s="5">
        <f t="shared" si="23"/>
        <v>0</v>
      </c>
    </row>
    <row r="212" spans="1:10" x14ac:dyDescent="0.25">
      <c r="A212" t="s">
        <v>302</v>
      </c>
      <c r="B212" t="s">
        <v>303</v>
      </c>
      <c r="C212" s="1">
        <v>18053</v>
      </c>
      <c r="D212" t="s">
        <v>9</v>
      </c>
      <c r="E212" s="5">
        <f t="shared" si="18"/>
        <v>67</v>
      </c>
      <c r="F212" s="11">
        <f t="shared" si="19"/>
        <v>67</v>
      </c>
      <c r="G212" s="5">
        <f t="shared" si="20"/>
        <v>0</v>
      </c>
      <c r="H212" s="5">
        <f t="shared" si="21"/>
        <v>0</v>
      </c>
      <c r="I212" s="5">
        <f t="shared" si="22"/>
        <v>0</v>
      </c>
      <c r="J212" s="5">
        <f t="shared" si="23"/>
        <v>0</v>
      </c>
    </row>
    <row r="213" spans="1:10" x14ac:dyDescent="0.25">
      <c r="A213" t="s">
        <v>304</v>
      </c>
      <c r="B213" t="s">
        <v>49</v>
      </c>
      <c r="C213" s="1">
        <v>27059</v>
      </c>
      <c r="D213" t="s">
        <v>12</v>
      </c>
      <c r="E213" s="5">
        <f t="shared" si="18"/>
        <v>42</v>
      </c>
      <c r="F213" s="11">
        <f t="shared" si="19"/>
        <v>42</v>
      </c>
      <c r="G213" s="5">
        <f t="shared" si="20"/>
        <v>0</v>
      </c>
      <c r="H213" s="5">
        <f t="shared" si="21"/>
        <v>0</v>
      </c>
      <c r="I213" s="5">
        <f t="shared" si="22"/>
        <v>1</v>
      </c>
      <c r="J213" s="5">
        <f t="shared" si="23"/>
        <v>0</v>
      </c>
    </row>
    <row r="214" spans="1:10" x14ac:dyDescent="0.25">
      <c r="A214" t="s">
        <v>305</v>
      </c>
      <c r="B214" t="s">
        <v>246</v>
      </c>
      <c r="C214" s="1">
        <v>31039</v>
      </c>
      <c r="D214" t="s">
        <v>6</v>
      </c>
      <c r="E214" s="5">
        <f t="shared" si="18"/>
        <v>32</v>
      </c>
      <c r="F214" s="11">
        <f t="shared" si="19"/>
        <v>32</v>
      </c>
      <c r="G214" s="5">
        <f t="shared" si="20"/>
        <v>0</v>
      </c>
      <c r="H214" s="5">
        <f t="shared" si="21"/>
        <v>1</v>
      </c>
      <c r="I214" s="5">
        <f t="shared" si="22"/>
        <v>0</v>
      </c>
      <c r="J214" s="5">
        <f t="shared" si="23"/>
        <v>0</v>
      </c>
    </row>
    <row r="215" spans="1:10" x14ac:dyDescent="0.25">
      <c r="A215" t="s">
        <v>306</v>
      </c>
      <c r="B215" t="s">
        <v>307</v>
      </c>
      <c r="C215" s="1">
        <v>34893</v>
      </c>
      <c r="D215" t="s">
        <v>12</v>
      </c>
      <c r="E215" s="5">
        <f t="shared" si="18"/>
        <v>21</v>
      </c>
      <c r="F215" s="11">
        <f t="shared" si="19"/>
        <v>21</v>
      </c>
      <c r="G215" s="5">
        <f t="shared" si="20"/>
        <v>1</v>
      </c>
      <c r="H215" s="5">
        <f t="shared" si="21"/>
        <v>0</v>
      </c>
      <c r="I215" s="5">
        <f t="shared" si="22"/>
        <v>0</v>
      </c>
      <c r="J215" s="5">
        <f t="shared" si="23"/>
        <v>0</v>
      </c>
    </row>
    <row r="216" spans="1:10" x14ac:dyDescent="0.25">
      <c r="A216" t="s">
        <v>308</v>
      </c>
      <c r="B216" t="s">
        <v>307</v>
      </c>
      <c r="C216" s="1">
        <v>22101</v>
      </c>
      <c r="D216" t="s">
        <v>6</v>
      </c>
      <c r="E216" s="5">
        <f t="shared" si="18"/>
        <v>56</v>
      </c>
      <c r="F216" s="11">
        <f t="shared" si="19"/>
        <v>56</v>
      </c>
      <c r="G216" s="5">
        <f t="shared" si="20"/>
        <v>0</v>
      </c>
      <c r="H216" s="5">
        <f t="shared" si="21"/>
        <v>0</v>
      </c>
      <c r="I216" s="5">
        <f t="shared" si="22"/>
        <v>0</v>
      </c>
      <c r="J216" s="5">
        <f t="shared" si="23"/>
        <v>1</v>
      </c>
    </row>
    <row r="217" spans="1:10" x14ac:dyDescent="0.25">
      <c r="A217" t="s">
        <v>309</v>
      </c>
      <c r="B217" t="s">
        <v>177</v>
      </c>
      <c r="C217" s="1">
        <v>16267</v>
      </c>
      <c r="D217" t="s">
        <v>12</v>
      </c>
      <c r="E217" s="5">
        <f t="shared" si="18"/>
        <v>72</v>
      </c>
      <c r="F217" s="11">
        <f t="shared" si="19"/>
        <v>72</v>
      </c>
      <c r="G217" s="5">
        <f t="shared" si="20"/>
        <v>0</v>
      </c>
      <c r="H217" s="5">
        <f t="shared" si="21"/>
        <v>0</v>
      </c>
      <c r="I217" s="5">
        <f t="shared" si="22"/>
        <v>0</v>
      </c>
      <c r="J217" s="5">
        <f t="shared" si="23"/>
        <v>0</v>
      </c>
    </row>
    <row r="218" spans="1:10" x14ac:dyDescent="0.25">
      <c r="A218" t="s">
        <v>310</v>
      </c>
      <c r="B218" t="s">
        <v>45</v>
      </c>
      <c r="C218" s="1">
        <v>32103</v>
      </c>
      <c r="D218" t="s">
        <v>12</v>
      </c>
      <c r="E218" s="5">
        <f t="shared" si="18"/>
        <v>29</v>
      </c>
      <c r="F218" s="11">
        <f t="shared" si="19"/>
        <v>29</v>
      </c>
      <c r="G218" s="5">
        <f t="shared" si="20"/>
        <v>1</v>
      </c>
      <c r="H218" s="5">
        <f t="shared" si="21"/>
        <v>0</v>
      </c>
      <c r="I218" s="5">
        <f t="shared" si="22"/>
        <v>0</v>
      </c>
      <c r="J218" s="5">
        <f t="shared" si="23"/>
        <v>0</v>
      </c>
    </row>
    <row r="219" spans="1:10" x14ac:dyDescent="0.25">
      <c r="A219" t="s">
        <v>311</v>
      </c>
      <c r="B219" t="s">
        <v>248</v>
      </c>
      <c r="C219" s="1">
        <v>25996</v>
      </c>
      <c r="D219" t="s">
        <v>9</v>
      </c>
      <c r="E219" s="5">
        <f t="shared" si="18"/>
        <v>45</v>
      </c>
      <c r="F219" s="11">
        <f t="shared" si="19"/>
        <v>45</v>
      </c>
      <c r="G219" s="5">
        <f t="shared" si="20"/>
        <v>0</v>
      </c>
      <c r="H219" s="5">
        <f t="shared" si="21"/>
        <v>0</v>
      </c>
      <c r="I219" s="5">
        <f t="shared" si="22"/>
        <v>1</v>
      </c>
      <c r="J219" s="5">
        <f t="shared" si="23"/>
        <v>0</v>
      </c>
    </row>
    <row r="220" spans="1:10" x14ac:dyDescent="0.25">
      <c r="A220" t="s">
        <v>312</v>
      </c>
      <c r="B220" t="s">
        <v>134</v>
      </c>
      <c r="C220" s="1">
        <v>33040</v>
      </c>
      <c r="D220" t="s">
        <v>12</v>
      </c>
      <c r="E220" s="5">
        <f t="shared" si="18"/>
        <v>26</v>
      </c>
      <c r="F220" s="11">
        <f t="shared" si="19"/>
        <v>26</v>
      </c>
      <c r="G220" s="5">
        <f t="shared" si="20"/>
        <v>1</v>
      </c>
      <c r="H220" s="5">
        <f t="shared" si="21"/>
        <v>0</v>
      </c>
      <c r="I220" s="5">
        <f t="shared" si="22"/>
        <v>0</v>
      </c>
      <c r="J220" s="5">
        <f t="shared" si="23"/>
        <v>0</v>
      </c>
    </row>
    <row r="221" spans="1:10" x14ac:dyDescent="0.25">
      <c r="A221" t="s">
        <v>313</v>
      </c>
      <c r="B221" t="s">
        <v>20</v>
      </c>
      <c r="C221" s="1">
        <v>30671</v>
      </c>
      <c r="D221" t="s">
        <v>9</v>
      </c>
      <c r="E221" s="5">
        <f t="shared" si="18"/>
        <v>33</v>
      </c>
      <c r="F221" s="11">
        <f t="shared" si="19"/>
        <v>33</v>
      </c>
      <c r="G221" s="5">
        <f t="shared" si="20"/>
        <v>0</v>
      </c>
      <c r="H221" s="5">
        <f t="shared" si="21"/>
        <v>1</v>
      </c>
      <c r="I221" s="5">
        <f t="shared" si="22"/>
        <v>0</v>
      </c>
      <c r="J221" s="5">
        <f t="shared" si="23"/>
        <v>0</v>
      </c>
    </row>
    <row r="222" spans="1:10" x14ac:dyDescent="0.25">
      <c r="A222" t="s">
        <v>314</v>
      </c>
      <c r="B222" t="s">
        <v>37</v>
      </c>
      <c r="C222" s="1">
        <v>25243</v>
      </c>
      <c r="D222" t="s">
        <v>12</v>
      </c>
      <c r="E222" s="5">
        <f t="shared" si="18"/>
        <v>47</v>
      </c>
      <c r="F222" s="11">
        <f t="shared" si="19"/>
        <v>47</v>
      </c>
      <c r="G222" s="5">
        <f t="shared" si="20"/>
        <v>0</v>
      </c>
      <c r="H222" s="5">
        <f t="shared" si="21"/>
        <v>0</v>
      </c>
      <c r="I222" s="5">
        <f t="shared" si="22"/>
        <v>1</v>
      </c>
      <c r="J222" s="5">
        <f t="shared" si="23"/>
        <v>0</v>
      </c>
    </row>
    <row r="223" spans="1:10" x14ac:dyDescent="0.25">
      <c r="A223" t="s">
        <v>315</v>
      </c>
      <c r="B223" t="s">
        <v>20</v>
      </c>
      <c r="C223" s="1">
        <v>27639</v>
      </c>
      <c r="D223" t="s">
        <v>12</v>
      </c>
      <c r="E223" s="5">
        <f t="shared" si="18"/>
        <v>41</v>
      </c>
      <c r="F223" s="11">
        <f t="shared" si="19"/>
        <v>41</v>
      </c>
      <c r="G223" s="5">
        <f t="shared" si="20"/>
        <v>0</v>
      </c>
      <c r="H223" s="5">
        <f t="shared" si="21"/>
        <v>0</v>
      </c>
      <c r="I223" s="5">
        <f t="shared" si="22"/>
        <v>1</v>
      </c>
      <c r="J223" s="5">
        <f t="shared" si="23"/>
        <v>0</v>
      </c>
    </row>
    <row r="224" spans="1:10" x14ac:dyDescent="0.25">
      <c r="A224" t="s">
        <v>316</v>
      </c>
      <c r="B224" t="s">
        <v>169</v>
      </c>
      <c r="C224" s="1">
        <v>25644</v>
      </c>
      <c r="D224" t="s">
        <v>12</v>
      </c>
      <c r="E224" s="5">
        <f t="shared" si="18"/>
        <v>46</v>
      </c>
      <c r="F224" s="11">
        <f t="shared" si="19"/>
        <v>46</v>
      </c>
      <c r="G224" s="5">
        <f t="shared" si="20"/>
        <v>0</v>
      </c>
      <c r="H224" s="5">
        <f t="shared" si="21"/>
        <v>0</v>
      </c>
      <c r="I224" s="5">
        <f t="shared" si="22"/>
        <v>1</v>
      </c>
      <c r="J224" s="5">
        <f t="shared" si="23"/>
        <v>0</v>
      </c>
    </row>
    <row r="225" spans="1:10" x14ac:dyDescent="0.25">
      <c r="A225" t="s">
        <v>317</v>
      </c>
      <c r="B225" t="s">
        <v>318</v>
      </c>
      <c r="C225" s="1">
        <v>27683</v>
      </c>
      <c r="D225" t="s">
        <v>6</v>
      </c>
      <c r="E225" s="5">
        <f t="shared" si="18"/>
        <v>41</v>
      </c>
      <c r="F225" s="11">
        <f t="shared" si="19"/>
        <v>41</v>
      </c>
      <c r="G225" s="5">
        <f t="shared" si="20"/>
        <v>0</v>
      </c>
      <c r="H225" s="5">
        <f t="shared" si="21"/>
        <v>0</v>
      </c>
      <c r="I225" s="5">
        <f t="shared" si="22"/>
        <v>1</v>
      </c>
      <c r="J225" s="5">
        <f t="shared" si="23"/>
        <v>0</v>
      </c>
    </row>
    <row r="226" spans="1:10" x14ac:dyDescent="0.25">
      <c r="A226" t="s">
        <v>174</v>
      </c>
      <c r="B226" t="s">
        <v>319</v>
      </c>
      <c r="C226" s="1">
        <v>32765</v>
      </c>
      <c r="D226" t="s">
        <v>9</v>
      </c>
      <c r="E226" s="5">
        <f t="shared" si="18"/>
        <v>27</v>
      </c>
      <c r="F226" s="11">
        <f t="shared" si="19"/>
        <v>27</v>
      </c>
      <c r="G226" s="5">
        <f t="shared" si="20"/>
        <v>1</v>
      </c>
      <c r="H226" s="5">
        <f t="shared" si="21"/>
        <v>0</v>
      </c>
      <c r="I226" s="5">
        <f t="shared" si="22"/>
        <v>0</v>
      </c>
      <c r="J226" s="5">
        <f t="shared" si="23"/>
        <v>0</v>
      </c>
    </row>
    <row r="227" spans="1:10" x14ac:dyDescent="0.25">
      <c r="A227" t="s">
        <v>243</v>
      </c>
      <c r="B227" t="s">
        <v>121</v>
      </c>
      <c r="C227" s="1">
        <v>26380</v>
      </c>
      <c r="D227" t="s">
        <v>9</v>
      </c>
      <c r="E227" s="5">
        <f t="shared" si="18"/>
        <v>44</v>
      </c>
      <c r="F227" s="11">
        <f t="shared" si="19"/>
        <v>44</v>
      </c>
      <c r="G227" s="5">
        <f t="shared" si="20"/>
        <v>0</v>
      </c>
      <c r="H227" s="5">
        <f t="shared" si="21"/>
        <v>0</v>
      </c>
      <c r="I227" s="5">
        <f t="shared" si="22"/>
        <v>1</v>
      </c>
      <c r="J227" s="5">
        <f t="shared" si="23"/>
        <v>0</v>
      </c>
    </row>
    <row r="228" spans="1:10" x14ac:dyDescent="0.25">
      <c r="A228" t="s">
        <v>320</v>
      </c>
      <c r="B228" t="s">
        <v>81</v>
      </c>
      <c r="C228" s="1">
        <v>21508</v>
      </c>
      <c r="D228" t="s">
        <v>6</v>
      </c>
      <c r="E228" s="5">
        <f t="shared" si="18"/>
        <v>58</v>
      </c>
      <c r="F228" s="11">
        <f t="shared" si="19"/>
        <v>58</v>
      </c>
      <c r="G228" s="5">
        <f t="shared" si="20"/>
        <v>0</v>
      </c>
      <c r="H228" s="5">
        <f t="shared" si="21"/>
        <v>0</v>
      </c>
      <c r="I228" s="5">
        <f t="shared" si="22"/>
        <v>0</v>
      </c>
      <c r="J228" s="5">
        <f t="shared" si="23"/>
        <v>1</v>
      </c>
    </row>
    <row r="229" spans="1:10" x14ac:dyDescent="0.25">
      <c r="A229" t="s">
        <v>321</v>
      </c>
      <c r="B229" t="s">
        <v>11</v>
      </c>
      <c r="C229" s="1">
        <v>32790</v>
      </c>
      <c r="D229" t="s">
        <v>6</v>
      </c>
      <c r="E229" s="5">
        <f t="shared" si="18"/>
        <v>27</v>
      </c>
      <c r="F229" s="11">
        <f t="shared" si="19"/>
        <v>27</v>
      </c>
      <c r="G229" s="5">
        <f t="shared" si="20"/>
        <v>1</v>
      </c>
      <c r="H229" s="5">
        <f t="shared" si="21"/>
        <v>0</v>
      </c>
      <c r="I229" s="5">
        <f t="shared" si="22"/>
        <v>0</v>
      </c>
      <c r="J229" s="5">
        <f t="shared" si="23"/>
        <v>0</v>
      </c>
    </row>
    <row r="230" spans="1:10" x14ac:dyDescent="0.25">
      <c r="A230" t="s">
        <v>164</v>
      </c>
      <c r="B230" t="s">
        <v>322</v>
      </c>
      <c r="C230" s="1">
        <v>24303</v>
      </c>
      <c r="D230" t="s">
        <v>6</v>
      </c>
      <c r="E230" s="5">
        <f t="shared" si="18"/>
        <v>50</v>
      </c>
      <c r="F230" s="11">
        <f t="shared" si="19"/>
        <v>50</v>
      </c>
      <c r="G230" s="5">
        <f t="shared" si="20"/>
        <v>0</v>
      </c>
      <c r="H230" s="5">
        <f t="shared" si="21"/>
        <v>0</v>
      </c>
      <c r="I230" s="5">
        <f t="shared" si="22"/>
        <v>0</v>
      </c>
      <c r="J230" s="5">
        <f t="shared" si="23"/>
        <v>1</v>
      </c>
    </row>
    <row r="231" spans="1:10" x14ac:dyDescent="0.25">
      <c r="A231" t="s">
        <v>323</v>
      </c>
      <c r="B231" t="s">
        <v>300</v>
      </c>
      <c r="C231" s="1">
        <v>30747</v>
      </c>
      <c r="D231" t="s">
        <v>9</v>
      </c>
      <c r="E231" s="5">
        <f t="shared" si="18"/>
        <v>32</v>
      </c>
      <c r="F231" s="11">
        <f t="shared" si="19"/>
        <v>32</v>
      </c>
      <c r="G231" s="5">
        <f t="shared" si="20"/>
        <v>0</v>
      </c>
      <c r="H231" s="5">
        <f t="shared" si="21"/>
        <v>1</v>
      </c>
      <c r="I231" s="5">
        <f t="shared" si="22"/>
        <v>0</v>
      </c>
      <c r="J231" s="5">
        <f t="shared" si="23"/>
        <v>0</v>
      </c>
    </row>
    <row r="232" spans="1:10" x14ac:dyDescent="0.25">
      <c r="A232" t="s">
        <v>324</v>
      </c>
      <c r="B232" t="s">
        <v>49</v>
      </c>
      <c r="C232" s="1">
        <v>19853</v>
      </c>
      <c r="D232" t="s">
        <v>12</v>
      </c>
      <c r="E232" s="5">
        <f t="shared" si="18"/>
        <v>62</v>
      </c>
      <c r="F232" s="11">
        <f t="shared" si="19"/>
        <v>62</v>
      </c>
      <c r="G232" s="5">
        <f t="shared" si="20"/>
        <v>0</v>
      </c>
      <c r="H232" s="5">
        <f t="shared" si="21"/>
        <v>0</v>
      </c>
      <c r="I232" s="5">
        <f t="shared" si="22"/>
        <v>0</v>
      </c>
      <c r="J232" s="5">
        <f t="shared" si="23"/>
        <v>0</v>
      </c>
    </row>
    <row r="233" spans="1:10" x14ac:dyDescent="0.25">
      <c r="A233" t="s">
        <v>325</v>
      </c>
      <c r="B233" t="s">
        <v>20</v>
      </c>
      <c r="C233" s="1">
        <v>32147</v>
      </c>
      <c r="D233" t="s">
        <v>12</v>
      </c>
      <c r="E233" s="5">
        <f t="shared" si="18"/>
        <v>28</v>
      </c>
      <c r="F233" s="11">
        <f t="shared" si="19"/>
        <v>28</v>
      </c>
      <c r="G233" s="5">
        <f t="shared" si="20"/>
        <v>1</v>
      </c>
      <c r="H233" s="5">
        <f t="shared" si="21"/>
        <v>0</v>
      </c>
      <c r="I233" s="5">
        <f t="shared" si="22"/>
        <v>0</v>
      </c>
      <c r="J233" s="5">
        <f t="shared" si="23"/>
        <v>0</v>
      </c>
    </row>
    <row r="234" spans="1:10" x14ac:dyDescent="0.25">
      <c r="A234" t="s">
        <v>326</v>
      </c>
      <c r="B234" t="s">
        <v>327</v>
      </c>
      <c r="C234" s="1">
        <v>17904</v>
      </c>
      <c r="D234" t="s">
        <v>12</v>
      </c>
      <c r="E234" s="5">
        <f t="shared" si="18"/>
        <v>67</v>
      </c>
      <c r="F234" s="11">
        <f t="shared" si="19"/>
        <v>67</v>
      </c>
      <c r="G234" s="5">
        <f t="shared" si="20"/>
        <v>0</v>
      </c>
      <c r="H234" s="5">
        <f t="shared" si="21"/>
        <v>0</v>
      </c>
      <c r="I234" s="5">
        <f t="shared" si="22"/>
        <v>0</v>
      </c>
      <c r="J234" s="5">
        <f t="shared" si="23"/>
        <v>0</v>
      </c>
    </row>
    <row r="235" spans="1:10" x14ac:dyDescent="0.25">
      <c r="A235" t="s">
        <v>328</v>
      </c>
      <c r="B235" t="s">
        <v>157</v>
      </c>
      <c r="C235" s="1">
        <v>20057</v>
      </c>
      <c r="D235" t="s">
        <v>12</v>
      </c>
      <c r="E235" s="5">
        <f t="shared" si="18"/>
        <v>62</v>
      </c>
      <c r="F235" s="11">
        <f t="shared" si="19"/>
        <v>62</v>
      </c>
      <c r="G235" s="5">
        <f t="shared" si="20"/>
        <v>0</v>
      </c>
      <c r="H235" s="5">
        <f t="shared" si="21"/>
        <v>0</v>
      </c>
      <c r="I235" s="5">
        <f t="shared" si="22"/>
        <v>0</v>
      </c>
      <c r="J235" s="5">
        <f t="shared" si="23"/>
        <v>0</v>
      </c>
    </row>
    <row r="236" spans="1:10" x14ac:dyDescent="0.25">
      <c r="A236" t="s">
        <v>329</v>
      </c>
      <c r="B236" t="s">
        <v>146</v>
      </c>
      <c r="C236" s="1">
        <v>30863</v>
      </c>
      <c r="D236" t="s">
        <v>9</v>
      </c>
      <c r="E236" s="5">
        <f t="shared" si="18"/>
        <v>32</v>
      </c>
      <c r="F236" s="11">
        <f t="shared" si="19"/>
        <v>32</v>
      </c>
      <c r="G236" s="5">
        <f t="shared" si="20"/>
        <v>0</v>
      </c>
      <c r="H236" s="5">
        <f t="shared" si="21"/>
        <v>1</v>
      </c>
      <c r="I236" s="5">
        <f t="shared" si="22"/>
        <v>0</v>
      </c>
      <c r="J236" s="5">
        <f t="shared" si="23"/>
        <v>0</v>
      </c>
    </row>
    <row r="237" spans="1:10" x14ac:dyDescent="0.25">
      <c r="A237" t="s">
        <v>330</v>
      </c>
      <c r="B237" t="s">
        <v>139</v>
      </c>
      <c r="C237" s="1">
        <v>22435</v>
      </c>
      <c r="D237" t="s">
        <v>6</v>
      </c>
      <c r="E237" s="5">
        <f t="shared" si="18"/>
        <v>55</v>
      </c>
      <c r="F237" s="11">
        <f t="shared" si="19"/>
        <v>55</v>
      </c>
      <c r="G237" s="5">
        <f t="shared" si="20"/>
        <v>0</v>
      </c>
      <c r="H237" s="5">
        <f t="shared" si="21"/>
        <v>0</v>
      </c>
      <c r="I237" s="5">
        <f t="shared" si="22"/>
        <v>0</v>
      </c>
      <c r="J237" s="5">
        <f t="shared" si="23"/>
        <v>1</v>
      </c>
    </row>
    <row r="238" spans="1:10" x14ac:dyDescent="0.25">
      <c r="A238" t="s">
        <v>130</v>
      </c>
      <c r="B238" t="s">
        <v>84</v>
      </c>
      <c r="C238" s="1">
        <v>17048</v>
      </c>
      <c r="D238" t="s">
        <v>12</v>
      </c>
      <c r="E238" s="5">
        <f t="shared" si="18"/>
        <v>70</v>
      </c>
      <c r="F238" s="11">
        <f t="shared" si="19"/>
        <v>70</v>
      </c>
      <c r="G238" s="5">
        <f t="shared" si="20"/>
        <v>0</v>
      </c>
      <c r="H238" s="5">
        <f t="shared" si="21"/>
        <v>0</v>
      </c>
      <c r="I238" s="5">
        <f t="shared" si="22"/>
        <v>0</v>
      </c>
      <c r="J238" s="5">
        <f t="shared" si="23"/>
        <v>0</v>
      </c>
    </row>
    <row r="239" spans="1:10" x14ac:dyDescent="0.25">
      <c r="A239" t="s">
        <v>331</v>
      </c>
      <c r="B239" t="s">
        <v>332</v>
      </c>
      <c r="C239" s="1">
        <v>24732</v>
      </c>
      <c r="D239" t="s">
        <v>6</v>
      </c>
      <c r="E239" s="5">
        <f t="shared" si="18"/>
        <v>49</v>
      </c>
      <c r="F239" s="11">
        <f t="shared" si="19"/>
        <v>49</v>
      </c>
      <c r="G239" s="5">
        <f t="shared" si="20"/>
        <v>0</v>
      </c>
      <c r="H239" s="5">
        <f t="shared" si="21"/>
        <v>0</v>
      </c>
      <c r="I239" s="5">
        <f t="shared" si="22"/>
        <v>1</v>
      </c>
      <c r="J239" s="5">
        <f t="shared" si="23"/>
        <v>0</v>
      </c>
    </row>
    <row r="240" spans="1:10" x14ac:dyDescent="0.25">
      <c r="A240" t="s">
        <v>333</v>
      </c>
      <c r="B240" t="s">
        <v>11</v>
      </c>
      <c r="C240" s="1">
        <v>18589</v>
      </c>
      <c r="D240" t="s">
        <v>6</v>
      </c>
      <c r="E240" s="5">
        <f t="shared" si="18"/>
        <v>66</v>
      </c>
      <c r="F240" s="11">
        <f t="shared" si="19"/>
        <v>66</v>
      </c>
      <c r="G240" s="5">
        <f t="shared" si="20"/>
        <v>0</v>
      </c>
      <c r="H240" s="5">
        <f t="shared" si="21"/>
        <v>0</v>
      </c>
      <c r="I240" s="5">
        <f t="shared" si="22"/>
        <v>0</v>
      </c>
      <c r="J240" s="5">
        <f t="shared" si="23"/>
        <v>0</v>
      </c>
    </row>
    <row r="241" spans="1:10" x14ac:dyDescent="0.25">
      <c r="A241" t="s">
        <v>334</v>
      </c>
      <c r="B241" t="s">
        <v>49</v>
      </c>
      <c r="C241" s="1">
        <v>20727</v>
      </c>
      <c r="D241" t="s">
        <v>12</v>
      </c>
      <c r="E241" s="5">
        <f t="shared" si="18"/>
        <v>60</v>
      </c>
      <c r="F241" s="11">
        <f t="shared" si="19"/>
        <v>60</v>
      </c>
      <c r="G241" s="5">
        <f t="shared" si="20"/>
        <v>0</v>
      </c>
      <c r="H241" s="5">
        <f t="shared" si="21"/>
        <v>0</v>
      </c>
      <c r="I241" s="5">
        <f t="shared" si="22"/>
        <v>0</v>
      </c>
      <c r="J241" s="5">
        <f t="shared" si="23"/>
        <v>0</v>
      </c>
    </row>
    <row r="242" spans="1:10" x14ac:dyDescent="0.25">
      <c r="A242" t="s">
        <v>335</v>
      </c>
      <c r="B242" t="s">
        <v>114</v>
      </c>
      <c r="C242" s="1">
        <v>23401</v>
      </c>
      <c r="D242" t="s">
        <v>6</v>
      </c>
      <c r="E242" s="5">
        <f t="shared" si="18"/>
        <v>52</v>
      </c>
      <c r="F242" s="11">
        <f t="shared" si="19"/>
        <v>52</v>
      </c>
      <c r="G242" s="5">
        <f t="shared" si="20"/>
        <v>0</v>
      </c>
      <c r="H242" s="5">
        <f t="shared" si="21"/>
        <v>0</v>
      </c>
      <c r="I242" s="5">
        <f t="shared" si="22"/>
        <v>0</v>
      </c>
      <c r="J242" s="5">
        <f t="shared" si="23"/>
        <v>1</v>
      </c>
    </row>
    <row r="243" spans="1:10" x14ac:dyDescent="0.25">
      <c r="A243" t="s">
        <v>336</v>
      </c>
      <c r="B243" t="s">
        <v>337</v>
      </c>
      <c r="C243" s="1">
        <v>17084</v>
      </c>
      <c r="D243" t="s">
        <v>6</v>
      </c>
      <c r="E243" s="5">
        <f t="shared" si="18"/>
        <v>70</v>
      </c>
      <c r="F243" s="11">
        <f t="shared" si="19"/>
        <v>70</v>
      </c>
      <c r="G243" s="5">
        <f t="shared" si="20"/>
        <v>0</v>
      </c>
      <c r="H243" s="5">
        <f t="shared" si="21"/>
        <v>0</v>
      </c>
      <c r="I243" s="5">
        <f t="shared" si="22"/>
        <v>0</v>
      </c>
      <c r="J243" s="5">
        <f t="shared" si="23"/>
        <v>0</v>
      </c>
    </row>
    <row r="244" spans="1:10" x14ac:dyDescent="0.25">
      <c r="A244" t="s">
        <v>338</v>
      </c>
      <c r="B244" t="s">
        <v>8</v>
      </c>
      <c r="C244" s="1">
        <v>30481</v>
      </c>
      <c r="D244" t="s">
        <v>12</v>
      </c>
      <c r="E244" s="5">
        <f t="shared" si="18"/>
        <v>33</v>
      </c>
      <c r="F244" s="11">
        <f t="shared" si="19"/>
        <v>33</v>
      </c>
      <c r="G244" s="5">
        <f t="shared" si="20"/>
        <v>0</v>
      </c>
      <c r="H244" s="5">
        <f t="shared" si="21"/>
        <v>1</v>
      </c>
      <c r="I244" s="5">
        <f t="shared" si="22"/>
        <v>0</v>
      </c>
      <c r="J244" s="5">
        <f t="shared" si="23"/>
        <v>0</v>
      </c>
    </row>
    <row r="245" spans="1:10" x14ac:dyDescent="0.25">
      <c r="A245" t="s">
        <v>339</v>
      </c>
      <c r="B245" t="s">
        <v>20</v>
      </c>
      <c r="C245" s="1">
        <v>20651</v>
      </c>
      <c r="D245" t="s">
        <v>12</v>
      </c>
      <c r="E245" s="5">
        <f t="shared" si="18"/>
        <v>60</v>
      </c>
      <c r="F245" s="11">
        <f t="shared" si="19"/>
        <v>60</v>
      </c>
      <c r="G245" s="5">
        <f t="shared" si="20"/>
        <v>0</v>
      </c>
      <c r="H245" s="5">
        <f t="shared" si="21"/>
        <v>0</v>
      </c>
      <c r="I245" s="5">
        <f t="shared" si="22"/>
        <v>0</v>
      </c>
      <c r="J245" s="5">
        <f t="shared" si="23"/>
        <v>0</v>
      </c>
    </row>
    <row r="246" spans="1:10" x14ac:dyDescent="0.25">
      <c r="A246" t="s">
        <v>340</v>
      </c>
      <c r="B246" t="s">
        <v>185</v>
      </c>
      <c r="C246" s="1">
        <v>32580</v>
      </c>
      <c r="D246" t="s">
        <v>12</v>
      </c>
      <c r="E246" s="5">
        <f t="shared" si="18"/>
        <v>27</v>
      </c>
      <c r="F246" s="11">
        <f t="shared" si="19"/>
        <v>27</v>
      </c>
      <c r="G246" s="5">
        <f t="shared" si="20"/>
        <v>1</v>
      </c>
      <c r="H246" s="5">
        <f t="shared" si="21"/>
        <v>0</v>
      </c>
      <c r="I246" s="5">
        <f t="shared" si="22"/>
        <v>0</v>
      </c>
      <c r="J246" s="5">
        <f t="shared" si="23"/>
        <v>0</v>
      </c>
    </row>
    <row r="247" spans="1:10" x14ac:dyDescent="0.25">
      <c r="A247" t="s">
        <v>341</v>
      </c>
      <c r="B247" t="s">
        <v>139</v>
      </c>
      <c r="C247" s="1">
        <v>18233</v>
      </c>
      <c r="D247" t="s">
        <v>12</v>
      </c>
      <c r="E247" s="5">
        <f t="shared" si="18"/>
        <v>67</v>
      </c>
      <c r="F247" s="11">
        <f t="shared" si="19"/>
        <v>67</v>
      </c>
      <c r="G247" s="5">
        <f t="shared" si="20"/>
        <v>0</v>
      </c>
      <c r="H247" s="5">
        <f t="shared" si="21"/>
        <v>0</v>
      </c>
      <c r="I247" s="5">
        <f t="shared" si="22"/>
        <v>0</v>
      </c>
      <c r="J247" s="5">
        <f t="shared" si="23"/>
        <v>0</v>
      </c>
    </row>
    <row r="248" spans="1:10" x14ac:dyDescent="0.25">
      <c r="A248" t="s">
        <v>342</v>
      </c>
      <c r="B248" t="s">
        <v>177</v>
      </c>
      <c r="C248" s="1">
        <v>24225</v>
      </c>
      <c r="D248" t="s">
        <v>6</v>
      </c>
      <c r="E248" s="5">
        <f t="shared" si="18"/>
        <v>50</v>
      </c>
      <c r="F248" s="11">
        <f t="shared" si="19"/>
        <v>50</v>
      </c>
      <c r="G248" s="5">
        <f t="shared" si="20"/>
        <v>0</v>
      </c>
      <c r="H248" s="5">
        <f t="shared" si="21"/>
        <v>0</v>
      </c>
      <c r="I248" s="5">
        <f t="shared" si="22"/>
        <v>0</v>
      </c>
      <c r="J248" s="5">
        <f t="shared" si="23"/>
        <v>1</v>
      </c>
    </row>
    <row r="249" spans="1:10" x14ac:dyDescent="0.25">
      <c r="A249" t="s">
        <v>343</v>
      </c>
      <c r="B249" t="s">
        <v>45</v>
      </c>
      <c r="C249" s="1">
        <v>27299</v>
      </c>
      <c r="D249" t="s">
        <v>6</v>
      </c>
      <c r="E249" s="5">
        <f t="shared" si="18"/>
        <v>42</v>
      </c>
      <c r="F249" s="11">
        <f t="shared" si="19"/>
        <v>42</v>
      </c>
      <c r="G249" s="5">
        <f t="shared" si="20"/>
        <v>0</v>
      </c>
      <c r="H249" s="5">
        <f t="shared" si="21"/>
        <v>0</v>
      </c>
      <c r="I249" s="5">
        <f t="shared" si="22"/>
        <v>1</v>
      </c>
      <c r="J249" s="5">
        <f t="shared" si="23"/>
        <v>0</v>
      </c>
    </row>
    <row r="250" spans="1:10" x14ac:dyDescent="0.25">
      <c r="A250" t="s">
        <v>344</v>
      </c>
      <c r="B250" t="s">
        <v>345</v>
      </c>
      <c r="C250" s="1">
        <v>18398</v>
      </c>
      <c r="D250" t="s">
        <v>12</v>
      </c>
      <c r="E250" s="5">
        <f t="shared" si="18"/>
        <v>66</v>
      </c>
      <c r="F250" s="11">
        <f t="shared" si="19"/>
        <v>66</v>
      </c>
      <c r="G250" s="5">
        <f t="shared" si="20"/>
        <v>0</v>
      </c>
      <c r="H250" s="5">
        <f t="shared" si="21"/>
        <v>0</v>
      </c>
      <c r="I250" s="5">
        <f t="shared" si="22"/>
        <v>0</v>
      </c>
      <c r="J250" s="5">
        <f t="shared" si="23"/>
        <v>0</v>
      </c>
    </row>
    <row r="251" spans="1:10" x14ac:dyDescent="0.25">
      <c r="A251" t="s">
        <v>329</v>
      </c>
      <c r="B251" t="s">
        <v>194</v>
      </c>
      <c r="C251" s="1">
        <v>34400</v>
      </c>
      <c r="D251" t="s">
        <v>12</v>
      </c>
      <c r="E251" s="5">
        <f t="shared" si="18"/>
        <v>22</v>
      </c>
      <c r="F251" s="11">
        <f t="shared" si="19"/>
        <v>22</v>
      </c>
      <c r="G251" s="5">
        <f t="shared" si="20"/>
        <v>1</v>
      </c>
      <c r="H251" s="5">
        <f t="shared" si="21"/>
        <v>0</v>
      </c>
      <c r="I251" s="5">
        <f t="shared" si="22"/>
        <v>0</v>
      </c>
      <c r="J251" s="5">
        <f t="shared" si="23"/>
        <v>0</v>
      </c>
    </row>
    <row r="252" spans="1:10" x14ac:dyDescent="0.25">
      <c r="A252" t="s">
        <v>51</v>
      </c>
      <c r="B252" t="s">
        <v>346</v>
      </c>
      <c r="C252" s="1">
        <v>21513</v>
      </c>
      <c r="D252" t="s">
        <v>12</v>
      </c>
      <c r="E252" s="5">
        <f t="shared" si="18"/>
        <v>58</v>
      </c>
      <c r="F252" s="11">
        <f t="shared" si="19"/>
        <v>58</v>
      </c>
      <c r="G252" s="5">
        <f t="shared" si="20"/>
        <v>0</v>
      </c>
      <c r="H252" s="5">
        <f t="shared" si="21"/>
        <v>0</v>
      </c>
      <c r="I252" s="5">
        <f t="shared" si="22"/>
        <v>0</v>
      </c>
      <c r="J252" s="5">
        <f t="shared" si="23"/>
        <v>1</v>
      </c>
    </row>
    <row r="253" spans="1:10" x14ac:dyDescent="0.25">
      <c r="A253" t="s">
        <v>347</v>
      </c>
      <c r="B253" t="s">
        <v>236</v>
      </c>
      <c r="C253" s="1">
        <v>31749</v>
      </c>
      <c r="D253" t="s">
        <v>6</v>
      </c>
      <c r="E253" s="5">
        <f t="shared" si="18"/>
        <v>30</v>
      </c>
      <c r="F253" s="11">
        <f t="shared" si="19"/>
        <v>30</v>
      </c>
      <c r="G253" s="5">
        <f t="shared" si="20"/>
        <v>0</v>
      </c>
      <c r="H253" s="5">
        <f t="shared" si="21"/>
        <v>1</v>
      </c>
      <c r="I253" s="5">
        <f t="shared" si="22"/>
        <v>0</v>
      </c>
      <c r="J253" s="5">
        <f t="shared" si="23"/>
        <v>0</v>
      </c>
    </row>
    <row r="254" spans="1:10" x14ac:dyDescent="0.25">
      <c r="A254" t="s">
        <v>348</v>
      </c>
      <c r="B254" t="s">
        <v>5</v>
      </c>
      <c r="C254" s="1">
        <v>34235</v>
      </c>
      <c r="D254" t="s">
        <v>6</v>
      </c>
      <c r="E254" s="5">
        <f t="shared" si="18"/>
        <v>23</v>
      </c>
      <c r="F254" s="11">
        <f t="shared" si="19"/>
        <v>23</v>
      </c>
      <c r="G254" s="5">
        <f t="shared" si="20"/>
        <v>1</v>
      </c>
      <c r="H254" s="5">
        <f t="shared" si="21"/>
        <v>0</v>
      </c>
      <c r="I254" s="5">
        <f t="shared" si="22"/>
        <v>0</v>
      </c>
      <c r="J254" s="5">
        <f t="shared" si="23"/>
        <v>0</v>
      </c>
    </row>
    <row r="255" spans="1:10" x14ac:dyDescent="0.25">
      <c r="A255" t="s">
        <v>349</v>
      </c>
      <c r="B255" t="s">
        <v>131</v>
      </c>
      <c r="C255" s="1">
        <v>19183</v>
      </c>
      <c r="D255" t="s">
        <v>9</v>
      </c>
      <c r="E255" s="5">
        <f t="shared" si="18"/>
        <v>64</v>
      </c>
      <c r="F255" s="11">
        <f t="shared" si="19"/>
        <v>64</v>
      </c>
      <c r="G255" s="5">
        <f t="shared" si="20"/>
        <v>0</v>
      </c>
      <c r="H255" s="5">
        <f t="shared" si="21"/>
        <v>0</v>
      </c>
      <c r="I255" s="5">
        <f t="shared" si="22"/>
        <v>0</v>
      </c>
      <c r="J255" s="5">
        <f t="shared" si="23"/>
        <v>0</v>
      </c>
    </row>
    <row r="256" spans="1:10" x14ac:dyDescent="0.25">
      <c r="A256" t="s">
        <v>350</v>
      </c>
      <c r="B256" t="s">
        <v>8</v>
      </c>
      <c r="C256" s="1">
        <v>27424</v>
      </c>
      <c r="D256" t="s">
        <v>12</v>
      </c>
      <c r="E256" s="5">
        <f t="shared" si="18"/>
        <v>41</v>
      </c>
      <c r="F256" s="11">
        <f t="shared" si="19"/>
        <v>41</v>
      </c>
      <c r="G256" s="5">
        <f t="shared" si="20"/>
        <v>0</v>
      </c>
      <c r="H256" s="5">
        <f t="shared" si="21"/>
        <v>0</v>
      </c>
      <c r="I256" s="5">
        <f t="shared" si="22"/>
        <v>1</v>
      </c>
      <c r="J256" s="5">
        <f t="shared" si="23"/>
        <v>0</v>
      </c>
    </row>
    <row r="257" spans="1:10" x14ac:dyDescent="0.25">
      <c r="A257" t="s">
        <v>351</v>
      </c>
      <c r="B257" t="s">
        <v>152</v>
      </c>
      <c r="C257" s="1">
        <v>23665</v>
      </c>
      <c r="D257" t="s">
        <v>12</v>
      </c>
      <c r="E257" s="5">
        <f t="shared" si="18"/>
        <v>52</v>
      </c>
      <c r="F257" s="11">
        <f t="shared" si="19"/>
        <v>52</v>
      </c>
      <c r="G257" s="5">
        <f t="shared" si="20"/>
        <v>0</v>
      </c>
      <c r="H257" s="5">
        <f t="shared" si="21"/>
        <v>0</v>
      </c>
      <c r="I257" s="5">
        <f t="shared" si="22"/>
        <v>0</v>
      </c>
      <c r="J257" s="5">
        <f t="shared" si="23"/>
        <v>1</v>
      </c>
    </row>
    <row r="258" spans="1:10" x14ac:dyDescent="0.25">
      <c r="A258" t="s">
        <v>352</v>
      </c>
      <c r="B258" t="s">
        <v>11</v>
      </c>
      <c r="C258" s="1">
        <v>17649</v>
      </c>
      <c r="D258" t="s">
        <v>6</v>
      </c>
      <c r="E258" s="5">
        <f t="shared" si="18"/>
        <v>68</v>
      </c>
      <c r="F258" s="11">
        <f t="shared" si="19"/>
        <v>68</v>
      </c>
      <c r="G258" s="5">
        <f t="shared" si="20"/>
        <v>0</v>
      </c>
      <c r="H258" s="5">
        <f t="shared" si="21"/>
        <v>0</v>
      </c>
      <c r="I258" s="5">
        <f t="shared" si="22"/>
        <v>0</v>
      </c>
      <c r="J258" s="5">
        <f t="shared" si="23"/>
        <v>0</v>
      </c>
    </row>
    <row r="259" spans="1:10" x14ac:dyDescent="0.25">
      <c r="A259" t="s">
        <v>353</v>
      </c>
      <c r="B259" t="s">
        <v>354</v>
      </c>
      <c r="C259" s="1">
        <v>25530</v>
      </c>
      <c r="D259" t="s">
        <v>6</v>
      </c>
      <c r="E259" s="5">
        <f t="shared" ref="E259:E322" si="24">2016-YEAR(C259)</f>
        <v>47</v>
      </c>
      <c r="F259" s="11">
        <f t="shared" ref="F259:F322" si="25">2016-YEAR(C259)</f>
        <v>47</v>
      </c>
      <c r="G259" s="5">
        <f t="shared" ref="G259:G322" si="26">IF(AND($F259&gt;=20,$F259&lt;=29),1,0)</f>
        <v>0</v>
      </c>
      <c r="H259" s="5">
        <f t="shared" ref="H259:H322" si="27">IF(AND($F259&gt;=30,$F259&lt;=39),1,0)</f>
        <v>0</v>
      </c>
      <c r="I259" s="5">
        <f t="shared" ref="I259:I322" si="28">IF(AND($F259&gt;=40,$F259&lt;=49),1,0)</f>
        <v>1</v>
      </c>
      <c r="J259" s="5">
        <f t="shared" ref="J259:J322" si="29">IF(AND($F259&gt;=50,$F259&lt;=59),1,0)</f>
        <v>0</v>
      </c>
    </row>
    <row r="260" spans="1:10" x14ac:dyDescent="0.25">
      <c r="A260" t="s">
        <v>355</v>
      </c>
      <c r="B260" t="s">
        <v>356</v>
      </c>
      <c r="C260" s="1">
        <v>34758</v>
      </c>
      <c r="D260" t="s">
        <v>9</v>
      </c>
      <c r="E260" s="5">
        <f t="shared" si="24"/>
        <v>21</v>
      </c>
      <c r="F260" s="11">
        <f t="shared" si="25"/>
        <v>21</v>
      </c>
      <c r="G260" s="5">
        <f t="shared" si="26"/>
        <v>1</v>
      </c>
      <c r="H260" s="5">
        <f t="shared" si="27"/>
        <v>0</v>
      </c>
      <c r="I260" s="5">
        <f t="shared" si="28"/>
        <v>0</v>
      </c>
      <c r="J260" s="5">
        <f t="shared" si="29"/>
        <v>0</v>
      </c>
    </row>
    <row r="261" spans="1:10" x14ac:dyDescent="0.25">
      <c r="A261" t="s">
        <v>19</v>
      </c>
      <c r="B261" t="s">
        <v>357</v>
      </c>
      <c r="C261" s="1">
        <v>17531</v>
      </c>
      <c r="D261" t="s">
        <v>12</v>
      </c>
      <c r="E261" s="5">
        <f t="shared" si="24"/>
        <v>69</v>
      </c>
      <c r="F261" s="11">
        <f t="shared" si="25"/>
        <v>69</v>
      </c>
      <c r="G261" s="5">
        <f t="shared" si="26"/>
        <v>0</v>
      </c>
      <c r="H261" s="5">
        <f t="shared" si="27"/>
        <v>0</v>
      </c>
      <c r="I261" s="5">
        <f t="shared" si="28"/>
        <v>0</v>
      </c>
      <c r="J261" s="5">
        <f t="shared" si="29"/>
        <v>0</v>
      </c>
    </row>
    <row r="262" spans="1:10" x14ac:dyDescent="0.25">
      <c r="A262" t="s">
        <v>358</v>
      </c>
      <c r="B262" t="s">
        <v>8</v>
      </c>
      <c r="C262" s="1">
        <v>32482</v>
      </c>
      <c r="D262" t="s">
        <v>6</v>
      </c>
      <c r="E262" s="5">
        <f t="shared" si="24"/>
        <v>28</v>
      </c>
      <c r="F262" s="11">
        <f t="shared" si="25"/>
        <v>28</v>
      </c>
      <c r="G262" s="5">
        <f t="shared" si="26"/>
        <v>1</v>
      </c>
      <c r="H262" s="5">
        <f t="shared" si="27"/>
        <v>0</v>
      </c>
      <c r="I262" s="5">
        <f t="shared" si="28"/>
        <v>0</v>
      </c>
      <c r="J262" s="5">
        <f t="shared" si="29"/>
        <v>0</v>
      </c>
    </row>
    <row r="263" spans="1:10" x14ac:dyDescent="0.25">
      <c r="A263" t="s">
        <v>359</v>
      </c>
      <c r="B263" t="s">
        <v>246</v>
      </c>
      <c r="C263" s="1">
        <v>34533</v>
      </c>
      <c r="D263" t="s">
        <v>12</v>
      </c>
      <c r="E263" s="5">
        <f t="shared" si="24"/>
        <v>22</v>
      </c>
      <c r="F263" s="11">
        <f t="shared" si="25"/>
        <v>22</v>
      </c>
      <c r="G263" s="5">
        <f t="shared" si="26"/>
        <v>1</v>
      </c>
      <c r="H263" s="5">
        <f t="shared" si="27"/>
        <v>0</v>
      </c>
      <c r="I263" s="5">
        <f t="shared" si="28"/>
        <v>0</v>
      </c>
      <c r="J263" s="5">
        <f t="shared" si="29"/>
        <v>0</v>
      </c>
    </row>
    <row r="264" spans="1:10" x14ac:dyDescent="0.25">
      <c r="A264" t="s">
        <v>308</v>
      </c>
      <c r="B264" t="s">
        <v>79</v>
      </c>
      <c r="C264" s="1">
        <v>28491</v>
      </c>
      <c r="D264" t="s">
        <v>12</v>
      </c>
      <c r="E264" s="5">
        <f t="shared" si="24"/>
        <v>38</v>
      </c>
      <c r="F264" s="11">
        <f t="shared" si="25"/>
        <v>38</v>
      </c>
      <c r="G264" s="5">
        <f t="shared" si="26"/>
        <v>0</v>
      </c>
      <c r="H264" s="5">
        <f t="shared" si="27"/>
        <v>1</v>
      </c>
      <c r="I264" s="5">
        <f t="shared" si="28"/>
        <v>0</v>
      </c>
      <c r="J264" s="5">
        <f t="shared" si="29"/>
        <v>0</v>
      </c>
    </row>
    <row r="265" spans="1:10" x14ac:dyDescent="0.25">
      <c r="A265" t="s">
        <v>360</v>
      </c>
      <c r="B265" t="s">
        <v>361</v>
      </c>
      <c r="C265" s="1">
        <v>32689</v>
      </c>
      <c r="D265" t="s">
        <v>9</v>
      </c>
      <c r="E265" s="5">
        <f t="shared" si="24"/>
        <v>27</v>
      </c>
      <c r="F265" s="11">
        <f t="shared" si="25"/>
        <v>27</v>
      </c>
      <c r="G265" s="5">
        <f t="shared" si="26"/>
        <v>1</v>
      </c>
      <c r="H265" s="5">
        <f t="shared" si="27"/>
        <v>0</v>
      </c>
      <c r="I265" s="5">
        <f t="shared" si="28"/>
        <v>0</v>
      </c>
      <c r="J265" s="5">
        <f t="shared" si="29"/>
        <v>0</v>
      </c>
    </row>
    <row r="266" spans="1:10" x14ac:dyDescent="0.25">
      <c r="A266" t="s">
        <v>162</v>
      </c>
      <c r="B266" t="s">
        <v>362</v>
      </c>
      <c r="C266" s="1">
        <v>27112</v>
      </c>
      <c r="D266" t="s">
        <v>6</v>
      </c>
      <c r="E266" s="5">
        <f t="shared" si="24"/>
        <v>42</v>
      </c>
      <c r="F266" s="11">
        <f t="shared" si="25"/>
        <v>42</v>
      </c>
      <c r="G266" s="5">
        <f t="shared" si="26"/>
        <v>0</v>
      </c>
      <c r="H266" s="5">
        <f t="shared" si="27"/>
        <v>0</v>
      </c>
      <c r="I266" s="5">
        <f t="shared" si="28"/>
        <v>1</v>
      </c>
      <c r="J266" s="5">
        <f t="shared" si="29"/>
        <v>0</v>
      </c>
    </row>
    <row r="267" spans="1:10" x14ac:dyDescent="0.25">
      <c r="A267" t="s">
        <v>363</v>
      </c>
      <c r="B267" t="s">
        <v>16</v>
      </c>
      <c r="C267" s="1">
        <v>29259</v>
      </c>
      <c r="D267" t="s">
        <v>12</v>
      </c>
      <c r="E267" s="5">
        <f t="shared" si="24"/>
        <v>36</v>
      </c>
      <c r="F267" s="11">
        <f t="shared" si="25"/>
        <v>36</v>
      </c>
      <c r="G267" s="5">
        <f t="shared" si="26"/>
        <v>0</v>
      </c>
      <c r="H267" s="5">
        <f t="shared" si="27"/>
        <v>1</v>
      </c>
      <c r="I267" s="5">
        <f t="shared" si="28"/>
        <v>0</v>
      </c>
      <c r="J267" s="5">
        <f t="shared" si="29"/>
        <v>0</v>
      </c>
    </row>
    <row r="268" spans="1:10" x14ac:dyDescent="0.25">
      <c r="A268" t="s">
        <v>83</v>
      </c>
      <c r="B268" t="s">
        <v>123</v>
      </c>
      <c r="C268" s="1">
        <v>18437</v>
      </c>
      <c r="D268" t="s">
        <v>6</v>
      </c>
      <c r="E268" s="5">
        <f t="shared" si="24"/>
        <v>66</v>
      </c>
      <c r="F268" s="11">
        <f t="shared" si="25"/>
        <v>66</v>
      </c>
      <c r="G268" s="5">
        <f t="shared" si="26"/>
        <v>0</v>
      </c>
      <c r="H268" s="5">
        <f t="shared" si="27"/>
        <v>0</v>
      </c>
      <c r="I268" s="5">
        <f t="shared" si="28"/>
        <v>0</v>
      </c>
      <c r="J268" s="5">
        <f t="shared" si="29"/>
        <v>0</v>
      </c>
    </row>
    <row r="269" spans="1:10" x14ac:dyDescent="0.25">
      <c r="A269" t="s">
        <v>364</v>
      </c>
      <c r="B269" t="s">
        <v>194</v>
      </c>
      <c r="C269" s="1">
        <v>34406</v>
      </c>
      <c r="D269" t="s">
        <v>12</v>
      </c>
      <c r="E269" s="5">
        <f t="shared" si="24"/>
        <v>22</v>
      </c>
      <c r="F269" s="11">
        <f t="shared" si="25"/>
        <v>22</v>
      </c>
      <c r="G269" s="5">
        <f t="shared" si="26"/>
        <v>1</v>
      </c>
      <c r="H269" s="5">
        <f t="shared" si="27"/>
        <v>0</v>
      </c>
      <c r="I269" s="5">
        <f t="shared" si="28"/>
        <v>0</v>
      </c>
      <c r="J269" s="5">
        <f t="shared" si="29"/>
        <v>0</v>
      </c>
    </row>
    <row r="270" spans="1:10" x14ac:dyDescent="0.25">
      <c r="A270" t="s">
        <v>365</v>
      </c>
      <c r="B270" t="s">
        <v>366</v>
      </c>
      <c r="C270" s="1">
        <v>26689</v>
      </c>
      <c r="D270" t="s">
        <v>12</v>
      </c>
      <c r="E270" s="5">
        <f t="shared" si="24"/>
        <v>43</v>
      </c>
      <c r="F270" s="11">
        <f t="shared" si="25"/>
        <v>43</v>
      </c>
      <c r="G270" s="5">
        <f t="shared" si="26"/>
        <v>0</v>
      </c>
      <c r="H270" s="5">
        <f t="shared" si="27"/>
        <v>0</v>
      </c>
      <c r="I270" s="5">
        <f t="shared" si="28"/>
        <v>1</v>
      </c>
      <c r="J270" s="5">
        <f t="shared" si="29"/>
        <v>0</v>
      </c>
    </row>
    <row r="271" spans="1:10" x14ac:dyDescent="0.25">
      <c r="A271" t="s">
        <v>174</v>
      </c>
      <c r="B271" t="s">
        <v>52</v>
      </c>
      <c r="C271" s="1">
        <v>24391</v>
      </c>
      <c r="D271" t="s">
        <v>6</v>
      </c>
      <c r="E271" s="5">
        <f t="shared" si="24"/>
        <v>50</v>
      </c>
      <c r="F271" s="11">
        <f t="shared" si="25"/>
        <v>50</v>
      </c>
      <c r="G271" s="5">
        <f t="shared" si="26"/>
        <v>0</v>
      </c>
      <c r="H271" s="5">
        <f t="shared" si="27"/>
        <v>0</v>
      </c>
      <c r="I271" s="5">
        <f t="shared" si="28"/>
        <v>0</v>
      </c>
      <c r="J271" s="5">
        <f t="shared" si="29"/>
        <v>1</v>
      </c>
    </row>
    <row r="272" spans="1:10" x14ac:dyDescent="0.25">
      <c r="A272" t="s">
        <v>367</v>
      </c>
      <c r="B272" t="s">
        <v>368</v>
      </c>
      <c r="C272" s="1">
        <v>22010</v>
      </c>
      <c r="D272" t="s">
        <v>12</v>
      </c>
      <c r="E272" s="5">
        <f t="shared" si="24"/>
        <v>56</v>
      </c>
      <c r="F272" s="11">
        <f t="shared" si="25"/>
        <v>56</v>
      </c>
      <c r="G272" s="5">
        <f t="shared" si="26"/>
        <v>0</v>
      </c>
      <c r="H272" s="5">
        <f t="shared" si="27"/>
        <v>0</v>
      </c>
      <c r="I272" s="5">
        <f t="shared" si="28"/>
        <v>0</v>
      </c>
      <c r="J272" s="5">
        <f t="shared" si="29"/>
        <v>1</v>
      </c>
    </row>
    <row r="273" spans="1:10" x14ac:dyDescent="0.25">
      <c r="A273" t="s">
        <v>369</v>
      </c>
      <c r="B273" t="s">
        <v>332</v>
      </c>
      <c r="C273" s="1">
        <v>17207</v>
      </c>
      <c r="D273" t="s">
        <v>9</v>
      </c>
      <c r="E273" s="5">
        <f t="shared" si="24"/>
        <v>69</v>
      </c>
      <c r="F273" s="11">
        <f t="shared" si="25"/>
        <v>69</v>
      </c>
      <c r="G273" s="5">
        <f t="shared" si="26"/>
        <v>0</v>
      </c>
      <c r="H273" s="5">
        <f t="shared" si="27"/>
        <v>0</v>
      </c>
      <c r="I273" s="5">
        <f t="shared" si="28"/>
        <v>0</v>
      </c>
      <c r="J273" s="5">
        <f t="shared" si="29"/>
        <v>0</v>
      </c>
    </row>
    <row r="274" spans="1:10" x14ac:dyDescent="0.25">
      <c r="A274" t="s">
        <v>370</v>
      </c>
      <c r="B274" t="s">
        <v>160</v>
      </c>
      <c r="C274" s="1">
        <v>22547</v>
      </c>
      <c r="D274" t="s">
        <v>6</v>
      </c>
      <c r="E274" s="5">
        <f t="shared" si="24"/>
        <v>55</v>
      </c>
      <c r="F274" s="11">
        <f t="shared" si="25"/>
        <v>55</v>
      </c>
      <c r="G274" s="5">
        <f t="shared" si="26"/>
        <v>0</v>
      </c>
      <c r="H274" s="5">
        <f t="shared" si="27"/>
        <v>0</v>
      </c>
      <c r="I274" s="5">
        <f t="shared" si="28"/>
        <v>0</v>
      </c>
      <c r="J274" s="5">
        <f t="shared" si="29"/>
        <v>1</v>
      </c>
    </row>
    <row r="275" spans="1:10" x14ac:dyDescent="0.25">
      <c r="A275" t="s">
        <v>371</v>
      </c>
      <c r="B275" t="s">
        <v>372</v>
      </c>
      <c r="C275" s="1">
        <v>20722</v>
      </c>
      <c r="D275" t="s">
        <v>12</v>
      </c>
      <c r="E275" s="5">
        <f t="shared" si="24"/>
        <v>60</v>
      </c>
      <c r="F275" s="11">
        <f t="shared" si="25"/>
        <v>60</v>
      </c>
      <c r="G275" s="5">
        <f t="shared" si="26"/>
        <v>0</v>
      </c>
      <c r="H275" s="5">
        <f t="shared" si="27"/>
        <v>0</v>
      </c>
      <c r="I275" s="5">
        <f t="shared" si="28"/>
        <v>0</v>
      </c>
      <c r="J275" s="5">
        <f t="shared" si="29"/>
        <v>0</v>
      </c>
    </row>
    <row r="276" spans="1:10" x14ac:dyDescent="0.25">
      <c r="A276" t="s">
        <v>373</v>
      </c>
      <c r="B276" t="s">
        <v>29</v>
      </c>
      <c r="C276" s="1">
        <v>24900</v>
      </c>
      <c r="D276" t="s">
        <v>12</v>
      </c>
      <c r="E276" s="5">
        <f t="shared" si="24"/>
        <v>48</v>
      </c>
      <c r="F276" s="11">
        <f t="shared" si="25"/>
        <v>48</v>
      </c>
      <c r="G276" s="5">
        <f t="shared" si="26"/>
        <v>0</v>
      </c>
      <c r="H276" s="5">
        <f t="shared" si="27"/>
        <v>0</v>
      </c>
      <c r="I276" s="5">
        <f t="shared" si="28"/>
        <v>1</v>
      </c>
      <c r="J276" s="5">
        <f t="shared" si="29"/>
        <v>0</v>
      </c>
    </row>
    <row r="277" spans="1:10" x14ac:dyDescent="0.25">
      <c r="A277" t="s">
        <v>374</v>
      </c>
      <c r="B277" t="s">
        <v>37</v>
      </c>
      <c r="C277" s="1">
        <v>20808</v>
      </c>
      <c r="D277" t="s">
        <v>12</v>
      </c>
      <c r="E277" s="5">
        <f t="shared" si="24"/>
        <v>60</v>
      </c>
      <c r="F277" s="11">
        <f t="shared" si="25"/>
        <v>60</v>
      </c>
      <c r="G277" s="5">
        <f t="shared" si="26"/>
        <v>0</v>
      </c>
      <c r="H277" s="5">
        <f t="shared" si="27"/>
        <v>0</v>
      </c>
      <c r="I277" s="5">
        <f t="shared" si="28"/>
        <v>0</v>
      </c>
      <c r="J277" s="5">
        <f t="shared" si="29"/>
        <v>0</v>
      </c>
    </row>
    <row r="278" spans="1:10" x14ac:dyDescent="0.25">
      <c r="A278" t="s">
        <v>375</v>
      </c>
      <c r="B278" t="s">
        <v>131</v>
      </c>
      <c r="C278" s="1">
        <v>30235</v>
      </c>
      <c r="D278" t="s">
        <v>12</v>
      </c>
      <c r="E278" s="5">
        <f t="shared" si="24"/>
        <v>34</v>
      </c>
      <c r="F278" s="11">
        <f t="shared" si="25"/>
        <v>34</v>
      </c>
      <c r="G278" s="5">
        <f t="shared" si="26"/>
        <v>0</v>
      </c>
      <c r="H278" s="5">
        <f t="shared" si="27"/>
        <v>1</v>
      </c>
      <c r="I278" s="5">
        <f t="shared" si="28"/>
        <v>0</v>
      </c>
      <c r="J278" s="5">
        <f t="shared" si="29"/>
        <v>0</v>
      </c>
    </row>
    <row r="279" spans="1:10" x14ac:dyDescent="0.25">
      <c r="A279" t="s">
        <v>376</v>
      </c>
      <c r="B279" t="s">
        <v>257</v>
      </c>
      <c r="C279" s="1">
        <v>21221</v>
      </c>
      <c r="D279" t="s">
        <v>9</v>
      </c>
      <c r="E279" s="5">
        <f t="shared" si="24"/>
        <v>58</v>
      </c>
      <c r="F279" s="11">
        <f t="shared" si="25"/>
        <v>58</v>
      </c>
      <c r="G279" s="5">
        <f t="shared" si="26"/>
        <v>0</v>
      </c>
      <c r="H279" s="5">
        <f t="shared" si="27"/>
        <v>0</v>
      </c>
      <c r="I279" s="5">
        <f t="shared" si="28"/>
        <v>0</v>
      </c>
      <c r="J279" s="5">
        <f t="shared" si="29"/>
        <v>1</v>
      </c>
    </row>
    <row r="280" spans="1:10" x14ac:dyDescent="0.25">
      <c r="A280" t="s">
        <v>377</v>
      </c>
      <c r="B280" t="s">
        <v>45</v>
      </c>
      <c r="C280" s="1">
        <v>20193</v>
      </c>
      <c r="D280" t="s">
        <v>6</v>
      </c>
      <c r="E280" s="5">
        <f t="shared" si="24"/>
        <v>61</v>
      </c>
      <c r="F280" s="11">
        <f t="shared" si="25"/>
        <v>61</v>
      </c>
      <c r="G280" s="5">
        <f t="shared" si="26"/>
        <v>0</v>
      </c>
      <c r="H280" s="5">
        <f t="shared" si="27"/>
        <v>0</v>
      </c>
      <c r="I280" s="5">
        <f t="shared" si="28"/>
        <v>0</v>
      </c>
      <c r="J280" s="5">
        <f t="shared" si="29"/>
        <v>0</v>
      </c>
    </row>
    <row r="281" spans="1:10" x14ac:dyDescent="0.25">
      <c r="A281" t="s">
        <v>378</v>
      </c>
      <c r="B281" t="s">
        <v>141</v>
      </c>
      <c r="C281" s="1">
        <v>17137</v>
      </c>
      <c r="D281" t="s">
        <v>6</v>
      </c>
      <c r="E281" s="5">
        <f t="shared" si="24"/>
        <v>70</v>
      </c>
      <c r="F281" s="11">
        <f t="shared" si="25"/>
        <v>70</v>
      </c>
      <c r="G281" s="5">
        <f t="shared" si="26"/>
        <v>0</v>
      </c>
      <c r="H281" s="5">
        <f t="shared" si="27"/>
        <v>0</v>
      </c>
      <c r="I281" s="5">
        <f t="shared" si="28"/>
        <v>0</v>
      </c>
      <c r="J281" s="5">
        <f t="shared" si="29"/>
        <v>0</v>
      </c>
    </row>
    <row r="282" spans="1:10" x14ac:dyDescent="0.25">
      <c r="A282" t="s">
        <v>379</v>
      </c>
      <c r="B282" t="s">
        <v>49</v>
      </c>
      <c r="C282" s="1">
        <v>32802</v>
      </c>
      <c r="D282" t="s">
        <v>6</v>
      </c>
      <c r="E282" s="5">
        <f t="shared" si="24"/>
        <v>27</v>
      </c>
      <c r="F282" s="11">
        <f t="shared" si="25"/>
        <v>27</v>
      </c>
      <c r="G282" s="5">
        <f t="shared" si="26"/>
        <v>1</v>
      </c>
      <c r="H282" s="5">
        <f t="shared" si="27"/>
        <v>0</v>
      </c>
      <c r="I282" s="5">
        <f t="shared" si="28"/>
        <v>0</v>
      </c>
      <c r="J282" s="5">
        <f t="shared" si="29"/>
        <v>0</v>
      </c>
    </row>
    <row r="283" spans="1:10" x14ac:dyDescent="0.25">
      <c r="A283" t="s">
        <v>240</v>
      </c>
      <c r="B283" t="s">
        <v>20</v>
      </c>
      <c r="C283" s="1">
        <v>25839</v>
      </c>
      <c r="D283" t="s">
        <v>12</v>
      </c>
      <c r="E283" s="5">
        <f t="shared" si="24"/>
        <v>46</v>
      </c>
      <c r="F283" s="11">
        <f t="shared" si="25"/>
        <v>46</v>
      </c>
      <c r="G283" s="5">
        <f t="shared" si="26"/>
        <v>0</v>
      </c>
      <c r="H283" s="5">
        <f t="shared" si="27"/>
        <v>0</v>
      </c>
      <c r="I283" s="5">
        <f t="shared" si="28"/>
        <v>1</v>
      </c>
      <c r="J283" s="5">
        <f t="shared" si="29"/>
        <v>0</v>
      </c>
    </row>
    <row r="284" spans="1:10" x14ac:dyDescent="0.25">
      <c r="A284" t="s">
        <v>275</v>
      </c>
      <c r="B284" t="s">
        <v>380</v>
      </c>
      <c r="C284" s="1">
        <v>32028</v>
      </c>
      <c r="D284" t="s">
        <v>12</v>
      </c>
      <c r="E284" s="5">
        <f t="shared" si="24"/>
        <v>29</v>
      </c>
      <c r="F284" s="11">
        <f t="shared" si="25"/>
        <v>29</v>
      </c>
      <c r="G284" s="5">
        <f t="shared" si="26"/>
        <v>1</v>
      </c>
      <c r="H284" s="5">
        <f t="shared" si="27"/>
        <v>0</v>
      </c>
      <c r="I284" s="5">
        <f t="shared" si="28"/>
        <v>0</v>
      </c>
      <c r="J284" s="5">
        <f t="shared" si="29"/>
        <v>0</v>
      </c>
    </row>
    <row r="285" spans="1:10" x14ac:dyDescent="0.25">
      <c r="A285" t="s">
        <v>317</v>
      </c>
      <c r="B285" t="s">
        <v>192</v>
      </c>
      <c r="C285" s="1">
        <v>31556</v>
      </c>
      <c r="D285" t="s">
        <v>6</v>
      </c>
      <c r="E285" s="5">
        <f t="shared" si="24"/>
        <v>30</v>
      </c>
      <c r="F285" s="11">
        <f t="shared" si="25"/>
        <v>30</v>
      </c>
      <c r="G285" s="5">
        <f t="shared" si="26"/>
        <v>0</v>
      </c>
      <c r="H285" s="5">
        <f t="shared" si="27"/>
        <v>1</v>
      </c>
      <c r="I285" s="5">
        <f t="shared" si="28"/>
        <v>0</v>
      </c>
      <c r="J285" s="5">
        <f t="shared" si="29"/>
        <v>0</v>
      </c>
    </row>
    <row r="286" spans="1:10" x14ac:dyDescent="0.25">
      <c r="A286" t="s">
        <v>381</v>
      </c>
      <c r="B286" t="s">
        <v>54</v>
      </c>
      <c r="C286" s="1">
        <v>19153</v>
      </c>
      <c r="D286" t="s">
        <v>6</v>
      </c>
      <c r="E286" s="5">
        <f t="shared" si="24"/>
        <v>64</v>
      </c>
      <c r="F286" s="11">
        <f t="shared" si="25"/>
        <v>64</v>
      </c>
      <c r="G286" s="5">
        <f t="shared" si="26"/>
        <v>0</v>
      </c>
      <c r="H286" s="5">
        <f t="shared" si="27"/>
        <v>0</v>
      </c>
      <c r="I286" s="5">
        <f t="shared" si="28"/>
        <v>0</v>
      </c>
      <c r="J286" s="5">
        <f t="shared" si="29"/>
        <v>0</v>
      </c>
    </row>
    <row r="287" spans="1:10" x14ac:dyDescent="0.25">
      <c r="A287" t="s">
        <v>382</v>
      </c>
      <c r="B287" t="s">
        <v>383</v>
      </c>
      <c r="C287" s="1">
        <v>21934</v>
      </c>
      <c r="D287" t="s">
        <v>6</v>
      </c>
      <c r="E287" s="5">
        <f t="shared" si="24"/>
        <v>56</v>
      </c>
      <c r="F287" s="11">
        <f t="shared" si="25"/>
        <v>56</v>
      </c>
      <c r="G287" s="5">
        <f t="shared" si="26"/>
        <v>0</v>
      </c>
      <c r="H287" s="5">
        <f t="shared" si="27"/>
        <v>0</v>
      </c>
      <c r="I287" s="5">
        <f t="shared" si="28"/>
        <v>0</v>
      </c>
      <c r="J287" s="5">
        <f t="shared" si="29"/>
        <v>1</v>
      </c>
    </row>
    <row r="288" spans="1:10" x14ac:dyDescent="0.25">
      <c r="A288" t="s">
        <v>384</v>
      </c>
      <c r="B288" t="s">
        <v>361</v>
      </c>
      <c r="C288" s="1">
        <v>28187</v>
      </c>
      <c r="D288" t="s">
        <v>12</v>
      </c>
      <c r="E288" s="5">
        <f t="shared" si="24"/>
        <v>39</v>
      </c>
      <c r="F288" s="11">
        <f t="shared" si="25"/>
        <v>39</v>
      </c>
      <c r="G288" s="5">
        <f t="shared" si="26"/>
        <v>0</v>
      </c>
      <c r="H288" s="5">
        <f t="shared" si="27"/>
        <v>1</v>
      </c>
      <c r="I288" s="5">
        <f t="shared" si="28"/>
        <v>0</v>
      </c>
      <c r="J288" s="5">
        <f t="shared" si="29"/>
        <v>0</v>
      </c>
    </row>
    <row r="289" spans="1:10" x14ac:dyDescent="0.25">
      <c r="A289" t="s">
        <v>385</v>
      </c>
      <c r="B289" t="s">
        <v>252</v>
      </c>
      <c r="C289" s="1">
        <v>34291</v>
      </c>
      <c r="D289" t="s">
        <v>12</v>
      </c>
      <c r="E289" s="5">
        <f t="shared" si="24"/>
        <v>23</v>
      </c>
      <c r="F289" s="11">
        <f t="shared" si="25"/>
        <v>23</v>
      </c>
      <c r="G289" s="5">
        <f t="shared" si="26"/>
        <v>1</v>
      </c>
      <c r="H289" s="5">
        <f t="shared" si="27"/>
        <v>0</v>
      </c>
      <c r="I289" s="5">
        <f t="shared" si="28"/>
        <v>0</v>
      </c>
      <c r="J289" s="5">
        <f t="shared" si="29"/>
        <v>0</v>
      </c>
    </row>
    <row r="290" spans="1:10" x14ac:dyDescent="0.25">
      <c r="A290" t="s">
        <v>386</v>
      </c>
      <c r="B290" t="s">
        <v>107</v>
      </c>
      <c r="C290" s="1">
        <v>24652</v>
      </c>
      <c r="D290" t="s">
        <v>6</v>
      </c>
      <c r="E290" s="5">
        <f t="shared" si="24"/>
        <v>49</v>
      </c>
      <c r="F290" s="11">
        <f t="shared" si="25"/>
        <v>49</v>
      </c>
      <c r="G290" s="5">
        <f t="shared" si="26"/>
        <v>0</v>
      </c>
      <c r="H290" s="5">
        <f t="shared" si="27"/>
        <v>0</v>
      </c>
      <c r="I290" s="5">
        <f t="shared" si="28"/>
        <v>1</v>
      </c>
      <c r="J290" s="5">
        <f t="shared" si="29"/>
        <v>0</v>
      </c>
    </row>
    <row r="291" spans="1:10" x14ac:dyDescent="0.25">
      <c r="A291" t="s">
        <v>387</v>
      </c>
      <c r="B291" t="s">
        <v>121</v>
      </c>
      <c r="C291" s="1">
        <v>18010</v>
      </c>
      <c r="D291" t="s">
        <v>6</v>
      </c>
      <c r="E291" s="5">
        <f t="shared" si="24"/>
        <v>67</v>
      </c>
      <c r="F291" s="11">
        <f t="shared" si="25"/>
        <v>67</v>
      </c>
      <c r="G291" s="5">
        <f t="shared" si="26"/>
        <v>0</v>
      </c>
      <c r="H291" s="5">
        <f t="shared" si="27"/>
        <v>0</v>
      </c>
      <c r="I291" s="5">
        <f t="shared" si="28"/>
        <v>0</v>
      </c>
      <c r="J291" s="5">
        <f t="shared" si="29"/>
        <v>0</v>
      </c>
    </row>
    <row r="292" spans="1:10" x14ac:dyDescent="0.25">
      <c r="A292" t="s">
        <v>388</v>
      </c>
      <c r="B292" t="s">
        <v>368</v>
      </c>
      <c r="C292" s="1">
        <v>26506</v>
      </c>
      <c r="D292" t="s">
        <v>40</v>
      </c>
      <c r="E292" s="5">
        <f t="shared" si="24"/>
        <v>44</v>
      </c>
      <c r="F292" s="11">
        <f t="shared" si="25"/>
        <v>44</v>
      </c>
      <c r="G292" s="5">
        <f t="shared" si="26"/>
        <v>0</v>
      </c>
      <c r="H292" s="5">
        <f t="shared" si="27"/>
        <v>0</v>
      </c>
      <c r="I292" s="5">
        <f t="shared" si="28"/>
        <v>1</v>
      </c>
      <c r="J292" s="5">
        <f t="shared" si="29"/>
        <v>0</v>
      </c>
    </row>
    <row r="293" spans="1:10" x14ac:dyDescent="0.25">
      <c r="A293" t="s">
        <v>389</v>
      </c>
      <c r="B293" t="s">
        <v>160</v>
      </c>
      <c r="C293" s="1">
        <v>30368</v>
      </c>
      <c r="D293" t="s">
        <v>40</v>
      </c>
      <c r="E293" s="5">
        <f t="shared" si="24"/>
        <v>33</v>
      </c>
      <c r="F293" s="11">
        <f t="shared" si="25"/>
        <v>33</v>
      </c>
      <c r="G293" s="5">
        <f t="shared" si="26"/>
        <v>0</v>
      </c>
      <c r="H293" s="5">
        <f t="shared" si="27"/>
        <v>1</v>
      </c>
      <c r="I293" s="5">
        <f t="shared" si="28"/>
        <v>0</v>
      </c>
      <c r="J293" s="5">
        <f t="shared" si="29"/>
        <v>0</v>
      </c>
    </row>
    <row r="294" spans="1:10" x14ac:dyDescent="0.25">
      <c r="A294" t="s">
        <v>162</v>
      </c>
      <c r="B294" t="s">
        <v>54</v>
      </c>
      <c r="C294" s="1">
        <v>16991</v>
      </c>
      <c r="D294" t="s">
        <v>12</v>
      </c>
      <c r="E294" s="5">
        <f t="shared" si="24"/>
        <v>70</v>
      </c>
      <c r="F294" s="11">
        <f t="shared" si="25"/>
        <v>70</v>
      </c>
      <c r="G294" s="5">
        <f t="shared" si="26"/>
        <v>0</v>
      </c>
      <c r="H294" s="5">
        <f t="shared" si="27"/>
        <v>0</v>
      </c>
      <c r="I294" s="5">
        <f t="shared" si="28"/>
        <v>0</v>
      </c>
      <c r="J294" s="5">
        <f t="shared" si="29"/>
        <v>0</v>
      </c>
    </row>
    <row r="295" spans="1:10" x14ac:dyDescent="0.25">
      <c r="A295" t="s">
        <v>390</v>
      </c>
      <c r="B295" t="s">
        <v>152</v>
      </c>
      <c r="C295" s="1">
        <v>23950</v>
      </c>
      <c r="D295" t="s">
        <v>12</v>
      </c>
      <c r="E295" s="5">
        <f t="shared" si="24"/>
        <v>51</v>
      </c>
      <c r="F295" s="11">
        <f t="shared" si="25"/>
        <v>51</v>
      </c>
      <c r="G295" s="5">
        <f t="shared" si="26"/>
        <v>0</v>
      </c>
      <c r="H295" s="5">
        <f t="shared" si="27"/>
        <v>0</v>
      </c>
      <c r="I295" s="5">
        <f t="shared" si="28"/>
        <v>0</v>
      </c>
      <c r="J295" s="5">
        <f t="shared" si="29"/>
        <v>1</v>
      </c>
    </row>
    <row r="296" spans="1:10" x14ac:dyDescent="0.25">
      <c r="A296" t="s">
        <v>391</v>
      </c>
      <c r="B296" t="s">
        <v>47</v>
      </c>
      <c r="C296" s="1">
        <v>26871</v>
      </c>
      <c r="D296" t="s">
        <v>12</v>
      </c>
      <c r="E296" s="5">
        <f t="shared" si="24"/>
        <v>43</v>
      </c>
      <c r="F296" s="11">
        <f t="shared" si="25"/>
        <v>43</v>
      </c>
      <c r="G296" s="5">
        <f t="shared" si="26"/>
        <v>0</v>
      </c>
      <c r="H296" s="5">
        <f t="shared" si="27"/>
        <v>0</v>
      </c>
      <c r="I296" s="5">
        <f t="shared" si="28"/>
        <v>1</v>
      </c>
      <c r="J296" s="5">
        <f t="shared" si="29"/>
        <v>0</v>
      </c>
    </row>
    <row r="297" spans="1:10" x14ac:dyDescent="0.25">
      <c r="A297" t="s">
        <v>392</v>
      </c>
      <c r="B297" t="s">
        <v>260</v>
      </c>
      <c r="C297" s="1">
        <v>17268</v>
      </c>
      <c r="D297" t="s">
        <v>40</v>
      </c>
      <c r="E297" s="5">
        <f t="shared" si="24"/>
        <v>69</v>
      </c>
      <c r="F297" s="11">
        <f t="shared" si="25"/>
        <v>69</v>
      </c>
      <c r="G297" s="5">
        <f t="shared" si="26"/>
        <v>0</v>
      </c>
      <c r="H297" s="5">
        <f t="shared" si="27"/>
        <v>0</v>
      </c>
      <c r="I297" s="5">
        <f t="shared" si="28"/>
        <v>0</v>
      </c>
      <c r="J297" s="5">
        <f t="shared" si="29"/>
        <v>0</v>
      </c>
    </row>
    <row r="298" spans="1:10" x14ac:dyDescent="0.25">
      <c r="A298" t="s">
        <v>393</v>
      </c>
      <c r="B298" t="s">
        <v>394</v>
      </c>
      <c r="C298" s="1">
        <v>31612</v>
      </c>
      <c r="D298" t="s">
        <v>6</v>
      </c>
      <c r="E298" s="5">
        <f t="shared" si="24"/>
        <v>30</v>
      </c>
      <c r="F298" s="11">
        <f t="shared" si="25"/>
        <v>30</v>
      </c>
      <c r="G298" s="5">
        <f t="shared" si="26"/>
        <v>0</v>
      </c>
      <c r="H298" s="5">
        <f t="shared" si="27"/>
        <v>1</v>
      </c>
      <c r="I298" s="5">
        <f t="shared" si="28"/>
        <v>0</v>
      </c>
      <c r="J298" s="5">
        <f t="shared" si="29"/>
        <v>0</v>
      </c>
    </row>
    <row r="299" spans="1:10" x14ac:dyDescent="0.25">
      <c r="A299" t="s">
        <v>395</v>
      </c>
      <c r="B299" t="s">
        <v>131</v>
      </c>
      <c r="C299" s="1">
        <v>21264</v>
      </c>
      <c r="D299" t="s">
        <v>12</v>
      </c>
      <c r="E299" s="5">
        <f t="shared" si="24"/>
        <v>58</v>
      </c>
      <c r="F299" s="11">
        <f t="shared" si="25"/>
        <v>58</v>
      </c>
      <c r="G299" s="5">
        <f t="shared" si="26"/>
        <v>0</v>
      </c>
      <c r="H299" s="5">
        <f t="shared" si="27"/>
        <v>0</v>
      </c>
      <c r="I299" s="5">
        <f t="shared" si="28"/>
        <v>0</v>
      </c>
      <c r="J299" s="5">
        <f t="shared" si="29"/>
        <v>1</v>
      </c>
    </row>
    <row r="300" spans="1:10" x14ac:dyDescent="0.25">
      <c r="A300" t="s">
        <v>396</v>
      </c>
      <c r="B300" t="s">
        <v>236</v>
      </c>
      <c r="C300" s="1">
        <v>29622</v>
      </c>
      <c r="D300" t="s">
        <v>40</v>
      </c>
      <c r="E300" s="5">
        <f t="shared" si="24"/>
        <v>35</v>
      </c>
      <c r="F300" s="11">
        <f t="shared" si="25"/>
        <v>35</v>
      </c>
      <c r="G300" s="5">
        <f t="shared" si="26"/>
        <v>0</v>
      </c>
      <c r="H300" s="5">
        <f t="shared" si="27"/>
        <v>1</v>
      </c>
      <c r="I300" s="5">
        <f t="shared" si="28"/>
        <v>0</v>
      </c>
      <c r="J300" s="5">
        <f t="shared" si="29"/>
        <v>0</v>
      </c>
    </row>
    <row r="301" spans="1:10" x14ac:dyDescent="0.25">
      <c r="A301" t="s">
        <v>162</v>
      </c>
      <c r="B301" t="s">
        <v>20</v>
      </c>
      <c r="C301" s="1">
        <v>30875</v>
      </c>
      <c r="D301" t="s">
        <v>6</v>
      </c>
      <c r="E301" s="5">
        <f t="shared" si="24"/>
        <v>32</v>
      </c>
      <c r="F301" s="11">
        <f t="shared" si="25"/>
        <v>32</v>
      </c>
      <c r="G301" s="5">
        <f t="shared" si="26"/>
        <v>0</v>
      </c>
      <c r="H301" s="5">
        <f t="shared" si="27"/>
        <v>1</v>
      </c>
      <c r="I301" s="5">
        <f t="shared" si="28"/>
        <v>0</v>
      </c>
      <c r="J301" s="5">
        <f t="shared" si="29"/>
        <v>0</v>
      </c>
    </row>
    <row r="302" spans="1:10" x14ac:dyDescent="0.25">
      <c r="A302" t="s">
        <v>397</v>
      </c>
      <c r="B302" t="s">
        <v>107</v>
      </c>
      <c r="C302" s="1">
        <v>31924</v>
      </c>
      <c r="D302" t="s">
        <v>12</v>
      </c>
      <c r="E302" s="5">
        <f t="shared" si="24"/>
        <v>29</v>
      </c>
      <c r="F302" s="11">
        <f t="shared" si="25"/>
        <v>29</v>
      </c>
      <c r="G302" s="5">
        <f t="shared" si="26"/>
        <v>1</v>
      </c>
      <c r="H302" s="5">
        <f t="shared" si="27"/>
        <v>0</v>
      </c>
      <c r="I302" s="5">
        <f t="shared" si="28"/>
        <v>0</v>
      </c>
      <c r="J302" s="5">
        <f t="shared" si="29"/>
        <v>0</v>
      </c>
    </row>
    <row r="303" spans="1:10" x14ac:dyDescent="0.25">
      <c r="A303" t="s">
        <v>398</v>
      </c>
      <c r="B303" t="s">
        <v>399</v>
      </c>
      <c r="C303" s="1">
        <v>23384</v>
      </c>
      <c r="D303" t="s">
        <v>12</v>
      </c>
      <c r="E303" s="5">
        <f t="shared" si="24"/>
        <v>52</v>
      </c>
      <c r="F303" s="11">
        <f t="shared" si="25"/>
        <v>52</v>
      </c>
      <c r="G303" s="5">
        <f t="shared" si="26"/>
        <v>0</v>
      </c>
      <c r="H303" s="5">
        <f t="shared" si="27"/>
        <v>0</v>
      </c>
      <c r="I303" s="5">
        <f t="shared" si="28"/>
        <v>0</v>
      </c>
      <c r="J303" s="5">
        <f t="shared" si="29"/>
        <v>1</v>
      </c>
    </row>
    <row r="304" spans="1:10" x14ac:dyDescent="0.25">
      <c r="A304" t="s">
        <v>400</v>
      </c>
      <c r="B304" t="s">
        <v>401</v>
      </c>
      <c r="C304" s="1">
        <v>32097</v>
      </c>
      <c r="D304" t="s">
        <v>6</v>
      </c>
      <c r="E304" s="5">
        <f t="shared" si="24"/>
        <v>29</v>
      </c>
      <c r="F304" s="11">
        <f t="shared" si="25"/>
        <v>29</v>
      </c>
      <c r="G304" s="5">
        <f t="shared" si="26"/>
        <v>1</v>
      </c>
      <c r="H304" s="5">
        <f t="shared" si="27"/>
        <v>0</v>
      </c>
      <c r="I304" s="5">
        <f t="shared" si="28"/>
        <v>0</v>
      </c>
      <c r="J304" s="5">
        <f t="shared" si="29"/>
        <v>0</v>
      </c>
    </row>
    <row r="305" spans="1:10" x14ac:dyDescent="0.25">
      <c r="A305" t="s">
        <v>402</v>
      </c>
      <c r="B305" t="s">
        <v>403</v>
      </c>
      <c r="C305" s="1">
        <v>22555</v>
      </c>
      <c r="D305" t="s">
        <v>40</v>
      </c>
      <c r="E305" s="5">
        <f t="shared" si="24"/>
        <v>55</v>
      </c>
      <c r="F305" s="11">
        <f t="shared" si="25"/>
        <v>55</v>
      </c>
      <c r="G305" s="5">
        <f t="shared" si="26"/>
        <v>0</v>
      </c>
      <c r="H305" s="5">
        <f t="shared" si="27"/>
        <v>0</v>
      </c>
      <c r="I305" s="5">
        <f t="shared" si="28"/>
        <v>0</v>
      </c>
      <c r="J305" s="5">
        <f t="shared" si="29"/>
        <v>1</v>
      </c>
    </row>
    <row r="306" spans="1:10" x14ac:dyDescent="0.25">
      <c r="A306" t="s">
        <v>317</v>
      </c>
      <c r="B306" t="s">
        <v>20</v>
      </c>
      <c r="C306" s="1">
        <v>22508</v>
      </c>
      <c r="D306" t="s">
        <v>12</v>
      </c>
      <c r="E306" s="5">
        <f t="shared" si="24"/>
        <v>55</v>
      </c>
      <c r="F306" s="11">
        <f t="shared" si="25"/>
        <v>55</v>
      </c>
      <c r="G306" s="5">
        <f t="shared" si="26"/>
        <v>0</v>
      </c>
      <c r="H306" s="5">
        <f t="shared" si="27"/>
        <v>0</v>
      </c>
      <c r="I306" s="5">
        <f t="shared" si="28"/>
        <v>0</v>
      </c>
      <c r="J306" s="5">
        <f t="shared" si="29"/>
        <v>1</v>
      </c>
    </row>
    <row r="307" spans="1:10" x14ac:dyDescent="0.25">
      <c r="A307" t="s">
        <v>404</v>
      </c>
      <c r="B307" t="s">
        <v>72</v>
      </c>
      <c r="C307" s="1">
        <v>29510</v>
      </c>
      <c r="D307" t="s">
        <v>6</v>
      </c>
      <c r="E307" s="5">
        <f t="shared" si="24"/>
        <v>36</v>
      </c>
      <c r="F307" s="11">
        <f t="shared" si="25"/>
        <v>36</v>
      </c>
      <c r="G307" s="5">
        <f t="shared" si="26"/>
        <v>0</v>
      </c>
      <c r="H307" s="5">
        <f t="shared" si="27"/>
        <v>1</v>
      </c>
      <c r="I307" s="5">
        <f t="shared" si="28"/>
        <v>0</v>
      </c>
      <c r="J307" s="5">
        <f t="shared" si="29"/>
        <v>0</v>
      </c>
    </row>
    <row r="308" spans="1:10" x14ac:dyDescent="0.25">
      <c r="A308" t="s">
        <v>405</v>
      </c>
      <c r="B308" t="s">
        <v>406</v>
      </c>
      <c r="C308" s="1">
        <v>22398</v>
      </c>
      <c r="D308" t="s">
        <v>12</v>
      </c>
      <c r="E308" s="5">
        <f t="shared" si="24"/>
        <v>55</v>
      </c>
      <c r="F308" s="11">
        <f t="shared" si="25"/>
        <v>55</v>
      </c>
      <c r="G308" s="5">
        <f t="shared" si="26"/>
        <v>0</v>
      </c>
      <c r="H308" s="5">
        <f t="shared" si="27"/>
        <v>0</v>
      </c>
      <c r="I308" s="5">
        <f t="shared" si="28"/>
        <v>0</v>
      </c>
      <c r="J308" s="5">
        <f t="shared" si="29"/>
        <v>1</v>
      </c>
    </row>
    <row r="309" spans="1:10" x14ac:dyDescent="0.25">
      <c r="A309" t="s">
        <v>407</v>
      </c>
      <c r="B309" t="s">
        <v>20</v>
      </c>
      <c r="C309" s="1">
        <v>28394</v>
      </c>
      <c r="D309" t="s">
        <v>9</v>
      </c>
      <c r="E309" s="5">
        <f t="shared" si="24"/>
        <v>39</v>
      </c>
      <c r="F309" s="11">
        <f t="shared" si="25"/>
        <v>39</v>
      </c>
      <c r="G309" s="5">
        <f t="shared" si="26"/>
        <v>0</v>
      </c>
      <c r="H309" s="5">
        <f t="shared" si="27"/>
        <v>1</v>
      </c>
      <c r="I309" s="5">
        <f t="shared" si="28"/>
        <v>0</v>
      </c>
      <c r="J309" s="5">
        <f t="shared" si="29"/>
        <v>0</v>
      </c>
    </row>
    <row r="310" spans="1:10" x14ac:dyDescent="0.25">
      <c r="A310" t="s">
        <v>408</v>
      </c>
      <c r="B310" t="s">
        <v>139</v>
      </c>
      <c r="C310" s="1">
        <v>16244</v>
      </c>
      <c r="D310" t="s">
        <v>6</v>
      </c>
      <c r="E310" s="5">
        <f t="shared" si="24"/>
        <v>72</v>
      </c>
      <c r="F310" s="11">
        <f t="shared" si="25"/>
        <v>72</v>
      </c>
      <c r="G310" s="5">
        <f t="shared" si="26"/>
        <v>0</v>
      </c>
      <c r="H310" s="5">
        <f t="shared" si="27"/>
        <v>0</v>
      </c>
      <c r="I310" s="5">
        <f t="shared" si="28"/>
        <v>0</v>
      </c>
      <c r="J310" s="5">
        <f t="shared" si="29"/>
        <v>0</v>
      </c>
    </row>
    <row r="311" spans="1:10" x14ac:dyDescent="0.25">
      <c r="A311" t="s">
        <v>409</v>
      </c>
      <c r="B311" t="s">
        <v>167</v>
      </c>
      <c r="C311" s="1">
        <v>32836</v>
      </c>
      <c r="D311" t="s">
        <v>12</v>
      </c>
      <c r="E311" s="5">
        <f t="shared" si="24"/>
        <v>27</v>
      </c>
      <c r="F311" s="11">
        <f t="shared" si="25"/>
        <v>27</v>
      </c>
      <c r="G311" s="5">
        <f t="shared" si="26"/>
        <v>1</v>
      </c>
      <c r="H311" s="5">
        <f t="shared" si="27"/>
        <v>0</v>
      </c>
      <c r="I311" s="5">
        <f t="shared" si="28"/>
        <v>0</v>
      </c>
      <c r="J311" s="5">
        <f t="shared" si="29"/>
        <v>0</v>
      </c>
    </row>
    <row r="312" spans="1:10" x14ac:dyDescent="0.25">
      <c r="A312" t="s">
        <v>410</v>
      </c>
      <c r="B312" t="s">
        <v>141</v>
      </c>
      <c r="C312" s="1">
        <v>23528</v>
      </c>
      <c r="D312" t="s">
        <v>6</v>
      </c>
      <c r="E312" s="5">
        <f t="shared" si="24"/>
        <v>52</v>
      </c>
      <c r="F312" s="11">
        <f t="shared" si="25"/>
        <v>52</v>
      </c>
      <c r="G312" s="5">
        <f t="shared" si="26"/>
        <v>0</v>
      </c>
      <c r="H312" s="5">
        <f t="shared" si="27"/>
        <v>0</v>
      </c>
      <c r="I312" s="5">
        <f t="shared" si="28"/>
        <v>0</v>
      </c>
      <c r="J312" s="5">
        <f t="shared" si="29"/>
        <v>1</v>
      </c>
    </row>
    <row r="313" spans="1:10" x14ac:dyDescent="0.25">
      <c r="A313" t="s">
        <v>411</v>
      </c>
      <c r="B313" t="s">
        <v>412</v>
      </c>
      <c r="C313" s="1">
        <v>28489</v>
      </c>
      <c r="D313" t="s">
        <v>12</v>
      </c>
      <c r="E313" s="5">
        <f t="shared" si="24"/>
        <v>39</v>
      </c>
      <c r="F313" s="11">
        <f t="shared" si="25"/>
        <v>39</v>
      </c>
      <c r="G313" s="5">
        <f t="shared" si="26"/>
        <v>0</v>
      </c>
      <c r="H313" s="5">
        <f t="shared" si="27"/>
        <v>1</v>
      </c>
      <c r="I313" s="5">
        <f t="shared" si="28"/>
        <v>0</v>
      </c>
      <c r="J313" s="5">
        <f t="shared" si="29"/>
        <v>0</v>
      </c>
    </row>
    <row r="314" spans="1:10" x14ac:dyDescent="0.25">
      <c r="A314" t="s">
        <v>413</v>
      </c>
      <c r="B314" t="s">
        <v>399</v>
      </c>
      <c r="C314" s="1">
        <v>20920</v>
      </c>
      <c r="D314" t="s">
        <v>12</v>
      </c>
      <c r="E314" s="5">
        <f t="shared" si="24"/>
        <v>59</v>
      </c>
      <c r="F314" s="11">
        <f t="shared" si="25"/>
        <v>59</v>
      </c>
      <c r="G314" s="5">
        <f t="shared" si="26"/>
        <v>0</v>
      </c>
      <c r="H314" s="5">
        <f t="shared" si="27"/>
        <v>0</v>
      </c>
      <c r="I314" s="5">
        <f t="shared" si="28"/>
        <v>0</v>
      </c>
      <c r="J314" s="5">
        <f t="shared" si="29"/>
        <v>1</v>
      </c>
    </row>
    <row r="315" spans="1:10" x14ac:dyDescent="0.25">
      <c r="A315" t="s">
        <v>414</v>
      </c>
      <c r="B315" t="s">
        <v>11</v>
      </c>
      <c r="C315" s="1">
        <v>34164</v>
      </c>
      <c r="D315" t="s">
        <v>6</v>
      </c>
      <c r="E315" s="5">
        <f t="shared" si="24"/>
        <v>23</v>
      </c>
      <c r="F315" s="11">
        <f t="shared" si="25"/>
        <v>23</v>
      </c>
      <c r="G315" s="5">
        <f t="shared" si="26"/>
        <v>1</v>
      </c>
      <c r="H315" s="5">
        <f t="shared" si="27"/>
        <v>0</v>
      </c>
      <c r="I315" s="5">
        <f t="shared" si="28"/>
        <v>0</v>
      </c>
      <c r="J315" s="5">
        <f t="shared" si="29"/>
        <v>0</v>
      </c>
    </row>
    <row r="316" spans="1:10" x14ac:dyDescent="0.25">
      <c r="A316" t="s">
        <v>415</v>
      </c>
      <c r="B316" t="s">
        <v>246</v>
      </c>
      <c r="C316" s="1">
        <v>32341</v>
      </c>
      <c r="D316" t="s">
        <v>6</v>
      </c>
      <c r="E316" s="5">
        <f t="shared" si="24"/>
        <v>28</v>
      </c>
      <c r="F316" s="11">
        <f t="shared" si="25"/>
        <v>28</v>
      </c>
      <c r="G316" s="5">
        <f t="shared" si="26"/>
        <v>1</v>
      </c>
      <c r="H316" s="5">
        <f t="shared" si="27"/>
        <v>0</v>
      </c>
      <c r="I316" s="5">
        <f t="shared" si="28"/>
        <v>0</v>
      </c>
      <c r="J316" s="5">
        <f t="shared" si="29"/>
        <v>0</v>
      </c>
    </row>
    <row r="317" spans="1:10" x14ac:dyDescent="0.25">
      <c r="A317" t="s">
        <v>416</v>
      </c>
      <c r="B317" t="s">
        <v>194</v>
      </c>
      <c r="C317" s="1">
        <v>16640</v>
      </c>
      <c r="D317" t="s">
        <v>12</v>
      </c>
      <c r="E317" s="5">
        <f t="shared" si="24"/>
        <v>71</v>
      </c>
      <c r="F317" s="11">
        <f t="shared" si="25"/>
        <v>71</v>
      </c>
      <c r="G317" s="5">
        <f t="shared" si="26"/>
        <v>0</v>
      </c>
      <c r="H317" s="5">
        <f t="shared" si="27"/>
        <v>0</v>
      </c>
      <c r="I317" s="5">
        <f t="shared" si="28"/>
        <v>0</v>
      </c>
      <c r="J317" s="5">
        <f t="shared" si="29"/>
        <v>0</v>
      </c>
    </row>
    <row r="318" spans="1:10" x14ac:dyDescent="0.25">
      <c r="A318" t="s">
        <v>417</v>
      </c>
      <c r="B318" t="s">
        <v>418</v>
      </c>
      <c r="C318" s="1">
        <v>28217</v>
      </c>
      <c r="D318" t="s">
        <v>12</v>
      </c>
      <c r="E318" s="5">
        <f t="shared" si="24"/>
        <v>39</v>
      </c>
      <c r="F318" s="11">
        <f t="shared" si="25"/>
        <v>39</v>
      </c>
      <c r="G318" s="5">
        <f t="shared" si="26"/>
        <v>0</v>
      </c>
      <c r="H318" s="5">
        <f t="shared" si="27"/>
        <v>1</v>
      </c>
      <c r="I318" s="5">
        <f t="shared" si="28"/>
        <v>0</v>
      </c>
      <c r="J318" s="5">
        <f t="shared" si="29"/>
        <v>0</v>
      </c>
    </row>
    <row r="319" spans="1:10" x14ac:dyDescent="0.25">
      <c r="A319" t="s">
        <v>190</v>
      </c>
      <c r="B319" t="s">
        <v>419</v>
      </c>
      <c r="C319" s="1">
        <v>32646</v>
      </c>
      <c r="D319" t="s">
        <v>40</v>
      </c>
      <c r="E319" s="5">
        <f t="shared" si="24"/>
        <v>27</v>
      </c>
      <c r="F319" s="11">
        <f t="shared" si="25"/>
        <v>27</v>
      </c>
      <c r="G319" s="5">
        <f t="shared" si="26"/>
        <v>1</v>
      </c>
      <c r="H319" s="5">
        <f t="shared" si="27"/>
        <v>0</v>
      </c>
      <c r="I319" s="5">
        <f t="shared" si="28"/>
        <v>0</v>
      </c>
      <c r="J319" s="5">
        <f t="shared" si="29"/>
        <v>0</v>
      </c>
    </row>
    <row r="320" spans="1:10" x14ac:dyDescent="0.25">
      <c r="A320" t="s">
        <v>420</v>
      </c>
      <c r="B320" t="s">
        <v>5</v>
      </c>
      <c r="C320" s="1">
        <v>28636</v>
      </c>
      <c r="D320" t="s">
        <v>40</v>
      </c>
      <c r="E320" s="5">
        <f t="shared" si="24"/>
        <v>38</v>
      </c>
      <c r="F320" s="11">
        <f t="shared" si="25"/>
        <v>38</v>
      </c>
      <c r="G320" s="5">
        <f t="shared" si="26"/>
        <v>0</v>
      </c>
      <c r="H320" s="5">
        <f t="shared" si="27"/>
        <v>1</v>
      </c>
      <c r="I320" s="5">
        <f t="shared" si="28"/>
        <v>0</v>
      </c>
      <c r="J320" s="5">
        <f t="shared" si="29"/>
        <v>0</v>
      </c>
    </row>
    <row r="321" spans="1:10" x14ac:dyDescent="0.25">
      <c r="A321" t="s">
        <v>421</v>
      </c>
      <c r="B321" t="s">
        <v>8</v>
      </c>
      <c r="C321" s="1">
        <v>30418</v>
      </c>
      <c r="D321" t="s">
        <v>12</v>
      </c>
      <c r="E321" s="5">
        <f t="shared" si="24"/>
        <v>33</v>
      </c>
      <c r="F321" s="11">
        <f t="shared" si="25"/>
        <v>33</v>
      </c>
      <c r="G321" s="5">
        <f t="shared" si="26"/>
        <v>0</v>
      </c>
      <c r="H321" s="5">
        <f t="shared" si="27"/>
        <v>1</v>
      </c>
      <c r="I321" s="5">
        <f t="shared" si="28"/>
        <v>0</v>
      </c>
      <c r="J321" s="5">
        <f t="shared" si="29"/>
        <v>0</v>
      </c>
    </row>
    <row r="322" spans="1:10" x14ac:dyDescent="0.25">
      <c r="A322" t="s">
        <v>110</v>
      </c>
      <c r="B322" t="s">
        <v>368</v>
      </c>
      <c r="C322" s="1">
        <v>33971</v>
      </c>
      <c r="D322" t="s">
        <v>12</v>
      </c>
      <c r="E322" s="5">
        <f t="shared" si="24"/>
        <v>23</v>
      </c>
      <c r="F322" s="11">
        <f t="shared" si="25"/>
        <v>23</v>
      </c>
      <c r="G322" s="5">
        <f t="shared" si="26"/>
        <v>1</v>
      </c>
      <c r="H322" s="5">
        <f t="shared" si="27"/>
        <v>0</v>
      </c>
      <c r="I322" s="5">
        <f t="shared" si="28"/>
        <v>0</v>
      </c>
      <c r="J322" s="5">
        <f t="shared" si="29"/>
        <v>0</v>
      </c>
    </row>
    <row r="323" spans="1:10" x14ac:dyDescent="0.25">
      <c r="A323" t="s">
        <v>422</v>
      </c>
      <c r="B323" t="s">
        <v>52</v>
      </c>
      <c r="C323" s="1">
        <v>26974</v>
      </c>
      <c r="D323" t="s">
        <v>12</v>
      </c>
      <c r="E323" s="5">
        <f t="shared" ref="E323:E332" si="30">2016-YEAR(C323)</f>
        <v>43</v>
      </c>
      <c r="F323" s="11">
        <f t="shared" ref="F323:F332" si="31">2016-YEAR(C323)</f>
        <v>43</v>
      </c>
      <c r="G323" s="5">
        <f t="shared" ref="G323:G332" si="32">IF(AND($F323&gt;=20,$F323&lt;=29),1,0)</f>
        <v>0</v>
      </c>
      <c r="H323" s="5">
        <f t="shared" ref="H323:H332" si="33">IF(AND($F323&gt;=30,$F323&lt;=39),1,0)</f>
        <v>0</v>
      </c>
      <c r="I323" s="5">
        <f t="shared" ref="I323:I332" si="34">IF(AND($F323&gt;=40,$F323&lt;=49),1,0)</f>
        <v>1</v>
      </c>
      <c r="J323" s="5">
        <f t="shared" ref="J323:J332" si="35">IF(AND($F323&gt;=50,$F323&lt;=59),1,0)</f>
        <v>0</v>
      </c>
    </row>
    <row r="324" spans="1:10" x14ac:dyDescent="0.25">
      <c r="A324" t="s">
        <v>423</v>
      </c>
      <c r="B324" t="s">
        <v>47</v>
      </c>
      <c r="C324" s="1">
        <v>21339</v>
      </c>
      <c r="D324" t="s">
        <v>12</v>
      </c>
      <c r="E324" s="5">
        <f t="shared" si="30"/>
        <v>58</v>
      </c>
      <c r="F324" s="11">
        <f t="shared" si="31"/>
        <v>58</v>
      </c>
      <c r="G324" s="5">
        <f t="shared" si="32"/>
        <v>0</v>
      </c>
      <c r="H324" s="5">
        <f t="shared" si="33"/>
        <v>0</v>
      </c>
      <c r="I324" s="5">
        <f t="shared" si="34"/>
        <v>0</v>
      </c>
      <c r="J324" s="5">
        <f t="shared" si="35"/>
        <v>1</v>
      </c>
    </row>
    <row r="325" spans="1:10" x14ac:dyDescent="0.25">
      <c r="A325" t="s">
        <v>424</v>
      </c>
      <c r="B325" t="s">
        <v>90</v>
      </c>
      <c r="C325" s="1">
        <v>25150</v>
      </c>
      <c r="D325" t="s">
        <v>6</v>
      </c>
      <c r="E325" s="5">
        <f t="shared" si="30"/>
        <v>48</v>
      </c>
      <c r="F325" s="11">
        <f t="shared" si="31"/>
        <v>48</v>
      </c>
      <c r="G325" s="5">
        <f t="shared" si="32"/>
        <v>0</v>
      </c>
      <c r="H325" s="5">
        <f t="shared" si="33"/>
        <v>0</v>
      </c>
      <c r="I325" s="5">
        <f t="shared" si="34"/>
        <v>1</v>
      </c>
      <c r="J325" s="5">
        <f t="shared" si="35"/>
        <v>0</v>
      </c>
    </row>
    <row r="326" spans="1:10" x14ac:dyDescent="0.25">
      <c r="A326" t="s">
        <v>425</v>
      </c>
      <c r="B326" t="s">
        <v>8</v>
      </c>
      <c r="C326" s="1">
        <v>20340</v>
      </c>
      <c r="D326" t="s">
        <v>12</v>
      </c>
      <c r="E326" s="5">
        <f t="shared" si="30"/>
        <v>61</v>
      </c>
      <c r="F326" s="11">
        <f t="shared" si="31"/>
        <v>61</v>
      </c>
      <c r="G326" s="5">
        <f t="shared" si="32"/>
        <v>0</v>
      </c>
      <c r="H326" s="5">
        <f t="shared" si="33"/>
        <v>0</v>
      </c>
      <c r="I326" s="5">
        <f t="shared" si="34"/>
        <v>0</v>
      </c>
      <c r="J326" s="5">
        <f t="shared" si="35"/>
        <v>0</v>
      </c>
    </row>
    <row r="327" spans="1:10" x14ac:dyDescent="0.25">
      <c r="A327" t="s">
        <v>426</v>
      </c>
      <c r="B327" t="s">
        <v>131</v>
      </c>
      <c r="C327" s="1">
        <v>16045</v>
      </c>
      <c r="D327" t="s">
        <v>6</v>
      </c>
      <c r="E327" s="5">
        <f t="shared" si="30"/>
        <v>73</v>
      </c>
      <c r="F327" s="11">
        <f t="shared" si="31"/>
        <v>73</v>
      </c>
      <c r="G327" s="5">
        <f t="shared" si="32"/>
        <v>0</v>
      </c>
      <c r="H327" s="5">
        <f t="shared" si="33"/>
        <v>0</v>
      </c>
      <c r="I327" s="5">
        <f t="shared" si="34"/>
        <v>0</v>
      </c>
      <c r="J327" s="5">
        <f t="shared" si="35"/>
        <v>0</v>
      </c>
    </row>
    <row r="328" spans="1:10" x14ac:dyDescent="0.25">
      <c r="A328" t="s">
        <v>427</v>
      </c>
      <c r="B328" t="s">
        <v>37</v>
      </c>
      <c r="C328" s="1">
        <v>18568</v>
      </c>
      <c r="D328" t="s">
        <v>12</v>
      </c>
      <c r="E328" s="5">
        <f t="shared" si="30"/>
        <v>66</v>
      </c>
      <c r="F328" s="11">
        <f t="shared" si="31"/>
        <v>66</v>
      </c>
      <c r="G328" s="5">
        <f t="shared" si="32"/>
        <v>0</v>
      </c>
      <c r="H328" s="5">
        <f t="shared" si="33"/>
        <v>0</v>
      </c>
      <c r="I328" s="5">
        <f t="shared" si="34"/>
        <v>0</v>
      </c>
      <c r="J328" s="5">
        <f t="shared" si="35"/>
        <v>0</v>
      </c>
    </row>
    <row r="329" spans="1:10" x14ac:dyDescent="0.25">
      <c r="A329" t="s">
        <v>311</v>
      </c>
      <c r="B329" t="s">
        <v>199</v>
      </c>
      <c r="C329" s="1">
        <v>33976</v>
      </c>
      <c r="D329" t="s">
        <v>12</v>
      </c>
      <c r="E329" s="5">
        <f t="shared" si="30"/>
        <v>23</v>
      </c>
      <c r="F329" s="11">
        <f t="shared" si="31"/>
        <v>23</v>
      </c>
      <c r="G329" s="5">
        <f t="shared" si="32"/>
        <v>1</v>
      </c>
      <c r="H329" s="5">
        <f t="shared" si="33"/>
        <v>0</v>
      </c>
      <c r="I329" s="5">
        <f t="shared" si="34"/>
        <v>0</v>
      </c>
      <c r="J329" s="5">
        <f t="shared" si="35"/>
        <v>0</v>
      </c>
    </row>
    <row r="330" spans="1:10" x14ac:dyDescent="0.25">
      <c r="A330" t="s">
        <v>428</v>
      </c>
      <c r="B330" t="s">
        <v>429</v>
      </c>
      <c r="C330" s="1">
        <v>30720</v>
      </c>
      <c r="D330" t="s">
        <v>12</v>
      </c>
      <c r="E330" s="5">
        <f t="shared" si="30"/>
        <v>32</v>
      </c>
      <c r="F330" s="11">
        <f t="shared" si="31"/>
        <v>32</v>
      </c>
      <c r="G330" s="5">
        <f t="shared" si="32"/>
        <v>0</v>
      </c>
      <c r="H330" s="5">
        <f t="shared" si="33"/>
        <v>1</v>
      </c>
      <c r="I330" s="5">
        <f t="shared" si="34"/>
        <v>0</v>
      </c>
      <c r="J330" s="5">
        <f t="shared" si="35"/>
        <v>0</v>
      </c>
    </row>
    <row r="331" spans="1:10" x14ac:dyDescent="0.25">
      <c r="A331" t="s">
        <v>430</v>
      </c>
      <c r="B331" t="s">
        <v>141</v>
      </c>
      <c r="C331" s="1">
        <v>22604</v>
      </c>
      <c r="D331" t="s">
        <v>9</v>
      </c>
      <c r="E331" s="5">
        <f t="shared" si="30"/>
        <v>55</v>
      </c>
      <c r="F331" s="11">
        <f t="shared" si="31"/>
        <v>55</v>
      </c>
      <c r="G331" s="5">
        <f t="shared" si="32"/>
        <v>0</v>
      </c>
      <c r="H331" s="5">
        <f t="shared" si="33"/>
        <v>0</v>
      </c>
      <c r="I331" s="5">
        <f t="shared" si="34"/>
        <v>0</v>
      </c>
      <c r="J331" s="5">
        <f t="shared" si="35"/>
        <v>1</v>
      </c>
    </row>
    <row r="332" spans="1:10" x14ac:dyDescent="0.25">
      <c r="A332" t="s">
        <v>431</v>
      </c>
      <c r="B332" t="s">
        <v>368</v>
      </c>
      <c r="C332" s="1">
        <v>19123</v>
      </c>
      <c r="D332" t="s">
        <v>12</v>
      </c>
      <c r="E332" s="5">
        <f t="shared" si="30"/>
        <v>64</v>
      </c>
      <c r="F332" s="11">
        <f t="shared" si="31"/>
        <v>64</v>
      </c>
      <c r="G332" s="5">
        <f t="shared" si="32"/>
        <v>0</v>
      </c>
      <c r="H332" s="5">
        <f t="shared" si="33"/>
        <v>0</v>
      </c>
      <c r="I332" s="5">
        <f t="shared" si="34"/>
        <v>0</v>
      </c>
      <c r="J332" s="5">
        <f t="shared" si="3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3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Arkusz2!ubezpieczenia</vt:lpstr>
      <vt:lpstr>Arkusz3!ubezpieczenia</vt:lpstr>
      <vt:lpstr>Arkusz4!ubezpieczenia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2024-02-29T16:21:48Z</dcterms:modified>
</cp:coreProperties>
</file>