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B3DC5057-7D37-4650-97FE-45E277A9819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  <definedName name="kraina" localSheetId="1">Arkusz2!$A$2:$E$51</definedName>
    <definedName name="kraina" localSheetId="2">Arkusz3!$A$2:$E$51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I18" i="3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F5" i="3"/>
  <c r="F6" i="3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F17" i="3"/>
  <c r="F18" i="3"/>
  <c r="F29" i="3"/>
  <c r="F30" i="3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F41" i="3"/>
  <c r="F42" i="3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F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H3" i="3"/>
  <c r="H4" i="3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H6" i="3"/>
  <c r="H7" i="3"/>
  <c r="F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H8" i="3"/>
  <c r="F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H9" i="3"/>
  <c r="H10" i="3"/>
  <c r="H11" i="3"/>
  <c r="H12" i="3"/>
  <c r="H13" i="3"/>
  <c r="H14" i="3"/>
  <c r="F14" i="3" s="1"/>
  <c r="H15" i="3"/>
  <c r="H16" i="3"/>
  <c r="H17" i="3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H18" i="3"/>
  <c r="H19" i="3"/>
  <c r="F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H20" i="3"/>
  <c r="F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H21" i="3"/>
  <c r="H22" i="3"/>
  <c r="H23" i="3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H24" i="3"/>
  <c r="H25" i="3"/>
  <c r="H26" i="3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H27" i="3"/>
  <c r="H28" i="3"/>
  <c r="F28" i="3" s="1"/>
  <c r="H29" i="3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H30" i="3"/>
  <c r="H31" i="3"/>
  <c r="F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H32" i="3"/>
  <c r="F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H33" i="3"/>
  <c r="H34" i="3"/>
  <c r="H35" i="3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H36" i="3"/>
  <c r="H37" i="3"/>
  <c r="H38" i="3"/>
  <c r="F38" i="3" s="1"/>
  <c r="H39" i="3"/>
  <c r="H40" i="3"/>
  <c r="F40" i="3" s="1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H42" i="3"/>
  <c r="H43" i="3"/>
  <c r="F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H44" i="3"/>
  <c r="F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H45" i="3"/>
  <c r="H46" i="3"/>
  <c r="H47" i="3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H48" i="3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H49" i="3"/>
  <c r="H50" i="3"/>
  <c r="F50" i="3" s="1"/>
  <c r="H51" i="3"/>
  <c r="G3" i="3"/>
  <c r="G4" i="3"/>
  <c r="G5" i="3"/>
  <c r="G6" i="3"/>
  <c r="G7" i="3"/>
  <c r="G8" i="3"/>
  <c r="G9" i="3"/>
  <c r="F9" i="3" s="1"/>
  <c r="G10" i="3"/>
  <c r="G11" i="3"/>
  <c r="G12" i="3"/>
  <c r="G13" i="3"/>
  <c r="G14" i="3"/>
  <c r="G15" i="3"/>
  <c r="G16" i="3"/>
  <c r="G17" i="3"/>
  <c r="G18" i="3"/>
  <c r="G19" i="3"/>
  <c r="G20" i="3"/>
  <c r="G21" i="3"/>
  <c r="F21" i="3" s="1"/>
  <c r="G22" i="3"/>
  <c r="G23" i="3"/>
  <c r="G24" i="3"/>
  <c r="G25" i="3"/>
  <c r="G26" i="3"/>
  <c r="G27" i="3"/>
  <c r="G28" i="3"/>
  <c r="G29" i="3"/>
  <c r="G30" i="3"/>
  <c r="G31" i="3"/>
  <c r="G32" i="3"/>
  <c r="G33" i="3"/>
  <c r="F33" i="3" s="1"/>
  <c r="G34" i="3"/>
  <c r="G35" i="3"/>
  <c r="G36" i="3"/>
  <c r="G37" i="3"/>
  <c r="G38" i="3"/>
  <c r="G39" i="3"/>
  <c r="G40" i="3"/>
  <c r="G41" i="3"/>
  <c r="G42" i="3"/>
  <c r="G43" i="3"/>
  <c r="G44" i="3"/>
  <c r="G45" i="3"/>
  <c r="F45" i="3" s="1"/>
  <c r="G46" i="3"/>
  <c r="G47" i="3"/>
  <c r="G48" i="3"/>
  <c r="G49" i="3"/>
  <c r="G50" i="3"/>
  <c r="G51" i="3"/>
  <c r="H2" i="3"/>
  <c r="G2" i="3"/>
  <c r="J5" i="2"/>
  <c r="K5" i="2"/>
  <c r="L5" i="2"/>
  <c r="I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G52" i="2" s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" i="1"/>
  <c r="G4" i="1"/>
  <c r="G5" i="1"/>
  <c r="G6" i="1"/>
  <c r="G7" i="1"/>
  <c r="G8" i="1"/>
  <c r="G9" i="1"/>
  <c r="G10" i="1"/>
  <c r="G11" i="1"/>
  <c r="G12" i="1"/>
  <c r="K4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I4" i="1"/>
  <c r="J4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I39" i="3" l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I36" i="3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I24" i="3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I51" i="3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I22" i="3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I45" i="3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I33" i="3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F4" i="3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F51" i="3"/>
  <c r="F39" i="3"/>
  <c r="F27" i="3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F15" i="3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F3" i="3"/>
  <c r="F26" i="3"/>
  <c r="I40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F49" i="3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F37" i="3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F25" i="3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F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F48" i="3"/>
  <c r="F36" i="3"/>
  <c r="F24" i="3"/>
  <c r="F12" i="3"/>
  <c r="I50" i="3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I38" i="3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I14" i="3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I28" i="3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F47" i="3"/>
  <c r="F35" i="3"/>
  <c r="F23" i="3"/>
  <c r="F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F46" i="3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F34" i="3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F22" i="3"/>
  <c r="F10" i="3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F16" i="3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U52" i="3" l="1"/>
  <c r="S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raina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  <connection id="2" xr16:uid="{00000000-0015-0000-FFFF-FFFF01000000}" name="kraina1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  <connection id="3" xr16:uid="{00000000-0015-0000-FFFF-FFFF02000000}" name="kraina11" type="6" refreshedVersion="3" background="1" saveData="1">
    <textPr codePage="852" sourceFile="C:\Users\Gospodarek Jan\Documents\2015 maj\Dane_PR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<sst xmlns="http://schemas.openxmlformats.org/spreadsheetml/2006/main" count="179" uniqueCount="64">
  <si>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</si>
  <si>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</si>
  <si>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</si>
  <si>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</si>
  <si>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</si>
  <si>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</si>
  <si>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</si>
  <si>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</si>
  <si>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</si>
  <si>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</si>
  <si>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</si>
  <si>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</si>
  <si>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</si>
  <si>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</si>
  <si>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</si>
  <si>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</si>
  <si>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</si>
  <si>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</si>
  <si>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</si>
  <si>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</si>
  <si>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</si>
  <si>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</si>
  <si>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</si>
  <si>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</si>
  <si>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</si>
  <si>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</si>
  <si>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</si>
  <si>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</si>
  <si>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</si>
  <si>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</si>
  <si>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</si>
  <si>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</si>
  <si>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</si>
  <si>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</si>
  <si>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</si>
  <si>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</si>
  <si>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</si>
  <si>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</si>
  <si>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</si>
  <si>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</si>
  <si>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</si>
  <si>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</si>
  <si>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</si>
  <si>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</si>
  <si>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</si>
  <si>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</si>
  <si>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</si>
  <si>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</si>
  <si>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</si>
  <si>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</si>
  <si>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</si>
  <si>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k2014</t>
  </si>
  <si>
    <t>m2013</t>
  </si>
  <si>
    <t>k2013</t>
  </si>
  <si>
    <t>m2014</t>
  </si>
  <si>
    <t>region</t>
  </si>
  <si>
    <t>A</t>
  </si>
  <si>
    <t>B</t>
  </si>
  <si>
    <t>C</t>
  </si>
  <si>
    <t>D</t>
  </si>
  <si>
    <t>suma</t>
  </si>
  <si>
    <t>dupa</t>
  </si>
  <si>
    <t>tempo wzrostu</t>
  </si>
  <si>
    <t>czy przeludnienie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</si>
</sst>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ludności w poszczególnych regionach</a:t>
            </a:r>
            <a:endParaRPr lang="pl-P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03153755978131"/>
          <c:y val="0.23255991098938722"/>
          <c:w val="0.67502536491238996"/>
          <c:h val="0.65146011639849366"/>
        </c:manualLayout>
      </c:layout>
      <c:barChart>
        <c:barDir val="col"/>
        <c:grouping val="clustered"/>
        <c:varyColors val="0"/>
        <c:ser>
          <c:idx val="0"/>
          <c:order val="0"/>
          <c:tx>
            <c:v>zaludnienie</c:v>
          </c:tx>
          <c:invertIfNegative val="0"/>
          <c:cat>
            <c:strRef>
              <c:f>Arkusz1!$H$3:$K$3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Arkusz1!$H$4:$K$4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8-4A7A-93B9-8AE6D7A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46944"/>
        <c:axId val="180148480"/>
      </c:barChart>
      <c:catAx>
        <c:axId val="1801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Region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0148480"/>
        <c:crosses val="autoZero"/>
        <c:auto val="1"/>
        <c:lblAlgn val="ctr"/>
        <c:lblOffset val="100"/>
        <c:noMultiLvlLbl val="0"/>
      </c:catAx>
      <c:valAx>
        <c:axId val="1801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10</xdr:row>
      <xdr:rowOff>57150</xdr:rowOff>
    </xdr:from>
    <xdr:to>
      <xdr:col>13</xdr:col>
      <xdr:colOff>66675</xdr:colOff>
      <xdr:row>28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3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G2" sqref="G2"/>
    </sheetView>
  </sheetViews>
  <sheetFormatPr defaultRowHeight="15" x14ac:dyDescent="0.25"/>
  <cols>
    <col min="1" max="1" width="13.7109375" bestFit="1" customWidth="1"/>
    <col min="2" max="5" width="8" bestFit="1" customWidth="1"/>
    <col min="7" max="7" width="10.42578125" customWidth="1"/>
    <col min="10" max="10" width="13.28515625" customWidth="1"/>
  </cols>
  <sheetData>
    <row r="1" spans="1:11" x14ac:dyDescent="0.25">
      <c r="A1" t="s">
        <v>50</v>
      </c>
      <c r="B1" t="s">
        <v>53</v>
      </c>
      <c r="C1" t="s">
        <v>52</v>
      </c>
      <c r="D1" t="s">
        <v>51</v>
      </c>
      <c r="E1" t="s">
        <v>54</v>
      </c>
      <c r="F1" t="s">
        <v>55</v>
      </c>
      <c r="G1" t="s">
        <v>60</v>
      </c>
    </row>
    <row r="2" spans="1:11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SUM(B2:C2)</f>
        <v>2812202</v>
      </c>
    </row>
    <row r="3" spans="1:11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SUM(B3:C3)</f>
        <v>3353163</v>
      </c>
      <c r="H3" t="s">
        <v>56</v>
      </c>
      <c r="I3" t="s">
        <v>57</v>
      </c>
      <c r="J3" t="s">
        <v>58</v>
      </c>
      <c r="K3" t="s">
        <v>59</v>
      </c>
    </row>
    <row r="4" spans="1:11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H4">
        <f>SUMIF($F:$F,H3,$G:$G)</f>
        <v>33929579</v>
      </c>
      <c r="I4">
        <f t="shared" ref="I4:K4" si="2">SUMIF($F:$F,I3,$G:$G)</f>
        <v>41736619</v>
      </c>
      <c r="J4">
        <f t="shared" si="2"/>
        <v>57649017</v>
      </c>
      <c r="K4">
        <f t="shared" si="2"/>
        <v>36530387</v>
      </c>
    </row>
    <row r="5" spans="1:11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</row>
    <row r="6" spans="1:11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</row>
    <row r="7" spans="1:11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</row>
    <row r="8" spans="1:11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</row>
    <row r="9" spans="1:11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</row>
    <row r="10" spans="1:11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</row>
    <row r="11" spans="1:11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</row>
    <row r="12" spans="1:11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</row>
    <row r="13" spans="1:11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</row>
    <row r="14" spans="1:11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</row>
    <row r="15" spans="1:11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</row>
    <row r="16" spans="1:11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</row>
    <row r="17" spans="1:7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</row>
    <row r="18" spans="1:7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</row>
    <row r="19" spans="1:7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</row>
    <row r="20" spans="1:7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</row>
    <row r="21" spans="1:7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</row>
    <row r="22" spans="1:7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</row>
    <row r="23" spans="1:7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</row>
    <row r="24" spans="1:7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</row>
    <row r="25" spans="1:7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</row>
    <row r="26" spans="1:7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</row>
    <row r="27" spans="1:7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</row>
    <row r="28" spans="1:7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</row>
    <row r="29" spans="1:7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</row>
    <row r="30" spans="1:7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</row>
    <row r="31" spans="1:7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</row>
    <row r="32" spans="1:7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</row>
    <row r="33" spans="1:7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</row>
    <row r="34" spans="1:7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</row>
    <row r="35" spans="1:7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</row>
    <row r="36" spans="1:7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</row>
    <row r="37" spans="1:7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</row>
    <row r="38" spans="1:7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</row>
    <row r="39" spans="1:7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</row>
    <row r="40" spans="1:7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</row>
    <row r="41" spans="1:7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</row>
    <row r="42" spans="1:7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</row>
    <row r="43" spans="1:7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</row>
    <row r="44" spans="1:7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</row>
    <row r="45" spans="1:7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</row>
    <row r="46" spans="1:7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</row>
    <row r="47" spans="1:7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</row>
    <row r="48" spans="1:7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</row>
    <row r="49" spans="1:7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</row>
    <row r="50" spans="1:7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</row>
    <row r="51" spans="1:7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workbookViewId="0">
      <selection sqref="A1:E1048576"/>
    </sheetView>
  </sheetViews>
  <sheetFormatPr defaultRowHeight="15" x14ac:dyDescent="0.25"/>
  <cols>
    <col min="1" max="1" width="13.7109375" bestFit="1" customWidth="1"/>
    <col min="2" max="5" width="8" bestFit="1" customWidth="1"/>
  </cols>
  <sheetData>
    <row r="1" spans="1:12" x14ac:dyDescent="0.25">
      <c r="A1" t="s">
        <v>50</v>
      </c>
      <c r="B1" t="s">
        <v>53</v>
      </c>
      <c r="C1" t="s">
        <v>52</v>
      </c>
      <c r="D1" t="s">
        <v>51</v>
      </c>
      <c r="E1" t="s">
        <v>54</v>
      </c>
      <c r="F1" t="s">
        <v>55</v>
      </c>
      <c r="G1" t="s">
        <v>61</v>
      </c>
    </row>
    <row r="2" spans="1:12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IF(AND(D2&gt;B2,E2&gt;C2),1,0)</f>
        <v>1</v>
      </c>
    </row>
    <row r="3" spans="1:12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IF(AND(D3&gt;B3,E3&gt;C3),1,0)</f>
        <v>0</v>
      </c>
    </row>
    <row r="4" spans="1:12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I4" t="s">
        <v>56</v>
      </c>
      <c r="J4" t="s">
        <v>57</v>
      </c>
      <c r="K4" t="s">
        <v>58</v>
      </c>
      <c r="L4" t="s">
        <v>59</v>
      </c>
    </row>
    <row r="5" spans="1:12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I5">
        <f>SUMIF($F:$F,I4,$G:$G)</f>
        <v>3</v>
      </c>
      <c r="J5">
        <f t="shared" ref="J5:L5" si="2">SUMIF($F:$F,J4,$G:$G)</f>
        <v>4</v>
      </c>
      <c r="K5">
        <f t="shared" si="2"/>
        <v>8</v>
      </c>
      <c r="L5">
        <f t="shared" si="2"/>
        <v>4</v>
      </c>
    </row>
    <row r="6" spans="1:12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</row>
    <row r="7" spans="1:12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</row>
    <row r="8" spans="1:12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</row>
    <row r="9" spans="1:12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</row>
    <row r="10" spans="1:12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</row>
    <row r="11" spans="1:12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</row>
    <row r="12" spans="1:12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</row>
    <row r="13" spans="1:12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</row>
    <row r="14" spans="1:12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</row>
    <row r="15" spans="1:12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</row>
    <row r="16" spans="1:12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</row>
    <row r="17" spans="1:7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</row>
    <row r="18" spans="1:7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</row>
    <row r="19" spans="1:7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</row>
    <row r="20" spans="1:7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</row>
    <row r="21" spans="1:7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</row>
    <row r="22" spans="1:7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</row>
    <row r="23" spans="1:7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</row>
    <row r="24" spans="1:7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</row>
    <row r="25" spans="1:7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</row>
    <row r="26" spans="1:7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</row>
    <row r="27" spans="1:7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</row>
    <row r="28" spans="1:7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</row>
    <row r="29" spans="1:7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</row>
    <row r="30" spans="1:7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</row>
    <row r="31" spans="1:7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</row>
    <row r="32" spans="1:7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</row>
    <row r="33" spans="1:7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</row>
    <row r="34" spans="1:7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</row>
    <row r="35" spans="1:7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</row>
    <row r="36" spans="1:7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</row>
    <row r="37" spans="1:7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</row>
    <row r="38" spans="1:7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</row>
    <row r="39" spans="1:7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</row>
    <row r="40" spans="1:7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</row>
    <row r="41" spans="1:7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</row>
    <row r="42" spans="1:7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</row>
    <row r="43" spans="1:7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</row>
    <row r="44" spans="1:7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</row>
    <row r="45" spans="1:7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</row>
    <row r="46" spans="1:7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</row>
    <row r="47" spans="1:7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</row>
    <row r="48" spans="1:7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</row>
    <row r="49" spans="1:7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</row>
    <row r="50" spans="1:7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</row>
    <row r="51" spans="1:7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</row>
    <row r="52" spans="1:7" x14ac:dyDescent="0.25">
      <c r="G52">
        <f>SUM(G1:G51)</f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2"/>
  <sheetViews>
    <sheetView tabSelected="1" topLeftCell="O1" workbookViewId="0">
      <selection activeCell="X22" sqref="X22"/>
    </sheetView>
  </sheetViews>
  <sheetFormatPr defaultRowHeight="15" x14ac:dyDescent="0.25"/>
  <cols>
    <col min="1" max="1" width="13.7109375" bestFit="1" customWidth="1"/>
    <col min="2" max="5" width="8" bestFit="1" customWidth="1"/>
    <col min="6" max="6" width="14.42578125" bestFit="1" customWidth="1"/>
    <col min="8" max="8" width="12.7109375" style="2" bestFit="1" customWidth="1"/>
    <col min="9" max="9" width="13.85546875" style="1" bestFit="1" customWidth="1"/>
    <col min="10" max="10" width="14.85546875" style="1" bestFit="1" customWidth="1"/>
    <col min="11" max="11" width="15.85546875" style="1" bestFit="1" customWidth="1"/>
    <col min="12" max="12" width="18" style="1" bestFit="1" customWidth="1"/>
    <col min="13" max="13" width="19" style="1" bestFit="1" customWidth="1"/>
    <col min="14" max="14" width="20" style="1" bestFit="1" customWidth="1"/>
    <col min="15" max="15" width="22.140625" style="1" bestFit="1" customWidth="1"/>
    <col min="16" max="16" width="23.140625" style="1" bestFit="1" customWidth="1"/>
    <col min="17" max="17" width="24" style="1" bestFit="1" customWidth="1"/>
    <col min="18" max="18" width="25" style="1" bestFit="1" customWidth="1"/>
    <col min="19" max="19" width="16.85546875" bestFit="1" customWidth="1"/>
    <col min="20" max="20" width="9.85546875" bestFit="1" customWidth="1"/>
    <col min="21" max="21" width="16.7109375" bestFit="1" customWidth="1"/>
  </cols>
  <sheetData>
    <row r="1" spans="1:21" x14ac:dyDescent="0.25">
      <c r="A1" t="s">
        <v>50</v>
      </c>
      <c r="B1" t="s">
        <v>53</v>
      </c>
      <c r="C1" t="s">
        <v>52</v>
      </c>
      <c r="D1" t="s">
        <v>51</v>
      </c>
      <c r="E1" t="s">
        <v>54</v>
      </c>
      <c r="F1" t="s">
        <v>62</v>
      </c>
      <c r="G1">
        <v>2013</v>
      </c>
      <c r="H1" s="2">
        <v>2014</v>
      </c>
      <c r="I1">
        <v>2015</v>
      </c>
      <c r="J1" s="1">
        <v>2016</v>
      </c>
      <c r="K1">
        <v>2017</v>
      </c>
      <c r="L1" s="1">
        <v>2018</v>
      </c>
      <c r="M1">
        <v>2019</v>
      </c>
      <c r="N1" s="1">
        <v>2020</v>
      </c>
      <c r="O1">
        <v>2021</v>
      </c>
      <c r="P1" s="1">
        <v>2022</v>
      </c>
      <c r="Q1">
        <v>2023</v>
      </c>
      <c r="R1" s="1">
        <v>2024</v>
      </c>
      <c r="S1">
        <v>2025</v>
      </c>
      <c r="T1" s="1">
        <v>2026</v>
      </c>
      <c r="U1" s="1" t="s">
        <v>63</v>
      </c>
    </row>
    <row r="2" spans="1:21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B2+C2</f>
        <v>2812202</v>
      </c>
      <c r="H2" s="2">
        <f>D2+E2</f>
        <v>2980175</v>
      </c>
      <c r="I2" s="1">
        <f>IF(H2&gt;$G2*2,H2,ROUNDDOWN(H2*$F2,4))</f>
        <v>3158091.4474999998</v>
      </c>
      <c r="J2" s="1">
        <f>IF(I2=H2,I2,IF(I2&gt;$G2*2,I2,ROUNDDOWN(I2*$F2,4)))</f>
        <v>3346629.5068999999</v>
      </c>
      <c r="K2" s="1">
        <f t="shared" ref="K2:R2" si="0">IF(J2=I2,J2,IF(J2&gt;$G2*2,J2,ROUNDDOWN(J2*$F2,4)))</f>
        <v>3546423.2884</v>
      </c>
      <c r="L2" s="1">
        <f t="shared" si="0"/>
        <v>3758144.7587000001</v>
      </c>
      <c r="M2" s="1">
        <f t="shared" si="0"/>
        <v>3982506.0007000002</v>
      </c>
      <c r="N2" s="1">
        <f t="shared" si="0"/>
        <v>4220261.6089000003</v>
      </c>
      <c r="O2" s="1">
        <f t="shared" si="0"/>
        <v>4472211.2269000001</v>
      </c>
      <c r="P2" s="1">
        <f t="shared" si="0"/>
        <v>4739202.2370999996</v>
      </c>
      <c r="Q2" s="1">
        <f t="shared" si="0"/>
        <v>5022132.6106000002</v>
      </c>
      <c r="R2" s="1">
        <f t="shared" si="0"/>
        <v>5321953.9274000004</v>
      </c>
      <c r="S2" s="1">
        <f>IF(R2=Q2,R2,IF(R2&gt;$G2*2,R2,ROUNDDOWN(R2*$F2,4)))</f>
        <v>5639674.5767999999</v>
      </c>
      <c r="T2" s="1">
        <f>IF(S2=R2,S2,IF(S2&gt;$G2*2,S2,ROUNDDOWN(S2*$F2,4)))</f>
        <v>5639674.5767999999</v>
      </c>
      <c r="U2" s="1">
        <f>IF(AND(T2=S2,T2&lt;&gt;0),1,0)</f>
        <v>1</v>
      </c>
    </row>
    <row r="3" spans="1:21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">ROUNDDOWN(H3/G3,4)</f>
        <v>0.93659999999999999</v>
      </c>
      <c r="G3">
        <f t="shared" ref="G3:G51" si="2">B3+C3</f>
        <v>3353163</v>
      </c>
      <c r="H3" s="2">
        <f t="shared" ref="H3:H51" si="3">D3+E3</f>
        <v>3140763</v>
      </c>
      <c r="I3" s="1">
        <f t="shared" ref="I3:I51" si="4">IF(H3&gt;$G3*2,H3,ROUNDDOWN(H3*$F3,4))</f>
        <v>2941638.6258</v>
      </c>
      <c r="J3" s="1">
        <f t="shared" ref="J3:J51" si="5">IF(I3=H3,I3,IF(I3&gt;$G3*2,I3,ROUNDDOWN(I3*$F3,4)))</f>
        <v>2755138.7368999999</v>
      </c>
      <c r="K3" s="1">
        <f t="shared" ref="K3:K51" si="6">IF(J3=I3,J3,IF(J3&gt;$G3*2,J3,ROUNDDOWN(J3*$F3,4)))</f>
        <v>2580462.9408999998</v>
      </c>
      <c r="L3" s="1">
        <f t="shared" ref="L3:L51" si="7">IF(K3=J3,K3,IF(K3&gt;$G3*2,K3,ROUNDDOWN(K3*$F3,4)))</f>
        <v>2416861.5904000001</v>
      </c>
      <c r="M3" s="1">
        <f t="shared" ref="M3:M51" si="8">IF(L3=K3,L3,IF(L3&gt;$G3*2,L3,ROUNDDOWN(L3*$F3,4)))</f>
        <v>2263632.5655</v>
      </c>
      <c r="N3" s="1">
        <f t="shared" ref="N3:N51" si="9">IF(M3=L3,M3,IF(M3&gt;$G3*2,M3,ROUNDDOWN(M3*$F3,4)))</f>
        <v>2120118.2607999998</v>
      </c>
      <c r="O3" s="1">
        <f t="shared" ref="O3:O51" si="10">IF(N3=M3,N3,IF(N3&gt;$G3*2,N3,ROUNDDOWN(N3*$F3,4)))</f>
        <v>1985702.763</v>
      </c>
      <c r="P3" s="1">
        <f t="shared" ref="P3:P51" si="11">IF(O3=N3,O3,IF(O3&gt;$G3*2,O3,ROUNDDOWN(O3*$F3,4)))</f>
        <v>1859809.2078</v>
      </c>
      <c r="Q3" s="1">
        <f t="shared" ref="Q3:Q51" si="12">IF(P3=O3,P3,IF(P3&gt;$G3*2,P3,ROUNDDOWN(P3*$F3,4)))</f>
        <v>1741897.304</v>
      </c>
      <c r="R3" s="1">
        <f t="shared" ref="R3:R51" si="13">IF(Q3=P3,Q3,IF(Q3&gt;$G3*2,Q3,ROUNDDOWN(Q3*$F3,4)))</f>
        <v>1631461.0149000001</v>
      </c>
      <c r="S3" s="1">
        <f t="shared" ref="S3:S51" si="14">IF(R3=Q3,R3,IF(R3&gt;$G3*2,R3,ROUNDDOWN(R3*$F3,4)))</f>
        <v>1528026.3865</v>
      </c>
      <c r="T3" s="1">
        <f t="shared" ref="T3:T51" si="15">IF(S3=R3,S3,IF(S3&gt;$G3*2,S3,ROUNDDOWN(S3*$F3,4)))</f>
        <v>1431149.5134999999</v>
      </c>
      <c r="U3" s="1">
        <f t="shared" ref="U3:U51" si="16">IF(AND(T3=S3,T3&lt;&gt;0),1,0)</f>
        <v>0</v>
      </c>
    </row>
    <row r="4" spans="1:21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"/>
        <v>1.0195000000000001</v>
      </c>
      <c r="G4">
        <f t="shared" si="2"/>
        <v>2443837</v>
      </c>
      <c r="H4" s="2">
        <f t="shared" si="3"/>
        <v>2491574</v>
      </c>
      <c r="I4" s="1">
        <f t="shared" si="4"/>
        <v>2540159.693</v>
      </c>
      <c r="J4" s="1">
        <f t="shared" si="5"/>
        <v>2589692.807</v>
      </c>
      <c r="K4" s="1">
        <f t="shared" si="6"/>
        <v>2640191.8166999999</v>
      </c>
      <c r="L4" s="1">
        <f t="shared" si="7"/>
        <v>2691675.5570999999</v>
      </c>
      <c r="M4" s="1">
        <f t="shared" si="8"/>
        <v>2744163.2303999998</v>
      </c>
      <c r="N4" s="1">
        <f t="shared" si="9"/>
        <v>2797674.4133000001</v>
      </c>
      <c r="O4" s="1">
        <f t="shared" si="10"/>
        <v>2852229.0643000002</v>
      </c>
      <c r="P4" s="1">
        <f t="shared" si="11"/>
        <v>2907847.531</v>
      </c>
      <c r="Q4" s="1">
        <f t="shared" si="12"/>
        <v>2964550.5578000001</v>
      </c>
      <c r="R4" s="1">
        <f t="shared" si="13"/>
        <v>3022359.2936</v>
      </c>
      <c r="S4" s="1">
        <f t="shared" si="14"/>
        <v>3081295.2998000002</v>
      </c>
      <c r="T4" s="1">
        <f t="shared" si="15"/>
        <v>3141380.5581</v>
      </c>
      <c r="U4" s="1">
        <f t="shared" si="16"/>
        <v>0</v>
      </c>
    </row>
    <row r="5" spans="1:21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"/>
        <v>0.71450000000000002</v>
      </c>
      <c r="G5">
        <f t="shared" si="2"/>
        <v>1975115</v>
      </c>
      <c r="H5" s="2">
        <f t="shared" si="3"/>
        <v>1411260</v>
      </c>
      <c r="I5" s="1">
        <f t="shared" si="4"/>
        <v>1008345.27</v>
      </c>
      <c r="J5" s="1">
        <f t="shared" si="5"/>
        <v>720462.69539999997</v>
      </c>
      <c r="K5" s="1">
        <f t="shared" si="6"/>
        <v>514770.59580000001</v>
      </c>
      <c r="L5" s="1">
        <f t="shared" si="7"/>
        <v>367803.5906</v>
      </c>
      <c r="M5" s="1">
        <f t="shared" si="8"/>
        <v>262795.6654</v>
      </c>
      <c r="N5" s="1">
        <f t="shared" si="9"/>
        <v>187767.50289999999</v>
      </c>
      <c r="O5" s="1">
        <f t="shared" si="10"/>
        <v>134159.88080000001</v>
      </c>
      <c r="P5" s="1">
        <f t="shared" si="11"/>
        <v>95857.234800000006</v>
      </c>
      <c r="Q5" s="1">
        <f t="shared" si="12"/>
        <v>68489.994200000001</v>
      </c>
      <c r="R5" s="1">
        <f t="shared" si="13"/>
        <v>48936.1008</v>
      </c>
      <c r="S5" s="1">
        <f t="shared" si="14"/>
        <v>34964.843999999997</v>
      </c>
      <c r="T5" s="1">
        <f t="shared" si="15"/>
        <v>24982.381000000001</v>
      </c>
      <c r="U5" s="1">
        <f t="shared" si="16"/>
        <v>0</v>
      </c>
    </row>
    <row r="6" spans="1:21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"/>
        <v>0.81289999999999996</v>
      </c>
      <c r="G6">
        <f t="shared" si="2"/>
        <v>4664729</v>
      </c>
      <c r="H6" s="2">
        <f t="shared" si="3"/>
        <v>3792224</v>
      </c>
      <c r="I6" s="1">
        <f t="shared" si="4"/>
        <v>3082698.8895999999</v>
      </c>
      <c r="J6" s="1">
        <f t="shared" si="5"/>
        <v>2505925.9273000001</v>
      </c>
      <c r="K6" s="1">
        <f t="shared" si="6"/>
        <v>2037067.1862999999</v>
      </c>
      <c r="L6" s="1">
        <f t="shared" si="7"/>
        <v>1655931.9157</v>
      </c>
      <c r="M6" s="1">
        <f t="shared" si="8"/>
        <v>1346107.0541999999</v>
      </c>
      <c r="N6" s="1">
        <f t="shared" si="9"/>
        <v>1094250.4243000001</v>
      </c>
      <c r="O6" s="1">
        <f t="shared" si="10"/>
        <v>889516.16989999998</v>
      </c>
      <c r="P6" s="1">
        <f t="shared" si="11"/>
        <v>723087.69449999998</v>
      </c>
      <c r="Q6" s="1">
        <f t="shared" si="12"/>
        <v>587797.98679999996</v>
      </c>
      <c r="R6" s="1">
        <f t="shared" si="13"/>
        <v>477820.98340000003</v>
      </c>
      <c r="S6" s="1">
        <f t="shared" si="14"/>
        <v>388420.67739999999</v>
      </c>
      <c r="T6" s="1">
        <f t="shared" si="15"/>
        <v>315747.16859999998</v>
      </c>
      <c r="U6" s="1">
        <f t="shared" si="16"/>
        <v>0</v>
      </c>
    </row>
    <row r="7" spans="1:21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"/>
        <v>1.1231</v>
      </c>
      <c r="G7">
        <f t="shared" si="2"/>
        <v>3698361</v>
      </c>
      <c r="H7" s="2">
        <f t="shared" si="3"/>
        <v>4153748</v>
      </c>
      <c r="I7" s="1">
        <f t="shared" si="4"/>
        <v>4665074.3788000001</v>
      </c>
      <c r="J7" s="1">
        <f t="shared" si="5"/>
        <v>5239345.0347999996</v>
      </c>
      <c r="K7" s="1">
        <f t="shared" si="6"/>
        <v>5884308.4084999999</v>
      </c>
      <c r="L7" s="1">
        <f t="shared" si="7"/>
        <v>6608666.7735000001</v>
      </c>
      <c r="M7" s="1">
        <f t="shared" si="8"/>
        <v>7422193.6533000004</v>
      </c>
      <c r="N7" s="1">
        <f t="shared" si="9"/>
        <v>7422193.6533000004</v>
      </c>
      <c r="O7" s="1">
        <f t="shared" si="10"/>
        <v>7422193.6533000004</v>
      </c>
      <c r="P7" s="1">
        <f t="shared" si="11"/>
        <v>7422193.6533000004</v>
      </c>
      <c r="Q7" s="1">
        <f t="shared" si="12"/>
        <v>7422193.6533000004</v>
      </c>
      <c r="R7" s="1">
        <f t="shared" si="13"/>
        <v>7422193.6533000004</v>
      </c>
      <c r="S7" s="1">
        <f t="shared" si="14"/>
        <v>7422193.6533000004</v>
      </c>
      <c r="T7" s="1">
        <f t="shared" si="15"/>
        <v>7422193.6533000004</v>
      </c>
      <c r="U7" s="1">
        <f t="shared" si="16"/>
        <v>1</v>
      </c>
    </row>
    <row r="8" spans="1:21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"/>
        <v>0.87370000000000003</v>
      </c>
      <c r="G8">
        <f t="shared" si="2"/>
        <v>7689971</v>
      </c>
      <c r="H8" s="2">
        <f t="shared" si="3"/>
        <v>6719014</v>
      </c>
      <c r="I8" s="1">
        <f t="shared" si="4"/>
        <v>5870402.5318</v>
      </c>
      <c r="J8" s="1">
        <f t="shared" si="5"/>
        <v>5128970.6919999998</v>
      </c>
      <c r="K8" s="1">
        <f t="shared" si="6"/>
        <v>4481181.6935999999</v>
      </c>
      <c r="L8" s="1">
        <f t="shared" si="7"/>
        <v>3915208.4456000002</v>
      </c>
      <c r="M8" s="1">
        <f t="shared" si="8"/>
        <v>3420717.6189000001</v>
      </c>
      <c r="N8" s="1">
        <f t="shared" si="9"/>
        <v>2988680.9835999999</v>
      </c>
      <c r="O8" s="1">
        <f t="shared" si="10"/>
        <v>2611210.5753000001</v>
      </c>
      <c r="P8" s="1">
        <f t="shared" si="11"/>
        <v>2281414.6795999999</v>
      </c>
      <c r="Q8" s="1">
        <f t="shared" si="12"/>
        <v>1993272.0055</v>
      </c>
      <c r="R8" s="1">
        <f t="shared" si="13"/>
        <v>1741521.7512000001</v>
      </c>
      <c r="S8" s="1">
        <f t="shared" si="14"/>
        <v>1521567.554</v>
      </c>
      <c r="T8" s="1">
        <f t="shared" si="15"/>
        <v>1329393.5719000001</v>
      </c>
      <c r="U8" s="1">
        <f t="shared" si="16"/>
        <v>0</v>
      </c>
    </row>
    <row r="9" spans="1:21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"/>
        <v>1.5571999999999999</v>
      </c>
      <c r="G9">
        <f t="shared" si="2"/>
        <v>1335057</v>
      </c>
      <c r="H9" s="2">
        <f t="shared" si="3"/>
        <v>2079034</v>
      </c>
      <c r="I9" s="1">
        <f t="shared" si="4"/>
        <v>3237471.7448</v>
      </c>
      <c r="J9" s="1">
        <f t="shared" si="5"/>
        <v>3237471.7448</v>
      </c>
      <c r="K9" s="1">
        <f t="shared" si="6"/>
        <v>3237471.7448</v>
      </c>
      <c r="L9" s="1">
        <f t="shared" si="7"/>
        <v>3237471.7448</v>
      </c>
      <c r="M9" s="1">
        <f t="shared" si="8"/>
        <v>3237471.7448</v>
      </c>
      <c r="N9" s="1">
        <f t="shared" si="9"/>
        <v>3237471.7448</v>
      </c>
      <c r="O9" s="1">
        <f t="shared" si="10"/>
        <v>3237471.7448</v>
      </c>
      <c r="P9" s="1">
        <f t="shared" si="11"/>
        <v>3237471.7448</v>
      </c>
      <c r="Q9" s="1">
        <f t="shared" si="12"/>
        <v>3237471.7448</v>
      </c>
      <c r="R9" s="1">
        <f t="shared" si="13"/>
        <v>3237471.7448</v>
      </c>
      <c r="S9" s="1">
        <f t="shared" si="14"/>
        <v>3237471.7448</v>
      </c>
      <c r="T9" s="1">
        <f t="shared" si="15"/>
        <v>3237471.7448</v>
      </c>
      <c r="U9" s="1">
        <f t="shared" si="16"/>
        <v>1</v>
      </c>
    </row>
    <row r="10" spans="1:21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"/>
        <v>0.67149999999999999</v>
      </c>
      <c r="G10">
        <f t="shared" si="2"/>
        <v>3291343</v>
      </c>
      <c r="H10" s="2">
        <f t="shared" si="3"/>
        <v>2210357</v>
      </c>
      <c r="I10" s="1">
        <f t="shared" si="4"/>
        <v>1484254.7254999999</v>
      </c>
      <c r="J10" s="1">
        <f t="shared" si="5"/>
        <v>996677.04810000001</v>
      </c>
      <c r="K10" s="1">
        <f t="shared" si="6"/>
        <v>669268.63769999996</v>
      </c>
      <c r="L10" s="1">
        <f t="shared" si="7"/>
        <v>449413.89020000002</v>
      </c>
      <c r="M10" s="1">
        <f t="shared" si="8"/>
        <v>301781.42719999998</v>
      </c>
      <c r="N10" s="1">
        <f t="shared" si="9"/>
        <v>202646.22829999999</v>
      </c>
      <c r="O10" s="1">
        <f t="shared" si="10"/>
        <v>136076.9423</v>
      </c>
      <c r="P10" s="1">
        <f t="shared" si="11"/>
        <v>91375.666700000002</v>
      </c>
      <c r="Q10" s="1">
        <f t="shared" si="12"/>
        <v>61358.7601</v>
      </c>
      <c r="R10" s="1">
        <f t="shared" si="13"/>
        <v>41202.407399999996</v>
      </c>
      <c r="S10" s="1">
        <f t="shared" si="14"/>
        <v>27667.416499999999</v>
      </c>
      <c r="T10" s="1">
        <f t="shared" si="15"/>
        <v>18578.670099999999</v>
      </c>
      <c r="U10" s="1">
        <f t="shared" si="16"/>
        <v>0</v>
      </c>
    </row>
    <row r="11" spans="1:21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"/>
        <v>0.71130000000000004</v>
      </c>
      <c r="G11">
        <f t="shared" si="2"/>
        <v>2339967</v>
      </c>
      <c r="H11" s="2">
        <f t="shared" si="3"/>
        <v>1664564</v>
      </c>
      <c r="I11" s="1">
        <f t="shared" si="4"/>
        <v>1184004.3732</v>
      </c>
      <c r="J11" s="1">
        <f t="shared" si="5"/>
        <v>842182.31059999997</v>
      </c>
      <c r="K11" s="1">
        <f t="shared" si="6"/>
        <v>599044.27749999997</v>
      </c>
      <c r="L11" s="1">
        <f t="shared" si="7"/>
        <v>426100.19449999998</v>
      </c>
      <c r="M11" s="1">
        <f t="shared" si="8"/>
        <v>303085.06829999998</v>
      </c>
      <c r="N11" s="1">
        <f t="shared" si="9"/>
        <v>215584.40900000001</v>
      </c>
      <c r="O11" s="1">
        <f t="shared" si="10"/>
        <v>153345.19010000001</v>
      </c>
      <c r="P11" s="1">
        <f t="shared" si="11"/>
        <v>109074.43369999999</v>
      </c>
      <c r="Q11" s="1">
        <f t="shared" si="12"/>
        <v>77584.6446</v>
      </c>
      <c r="R11" s="1">
        <f t="shared" si="13"/>
        <v>55185.957699999999</v>
      </c>
      <c r="S11" s="1">
        <f t="shared" si="14"/>
        <v>39253.771699999998</v>
      </c>
      <c r="T11" s="1">
        <f t="shared" si="15"/>
        <v>27921.2078</v>
      </c>
      <c r="U11" s="1">
        <f t="shared" si="16"/>
        <v>0</v>
      </c>
    </row>
    <row r="12" spans="1:21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"/>
        <v>0.94169999999999998</v>
      </c>
      <c r="G12">
        <f t="shared" si="2"/>
        <v>3983255</v>
      </c>
      <c r="H12" s="2">
        <f t="shared" si="3"/>
        <v>3751139</v>
      </c>
      <c r="I12" s="1">
        <f t="shared" si="4"/>
        <v>3532447.5962999999</v>
      </c>
      <c r="J12" s="1">
        <f t="shared" si="5"/>
        <v>3326505.9013999999</v>
      </c>
      <c r="K12" s="1">
        <f t="shared" si="6"/>
        <v>3132570.6072999998</v>
      </c>
      <c r="L12" s="1">
        <f t="shared" si="7"/>
        <v>2949941.7407999998</v>
      </c>
      <c r="M12" s="1">
        <f t="shared" si="8"/>
        <v>2777960.1373000001</v>
      </c>
      <c r="N12" s="1">
        <f t="shared" si="9"/>
        <v>2616005.0611999999</v>
      </c>
      <c r="O12" s="1">
        <f t="shared" si="10"/>
        <v>2463491.9660999998</v>
      </c>
      <c r="P12" s="1">
        <f t="shared" si="11"/>
        <v>2319870.3843999999</v>
      </c>
      <c r="Q12" s="1">
        <f t="shared" si="12"/>
        <v>2184621.9408999998</v>
      </c>
      <c r="R12" s="1">
        <f t="shared" si="13"/>
        <v>2057258.4816999999</v>
      </c>
      <c r="S12" s="1">
        <f t="shared" si="14"/>
        <v>1937320.3122</v>
      </c>
      <c r="T12" s="1">
        <f t="shared" si="15"/>
        <v>1824374.5379000001</v>
      </c>
      <c r="U12" s="1">
        <f t="shared" si="16"/>
        <v>0</v>
      </c>
    </row>
    <row r="13" spans="1:21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"/>
        <v>1.1677999999999999</v>
      </c>
      <c r="G13">
        <f t="shared" si="2"/>
        <v>7688480</v>
      </c>
      <c r="H13" s="2">
        <f t="shared" si="3"/>
        <v>8979036</v>
      </c>
      <c r="I13" s="1">
        <f t="shared" si="4"/>
        <v>10485718.240800001</v>
      </c>
      <c r="J13" s="1">
        <f t="shared" si="5"/>
        <v>12245221.761600001</v>
      </c>
      <c r="K13" s="1">
        <f t="shared" si="6"/>
        <v>14299969.973099999</v>
      </c>
      <c r="L13" s="1">
        <f t="shared" si="7"/>
        <v>16699504.9345</v>
      </c>
      <c r="M13" s="1">
        <f t="shared" si="8"/>
        <v>16699504.9345</v>
      </c>
      <c r="N13" s="1">
        <f t="shared" si="9"/>
        <v>16699504.9345</v>
      </c>
      <c r="O13" s="1">
        <f t="shared" si="10"/>
        <v>16699504.9345</v>
      </c>
      <c r="P13" s="1">
        <f t="shared" si="11"/>
        <v>16699504.9345</v>
      </c>
      <c r="Q13" s="1">
        <f t="shared" si="12"/>
        <v>16699504.9345</v>
      </c>
      <c r="R13" s="1">
        <f t="shared" si="13"/>
        <v>16699504.9345</v>
      </c>
      <c r="S13" s="1">
        <f t="shared" si="14"/>
        <v>16699504.9345</v>
      </c>
      <c r="T13" s="1">
        <f t="shared" si="15"/>
        <v>16699504.9345</v>
      </c>
      <c r="U13" s="1">
        <f t="shared" si="16"/>
        <v>1</v>
      </c>
    </row>
    <row r="14" spans="1:21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"/>
        <v>1.0923</v>
      </c>
      <c r="G14">
        <f t="shared" si="2"/>
        <v>1960392</v>
      </c>
      <c r="H14" s="2">
        <f t="shared" si="3"/>
        <v>2141427</v>
      </c>
      <c r="I14" s="1">
        <f t="shared" si="4"/>
        <v>2339080.7121000001</v>
      </c>
      <c r="J14" s="1">
        <f t="shared" si="5"/>
        <v>2554977.8618000001</v>
      </c>
      <c r="K14" s="1">
        <f t="shared" si="6"/>
        <v>2790802.3184000002</v>
      </c>
      <c r="L14" s="1">
        <f t="shared" si="7"/>
        <v>3048393.3722999999</v>
      </c>
      <c r="M14" s="1">
        <f t="shared" si="8"/>
        <v>3329760.0805000002</v>
      </c>
      <c r="N14" s="1">
        <f t="shared" si="9"/>
        <v>3637096.9358999999</v>
      </c>
      <c r="O14" s="1">
        <f t="shared" si="10"/>
        <v>3972800.983</v>
      </c>
      <c r="P14" s="1">
        <f t="shared" si="11"/>
        <v>3972800.983</v>
      </c>
      <c r="Q14" s="1">
        <f t="shared" si="12"/>
        <v>3972800.983</v>
      </c>
      <c r="R14" s="1">
        <f t="shared" si="13"/>
        <v>3972800.983</v>
      </c>
      <c r="S14" s="1">
        <f t="shared" si="14"/>
        <v>3972800.983</v>
      </c>
      <c r="T14" s="1">
        <f t="shared" si="15"/>
        <v>3972800.983</v>
      </c>
      <c r="U14" s="1">
        <f t="shared" si="16"/>
        <v>1</v>
      </c>
    </row>
    <row r="15" spans="1:21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"/>
        <v>0.81089999999999995</v>
      </c>
      <c r="G15">
        <f t="shared" si="2"/>
        <v>2177470</v>
      </c>
      <c r="H15" s="2">
        <f t="shared" si="3"/>
        <v>1765883</v>
      </c>
      <c r="I15" s="1">
        <f t="shared" si="4"/>
        <v>1431954.5247</v>
      </c>
      <c r="J15" s="1">
        <f t="shared" si="5"/>
        <v>1161171.9240000001</v>
      </c>
      <c r="K15" s="1">
        <f t="shared" si="6"/>
        <v>941594.31310000003</v>
      </c>
      <c r="L15" s="1">
        <f t="shared" si="7"/>
        <v>763538.8284</v>
      </c>
      <c r="M15" s="1">
        <f t="shared" si="8"/>
        <v>619153.63589999999</v>
      </c>
      <c r="N15" s="1">
        <f t="shared" si="9"/>
        <v>502071.68329999998</v>
      </c>
      <c r="O15" s="1">
        <f t="shared" si="10"/>
        <v>407129.92790000001</v>
      </c>
      <c r="P15" s="1">
        <f t="shared" si="11"/>
        <v>330141.65850000002</v>
      </c>
      <c r="Q15" s="1">
        <f t="shared" si="12"/>
        <v>267711.87079999998</v>
      </c>
      <c r="R15" s="1">
        <f t="shared" si="13"/>
        <v>217087.55600000001</v>
      </c>
      <c r="S15" s="1">
        <f t="shared" si="14"/>
        <v>176036.2991</v>
      </c>
      <c r="T15" s="1">
        <f t="shared" si="15"/>
        <v>142747.83489999999</v>
      </c>
      <c r="U15" s="1">
        <f t="shared" si="16"/>
        <v>0</v>
      </c>
    </row>
    <row r="16" spans="1:21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"/>
        <v>0.79849999999999999</v>
      </c>
      <c r="G16">
        <f t="shared" si="2"/>
        <v>5134027</v>
      </c>
      <c r="H16" s="2">
        <f t="shared" si="3"/>
        <v>4099997</v>
      </c>
      <c r="I16" s="1">
        <f t="shared" si="4"/>
        <v>3273847.6044999999</v>
      </c>
      <c r="J16" s="1">
        <f t="shared" si="5"/>
        <v>2614167.3121000002</v>
      </c>
      <c r="K16" s="1">
        <f t="shared" si="6"/>
        <v>2087412.5987</v>
      </c>
      <c r="L16" s="1">
        <f t="shared" si="7"/>
        <v>1666798.96</v>
      </c>
      <c r="M16" s="1">
        <f t="shared" si="8"/>
        <v>1330938.9694999999</v>
      </c>
      <c r="N16" s="1">
        <f t="shared" si="9"/>
        <v>1062754.7671000001</v>
      </c>
      <c r="O16" s="1">
        <f t="shared" si="10"/>
        <v>848609.68149999995</v>
      </c>
      <c r="P16" s="1">
        <f t="shared" si="11"/>
        <v>677614.83059999999</v>
      </c>
      <c r="Q16" s="1">
        <f t="shared" si="12"/>
        <v>541075.44220000005</v>
      </c>
      <c r="R16" s="1">
        <f t="shared" si="13"/>
        <v>432048.74050000001</v>
      </c>
      <c r="S16" s="1">
        <f t="shared" si="14"/>
        <v>344990.9192</v>
      </c>
      <c r="T16" s="1">
        <f t="shared" si="15"/>
        <v>275475.24890000001</v>
      </c>
      <c r="U16" s="1">
        <f t="shared" si="16"/>
        <v>0</v>
      </c>
    </row>
    <row r="17" spans="1:21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"/>
        <v>1.2492000000000001</v>
      </c>
      <c r="G17">
        <f t="shared" si="2"/>
        <v>2728601</v>
      </c>
      <c r="H17" s="2">
        <f t="shared" si="3"/>
        <v>3408578</v>
      </c>
      <c r="I17" s="1">
        <f t="shared" si="4"/>
        <v>4257995.6376</v>
      </c>
      <c r="J17" s="1">
        <f t="shared" si="5"/>
        <v>5319088.1503999997</v>
      </c>
      <c r="K17" s="1">
        <f t="shared" si="6"/>
        <v>6644604.9173999997</v>
      </c>
      <c r="L17" s="1">
        <f t="shared" si="7"/>
        <v>6644604.9173999997</v>
      </c>
      <c r="M17" s="1">
        <f t="shared" si="8"/>
        <v>6644604.9173999997</v>
      </c>
      <c r="N17" s="1">
        <f t="shared" si="9"/>
        <v>6644604.9173999997</v>
      </c>
      <c r="O17" s="1">
        <f t="shared" si="10"/>
        <v>6644604.9173999997</v>
      </c>
      <c r="P17" s="1">
        <f t="shared" si="11"/>
        <v>6644604.9173999997</v>
      </c>
      <c r="Q17" s="1">
        <f t="shared" si="12"/>
        <v>6644604.9173999997</v>
      </c>
      <c r="R17" s="1">
        <f t="shared" si="13"/>
        <v>6644604.9173999997</v>
      </c>
      <c r="S17" s="1">
        <f t="shared" si="14"/>
        <v>6644604.9173999997</v>
      </c>
      <c r="T17" s="1">
        <f t="shared" si="15"/>
        <v>6644604.9173999997</v>
      </c>
      <c r="U17" s="1">
        <f t="shared" si="16"/>
        <v>1</v>
      </c>
    </row>
    <row r="18" spans="1:21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"/>
        <v>0.60299999999999998</v>
      </c>
      <c r="G18">
        <f t="shared" si="2"/>
        <v>5009321</v>
      </c>
      <c r="H18" s="2">
        <f t="shared" si="3"/>
        <v>3020942</v>
      </c>
      <c r="I18" s="1">
        <f t="shared" si="4"/>
        <v>1821628.0260000001</v>
      </c>
      <c r="J18" s="1">
        <f t="shared" si="5"/>
        <v>1098441.6995999999</v>
      </c>
      <c r="K18" s="1">
        <f t="shared" si="6"/>
        <v>662360.34479999996</v>
      </c>
      <c r="L18" s="1">
        <f t="shared" si="7"/>
        <v>399403.2879</v>
      </c>
      <c r="M18" s="1">
        <f t="shared" si="8"/>
        <v>240840.1826</v>
      </c>
      <c r="N18" s="1">
        <f t="shared" si="9"/>
        <v>145226.63010000001</v>
      </c>
      <c r="O18" s="1">
        <f t="shared" si="10"/>
        <v>87571.657900000006</v>
      </c>
      <c r="P18" s="1">
        <f t="shared" si="11"/>
        <v>52805.709699999999</v>
      </c>
      <c r="Q18" s="1">
        <f t="shared" si="12"/>
        <v>31841.8429</v>
      </c>
      <c r="R18" s="1">
        <f t="shared" si="13"/>
        <v>19200.6312</v>
      </c>
      <c r="S18" s="1">
        <f t="shared" si="14"/>
        <v>11577.980600000001</v>
      </c>
      <c r="T18" s="1">
        <f t="shared" si="15"/>
        <v>6981.5222999999996</v>
      </c>
      <c r="U18" s="1">
        <f t="shared" si="16"/>
        <v>0</v>
      </c>
    </row>
    <row r="19" spans="1:21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"/>
        <v>0.46029999999999999</v>
      </c>
      <c r="G19">
        <f t="shared" si="2"/>
        <v>2729291</v>
      </c>
      <c r="H19" s="2">
        <f t="shared" si="3"/>
        <v>1256318</v>
      </c>
      <c r="I19" s="1">
        <f t="shared" si="4"/>
        <v>578283.17539999995</v>
      </c>
      <c r="J19" s="1">
        <f t="shared" si="5"/>
        <v>266183.74560000002</v>
      </c>
      <c r="K19" s="1">
        <f t="shared" si="6"/>
        <v>122524.378</v>
      </c>
      <c r="L19" s="1">
        <f t="shared" si="7"/>
        <v>56397.971100000002</v>
      </c>
      <c r="M19" s="1">
        <f t="shared" si="8"/>
        <v>25959.986000000001</v>
      </c>
      <c r="N19" s="1">
        <f t="shared" si="9"/>
        <v>11949.3815</v>
      </c>
      <c r="O19" s="1">
        <f t="shared" si="10"/>
        <v>5500.3002999999999</v>
      </c>
      <c r="P19" s="1">
        <f t="shared" si="11"/>
        <v>2531.7882</v>
      </c>
      <c r="Q19" s="1">
        <f t="shared" si="12"/>
        <v>1165.3821</v>
      </c>
      <c r="R19" s="1">
        <f t="shared" si="13"/>
        <v>536.42529999999999</v>
      </c>
      <c r="S19" s="1">
        <f t="shared" si="14"/>
        <v>246.91650000000001</v>
      </c>
      <c r="T19" s="1">
        <f t="shared" si="15"/>
        <v>113.65560000000001</v>
      </c>
      <c r="U19" s="1">
        <f t="shared" si="16"/>
        <v>0</v>
      </c>
    </row>
    <row r="20" spans="1:21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"/>
        <v>0.55459999999999998</v>
      </c>
      <c r="G20">
        <f t="shared" si="2"/>
        <v>6175874</v>
      </c>
      <c r="H20" s="2">
        <f t="shared" si="3"/>
        <v>3425717</v>
      </c>
      <c r="I20" s="1">
        <f t="shared" si="4"/>
        <v>1899902.6481999999</v>
      </c>
      <c r="J20" s="1">
        <f t="shared" si="5"/>
        <v>1053686.0086000001</v>
      </c>
      <c r="K20" s="1">
        <f t="shared" si="6"/>
        <v>584374.26029999997</v>
      </c>
      <c r="L20" s="1">
        <f t="shared" si="7"/>
        <v>324093.96470000001</v>
      </c>
      <c r="M20" s="1">
        <f t="shared" si="8"/>
        <v>179742.5128</v>
      </c>
      <c r="N20" s="1">
        <f t="shared" si="9"/>
        <v>99685.197499999995</v>
      </c>
      <c r="O20" s="1">
        <f t="shared" si="10"/>
        <v>55285.410499999998</v>
      </c>
      <c r="P20" s="1">
        <f t="shared" si="11"/>
        <v>30661.2886</v>
      </c>
      <c r="Q20" s="1">
        <f t="shared" si="12"/>
        <v>17004.750599999999</v>
      </c>
      <c r="R20" s="1">
        <f t="shared" si="13"/>
        <v>9430.8346000000001</v>
      </c>
      <c r="S20" s="1">
        <f t="shared" si="14"/>
        <v>5230.3407999999999</v>
      </c>
      <c r="T20" s="1">
        <f t="shared" si="15"/>
        <v>2900.7469999999998</v>
      </c>
      <c r="U20" s="1">
        <f t="shared" si="16"/>
        <v>0</v>
      </c>
    </row>
    <row r="21" spans="1:21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"/>
        <v>0.9234</v>
      </c>
      <c r="G21">
        <f t="shared" si="2"/>
        <v>3008890</v>
      </c>
      <c r="H21" s="2">
        <f t="shared" si="3"/>
        <v>2778690</v>
      </c>
      <c r="I21" s="1">
        <f t="shared" si="4"/>
        <v>2565842.3459999999</v>
      </c>
      <c r="J21" s="1">
        <f t="shared" si="5"/>
        <v>2369298.8221999998</v>
      </c>
      <c r="K21" s="1">
        <f t="shared" si="6"/>
        <v>2187810.5323999999</v>
      </c>
      <c r="L21" s="1">
        <f t="shared" si="7"/>
        <v>2020224.2456</v>
      </c>
      <c r="M21" s="1">
        <f t="shared" si="8"/>
        <v>1865475.0682999999</v>
      </c>
      <c r="N21" s="1">
        <f t="shared" si="9"/>
        <v>1722579.6780000001</v>
      </c>
      <c r="O21" s="1">
        <f t="shared" si="10"/>
        <v>1590630.0745999999</v>
      </c>
      <c r="P21" s="1">
        <f t="shared" si="11"/>
        <v>1468787.8108000001</v>
      </c>
      <c r="Q21" s="1">
        <f t="shared" si="12"/>
        <v>1356278.6643999999</v>
      </c>
      <c r="R21" s="1">
        <f t="shared" si="13"/>
        <v>1252387.7187000001</v>
      </c>
      <c r="S21" s="1">
        <f t="shared" si="14"/>
        <v>1156454.8193999999</v>
      </c>
      <c r="T21" s="1">
        <f t="shared" si="15"/>
        <v>1067870.3802</v>
      </c>
      <c r="U21" s="1">
        <f t="shared" si="16"/>
        <v>0</v>
      </c>
    </row>
    <row r="22" spans="1:21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"/>
        <v>0.1203</v>
      </c>
      <c r="G22">
        <f t="shared" si="2"/>
        <v>4752576</v>
      </c>
      <c r="H22" s="2">
        <f t="shared" si="3"/>
        <v>572183</v>
      </c>
      <c r="I22" s="1">
        <f t="shared" si="4"/>
        <v>68833.6149</v>
      </c>
      <c r="J22" s="1">
        <f t="shared" si="5"/>
        <v>8280.6838000000007</v>
      </c>
      <c r="K22" s="1">
        <f t="shared" si="6"/>
        <v>996.1662</v>
      </c>
      <c r="L22" s="1">
        <f t="shared" si="7"/>
        <v>119.8387</v>
      </c>
      <c r="M22" s="1">
        <f t="shared" si="8"/>
        <v>14.416499999999999</v>
      </c>
      <c r="N22" s="1">
        <f t="shared" si="9"/>
        <v>1.7343</v>
      </c>
      <c r="O22" s="1">
        <f t="shared" si="10"/>
        <v>0.20860000000000001</v>
      </c>
      <c r="P22" s="1">
        <f t="shared" si="11"/>
        <v>2.5000000000000001E-2</v>
      </c>
      <c r="Q22" s="1">
        <f t="shared" si="12"/>
        <v>3.0000000000000001E-3</v>
      </c>
      <c r="R22" s="1">
        <f t="shared" si="13"/>
        <v>2.9999999999999997E-4</v>
      </c>
      <c r="S22" s="1">
        <f t="shared" si="14"/>
        <v>0</v>
      </c>
      <c r="T22" s="1">
        <f t="shared" si="15"/>
        <v>0</v>
      </c>
      <c r="U22" s="1">
        <f t="shared" si="16"/>
        <v>0</v>
      </c>
    </row>
    <row r="23" spans="1:21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"/>
        <v>3.8473000000000002</v>
      </c>
      <c r="G23">
        <f t="shared" si="2"/>
        <v>1434562</v>
      </c>
      <c r="H23" s="2">
        <f t="shared" si="3"/>
        <v>5519227</v>
      </c>
      <c r="I23" s="1">
        <f t="shared" si="4"/>
        <v>5519227</v>
      </c>
      <c r="J23" s="1">
        <f t="shared" si="5"/>
        <v>5519227</v>
      </c>
      <c r="K23" s="1">
        <f t="shared" si="6"/>
        <v>5519227</v>
      </c>
      <c r="L23" s="1">
        <f t="shared" si="7"/>
        <v>5519227</v>
      </c>
      <c r="M23" s="1">
        <f t="shared" si="8"/>
        <v>5519227</v>
      </c>
      <c r="N23" s="1">
        <f t="shared" si="9"/>
        <v>5519227</v>
      </c>
      <c r="O23" s="1">
        <f t="shared" si="10"/>
        <v>5519227</v>
      </c>
      <c r="P23" s="1">
        <f t="shared" si="11"/>
        <v>5519227</v>
      </c>
      <c r="Q23" s="1">
        <f t="shared" si="12"/>
        <v>5519227</v>
      </c>
      <c r="R23" s="1">
        <f t="shared" si="13"/>
        <v>5519227</v>
      </c>
      <c r="S23" s="1">
        <f t="shared" si="14"/>
        <v>5519227</v>
      </c>
      <c r="T23" s="1">
        <f t="shared" si="15"/>
        <v>5519227</v>
      </c>
      <c r="U23" s="1">
        <f t="shared" si="16"/>
        <v>1</v>
      </c>
    </row>
    <row r="24" spans="1:21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"/>
        <v>0.72660000000000002</v>
      </c>
      <c r="G24">
        <f t="shared" si="2"/>
        <v>4505451</v>
      </c>
      <c r="H24" s="2">
        <f t="shared" si="3"/>
        <v>3273876</v>
      </c>
      <c r="I24" s="1">
        <f t="shared" si="4"/>
        <v>2378798.3015999999</v>
      </c>
      <c r="J24" s="1">
        <f t="shared" si="5"/>
        <v>1728434.8459000001</v>
      </c>
      <c r="K24" s="1">
        <f t="shared" si="6"/>
        <v>1255880.7590000001</v>
      </c>
      <c r="L24" s="1">
        <f t="shared" si="7"/>
        <v>912522.95940000005</v>
      </c>
      <c r="M24" s="1">
        <f t="shared" si="8"/>
        <v>663039.18229999999</v>
      </c>
      <c r="N24" s="1">
        <f t="shared" si="9"/>
        <v>481764.26980000001</v>
      </c>
      <c r="O24" s="1">
        <f t="shared" si="10"/>
        <v>350049.91840000002</v>
      </c>
      <c r="P24" s="1">
        <f t="shared" si="11"/>
        <v>254346.27069999999</v>
      </c>
      <c r="Q24" s="1">
        <f t="shared" si="12"/>
        <v>184808.00020000001</v>
      </c>
      <c r="R24" s="1">
        <f t="shared" si="13"/>
        <v>134281.49290000001</v>
      </c>
      <c r="S24" s="1">
        <f t="shared" si="14"/>
        <v>97568.932700000005</v>
      </c>
      <c r="T24" s="1">
        <f t="shared" si="15"/>
        <v>70893.5864</v>
      </c>
      <c r="U24" s="1">
        <f t="shared" si="16"/>
        <v>0</v>
      </c>
    </row>
    <row r="25" spans="1:21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"/>
        <v>1.2537</v>
      </c>
      <c r="G25">
        <f t="shared" si="2"/>
        <v>1327364</v>
      </c>
      <c r="H25" s="2">
        <f t="shared" si="3"/>
        <v>1664117</v>
      </c>
      <c r="I25" s="1">
        <f t="shared" si="4"/>
        <v>2086303.4828999999</v>
      </c>
      <c r="J25" s="1">
        <f t="shared" si="5"/>
        <v>2615598.6765000001</v>
      </c>
      <c r="K25" s="1">
        <f t="shared" si="6"/>
        <v>3279176.0606999998</v>
      </c>
      <c r="L25" s="1">
        <f t="shared" si="7"/>
        <v>3279176.0606999998</v>
      </c>
      <c r="M25" s="1">
        <f t="shared" si="8"/>
        <v>3279176.0606999998</v>
      </c>
      <c r="N25" s="1">
        <f t="shared" si="9"/>
        <v>3279176.0606999998</v>
      </c>
      <c r="O25" s="1">
        <f t="shared" si="10"/>
        <v>3279176.0606999998</v>
      </c>
      <c r="P25" s="1">
        <f t="shared" si="11"/>
        <v>3279176.0606999998</v>
      </c>
      <c r="Q25" s="1">
        <f t="shared" si="12"/>
        <v>3279176.0606999998</v>
      </c>
      <c r="R25" s="1">
        <f t="shared" si="13"/>
        <v>3279176.0606999998</v>
      </c>
      <c r="S25" s="1">
        <f t="shared" si="14"/>
        <v>3279176.0606999998</v>
      </c>
      <c r="T25" s="1">
        <f t="shared" si="15"/>
        <v>3279176.0606999998</v>
      </c>
      <c r="U25" s="1">
        <f t="shared" si="16"/>
        <v>1</v>
      </c>
    </row>
    <row r="26" spans="1:21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"/>
        <v>3.7826</v>
      </c>
      <c r="G26">
        <f t="shared" si="2"/>
        <v>884947</v>
      </c>
      <c r="H26" s="2">
        <f t="shared" si="3"/>
        <v>3347446</v>
      </c>
      <c r="I26" s="1">
        <f t="shared" si="4"/>
        <v>3347446</v>
      </c>
      <c r="J26" s="1">
        <f t="shared" si="5"/>
        <v>3347446</v>
      </c>
      <c r="K26" s="1">
        <f t="shared" si="6"/>
        <v>3347446</v>
      </c>
      <c r="L26" s="1">
        <f t="shared" si="7"/>
        <v>3347446</v>
      </c>
      <c r="M26" s="1">
        <f t="shared" si="8"/>
        <v>3347446</v>
      </c>
      <c r="N26" s="1">
        <f t="shared" si="9"/>
        <v>3347446</v>
      </c>
      <c r="O26" s="1">
        <f t="shared" si="10"/>
        <v>3347446</v>
      </c>
      <c r="P26" s="1">
        <f t="shared" si="11"/>
        <v>3347446</v>
      </c>
      <c r="Q26" s="1">
        <f t="shared" si="12"/>
        <v>3347446</v>
      </c>
      <c r="R26" s="1">
        <f t="shared" si="13"/>
        <v>3347446</v>
      </c>
      <c r="S26" s="1">
        <f t="shared" si="14"/>
        <v>3347446</v>
      </c>
      <c r="T26" s="1">
        <f t="shared" si="15"/>
        <v>3347446</v>
      </c>
      <c r="U26" s="1">
        <f t="shared" si="16"/>
        <v>1</v>
      </c>
    </row>
    <row r="27" spans="1:21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"/>
        <v>0.86829999999999996</v>
      </c>
      <c r="G27">
        <f t="shared" si="2"/>
        <v>2151563</v>
      </c>
      <c r="H27" s="2">
        <f t="shared" si="3"/>
        <v>1868301</v>
      </c>
      <c r="I27" s="1">
        <f t="shared" si="4"/>
        <v>1622245.7583000001</v>
      </c>
      <c r="J27" s="1">
        <f t="shared" si="5"/>
        <v>1408595.9919</v>
      </c>
      <c r="K27" s="1">
        <f t="shared" si="6"/>
        <v>1223083.8997</v>
      </c>
      <c r="L27" s="1">
        <f t="shared" si="7"/>
        <v>1062003.7501000001</v>
      </c>
      <c r="M27" s="1">
        <f t="shared" si="8"/>
        <v>922137.85620000004</v>
      </c>
      <c r="N27" s="1">
        <f t="shared" si="9"/>
        <v>800692.30050000001</v>
      </c>
      <c r="O27" s="1">
        <f t="shared" si="10"/>
        <v>695241.12450000003</v>
      </c>
      <c r="P27" s="1">
        <f t="shared" si="11"/>
        <v>603677.86840000004</v>
      </c>
      <c r="Q27" s="1">
        <f t="shared" si="12"/>
        <v>524173.49310000002</v>
      </c>
      <c r="R27" s="1">
        <f t="shared" si="13"/>
        <v>455139.84399999998</v>
      </c>
      <c r="S27" s="1">
        <f t="shared" si="14"/>
        <v>395197.9265</v>
      </c>
      <c r="T27" s="1">
        <f t="shared" si="15"/>
        <v>343150.35950000002</v>
      </c>
      <c r="U27" s="1">
        <f t="shared" si="16"/>
        <v>0</v>
      </c>
    </row>
    <row r="28" spans="1:21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"/>
        <v>0.4713</v>
      </c>
      <c r="G28">
        <f t="shared" si="2"/>
        <v>4709695</v>
      </c>
      <c r="H28" s="2">
        <f t="shared" si="3"/>
        <v>2219872</v>
      </c>
      <c r="I28" s="1">
        <f t="shared" si="4"/>
        <v>1046225.6736</v>
      </c>
      <c r="J28" s="1">
        <f t="shared" si="5"/>
        <v>493086.15990000003</v>
      </c>
      <c r="K28" s="1">
        <f t="shared" si="6"/>
        <v>232391.50709999999</v>
      </c>
      <c r="L28" s="1">
        <f t="shared" si="7"/>
        <v>109526.11719999999</v>
      </c>
      <c r="M28" s="1">
        <f t="shared" si="8"/>
        <v>51619.659</v>
      </c>
      <c r="N28" s="1">
        <f t="shared" si="9"/>
        <v>24328.3452</v>
      </c>
      <c r="O28" s="1">
        <f t="shared" si="10"/>
        <v>11465.949000000001</v>
      </c>
      <c r="P28" s="1">
        <f t="shared" si="11"/>
        <v>5403.9017000000003</v>
      </c>
      <c r="Q28" s="1">
        <f t="shared" si="12"/>
        <v>2546.8588</v>
      </c>
      <c r="R28" s="1">
        <f t="shared" si="13"/>
        <v>1200.3344999999999</v>
      </c>
      <c r="S28" s="1">
        <f t="shared" si="14"/>
        <v>565.71759999999995</v>
      </c>
      <c r="T28" s="1">
        <f t="shared" si="15"/>
        <v>266.62270000000001</v>
      </c>
      <c r="U28" s="1">
        <f t="shared" si="16"/>
        <v>0</v>
      </c>
    </row>
    <row r="29" spans="1:21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"/>
        <v>0.15870000000000001</v>
      </c>
      <c r="G29">
        <f t="shared" si="2"/>
        <v>5450595</v>
      </c>
      <c r="H29" s="2">
        <f t="shared" si="3"/>
        <v>865257</v>
      </c>
      <c r="I29" s="1">
        <f t="shared" si="4"/>
        <v>137316.28589999999</v>
      </c>
      <c r="J29" s="1">
        <f t="shared" si="5"/>
        <v>21792.094499999999</v>
      </c>
      <c r="K29" s="1">
        <f t="shared" si="6"/>
        <v>3458.4052999999999</v>
      </c>
      <c r="L29" s="1">
        <f t="shared" si="7"/>
        <v>548.84889999999996</v>
      </c>
      <c r="M29" s="1">
        <f t="shared" si="8"/>
        <v>87.1023</v>
      </c>
      <c r="N29" s="1">
        <f t="shared" si="9"/>
        <v>13.8231</v>
      </c>
      <c r="O29" s="1">
        <f t="shared" si="10"/>
        <v>2.1937000000000002</v>
      </c>
      <c r="P29" s="1">
        <f t="shared" si="11"/>
        <v>0.34810000000000002</v>
      </c>
      <c r="Q29" s="1">
        <f t="shared" si="12"/>
        <v>5.5199999999999999E-2</v>
      </c>
      <c r="R29" s="1">
        <f t="shared" si="13"/>
        <v>8.6999999999999994E-3</v>
      </c>
      <c r="S29" s="1">
        <f t="shared" si="14"/>
        <v>1.2999999999999999E-3</v>
      </c>
      <c r="T29" s="1">
        <f t="shared" si="15"/>
        <v>2.0000000000000001E-4</v>
      </c>
      <c r="U29" s="1">
        <f t="shared" si="16"/>
        <v>0</v>
      </c>
    </row>
    <row r="30" spans="1:21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"/>
        <v>0.82220000000000004</v>
      </c>
      <c r="G30">
        <f t="shared" si="2"/>
        <v>3703941</v>
      </c>
      <c r="H30" s="2">
        <f t="shared" si="3"/>
        <v>3045392</v>
      </c>
      <c r="I30" s="1">
        <f t="shared" si="4"/>
        <v>2503921.3023999999</v>
      </c>
      <c r="J30" s="1">
        <f t="shared" si="5"/>
        <v>2058724.0948000001</v>
      </c>
      <c r="K30" s="1">
        <f t="shared" si="6"/>
        <v>1692682.9506999999</v>
      </c>
      <c r="L30" s="1">
        <f t="shared" si="7"/>
        <v>1391723.922</v>
      </c>
      <c r="M30" s="1">
        <f t="shared" si="8"/>
        <v>1144275.4086</v>
      </c>
      <c r="N30" s="1">
        <f t="shared" si="9"/>
        <v>940823.24089999998</v>
      </c>
      <c r="O30" s="1">
        <f t="shared" si="10"/>
        <v>773544.86860000005</v>
      </c>
      <c r="P30" s="1">
        <f t="shared" si="11"/>
        <v>636008.59089999995</v>
      </c>
      <c r="Q30" s="1">
        <f t="shared" si="12"/>
        <v>522926.2634</v>
      </c>
      <c r="R30" s="1">
        <f t="shared" si="13"/>
        <v>429949.97369999997</v>
      </c>
      <c r="S30" s="1">
        <f t="shared" si="14"/>
        <v>353504.86829999997</v>
      </c>
      <c r="T30" s="1">
        <f t="shared" si="15"/>
        <v>290651.70270000002</v>
      </c>
      <c r="U30" s="1">
        <f t="shared" si="16"/>
        <v>0</v>
      </c>
    </row>
    <row r="31" spans="1:21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"/>
        <v>1.17E-2</v>
      </c>
      <c r="G31">
        <f t="shared" si="2"/>
        <v>5040530</v>
      </c>
      <c r="H31" s="2">
        <f t="shared" si="3"/>
        <v>59431</v>
      </c>
      <c r="I31" s="1">
        <f t="shared" si="4"/>
        <v>695.34270000000004</v>
      </c>
      <c r="J31" s="1">
        <f t="shared" si="5"/>
        <v>8.1355000000000004</v>
      </c>
      <c r="K31" s="1">
        <f t="shared" si="6"/>
        <v>9.5100000000000004E-2</v>
      </c>
      <c r="L31" s="1">
        <f t="shared" si="7"/>
        <v>1.1000000000000001E-3</v>
      </c>
      <c r="M31" s="1">
        <f t="shared" si="8"/>
        <v>0</v>
      </c>
      <c r="N31" s="1">
        <f t="shared" si="9"/>
        <v>0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</row>
    <row r="32" spans="1:21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"/>
        <v>0.92610000000000003</v>
      </c>
      <c r="G32">
        <f t="shared" si="2"/>
        <v>3754769</v>
      </c>
      <c r="H32" s="2">
        <f t="shared" si="3"/>
        <v>3477577</v>
      </c>
      <c r="I32" s="1">
        <f t="shared" si="4"/>
        <v>3220584.0597000001</v>
      </c>
      <c r="J32" s="1">
        <f t="shared" si="5"/>
        <v>2982582.8975999998</v>
      </c>
      <c r="K32" s="1">
        <f t="shared" si="6"/>
        <v>2762170.0214</v>
      </c>
      <c r="L32" s="1">
        <f t="shared" si="7"/>
        <v>2558045.6568</v>
      </c>
      <c r="M32" s="1">
        <f t="shared" si="8"/>
        <v>2369006.0827000001</v>
      </c>
      <c r="N32" s="1">
        <f t="shared" si="9"/>
        <v>2193936.5331000001</v>
      </c>
      <c r="O32" s="1">
        <f t="shared" si="10"/>
        <v>2031804.6233000001</v>
      </c>
      <c r="P32" s="1">
        <f t="shared" si="11"/>
        <v>1881654.2616000001</v>
      </c>
      <c r="Q32" s="1">
        <f t="shared" si="12"/>
        <v>1742600.0116000001</v>
      </c>
      <c r="R32" s="1">
        <f t="shared" si="13"/>
        <v>1613821.8707000001</v>
      </c>
      <c r="S32" s="1">
        <f t="shared" si="14"/>
        <v>1494560.4343999999</v>
      </c>
      <c r="T32" s="1">
        <f t="shared" si="15"/>
        <v>1384112.4182</v>
      </c>
      <c r="U32" s="1">
        <f t="shared" si="16"/>
        <v>0</v>
      </c>
    </row>
    <row r="33" spans="1:21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"/>
        <v>1.9078999999999999</v>
      </c>
      <c r="G33">
        <f t="shared" si="2"/>
        <v>2021024</v>
      </c>
      <c r="H33" s="2">
        <f t="shared" si="3"/>
        <v>3855970</v>
      </c>
      <c r="I33" s="1">
        <f t="shared" si="4"/>
        <v>7356805.1629999997</v>
      </c>
      <c r="J33" s="1">
        <f t="shared" si="5"/>
        <v>7356805.1629999997</v>
      </c>
      <c r="K33" s="1">
        <f t="shared" si="6"/>
        <v>7356805.1629999997</v>
      </c>
      <c r="L33" s="1">
        <f t="shared" si="7"/>
        <v>7356805.1629999997</v>
      </c>
      <c r="M33" s="1">
        <f t="shared" si="8"/>
        <v>7356805.1629999997</v>
      </c>
      <c r="N33" s="1">
        <f t="shared" si="9"/>
        <v>7356805.1629999997</v>
      </c>
      <c r="O33" s="1">
        <f t="shared" si="10"/>
        <v>7356805.1629999997</v>
      </c>
      <c r="P33" s="1">
        <f t="shared" si="11"/>
        <v>7356805.1629999997</v>
      </c>
      <c r="Q33" s="1">
        <f t="shared" si="12"/>
        <v>7356805.1629999997</v>
      </c>
      <c r="R33" s="1">
        <f t="shared" si="13"/>
        <v>7356805.1629999997</v>
      </c>
      <c r="S33" s="1">
        <f t="shared" si="14"/>
        <v>7356805.1629999997</v>
      </c>
      <c r="T33" s="1">
        <f t="shared" si="15"/>
        <v>7356805.1629999997</v>
      </c>
      <c r="U33" s="1">
        <f t="shared" si="16"/>
        <v>1</v>
      </c>
    </row>
    <row r="34" spans="1:21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"/>
        <v>0.16200000000000001</v>
      </c>
      <c r="G34">
        <f t="shared" si="2"/>
        <v>5856254</v>
      </c>
      <c r="H34" s="2">
        <f t="shared" si="3"/>
        <v>948807</v>
      </c>
      <c r="I34" s="1">
        <f t="shared" si="4"/>
        <v>153706.734</v>
      </c>
      <c r="J34" s="1">
        <f t="shared" si="5"/>
        <v>24900.490900000001</v>
      </c>
      <c r="K34" s="1">
        <f t="shared" si="6"/>
        <v>4033.8795</v>
      </c>
      <c r="L34" s="1">
        <f t="shared" si="7"/>
        <v>653.48839999999996</v>
      </c>
      <c r="M34" s="1">
        <f t="shared" si="8"/>
        <v>105.8651</v>
      </c>
      <c r="N34" s="1">
        <f t="shared" si="9"/>
        <v>17.150099999999998</v>
      </c>
      <c r="O34" s="1">
        <f t="shared" si="10"/>
        <v>2.7783000000000002</v>
      </c>
      <c r="P34" s="1">
        <f t="shared" si="11"/>
        <v>0.45</v>
      </c>
      <c r="Q34" s="1">
        <f t="shared" si="12"/>
        <v>7.2900000000000006E-2</v>
      </c>
      <c r="R34" s="1">
        <f t="shared" si="13"/>
        <v>1.18E-2</v>
      </c>
      <c r="S34" s="1">
        <f t="shared" si="14"/>
        <v>1.9E-3</v>
      </c>
      <c r="T34" s="1">
        <f t="shared" si="15"/>
        <v>2.9999999999999997E-4</v>
      </c>
      <c r="U34" s="1">
        <f t="shared" si="16"/>
        <v>0</v>
      </c>
    </row>
    <row r="35" spans="1:21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"/>
        <v>17.4284</v>
      </c>
      <c r="G35">
        <f t="shared" si="2"/>
        <v>158033</v>
      </c>
      <c r="H35" s="2">
        <f t="shared" si="3"/>
        <v>2754275</v>
      </c>
      <c r="I35" s="1">
        <f t="shared" si="4"/>
        <v>2754275</v>
      </c>
      <c r="J35" s="1">
        <f t="shared" si="5"/>
        <v>2754275</v>
      </c>
      <c r="K35" s="1">
        <f t="shared" si="6"/>
        <v>2754275</v>
      </c>
      <c r="L35" s="1">
        <f t="shared" si="7"/>
        <v>2754275</v>
      </c>
      <c r="M35" s="1">
        <f t="shared" si="8"/>
        <v>2754275</v>
      </c>
      <c r="N35" s="1">
        <f t="shared" si="9"/>
        <v>2754275</v>
      </c>
      <c r="O35" s="1">
        <f t="shared" si="10"/>
        <v>2754275</v>
      </c>
      <c r="P35" s="1">
        <f t="shared" si="11"/>
        <v>2754275</v>
      </c>
      <c r="Q35" s="1">
        <f t="shared" si="12"/>
        <v>2754275</v>
      </c>
      <c r="R35" s="1">
        <f t="shared" si="13"/>
        <v>2754275</v>
      </c>
      <c r="S35" s="1">
        <f t="shared" si="14"/>
        <v>2754275</v>
      </c>
      <c r="T35" s="1">
        <f t="shared" si="15"/>
        <v>2754275</v>
      </c>
      <c r="U35" s="1">
        <f t="shared" si="16"/>
        <v>1</v>
      </c>
    </row>
    <row r="36" spans="1:21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"/>
        <v>0.39850000000000002</v>
      </c>
      <c r="G36">
        <f t="shared" si="2"/>
        <v>4984142</v>
      </c>
      <c r="H36" s="2">
        <f t="shared" si="3"/>
        <v>1986529</v>
      </c>
      <c r="I36" s="1">
        <f t="shared" si="4"/>
        <v>791631.80649999995</v>
      </c>
      <c r="J36" s="1">
        <f t="shared" si="5"/>
        <v>315465.27480000001</v>
      </c>
      <c r="K36" s="1">
        <f t="shared" si="6"/>
        <v>125712.912</v>
      </c>
      <c r="L36" s="1">
        <f t="shared" si="7"/>
        <v>50096.595399999998</v>
      </c>
      <c r="M36" s="1">
        <f t="shared" si="8"/>
        <v>19963.493200000001</v>
      </c>
      <c r="N36" s="1">
        <f t="shared" si="9"/>
        <v>7955.4520000000002</v>
      </c>
      <c r="O36" s="1">
        <f t="shared" si="10"/>
        <v>3170.2476000000001</v>
      </c>
      <c r="P36" s="1">
        <f t="shared" si="11"/>
        <v>1263.3435999999999</v>
      </c>
      <c r="Q36" s="1">
        <f t="shared" si="12"/>
        <v>503.44240000000002</v>
      </c>
      <c r="R36" s="1">
        <f t="shared" si="13"/>
        <v>200.6217</v>
      </c>
      <c r="S36" s="1">
        <f t="shared" si="14"/>
        <v>79.947699999999998</v>
      </c>
      <c r="T36" s="1">
        <f t="shared" si="15"/>
        <v>31.859100000000002</v>
      </c>
      <c r="U36" s="1">
        <f t="shared" si="16"/>
        <v>0</v>
      </c>
    </row>
    <row r="37" spans="1:21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"/>
        <v>6.2600000000000003E-2</v>
      </c>
      <c r="G37">
        <f t="shared" si="2"/>
        <v>3653434</v>
      </c>
      <c r="H37" s="2">
        <f t="shared" si="3"/>
        <v>229037</v>
      </c>
      <c r="I37" s="1">
        <f t="shared" si="4"/>
        <v>14337.716200000001</v>
      </c>
      <c r="J37" s="1">
        <f t="shared" si="5"/>
        <v>897.54100000000005</v>
      </c>
      <c r="K37" s="1">
        <f t="shared" si="6"/>
        <v>56.186</v>
      </c>
      <c r="L37" s="1">
        <f t="shared" si="7"/>
        <v>3.5171999999999999</v>
      </c>
      <c r="M37" s="1">
        <f t="shared" si="8"/>
        <v>0.22009999999999999</v>
      </c>
      <c r="N37" s="1">
        <f t="shared" si="9"/>
        <v>1.37E-2</v>
      </c>
      <c r="O37" s="1">
        <f t="shared" si="10"/>
        <v>8.0000000000000004E-4</v>
      </c>
      <c r="P37" s="1">
        <f t="shared" si="11"/>
        <v>0</v>
      </c>
      <c r="Q37" s="1">
        <f t="shared" si="12"/>
        <v>0</v>
      </c>
      <c r="R37" s="1">
        <f t="shared" si="13"/>
        <v>0</v>
      </c>
      <c r="S37" s="1">
        <f t="shared" si="14"/>
        <v>0</v>
      </c>
      <c r="T37" s="1">
        <f t="shared" si="15"/>
        <v>0</v>
      </c>
      <c r="U37" s="1">
        <f t="shared" si="16"/>
        <v>0</v>
      </c>
    </row>
    <row r="38" spans="1:21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"/>
        <v>0.81579999999999997</v>
      </c>
      <c r="G38">
        <f t="shared" si="2"/>
        <v>2921428</v>
      </c>
      <c r="H38" s="2">
        <f t="shared" si="3"/>
        <v>2383387</v>
      </c>
      <c r="I38" s="1">
        <f t="shared" si="4"/>
        <v>1944367.1146</v>
      </c>
      <c r="J38" s="1">
        <f t="shared" si="5"/>
        <v>1586214.692</v>
      </c>
      <c r="K38" s="1">
        <f t="shared" si="6"/>
        <v>1294033.9457</v>
      </c>
      <c r="L38" s="1">
        <f t="shared" si="7"/>
        <v>1055672.8929000001</v>
      </c>
      <c r="M38" s="1">
        <f t="shared" si="8"/>
        <v>861217.946</v>
      </c>
      <c r="N38" s="1">
        <f t="shared" si="9"/>
        <v>702581.60030000005</v>
      </c>
      <c r="O38" s="1">
        <f t="shared" si="10"/>
        <v>573166.06949999998</v>
      </c>
      <c r="P38" s="1">
        <f t="shared" si="11"/>
        <v>467588.87939999998</v>
      </c>
      <c r="Q38" s="1">
        <f t="shared" si="12"/>
        <v>381459.00780000002</v>
      </c>
      <c r="R38" s="1">
        <f t="shared" si="13"/>
        <v>311194.2585</v>
      </c>
      <c r="S38" s="1">
        <f t="shared" si="14"/>
        <v>253872.27600000001</v>
      </c>
      <c r="T38" s="1">
        <f t="shared" si="15"/>
        <v>207109.00270000001</v>
      </c>
      <c r="U38" s="1">
        <f t="shared" si="16"/>
        <v>0</v>
      </c>
    </row>
    <row r="39" spans="1:21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"/>
        <v>0.26690000000000003</v>
      </c>
      <c r="G39">
        <f t="shared" si="2"/>
        <v>3286803</v>
      </c>
      <c r="H39" s="2">
        <f t="shared" si="3"/>
        <v>877403</v>
      </c>
      <c r="I39" s="1">
        <f t="shared" si="4"/>
        <v>234178.86069999999</v>
      </c>
      <c r="J39" s="1">
        <f t="shared" si="5"/>
        <v>62502.337899999999</v>
      </c>
      <c r="K39" s="1">
        <f t="shared" si="6"/>
        <v>16681.873899999999</v>
      </c>
      <c r="L39" s="1">
        <f t="shared" si="7"/>
        <v>4452.3921</v>
      </c>
      <c r="M39" s="1">
        <f t="shared" si="8"/>
        <v>1188.3434</v>
      </c>
      <c r="N39" s="1">
        <f t="shared" si="9"/>
        <v>317.16879999999998</v>
      </c>
      <c r="O39" s="1">
        <f t="shared" si="10"/>
        <v>84.652299999999997</v>
      </c>
      <c r="P39" s="1">
        <f t="shared" si="11"/>
        <v>22.593599999999999</v>
      </c>
      <c r="Q39" s="1">
        <f t="shared" si="12"/>
        <v>6.0301999999999998</v>
      </c>
      <c r="R39" s="1">
        <f t="shared" si="13"/>
        <v>1.6093999999999999</v>
      </c>
      <c r="S39" s="1">
        <f t="shared" si="14"/>
        <v>0.42949999999999999</v>
      </c>
      <c r="T39" s="1">
        <f t="shared" si="15"/>
        <v>0.11459999999999999</v>
      </c>
      <c r="U39" s="1">
        <f t="shared" si="16"/>
        <v>0</v>
      </c>
    </row>
    <row r="40" spans="1:21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"/>
        <v>5.6017999999999999</v>
      </c>
      <c r="G40">
        <f t="shared" si="2"/>
        <v>1063625</v>
      </c>
      <c r="H40" s="2">
        <f t="shared" si="3"/>
        <v>5958241</v>
      </c>
      <c r="I40" s="1">
        <f t="shared" si="4"/>
        <v>5958241</v>
      </c>
      <c r="J40" s="1">
        <f t="shared" si="5"/>
        <v>5958241</v>
      </c>
      <c r="K40" s="1">
        <f t="shared" si="6"/>
        <v>5958241</v>
      </c>
      <c r="L40" s="1">
        <f t="shared" si="7"/>
        <v>5958241</v>
      </c>
      <c r="M40" s="1">
        <f t="shared" si="8"/>
        <v>5958241</v>
      </c>
      <c r="N40" s="1">
        <f t="shared" si="9"/>
        <v>5958241</v>
      </c>
      <c r="O40" s="1">
        <f t="shared" si="10"/>
        <v>5958241</v>
      </c>
      <c r="P40" s="1">
        <f t="shared" si="11"/>
        <v>5958241</v>
      </c>
      <c r="Q40" s="1">
        <f t="shared" si="12"/>
        <v>5958241</v>
      </c>
      <c r="R40" s="1">
        <f t="shared" si="13"/>
        <v>5958241</v>
      </c>
      <c r="S40" s="1">
        <f t="shared" si="14"/>
        <v>5958241</v>
      </c>
      <c r="T40" s="1">
        <f t="shared" si="15"/>
        <v>5958241</v>
      </c>
      <c r="U40" s="1">
        <f t="shared" si="16"/>
        <v>1</v>
      </c>
    </row>
    <row r="41" spans="1:21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"/>
        <v>2.2675999999999998</v>
      </c>
      <c r="G41">
        <f t="shared" si="2"/>
        <v>2270638</v>
      </c>
      <c r="H41" s="2">
        <f t="shared" si="3"/>
        <v>5149121</v>
      </c>
      <c r="I41" s="1">
        <f t="shared" si="4"/>
        <v>5149121</v>
      </c>
      <c r="J41" s="1">
        <f t="shared" si="5"/>
        <v>5149121</v>
      </c>
      <c r="K41" s="1">
        <f t="shared" si="6"/>
        <v>5149121</v>
      </c>
      <c r="L41" s="1">
        <f t="shared" si="7"/>
        <v>5149121</v>
      </c>
      <c r="M41" s="1">
        <f t="shared" si="8"/>
        <v>5149121</v>
      </c>
      <c r="N41" s="1">
        <f t="shared" si="9"/>
        <v>5149121</v>
      </c>
      <c r="O41" s="1">
        <f t="shared" si="10"/>
        <v>5149121</v>
      </c>
      <c r="P41" s="1">
        <f t="shared" si="11"/>
        <v>5149121</v>
      </c>
      <c r="Q41" s="1">
        <f t="shared" si="12"/>
        <v>5149121</v>
      </c>
      <c r="R41" s="1">
        <f t="shared" si="13"/>
        <v>5149121</v>
      </c>
      <c r="S41" s="1">
        <f t="shared" si="14"/>
        <v>5149121</v>
      </c>
      <c r="T41" s="1">
        <f t="shared" si="15"/>
        <v>5149121</v>
      </c>
      <c r="U41" s="1">
        <f t="shared" si="16"/>
        <v>1</v>
      </c>
    </row>
    <row r="42" spans="1:21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"/>
        <v>6.8999999999999999E-3</v>
      </c>
      <c r="G42">
        <f t="shared" si="2"/>
        <v>4318105</v>
      </c>
      <c r="H42" s="2">
        <f t="shared" si="3"/>
        <v>29991</v>
      </c>
      <c r="I42" s="1">
        <f t="shared" si="4"/>
        <v>206.93790000000001</v>
      </c>
      <c r="J42" s="1">
        <f t="shared" si="5"/>
        <v>1.4278</v>
      </c>
      <c r="K42" s="1">
        <f t="shared" si="6"/>
        <v>9.7999999999999997E-3</v>
      </c>
      <c r="L42" s="1">
        <f t="shared" si="7"/>
        <v>0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1">
        <f t="shared" si="11"/>
        <v>0</v>
      </c>
      <c r="Q42" s="1">
        <f t="shared" si="12"/>
        <v>0</v>
      </c>
      <c r="R42" s="1">
        <f t="shared" si="13"/>
        <v>0</v>
      </c>
      <c r="S42" s="1">
        <f t="shared" si="14"/>
        <v>0</v>
      </c>
      <c r="T42" s="1">
        <f t="shared" si="15"/>
        <v>0</v>
      </c>
      <c r="U42" s="1">
        <f t="shared" si="16"/>
        <v>0</v>
      </c>
    </row>
    <row r="43" spans="1:21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"/>
        <v>0.15989999999999999</v>
      </c>
      <c r="G43">
        <f t="shared" si="2"/>
        <v>4544199</v>
      </c>
      <c r="H43" s="2">
        <f t="shared" si="3"/>
        <v>726835</v>
      </c>
      <c r="I43" s="1">
        <f t="shared" si="4"/>
        <v>116220.91650000001</v>
      </c>
      <c r="J43" s="1">
        <f t="shared" si="5"/>
        <v>18583.7245</v>
      </c>
      <c r="K43" s="1">
        <f t="shared" si="6"/>
        <v>2971.5374999999999</v>
      </c>
      <c r="L43" s="1">
        <f t="shared" si="7"/>
        <v>475.14879999999999</v>
      </c>
      <c r="M43" s="1">
        <f t="shared" si="8"/>
        <v>75.976200000000006</v>
      </c>
      <c r="N43" s="1">
        <f t="shared" si="9"/>
        <v>12.1485</v>
      </c>
      <c r="O43" s="1">
        <f t="shared" si="10"/>
        <v>1.9424999999999999</v>
      </c>
      <c r="P43" s="1">
        <f t="shared" si="11"/>
        <v>0.31059999999999999</v>
      </c>
      <c r="Q43" s="1">
        <f t="shared" si="12"/>
        <v>4.9599999999999998E-2</v>
      </c>
      <c r="R43" s="1">
        <f t="shared" si="13"/>
        <v>7.9000000000000008E-3</v>
      </c>
      <c r="S43" s="1">
        <f t="shared" si="14"/>
        <v>1.1999999999999999E-3</v>
      </c>
      <c r="T43" s="1">
        <f t="shared" si="15"/>
        <v>1E-4</v>
      </c>
      <c r="U43" s="1">
        <f t="shared" si="16"/>
        <v>0</v>
      </c>
    </row>
    <row r="44" spans="1:21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"/>
        <v>1.47E-2</v>
      </c>
      <c r="G44">
        <f t="shared" si="2"/>
        <v>5125651</v>
      </c>
      <c r="H44" s="2">
        <f t="shared" si="3"/>
        <v>75752</v>
      </c>
      <c r="I44" s="1">
        <f t="shared" si="4"/>
        <v>1113.5544</v>
      </c>
      <c r="J44" s="1">
        <f t="shared" si="5"/>
        <v>16.369199999999999</v>
      </c>
      <c r="K44" s="1">
        <f t="shared" si="6"/>
        <v>0.24060000000000001</v>
      </c>
      <c r="L44" s="1">
        <f t="shared" si="7"/>
        <v>3.5000000000000001E-3</v>
      </c>
      <c r="M44" s="1">
        <f t="shared" si="8"/>
        <v>0</v>
      </c>
      <c r="N44" s="1">
        <f t="shared" si="9"/>
        <v>0</v>
      </c>
      <c r="O44" s="1">
        <f t="shared" si="10"/>
        <v>0</v>
      </c>
      <c r="P44" s="1">
        <f t="shared" si="11"/>
        <v>0</v>
      </c>
      <c r="Q44" s="1">
        <f t="shared" si="12"/>
        <v>0</v>
      </c>
      <c r="R44" s="1">
        <f t="shared" si="13"/>
        <v>0</v>
      </c>
      <c r="S44" s="1">
        <f t="shared" si="14"/>
        <v>0</v>
      </c>
      <c r="T44" s="1">
        <f t="shared" si="15"/>
        <v>0</v>
      </c>
      <c r="U44" s="1">
        <f t="shared" si="16"/>
        <v>0</v>
      </c>
    </row>
    <row r="45" spans="1:21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"/>
        <v>1.2096</v>
      </c>
      <c r="G45">
        <f t="shared" si="2"/>
        <v>1673241</v>
      </c>
      <c r="H45" s="2">
        <f t="shared" si="3"/>
        <v>2023958</v>
      </c>
      <c r="I45" s="1">
        <f t="shared" si="4"/>
        <v>2448179.5967999999</v>
      </c>
      <c r="J45" s="1">
        <f t="shared" si="5"/>
        <v>2961318.0402000002</v>
      </c>
      <c r="K45" s="1">
        <f t="shared" si="6"/>
        <v>3582010.3014000002</v>
      </c>
      <c r="L45" s="1">
        <f t="shared" si="7"/>
        <v>3582010.3014000002</v>
      </c>
      <c r="M45" s="1">
        <f t="shared" si="8"/>
        <v>3582010.3014000002</v>
      </c>
      <c r="N45" s="1">
        <f t="shared" si="9"/>
        <v>3582010.3014000002</v>
      </c>
      <c r="O45" s="1">
        <f t="shared" si="10"/>
        <v>3582010.3014000002</v>
      </c>
      <c r="P45" s="1">
        <f t="shared" si="11"/>
        <v>3582010.3014000002</v>
      </c>
      <c r="Q45" s="1">
        <f t="shared" si="12"/>
        <v>3582010.3014000002</v>
      </c>
      <c r="R45" s="1">
        <f t="shared" si="13"/>
        <v>3582010.3014000002</v>
      </c>
      <c r="S45" s="1">
        <f t="shared" si="14"/>
        <v>3582010.3014000002</v>
      </c>
      <c r="T45" s="1">
        <f t="shared" si="15"/>
        <v>3582010.3014000002</v>
      </c>
      <c r="U45" s="1">
        <f t="shared" si="16"/>
        <v>1</v>
      </c>
    </row>
    <row r="46" spans="1:21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"/>
        <v>1.4444999999999999</v>
      </c>
      <c r="G46">
        <f t="shared" si="2"/>
        <v>2257874</v>
      </c>
      <c r="H46" s="2">
        <f t="shared" si="3"/>
        <v>3261598</v>
      </c>
      <c r="I46" s="1">
        <f t="shared" si="4"/>
        <v>4711378.3109999998</v>
      </c>
      <c r="J46" s="1">
        <f t="shared" si="5"/>
        <v>4711378.3109999998</v>
      </c>
      <c r="K46" s="1">
        <f t="shared" si="6"/>
        <v>4711378.3109999998</v>
      </c>
      <c r="L46" s="1">
        <f t="shared" si="7"/>
        <v>4711378.3109999998</v>
      </c>
      <c r="M46" s="1">
        <f t="shared" si="8"/>
        <v>4711378.3109999998</v>
      </c>
      <c r="N46" s="1">
        <f t="shared" si="9"/>
        <v>4711378.3109999998</v>
      </c>
      <c r="O46" s="1">
        <f t="shared" si="10"/>
        <v>4711378.3109999998</v>
      </c>
      <c r="P46" s="1">
        <f t="shared" si="11"/>
        <v>4711378.3109999998</v>
      </c>
      <c r="Q46" s="1">
        <f t="shared" si="12"/>
        <v>4711378.3109999998</v>
      </c>
      <c r="R46" s="1">
        <f t="shared" si="13"/>
        <v>4711378.3109999998</v>
      </c>
      <c r="S46" s="1">
        <f t="shared" si="14"/>
        <v>4711378.3109999998</v>
      </c>
      <c r="T46" s="1">
        <f t="shared" si="15"/>
        <v>4711378.3109999998</v>
      </c>
      <c r="U46" s="1">
        <f t="shared" si="16"/>
        <v>1</v>
      </c>
    </row>
    <row r="47" spans="1:21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"/>
        <v>19.212599999999998</v>
      </c>
      <c r="G47">
        <f t="shared" si="2"/>
        <v>286380</v>
      </c>
      <c r="H47" s="2">
        <f t="shared" si="3"/>
        <v>5502111</v>
      </c>
      <c r="I47" s="1">
        <f t="shared" si="4"/>
        <v>5502111</v>
      </c>
      <c r="J47" s="1">
        <f t="shared" si="5"/>
        <v>5502111</v>
      </c>
      <c r="K47" s="1">
        <f t="shared" si="6"/>
        <v>5502111</v>
      </c>
      <c r="L47" s="1">
        <f t="shared" si="7"/>
        <v>5502111</v>
      </c>
      <c r="M47" s="1">
        <f t="shared" si="8"/>
        <v>5502111</v>
      </c>
      <c r="N47" s="1">
        <f t="shared" si="9"/>
        <v>5502111</v>
      </c>
      <c r="O47" s="1">
        <f t="shared" si="10"/>
        <v>5502111</v>
      </c>
      <c r="P47" s="1">
        <f t="shared" si="11"/>
        <v>5502111</v>
      </c>
      <c r="Q47" s="1">
        <f t="shared" si="12"/>
        <v>5502111</v>
      </c>
      <c r="R47" s="1">
        <f t="shared" si="13"/>
        <v>5502111</v>
      </c>
      <c r="S47" s="1">
        <f t="shared" si="14"/>
        <v>5502111</v>
      </c>
      <c r="T47" s="1">
        <f t="shared" si="15"/>
        <v>5502111</v>
      </c>
      <c r="U47" s="1">
        <f t="shared" si="16"/>
        <v>1</v>
      </c>
    </row>
    <row r="48" spans="1:21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"/>
        <v>2.1524000000000001</v>
      </c>
      <c r="G48">
        <f t="shared" si="2"/>
        <v>2503710</v>
      </c>
      <c r="H48" s="2">
        <f t="shared" si="3"/>
        <v>5389136</v>
      </c>
      <c r="I48" s="1">
        <f t="shared" si="4"/>
        <v>5389136</v>
      </c>
      <c r="J48" s="1">
        <f t="shared" si="5"/>
        <v>5389136</v>
      </c>
      <c r="K48" s="1">
        <f t="shared" si="6"/>
        <v>5389136</v>
      </c>
      <c r="L48" s="1">
        <f t="shared" si="7"/>
        <v>5389136</v>
      </c>
      <c r="M48" s="1">
        <f t="shared" si="8"/>
        <v>5389136</v>
      </c>
      <c r="N48" s="1">
        <f t="shared" si="9"/>
        <v>5389136</v>
      </c>
      <c r="O48" s="1">
        <f t="shared" si="10"/>
        <v>5389136</v>
      </c>
      <c r="P48" s="1">
        <f t="shared" si="11"/>
        <v>5389136</v>
      </c>
      <c r="Q48" s="1">
        <f t="shared" si="12"/>
        <v>5389136</v>
      </c>
      <c r="R48" s="1">
        <f t="shared" si="13"/>
        <v>5389136</v>
      </c>
      <c r="S48" s="1">
        <f t="shared" si="14"/>
        <v>5389136</v>
      </c>
      <c r="T48" s="1">
        <f t="shared" si="15"/>
        <v>5389136</v>
      </c>
      <c r="U48" s="1">
        <f t="shared" si="16"/>
        <v>1</v>
      </c>
    </row>
    <row r="49" spans="1:21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"/>
        <v>1.0593999999999999</v>
      </c>
      <c r="G49">
        <f t="shared" si="2"/>
        <v>5369399</v>
      </c>
      <c r="H49" s="2">
        <f t="shared" si="3"/>
        <v>5688389</v>
      </c>
      <c r="I49" s="1">
        <f t="shared" si="4"/>
        <v>6026279.3065999998</v>
      </c>
      <c r="J49" s="1">
        <f t="shared" si="5"/>
        <v>6384240.2973999996</v>
      </c>
      <c r="K49" s="1">
        <f t="shared" si="6"/>
        <v>6763464.1710000001</v>
      </c>
      <c r="L49" s="1">
        <f t="shared" si="7"/>
        <v>7165213.9426999995</v>
      </c>
      <c r="M49" s="1">
        <f t="shared" si="8"/>
        <v>7590827.6507999999</v>
      </c>
      <c r="N49" s="1">
        <f t="shared" si="9"/>
        <v>8041722.8131999997</v>
      </c>
      <c r="O49" s="1">
        <f t="shared" si="10"/>
        <v>8519401.1482999995</v>
      </c>
      <c r="P49" s="1">
        <f t="shared" si="11"/>
        <v>9025453.5765000004</v>
      </c>
      <c r="Q49" s="1">
        <f t="shared" si="12"/>
        <v>9561565.5188999996</v>
      </c>
      <c r="R49" s="1">
        <f t="shared" si="13"/>
        <v>10129522.5107</v>
      </c>
      <c r="S49" s="1">
        <f t="shared" si="14"/>
        <v>10731216.1478</v>
      </c>
      <c r="T49" s="1">
        <f t="shared" si="15"/>
        <v>11368650.3869</v>
      </c>
      <c r="U49" s="1">
        <f t="shared" si="16"/>
        <v>0</v>
      </c>
    </row>
    <row r="50" spans="1:21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"/>
        <v>11.7956</v>
      </c>
      <c r="G50">
        <f t="shared" si="2"/>
        <v>516909</v>
      </c>
      <c r="H50" s="2">
        <f t="shared" si="3"/>
        <v>6097264</v>
      </c>
      <c r="I50" s="1">
        <f t="shared" si="4"/>
        <v>6097264</v>
      </c>
      <c r="J50" s="1">
        <f t="shared" si="5"/>
        <v>6097264</v>
      </c>
      <c r="K50" s="1">
        <f t="shared" si="6"/>
        <v>6097264</v>
      </c>
      <c r="L50" s="1">
        <f t="shared" si="7"/>
        <v>6097264</v>
      </c>
      <c r="M50" s="1">
        <f t="shared" si="8"/>
        <v>6097264</v>
      </c>
      <c r="N50" s="1">
        <f t="shared" si="9"/>
        <v>6097264</v>
      </c>
      <c r="O50" s="1">
        <f t="shared" si="10"/>
        <v>6097264</v>
      </c>
      <c r="P50" s="1">
        <f t="shared" si="11"/>
        <v>6097264</v>
      </c>
      <c r="Q50" s="1">
        <f t="shared" si="12"/>
        <v>6097264</v>
      </c>
      <c r="R50" s="1">
        <f t="shared" si="13"/>
        <v>6097264</v>
      </c>
      <c r="S50" s="1">
        <f t="shared" si="14"/>
        <v>6097264</v>
      </c>
      <c r="T50" s="1">
        <f t="shared" si="15"/>
        <v>6097264</v>
      </c>
      <c r="U50" s="1">
        <f t="shared" si="16"/>
        <v>1</v>
      </c>
    </row>
    <row r="51" spans="1:21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"/>
        <v>0.71289999999999998</v>
      </c>
      <c r="G51">
        <f t="shared" si="2"/>
        <v>5119414</v>
      </c>
      <c r="H51" s="2">
        <f t="shared" si="3"/>
        <v>3649895</v>
      </c>
      <c r="I51" s="1">
        <f t="shared" si="4"/>
        <v>2602010.1455000001</v>
      </c>
      <c r="J51" s="1">
        <f t="shared" si="5"/>
        <v>1854973.0327000001</v>
      </c>
      <c r="K51" s="1">
        <f t="shared" si="6"/>
        <v>1322410.2749999999</v>
      </c>
      <c r="L51" s="1">
        <f t="shared" si="7"/>
        <v>942746.28500000003</v>
      </c>
      <c r="M51" s="1">
        <f t="shared" si="8"/>
        <v>672083.82649999997</v>
      </c>
      <c r="N51" s="1">
        <f t="shared" si="9"/>
        <v>479128.55989999999</v>
      </c>
      <c r="O51" s="1">
        <f t="shared" si="10"/>
        <v>341570.75030000001</v>
      </c>
      <c r="P51" s="1">
        <f t="shared" si="11"/>
        <v>243505.78779999999</v>
      </c>
      <c r="Q51" s="1">
        <f t="shared" si="12"/>
        <v>173595.27609999999</v>
      </c>
      <c r="R51" s="1">
        <f t="shared" si="13"/>
        <v>123756.0723</v>
      </c>
      <c r="S51" s="1">
        <f t="shared" si="14"/>
        <v>88225.703899999993</v>
      </c>
      <c r="T51" s="1">
        <f t="shared" si="15"/>
        <v>62896.104299999999</v>
      </c>
      <c r="U51" s="1">
        <f t="shared" si="16"/>
        <v>0</v>
      </c>
    </row>
    <row r="52" spans="1:21" x14ac:dyDescent="0.25">
      <c r="S52" s="1">
        <f>SUM(S2:S51)</f>
        <v>125930287.5724</v>
      </c>
      <c r="U52" s="1">
        <f>SUM(U2:U51)</f>
        <v>18</v>
      </c>
    </row>
  </sheetData>
  <conditionalFormatting sqref="S2:T51">
    <cfRule type="top10" dxfId="2" priority="3" rank="1"/>
  </conditionalFormatting>
  <conditionalFormatting sqref="U2:U51 G2:T2 T3:U51">
    <cfRule type="duplicateValues" dxfId="1" priority="2"/>
  </conditionalFormatting>
  <conditionalFormatting sqref="H2:U5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Arkusz1!kraina</vt:lpstr>
      <vt:lpstr>Arkusz2!kraina</vt:lpstr>
      <vt:lpstr>Arkusz3!kraina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2023-10-27T17:20:45Z</dcterms:modified>
</cp:coreProperties>
</file>