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repetytorium\3\"/>
    </mc:Choice>
  </mc:AlternateContent>
  <xr:revisionPtr revIDLastSave="0" documentId="13_ncr:1_{A989A1B0-CC07-4C34-B022-F71D8091177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rkusz1" sheetId="1" r:id="rId1"/>
  </sheets>
  <definedNames>
    <definedName name="_xlnm._FilterDatabase" localSheetId="0" hidden="1">Arkusz1!$A$2:$A$108</definedName>
    <definedName name="kawiarnia" localSheetId="0">Arkusz1!$A$1:$D$108</definedName>
    <definedName name="_xlnm.Extract" localSheetId="0">Arkusz1!#REF!</definedName>
  </definedNames>
  <calcPr calcId="18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4" i="1" l="1"/>
  <c r="Q9" i="1"/>
  <c r="Q13" i="1"/>
  <c r="Q11" i="1"/>
  <c r="Q31" i="1"/>
  <c r="Q29" i="1"/>
  <c r="Q12" i="1"/>
  <c r="Q16" i="1"/>
  <c r="Q32" i="1"/>
  <c r="Q38" i="1"/>
  <c r="Q10" i="1"/>
  <c r="Q15" i="1"/>
  <c r="Q34" i="1"/>
  <c r="Q25" i="1"/>
  <c r="Q23" i="1"/>
  <c r="Q35" i="1"/>
  <c r="Q22" i="1"/>
  <c r="Q43" i="1"/>
  <c r="Q17" i="1"/>
  <c r="Q24" i="1"/>
  <c r="Q44" i="1"/>
  <c r="Q42" i="1"/>
  <c r="Q41" i="1"/>
  <c r="Q26" i="1"/>
  <c r="Q36" i="1"/>
  <c r="Q30" i="1"/>
  <c r="Q46" i="1"/>
  <c r="Q20" i="1"/>
  <c r="Q8" i="1"/>
  <c r="Q28" i="1"/>
  <c r="Q21" i="1"/>
  <c r="Q40" i="1"/>
  <c r="Q39" i="1"/>
  <c r="Q27" i="1"/>
  <c r="Q37" i="1"/>
  <c r="Q45" i="1"/>
  <c r="Q19" i="1"/>
  <c r="Q18" i="1"/>
  <c r="Q33" i="1"/>
  <c r="N10" i="1"/>
  <c r="N20" i="1"/>
  <c r="N11" i="1"/>
  <c r="N8" i="1"/>
  <c r="N9" i="1"/>
  <c r="N12" i="1"/>
  <c r="N21" i="1"/>
  <c r="N15" i="1"/>
  <c r="N22" i="1"/>
  <c r="N23" i="1"/>
  <c r="N24" i="1"/>
  <c r="N16" i="1"/>
  <c r="N13" i="1"/>
  <c r="N14" i="1"/>
  <c r="N17" i="1"/>
  <c r="N25" i="1"/>
  <c r="N26" i="1"/>
  <c r="N18" i="1"/>
  <c r="N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7D6E94-C176-4BFD-9AA9-711A220D0DD4}" name="kawiarnia" type="6" refreshedVersion="8" background="1" saveData="1">
    <textPr codePage="28592" sourceFile="C:\Users\jango\Desktop\MATURA INF\maturkii\repetytorium\dane\rozdział 3\pliki\25\kawiarnia.txt" decimal="," thousands=" 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<sst xmlns="http://schemas.openxmlformats.org/spreadsheetml/2006/main" count="158" uniqueCount="32">
  <si>
    <t>nr_trans</t>
  </si>
  <si>
    <t>danie</t>
  </si>
  <si>
    <t>iloć</t>
  </si>
  <si>
    <t>cena_szt</t>
  </si>
  <si>
    <t>lody</t>
  </si>
  <si>
    <t>kawa latte</t>
  </si>
  <si>
    <t xml:space="preserve">jabłecznik </t>
  </si>
  <si>
    <t>kawa espresso</t>
  </si>
  <si>
    <t>ice oreo</t>
  </si>
  <si>
    <t>maliny na ciepło z bezš</t>
  </si>
  <si>
    <t>lemoniada malinowo- miętowa</t>
  </si>
  <si>
    <t>lemoniada gruszka-tymianek</t>
  </si>
  <si>
    <t>karmelove marzenie</t>
  </si>
  <si>
    <t>słodki ogród</t>
  </si>
  <si>
    <t>kawa biała</t>
  </si>
  <si>
    <t>biała czekolada</t>
  </si>
  <si>
    <t>owoce pod kruszonkš</t>
  </si>
  <si>
    <t>słodkoć dnia</t>
  </si>
  <si>
    <t>pistacjowe frappe</t>
  </si>
  <si>
    <t>kawa wiedeńska</t>
  </si>
  <si>
    <t>kawa czarna</t>
  </si>
  <si>
    <t>lemoniada rabarbar z waniliš</t>
  </si>
  <si>
    <t>cappuccino</t>
  </si>
  <si>
    <t>cena_suma</t>
  </si>
  <si>
    <t>Etykiety wierszy</t>
  </si>
  <si>
    <t>Suma końcowa</t>
  </si>
  <si>
    <t>Suma z cena_suma</t>
  </si>
  <si>
    <t>nazwa</t>
  </si>
  <si>
    <t>jak często zamawiane</t>
  </si>
  <si>
    <t>zamowienie</t>
  </si>
  <si>
    <t>kwota</t>
  </si>
  <si>
    <t>1 i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</si>
</sst>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221.701136226853" createdVersion="8" refreshedVersion="8" minRefreshableVersion="3" recordCount="107" xr:uid="{A410B9A4-956A-4BA3-9D7D-99B054B885C5}">
  <cacheSource type="worksheet">
    <worksheetSource ref="A1:E108" sheet="Arkusz1"/>
  </cacheSource>
  <cacheFields count="5">
    <cacheField name="nr_trans" numFmtId="0">
      <sharedItems containsSemiMixedTypes="0" containsString="0" containsNumber="1" containsInteger="1" minValue="1" maxValue="40"/>
    </cacheField>
    <cacheField name="danie" numFmtId="0">
      <sharedItems count="19">
        <s v="lody"/>
        <s v="kawa latte"/>
        <s v="jabłecznik "/>
        <s v="kawa espresso"/>
        <s v="ice oreo"/>
        <s v="maliny na ciepło z bezš"/>
        <s v="lemoniada malinowo- miętowa"/>
        <s v="lemoniada gruszka-tymianek"/>
        <s v="karmelove marzenie"/>
        <s v="słodki ogród"/>
        <s v="kawa biała"/>
        <s v="biała czekolada"/>
        <s v="owoce pod kruszonkš"/>
        <s v="słodkoć dnia"/>
        <s v="pistacjowe frappe"/>
        <s v="kawa wiedeńska"/>
        <s v="kawa czarna"/>
        <s v="lemoniada rabarbar z waniliš"/>
        <s v="cappuccino"/>
      </sharedItems>
    </cacheField>
    <cacheField name="iloć" numFmtId="0">
      <sharedItems containsSemiMixedTypes="0" containsString="0" containsNumber="1" containsInteger="1" minValue="1" maxValue="10"/>
    </cacheField>
    <cacheField name="cena_szt" numFmtId="164">
      <sharedItems containsSemiMixedTypes="0" containsString="0" containsNumber="1" minValue="5.5" maxValue="20"/>
    </cacheField>
    <cacheField name="cena_suma" numFmtId="164">
      <sharedItems containsSemiMixedTypes="0" containsString="0" containsNumber="1" minValue="5.5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n v="1"/>
    <x v="0"/>
    <n v="5"/>
    <n v="5.5"/>
    <n v="27.5"/>
  </r>
  <r>
    <n v="1"/>
    <x v="1"/>
    <n v="2"/>
    <n v="8.5"/>
    <n v="17"/>
  </r>
  <r>
    <n v="2"/>
    <x v="2"/>
    <n v="3"/>
    <n v="13"/>
    <n v="39"/>
  </r>
  <r>
    <n v="2"/>
    <x v="1"/>
    <n v="2"/>
    <n v="10"/>
    <n v="20"/>
  </r>
  <r>
    <n v="2"/>
    <x v="3"/>
    <n v="1"/>
    <n v="7"/>
    <n v="7"/>
  </r>
  <r>
    <n v="2"/>
    <x v="0"/>
    <n v="6"/>
    <n v="5.5"/>
    <n v="33"/>
  </r>
  <r>
    <n v="3"/>
    <x v="4"/>
    <n v="3"/>
    <n v="20"/>
    <n v="60"/>
  </r>
  <r>
    <n v="3"/>
    <x v="5"/>
    <n v="2"/>
    <n v="20"/>
    <n v="40"/>
  </r>
  <r>
    <n v="3"/>
    <x v="6"/>
    <n v="4"/>
    <n v="13"/>
    <n v="52"/>
  </r>
  <r>
    <n v="3"/>
    <x v="7"/>
    <n v="1"/>
    <n v="12"/>
    <n v="12"/>
  </r>
  <r>
    <n v="5"/>
    <x v="8"/>
    <n v="2"/>
    <n v="20"/>
    <n v="40"/>
  </r>
  <r>
    <n v="5"/>
    <x v="9"/>
    <n v="2"/>
    <n v="20"/>
    <n v="40"/>
  </r>
  <r>
    <n v="5"/>
    <x v="3"/>
    <n v="2"/>
    <n v="7"/>
    <n v="14"/>
  </r>
  <r>
    <n v="5"/>
    <x v="1"/>
    <n v="2"/>
    <n v="8.5"/>
    <n v="17"/>
  </r>
  <r>
    <n v="6"/>
    <x v="2"/>
    <n v="4"/>
    <n v="13"/>
    <n v="52"/>
  </r>
  <r>
    <n v="6"/>
    <x v="0"/>
    <n v="8"/>
    <n v="5.5"/>
    <n v="44"/>
  </r>
  <r>
    <n v="6"/>
    <x v="10"/>
    <n v="2"/>
    <n v="8"/>
    <n v="16"/>
  </r>
  <r>
    <n v="6"/>
    <x v="11"/>
    <n v="2"/>
    <n v="15"/>
    <n v="30"/>
  </r>
  <r>
    <n v="7"/>
    <x v="12"/>
    <n v="2"/>
    <n v="12"/>
    <n v="24"/>
  </r>
  <r>
    <n v="7"/>
    <x v="0"/>
    <n v="2"/>
    <n v="5.5"/>
    <n v="11"/>
  </r>
  <r>
    <n v="7"/>
    <x v="3"/>
    <n v="2"/>
    <n v="7"/>
    <n v="14"/>
  </r>
  <r>
    <n v="8"/>
    <x v="13"/>
    <n v="2"/>
    <n v="14"/>
    <n v="28"/>
  </r>
  <r>
    <n v="8"/>
    <x v="11"/>
    <n v="1"/>
    <n v="15"/>
    <n v="15"/>
  </r>
  <r>
    <n v="8"/>
    <x v="1"/>
    <n v="1"/>
    <n v="8.5"/>
    <n v="8.5"/>
  </r>
  <r>
    <n v="9"/>
    <x v="8"/>
    <n v="2"/>
    <n v="20"/>
    <n v="40"/>
  </r>
  <r>
    <n v="9"/>
    <x v="9"/>
    <n v="2"/>
    <n v="20"/>
    <n v="40"/>
  </r>
  <r>
    <n v="9"/>
    <x v="14"/>
    <n v="2"/>
    <n v="15"/>
    <n v="30"/>
  </r>
  <r>
    <n v="9"/>
    <x v="6"/>
    <n v="2"/>
    <n v="13"/>
    <n v="26"/>
  </r>
  <r>
    <n v="10"/>
    <x v="15"/>
    <n v="3"/>
    <n v="9"/>
    <n v="27"/>
  </r>
  <r>
    <n v="10"/>
    <x v="0"/>
    <n v="8"/>
    <n v="5.5"/>
    <n v="44"/>
  </r>
  <r>
    <n v="11"/>
    <x v="4"/>
    <n v="1"/>
    <n v="20"/>
    <n v="20"/>
  </r>
  <r>
    <n v="11"/>
    <x v="13"/>
    <n v="1"/>
    <n v="14"/>
    <n v="14"/>
  </r>
  <r>
    <n v="11"/>
    <x v="3"/>
    <n v="2"/>
    <n v="7"/>
    <n v="14"/>
  </r>
  <r>
    <n v="12"/>
    <x v="12"/>
    <n v="1"/>
    <n v="12"/>
    <n v="12"/>
  </r>
  <r>
    <n v="12"/>
    <x v="13"/>
    <n v="1"/>
    <n v="14"/>
    <n v="14"/>
  </r>
  <r>
    <n v="12"/>
    <x v="16"/>
    <n v="2"/>
    <n v="7"/>
    <n v="14"/>
  </r>
  <r>
    <n v="13"/>
    <x v="2"/>
    <n v="3"/>
    <n v="13"/>
    <n v="39"/>
  </r>
  <r>
    <n v="13"/>
    <x v="0"/>
    <n v="3"/>
    <n v="5.5"/>
    <n v="16.5"/>
  </r>
  <r>
    <n v="13"/>
    <x v="4"/>
    <n v="3"/>
    <n v="20"/>
    <n v="60"/>
  </r>
  <r>
    <n v="13"/>
    <x v="7"/>
    <n v="2"/>
    <n v="12"/>
    <n v="24"/>
  </r>
  <r>
    <n v="13"/>
    <x v="17"/>
    <n v="1"/>
    <n v="12"/>
    <n v="12"/>
  </r>
  <r>
    <n v="14"/>
    <x v="0"/>
    <n v="6"/>
    <n v="5.5"/>
    <n v="33"/>
  </r>
  <r>
    <n v="14"/>
    <x v="11"/>
    <n v="2"/>
    <n v="15"/>
    <n v="30"/>
  </r>
  <r>
    <n v="14"/>
    <x v="12"/>
    <n v="2"/>
    <n v="12"/>
    <n v="24"/>
  </r>
  <r>
    <n v="15"/>
    <x v="16"/>
    <n v="1"/>
    <n v="7"/>
    <n v="7"/>
  </r>
  <r>
    <n v="15"/>
    <x v="0"/>
    <n v="4"/>
    <n v="5.5"/>
    <n v="22"/>
  </r>
  <r>
    <n v="15"/>
    <x v="14"/>
    <n v="1"/>
    <n v="15"/>
    <n v="15"/>
  </r>
  <r>
    <n v="16"/>
    <x v="4"/>
    <n v="1"/>
    <n v="20"/>
    <n v="20"/>
  </r>
  <r>
    <n v="16"/>
    <x v="5"/>
    <n v="1"/>
    <n v="20"/>
    <n v="20"/>
  </r>
  <r>
    <n v="16"/>
    <x v="10"/>
    <n v="1"/>
    <n v="8"/>
    <n v="8"/>
  </r>
  <r>
    <n v="16"/>
    <x v="3"/>
    <n v="1"/>
    <n v="7"/>
    <n v="7"/>
  </r>
  <r>
    <n v="17"/>
    <x v="4"/>
    <n v="1"/>
    <n v="20"/>
    <n v="20"/>
  </r>
  <r>
    <n v="17"/>
    <x v="12"/>
    <n v="1"/>
    <n v="12"/>
    <n v="12"/>
  </r>
  <r>
    <n v="17"/>
    <x v="7"/>
    <n v="1"/>
    <n v="12"/>
    <n v="12"/>
  </r>
  <r>
    <n v="17"/>
    <x v="17"/>
    <n v="1"/>
    <n v="12"/>
    <n v="12"/>
  </r>
  <r>
    <n v="18"/>
    <x v="10"/>
    <n v="2"/>
    <n v="8"/>
    <n v="16"/>
  </r>
  <r>
    <n v="18"/>
    <x v="13"/>
    <n v="2"/>
    <n v="14"/>
    <n v="28"/>
  </r>
  <r>
    <n v="19"/>
    <x v="18"/>
    <n v="2"/>
    <n v="9"/>
    <n v="18"/>
  </r>
  <r>
    <n v="19"/>
    <x v="5"/>
    <n v="2"/>
    <n v="20"/>
    <n v="40"/>
  </r>
  <r>
    <n v="20"/>
    <x v="18"/>
    <n v="1"/>
    <n v="9"/>
    <n v="9"/>
  </r>
  <r>
    <n v="20"/>
    <x v="2"/>
    <n v="1"/>
    <n v="13"/>
    <n v="13"/>
  </r>
  <r>
    <n v="21"/>
    <x v="4"/>
    <n v="1"/>
    <n v="20"/>
    <n v="20"/>
  </r>
  <r>
    <n v="21"/>
    <x v="5"/>
    <n v="1"/>
    <n v="20"/>
    <n v="20"/>
  </r>
  <r>
    <n v="21"/>
    <x v="14"/>
    <n v="2"/>
    <n v="15"/>
    <n v="30"/>
  </r>
  <r>
    <n v="22"/>
    <x v="9"/>
    <n v="1"/>
    <n v="20"/>
    <n v="20"/>
  </r>
  <r>
    <n v="22"/>
    <x v="12"/>
    <n v="1"/>
    <n v="12"/>
    <n v="12"/>
  </r>
  <r>
    <n v="22"/>
    <x v="17"/>
    <n v="2"/>
    <n v="12"/>
    <n v="24"/>
  </r>
  <r>
    <n v="23"/>
    <x v="18"/>
    <n v="1"/>
    <n v="9"/>
    <n v="9"/>
  </r>
  <r>
    <n v="23"/>
    <x v="15"/>
    <n v="1"/>
    <n v="9"/>
    <n v="9"/>
  </r>
  <r>
    <n v="24"/>
    <x v="18"/>
    <n v="1"/>
    <n v="9"/>
    <n v="9"/>
  </r>
  <r>
    <n v="24"/>
    <x v="11"/>
    <n v="1"/>
    <n v="15"/>
    <n v="15"/>
  </r>
  <r>
    <n v="25"/>
    <x v="13"/>
    <n v="1"/>
    <n v="14"/>
    <n v="14"/>
  </r>
  <r>
    <n v="25"/>
    <x v="17"/>
    <n v="1"/>
    <n v="12"/>
    <n v="12"/>
  </r>
  <r>
    <n v="26"/>
    <x v="0"/>
    <n v="10"/>
    <n v="5.5"/>
    <n v="55"/>
  </r>
  <r>
    <n v="27"/>
    <x v="15"/>
    <n v="1"/>
    <n v="9"/>
    <n v="9"/>
  </r>
  <r>
    <n v="27"/>
    <x v="7"/>
    <n v="1"/>
    <n v="12"/>
    <n v="12"/>
  </r>
  <r>
    <n v="27"/>
    <x v="0"/>
    <n v="4"/>
    <n v="5.5"/>
    <n v="22"/>
  </r>
  <r>
    <n v="28"/>
    <x v="6"/>
    <n v="2"/>
    <n v="13"/>
    <n v="26"/>
  </r>
  <r>
    <n v="28"/>
    <x v="7"/>
    <n v="2"/>
    <n v="12"/>
    <n v="24"/>
  </r>
  <r>
    <n v="29"/>
    <x v="16"/>
    <n v="1"/>
    <n v="7"/>
    <n v="7"/>
  </r>
  <r>
    <n v="30"/>
    <x v="13"/>
    <n v="1"/>
    <n v="14"/>
    <n v="14"/>
  </r>
  <r>
    <n v="30"/>
    <x v="5"/>
    <n v="1"/>
    <n v="20"/>
    <n v="20"/>
  </r>
  <r>
    <n v="30"/>
    <x v="11"/>
    <n v="2"/>
    <n v="15"/>
    <n v="30"/>
  </r>
  <r>
    <n v="31"/>
    <x v="14"/>
    <n v="3"/>
    <n v="15"/>
    <n v="45"/>
  </r>
  <r>
    <n v="31"/>
    <x v="4"/>
    <n v="3"/>
    <n v="20"/>
    <n v="60"/>
  </r>
  <r>
    <n v="31"/>
    <x v="5"/>
    <n v="3"/>
    <n v="20"/>
    <n v="60"/>
  </r>
  <r>
    <n v="31"/>
    <x v="1"/>
    <n v="3"/>
    <n v="8.5"/>
    <n v="25.5"/>
  </r>
  <r>
    <n v="32"/>
    <x v="13"/>
    <n v="2"/>
    <n v="14"/>
    <n v="28"/>
  </r>
  <r>
    <n v="32"/>
    <x v="3"/>
    <n v="2"/>
    <n v="7"/>
    <n v="14"/>
  </r>
  <r>
    <n v="32"/>
    <x v="0"/>
    <n v="2"/>
    <n v="5.5"/>
    <n v="11"/>
  </r>
  <r>
    <n v="33"/>
    <x v="8"/>
    <n v="2"/>
    <n v="20"/>
    <n v="40"/>
  </r>
  <r>
    <n v="33"/>
    <x v="7"/>
    <n v="1"/>
    <n v="12"/>
    <n v="12"/>
  </r>
  <r>
    <n v="33"/>
    <x v="17"/>
    <n v="1"/>
    <n v="12"/>
    <n v="12"/>
  </r>
  <r>
    <n v="34"/>
    <x v="1"/>
    <n v="2"/>
    <n v="8.5"/>
    <n v="17"/>
  </r>
  <r>
    <n v="34"/>
    <x v="0"/>
    <n v="2"/>
    <n v="5.5"/>
    <n v="11"/>
  </r>
  <r>
    <n v="35"/>
    <x v="12"/>
    <n v="2"/>
    <n v="12"/>
    <n v="24"/>
  </r>
  <r>
    <n v="35"/>
    <x v="0"/>
    <n v="2"/>
    <n v="5.5"/>
    <n v="11"/>
  </r>
  <r>
    <n v="36"/>
    <x v="3"/>
    <n v="2"/>
    <n v="7"/>
    <n v="14"/>
  </r>
  <r>
    <n v="36"/>
    <x v="4"/>
    <n v="2"/>
    <n v="20"/>
    <n v="40"/>
  </r>
  <r>
    <n v="37"/>
    <x v="12"/>
    <n v="2"/>
    <n v="12"/>
    <n v="24"/>
  </r>
  <r>
    <n v="37"/>
    <x v="1"/>
    <n v="2"/>
    <n v="8.5"/>
    <n v="17"/>
  </r>
  <r>
    <n v="38"/>
    <x v="18"/>
    <n v="1"/>
    <n v="9"/>
    <n v="9"/>
  </r>
  <r>
    <n v="38"/>
    <x v="0"/>
    <n v="1"/>
    <n v="5.5"/>
    <n v="5.5"/>
  </r>
  <r>
    <n v="39"/>
    <x v="6"/>
    <n v="2"/>
    <n v="13"/>
    <n v="26"/>
  </r>
  <r>
    <n v="39"/>
    <x v="5"/>
    <n v="2"/>
    <n v="20"/>
    <n v="40"/>
  </r>
  <r>
    <n v="40"/>
    <x v="14"/>
    <n v="2"/>
    <n v="15"/>
    <n v="30"/>
  </r>
  <r>
    <n v="40"/>
    <x v="4"/>
    <n v="2"/>
    <n v="2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A8E567-46C7-419C-A091-6099307C0F06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I7:J27" firstHeaderRow="1" firstDataRow="1" firstDataCol="1"/>
  <pivotFields count="5">
    <pivotField showAll="0"/>
    <pivotField axis="axisRow" showAll="0">
      <items count="20">
        <item x="11"/>
        <item x="18"/>
        <item x="4"/>
        <item x="2"/>
        <item x="8"/>
        <item x="10"/>
        <item x="16"/>
        <item x="3"/>
        <item x="1"/>
        <item x="15"/>
        <item x="7"/>
        <item x="6"/>
        <item x="17"/>
        <item x="0"/>
        <item x="5"/>
        <item x="12"/>
        <item x="14"/>
        <item x="9"/>
        <item x="13"/>
        <item t="default"/>
      </items>
    </pivotField>
    <pivotField showAll="0"/>
    <pivotField numFmtId="164" showAll="0"/>
    <pivotField dataField="1" numFmtId="164"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a z cena_sum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wiarnia" connectionId="1" xr16:uid="{4BFAD9E8-AEBD-42C0-BF3B-A72431B0A49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5"/>
  <sheetViews>
    <sheetView tabSelected="1" workbookViewId="0">
      <selection activeCell="K31" sqref="K31"/>
    </sheetView>
  </sheetViews>
  <sheetFormatPr defaultRowHeight="15" x14ac:dyDescent="0.25"/>
  <cols>
    <col min="1" max="1" width="8.28515625" bestFit="1" customWidth="1"/>
    <col min="2" max="2" width="29.140625" bestFit="1" customWidth="1"/>
    <col min="3" max="3" width="4.140625" bestFit="1" customWidth="1"/>
    <col min="4" max="4" width="8.5703125" bestFit="1" customWidth="1"/>
    <col min="5" max="5" width="10.85546875" bestFit="1" customWidth="1"/>
    <col min="9" max="9" width="29.140625" bestFit="1" customWidth="1"/>
    <col min="10" max="10" width="17.7109375" bestFit="1" customWidth="1"/>
    <col min="13" max="13" width="29.140625" bestFit="1" customWidth="1"/>
    <col min="14" max="14" width="20.140625" bestFit="1" customWidth="1"/>
    <col min="16" max="16" width="11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23</v>
      </c>
    </row>
    <row r="2" spans="1:17" x14ac:dyDescent="0.25">
      <c r="A2">
        <v>1</v>
      </c>
      <c r="B2" t="s">
        <v>4</v>
      </c>
      <c r="C2">
        <v>5</v>
      </c>
      <c r="D2" s="1">
        <v>5.5</v>
      </c>
      <c r="E2" s="1">
        <f>C2*D2</f>
        <v>27.5</v>
      </c>
    </row>
    <row r="3" spans="1:17" x14ac:dyDescent="0.25">
      <c r="A3">
        <v>1</v>
      </c>
      <c r="B3" t="s">
        <v>5</v>
      </c>
      <c r="C3">
        <v>2</v>
      </c>
      <c r="D3" s="1">
        <v>8.5</v>
      </c>
      <c r="E3" s="1">
        <f t="shared" ref="E3:E66" si="0">C3*D3</f>
        <v>17</v>
      </c>
    </row>
    <row r="4" spans="1:17" x14ac:dyDescent="0.25">
      <c r="A4">
        <v>2</v>
      </c>
      <c r="B4" t="s">
        <v>6</v>
      </c>
      <c r="C4">
        <v>3</v>
      </c>
      <c r="D4" s="1">
        <v>13</v>
      </c>
      <c r="E4" s="1">
        <f t="shared" si="0"/>
        <v>39</v>
      </c>
    </row>
    <row r="5" spans="1:17" x14ac:dyDescent="0.25">
      <c r="A5">
        <v>2</v>
      </c>
      <c r="B5" t="s">
        <v>5</v>
      </c>
      <c r="C5">
        <v>2</v>
      </c>
      <c r="D5" s="1">
        <v>10</v>
      </c>
      <c r="E5" s="1">
        <f t="shared" si="0"/>
        <v>20</v>
      </c>
      <c r="M5">
        <v>2</v>
      </c>
    </row>
    <row r="6" spans="1:17" x14ac:dyDescent="0.25">
      <c r="A6">
        <v>2</v>
      </c>
      <c r="B6" t="s">
        <v>7</v>
      </c>
      <c r="C6">
        <v>1</v>
      </c>
      <c r="D6" s="1">
        <v>7</v>
      </c>
      <c r="E6" s="1">
        <f t="shared" si="0"/>
        <v>7</v>
      </c>
      <c r="I6" s="5" t="s">
        <v>31</v>
      </c>
      <c r="P6">
        <v>3</v>
      </c>
    </row>
    <row r="7" spans="1:17" x14ac:dyDescent="0.25">
      <c r="A7">
        <v>2</v>
      </c>
      <c r="B7" t="s">
        <v>4</v>
      </c>
      <c r="C7">
        <v>6</v>
      </c>
      <c r="D7" s="1">
        <v>5.5</v>
      </c>
      <c r="E7" s="1">
        <f t="shared" si="0"/>
        <v>33</v>
      </c>
      <c r="I7" s="2" t="s">
        <v>24</v>
      </c>
      <c r="J7" t="s">
        <v>26</v>
      </c>
      <c r="M7" t="s">
        <v>27</v>
      </c>
      <c r="N7" t="s">
        <v>28</v>
      </c>
      <c r="P7" t="s">
        <v>29</v>
      </c>
      <c r="Q7" t="s">
        <v>30</v>
      </c>
    </row>
    <row r="8" spans="1:17" x14ac:dyDescent="0.25">
      <c r="A8">
        <v>3</v>
      </c>
      <c r="B8" t="s">
        <v>8</v>
      </c>
      <c r="C8">
        <v>3</v>
      </c>
      <c r="D8" s="1">
        <v>20</v>
      </c>
      <c r="E8" s="1">
        <f t="shared" si="0"/>
        <v>60</v>
      </c>
      <c r="I8" s="3" t="s">
        <v>15</v>
      </c>
      <c r="J8" s="4">
        <v>120</v>
      </c>
      <c r="M8" t="s">
        <v>4</v>
      </c>
      <c r="N8">
        <f>COUNTIF(B:B,M8)</f>
        <v>14</v>
      </c>
      <c r="P8">
        <v>31</v>
      </c>
      <c r="Q8">
        <f>SUMIF($A$2:$A$108,P8,$E$2:$E$108)</f>
        <v>190.5</v>
      </c>
    </row>
    <row r="9" spans="1:17" x14ac:dyDescent="0.25">
      <c r="A9">
        <v>3</v>
      </c>
      <c r="B9" t="s">
        <v>9</v>
      </c>
      <c r="C9">
        <v>2</v>
      </c>
      <c r="D9" s="1">
        <v>20</v>
      </c>
      <c r="E9" s="1">
        <f t="shared" si="0"/>
        <v>40</v>
      </c>
      <c r="I9" s="3" t="s">
        <v>22</v>
      </c>
      <c r="J9" s="4">
        <v>54</v>
      </c>
      <c r="M9" t="s">
        <v>8</v>
      </c>
      <c r="N9">
        <f>COUNTIF(B:B,M9)</f>
        <v>9</v>
      </c>
      <c r="P9">
        <v>3</v>
      </c>
      <c r="Q9">
        <f>SUMIF($A$2:$A$108,P9,$E$2:$E$108)</f>
        <v>164</v>
      </c>
    </row>
    <row r="10" spans="1:17" x14ac:dyDescent="0.25">
      <c r="A10">
        <v>3</v>
      </c>
      <c r="B10" t="s">
        <v>10</v>
      </c>
      <c r="C10">
        <v>4</v>
      </c>
      <c r="D10" s="1">
        <v>13</v>
      </c>
      <c r="E10" s="1">
        <f t="shared" si="0"/>
        <v>52</v>
      </c>
      <c r="I10" s="3" t="s">
        <v>8</v>
      </c>
      <c r="J10" s="4">
        <v>340</v>
      </c>
      <c r="M10" t="s">
        <v>5</v>
      </c>
      <c r="N10">
        <f>COUNTIF(B:B,M10)</f>
        <v>7</v>
      </c>
      <c r="P10">
        <v>13</v>
      </c>
      <c r="Q10">
        <f>SUMIF($A$2:$A$108,P10,$E$2:$E$108)</f>
        <v>151.5</v>
      </c>
    </row>
    <row r="11" spans="1:17" x14ac:dyDescent="0.25">
      <c r="A11">
        <v>3</v>
      </c>
      <c r="B11" t="s">
        <v>11</v>
      </c>
      <c r="C11">
        <v>1</v>
      </c>
      <c r="D11" s="1">
        <v>12</v>
      </c>
      <c r="E11" s="1">
        <f t="shared" si="0"/>
        <v>12</v>
      </c>
      <c r="I11" s="3" t="s">
        <v>6</v>
      </c>
      <c r="J11" s="4">
        <v>143</v>
      </c>
      <c r="M11" t="s">
        <v>7</v>
      </c>
      <c r="N11">
        <f>COUNTIF(B:B,M11)</f>
        <v>7</v>
      </c>
      <c r="P11">
        <v>6</v>
      </c>
      <c r="Q11">
        <f>SUMIF($A$2:$A$108,P11,$E$2:$E$108)</f>
        <v>142</v>
      </c>
    </row>
    <row r="12" spans="1:17" x14ac:dyDescent="0.25">
      <c r="A12">
        <v>5</v>
      </c>
      <c r="B12" t="s">
        <v>12</v>
      </c>
      <c r="C12">
        <v>2</v>
      </c>
      <c r="D12" s="1">
        <v>20</v>
      </c>
      <c r="E12" s="1">
        <f t="shared" si="0"/>
        <v>40</v>
      </c>
      <c r="I12" s="3" t="s">
        <v>12</v>
      </c>
      <c r="J12" s="4">
        <v>120</v>
      </c>
      <c r="M12" t="s">
        <v>9</v>
      </c>
      <c r="N12">
        <f>COUNTIF(B:B,M12)</f>
        <v>7</v>
      </c>
      <c r="P12">
        <v>9</v>
      </c>
      <c r="Q12">
        <f>SUMIF($A$2:$A$108,P12,$E$2:$E$108)</f>
        <v>136</v>
      </c>
    </row>
    <row r="13" spans="1:17" x14ac:dyDescent="0.25">
      <c r="A13">
        <v>5</v>
      </c>
      <c r="B13" t="s">
        <v>13</v>
      </c>
      <c r="C13">
        <v>2</v>
      </c>
      <c r="D13" s="1">
        <v>20</v>
      </c>
      <c r="E13" s="1">
        <f t="shared" si="0"/>
        <v>40</v>
      </c>
      <c r="I13" s="3" t="s">
        <v>14</v>
      </c>
      <c r="J13" s="4">
        <v>40</v>
      </c>
      <c r="M13" t="s">
        <v>16</v>
      </c>
      <c r="N13">
        <f>COUNTIF(B:B,M13)</f>
        <v>7</v>
      </c>
      <c r="P13">
        <v>5</v>
      </c>
      <c r="Q13">
        <f>SUMIF($A$2:$A$108,P13,$E$2:$E$108)</f>
        <v>111</v>
      </c>
    </row>
    <row r="14" spans="1:17" x14ac:dyDescent="0.25">
      <c r="A14">
        <v>5</v>
      </c>
      <c r="B14" t="s">
        <v>7</v>
      </c>
      <c r="C14">
        <v>2</v>
      </c>
      <c r="D14" s="1">
        <v>7</v>
      </c>
      <c r="E14" s="1">
        <f t="shared" si="0"/>
        <v>14</v>
      </c>
      <c r="I14" s="3" t="s">
        <v>20</v>
      </c>
      <c r="J14" s="4">
        <v>28</v>
      </c>
      <c r="M14" t="s">
        <v>17</v>
      </c>
      <c r="N14">
        <f>COUNTIF(B:B,M14)</f>
        <v>7</v>
      </c>
      <c r="P14">
        <v>2</v>
      </c>
      <c r="Q14">
        <f>SUMIF($A$2:$A$108,P14,$E$2:$E$108)</f>
        <v>99</v>
      </c>
    </row>
    <row r="15" spans="1:17" x14ac:dyDescent="0.25">
      <c r="A15">
        <v>5</v>
      </c>
      <c r="B15" t="s">
        <v>5</v>
      </c>
      <c r="C15">
        <v>2</v>
      </c>
      <c r="D15" s="1">
        <v>8.5</v>
      </c>
      <c r="E15" s="1">
        <f t="shared" si="0"/>
        <v>17</v>
      </c>
      <c r="I15" s="3" t="s">
        <v>7</v>
      </c>
      <c r="J15" s="4">
        <v>84</v>
      </c>
      <c r="M15" t="s">
        <v>11</v>
      </c>
      <c r="N15">
        <f>COUNTIF(B:B,M15)</f>
        <v>6</v>
      </c>
      <c r="P15">
        <v>14</v>
      </c>
      <c r="Q15">
        <f>SUMIF($A$2:$A$108,P15,$E$2:$E$108)</f>
        <v>87</v>
      </c>
    </row>
    <row r="16" spans="1:17" x14ac:dyDescent="0.25">
      <c r="A16">
        <v>6</v>
      </c>
      <c r="B16" t="s">
        <v>6</v>
      </c>
      <c r="C16">
        <v>4</v>
      </c>
      <c r="D16" s="1">
        <v>13</v>
      </c>
      <c r="E16" s="1">
        <f t="shared" si="0"/>
        <v>52</v>
      </c>
      <c r="I16" s="3" t="s">
        <v>5</v>
      </c>
      <c r="J16" s="4">
        <v>122</v>
      </c>
      <c r="M16" t="s">
        <v>15</v>
      </c>
      <c r="N16">
        <f>COUNTIF(B:B,M16)</f>
        <v>5</v>
      </c>
      <c r="P16">
        <v>10</v>
      </c>
      <c r="Q16">
        <f>SUMIF($A$2:$A$108,P16,$E$2:$E$108)</f>
        <v>71</v>
      </c>
    </row>
    <row r="17" spans="1:17" x14ac:dyDescent="0.25">
      <c r="A17">
        <v>6</v>
      </c>
      <c r="B17" t="s">
        <v>4</v>
      </c>
      <c r="C17">
        <v>8</v>
      </c>
      <c r="D17" s="1">
        <v>5.5</v>
      </c>
      <c r="E17" s="1">
        <f t="shared" si="0"/>
        <v>44</v>
      </c>
      <c r="I17" s="3" t="s">
        <v>19</v>
      </c>
      <c r="J17" s="4">
        <v>45</v>
      </c>
      <c r="M17" t="s">
        <v>18</v>
      </c>
      <c r="N17">
        <f>COUNTIF(B:B,M17)</f>
        <v>5</v>
      </c>
      <c r="P17">
        <v>21</v>
      </c>
      <c r="Q17">
        <f>SUMIF($A$2:$A$108,P17,$E$2:$E$108)</f>
        <v>70</v>
      </c>
    </row>
    <row r="18" spans="1:17" x14ac:dyDescent="0.25">
      <c r="A18">
        <v>6</v>
      </c>
      <c r="B18" t="s">
        <v>14</v>
      </c>
      <c r="C18">
        <v>2</v>
      </c>
      <c r="D18" s="1">
        <v>8</v>
      </c>
      <c r="E18" s="1">
        <f t="shared" si="0"/>
        <v>16</v>
      </c>
      <c r="I18" s="3" t="s">
        <v>11</v>
      </c>
      <c r="J18" s="4">
        <v>96</v>
      </c>
      <c r="M18" t="s">
        <v>21</v>
      </c>
      <c r="N18">
        <f>COUNTIF(B:B,M18)</f>
        <v>5</v>
      </c>
      <c r="P18">
        <v>40</v>
      </c>
      <c r="Q18">
        <f>SUMIF($A$2:$A$108,P18,$E$2:$E$108)</f>
        <v>70</v>
      </c>
    </row>
    <row r="19" spans="1:17" x14ac:dyDescent="0.25">
      <c r="A19">
        <v>6</v>
      </c>
      <c r="B19" t="s">
        <v>15</v>
      </c>
      <c r="C19">
        <v>2</v>
      </c>
      <c r="D19" s="1">
        <v>15</v>
      </c>
      <c r="E19" s="1">
        <f t="shared" si="0"/>
        <v>30</v>
      </c>
      <c r="I19" s="3" t="s">
        <v>10</v>
      </c>
      <c r="J19" s="4">
        <v>130</v>
      </c>
      <c r="M19" t="s">
        <v>22</v>
      </c>
      <c r="N19">
        <f>COUNTIF(B:B,M19)</f>
        <v>5</v>
      </c>
      <c r="P19">
        <v>39</v>
      </c>
      <c r="Q19">
        <f>SUMIF($A$2:$A$108,P19,$E$2:$E$108)</f>
        <v>66</v>
      </c>
    </row>
    <row r="20" spans="1:17" x14ac:dyDescent="0.25">
      <c r="A20">
        <v>7</v>
      </c>
      <c r="B20" t="s">
        <v>16</v>
      </c>
      <c r="C20">
        <v>2</v>
      </c>
      <c r="D20" s="1">
        <v>12</v>
      </c>
      <c r="E20" s="1">
        <f t="shared" si="0"/>
        <v>24</v>
      </c>
      <c r="I20" s="3" t="s">
        <v>21</v>
      </c>
      <c r="J20" s="4">
        <v>72</v>
      </c>
      <c r="M20" t="s">
        <v>6</v>
      </c>
      <c r="N20">
        <f>COUNTIF(B:B,M20)</f>
        <v>4</v>
      </c>
      <c r="P20">
        <v>30</v>
      </c>
      <c r="Q20">
        <f>SUMIF($A$2:$A$108,P20,$E$2:$E$108)</f>
        <v>64</v>
      </c>
    </row>
    <row r="21" spans="1:17" x14ac:dyDescent="0.25">
      <c r="A21">
        <v>7</v>
      </c>
      <c r="B21" t="s">
        <v>4</v>
      </c>
      <c r="C21">
        <v>2</v>
      </c>
      <c r="D21" s="1">
        <v>5.5</v>
      </c>
      <c r="E21" s="1">
        <f t="shared" si="0"/>
        <v>11</v>
      </c>
      <c r="I21" s="3" t="s">
        <v>4</v>
      </c>
      <c r="J21" s="4">
        <v>346.5</v>
      </c>
      <c r="M21" t="s">
        <v>10</v>
      </c>
      <c r="N21">
        <f>COUNTIF(B:B,M21)</f>
        <v>4</v>
      </c>
      <c r="P21">
        <v>33</v>
      </c>
      <c r="Q21">
        <f>SUMIF($A$2:$A$108,P21,$E$2:$E$108)</f>
        <v>64</v>
      </c>
    </row>
    <row r="22" spans="1:17" x14ac:dyDescent="0.25">
      <c r="A22">
        <v>7</v>
      </c>
      <c r="B22" t="s">
        <v>7</v>
      </c>
      <c r="C22">
        <v>2</v>
      </c>
      <c r="D22" s="1">
        <v>7</v>
      </c>
      <c r="E22" s="1">
        <f t="shared" si="0"/>
        <v>14</v>
      </c>
      <c r="I22" s="3" t="s">
        <v>9</v>
      </c>
      <c r="J22" s="4">
        <v>240</v>
      </c>
      <c r="M22" t="s">
        <v>12</v>
      </c>
      <c r="N22">
        <f>COUNTIF(B:B,M22)</f>
        <v>3</v>
      </c>
      <c r="P22">
        <v>19</v>
      </c>
      <c r="Q22">
        <f>SUMIF($A$2:$A$108,P22,$E$2:$E$108)</f>
        <v>58</v>
      </c>
    </row>
    <row r="23" spans="1:17" x14ac:dyDescent="0.25">
      <c r="A23">
        <v>8</v>
      </c>
      <c r="B23" t="s">
        <v>17</v>
      </c>
      <c r="C23">
        <v>2</v>
      </c>
      <c r="D23" s="1">
        <v>14</v>
      </c>
      <c r="E23" s="1">
        <f t="shared" si="0"/>
        <v>28</v>
      </c>
      <c r="I23" s="3" t="s">
        <v>16</v>
      </c>
      <c r="J23" s="4">
        <v>132</v>
      </c>
      <c r="M23" t="s">
        <v>13</v>
      </c>
      <c r="N23">
        <f>COUNTIF(B:B,M23)</f>
        <v>3</v>
      </c>
      <c r="P23">
        <v>17</v>
      </c>
      <c r="Q23">
        <f>SUMIF($A$2:$A$108,P23,$E$2:$E$108)</f>
        <v>56</v>
      </c>
    </row>
    <row r="24" spans="1:17" x14ac:dyDescent="0.25">
      <c r="A24">
        <v>8</v>
      </c>
      <c r="B24" t="s">
        <v>15</v>
      </c>
      <c r="C24">
        <v>1</v>
      </c>
      <c r="D24" s="1">
        <v>15</v>
      </c>
      <c r="E24" s="1">
        <f t="shared" si="0"/>
        <v>15</v>
      </c>
      <c r="I24" s="3" t="s">
        <v>18</v>
      </c>
      <c r="J24" s="4">
        <v>150</v>
      </c>
      <c r="M24" t="s">
        <v>14</v>
      </c>
      <c r="N24">
        <f>COUNTIF(B:B,M24)</f>
        <v>3</v>
      </c>
      <c r="P24">
        <v>22</v>
      </c>
      <c r="Q24">
        <f>SUMIF($A$2:$A$108,P24,$E$2:$E$108)</f>
        <v>56</v>
      </c>
    </row>
    <row r="25" spans="1:17" x14ac:dyDescent="0.25">
      <c r="A25">
        <v>8</v>
      </c>
      <c r="B25" t="s">
        <v>5</v>
      </c>
      <c r="C25">
        <v>1</v>
      </c>
      <c r="D25" s="1">
        <v>8.5</v>
      </c>
      <c r="E25" s="1">
        <f t="shared" si="0"/>
        <v>8.5</v>
      </c>
      <c r="I25" s="3" t="s">
        <v>13</v>
      </c>
      <c r="J25" s="4">
        <v>100</v>
      </c>
      <c r="M25" t="s">
        <v>19</v>
      </c>
      <c r="N25">
        <f>COUNTIF(B:B,M25)</f>
        <v>3</v>
      </c>
      <c r="P25">
        <v>16</v>
      </c>
      <c r="Q25">
        <f>SUMIF($A$2:$A$108,P25,$E$2:$E$108)</f>
        <v>55</v>
      </c>
    </row>
    <row r="26" spans="1:17" x14ac:dyDescent="0.25">
      <c r="A26">
        <v>9</v>
      </c>
      <c r="B26" t="s">
        <v>12</v>
      </c>
      <c r="C26">
        <v>2</v>
      </c>
      <c r="D26" s="1">
        <v>20</v>
      </c>
      <c r="E26" s="1">
        <f t="shared" si="0"/>
        <v>40</v>
      </c>
      <c r="I26" s="3" t="s">
        <v>17</v>
      </c>
      <c r="J26" s="4">
        <v>140</v>
      </c>
      <c r="M26" t="s">
        <v>20</v>
      </c>
      <c r="N26">
        <f>COUNTIF(B:B,M26)</f>
        <v>3</v>
      </c>
      <c r="P26">
        <v>26</v>
      </c>
      <c r="Q26">
        <f>SUMIF($A$2:$A$108,P26,$E$2:$E$108)</f>
        <v>55</v>
      </c>
    </row>
    <row r="27" spans="1:17" x14ac:dyDescent="0.25">
      <c r="A27">
        <v>9</v>
      </c>
      <c r="B27" t="s">
        <v>13</v>
      </c>
      <c r="C27">
        <v>2</v>
      </c>
      <c r="D27" s="1">
        <v>20</v>
      </c>
      <c r="E27" s="1">
        <f t="shared" si="0"/>
        <v>40</v>
      </c>
      <c r="I27" s="3" t="s">
        <v>25</v>
      </c>
      <c r="J27" s="4">
        <v>2502.5</v>
      </c>
      <c r="P27">
        <v>36</v>
      </c>
      <c r="Q27">
        <f>SUMIF($A$2:$A$108,P27,$E$2:$E$108)</f>
        <v>54</v>
      </c>
    </row>
    <row r="28" spans="1:17" x14ac:dyDescent="0.25">
      <c r="A28">
        <v>9</v>
      </c>
      <c r="B28" t="s">
        <v>18</v>
      </c>
      <c r="C28">
        <v>2</v>
      </c>
      <c r="D28" s="1">
        <v>15</v>
      </c>
      <c r="E28" s="1">
        <f t="shared" si="0"/>
        <v>30</v>
      </c>
      <c r="P28">
        <v>32</v>
      </c>
      <c r="Q28">
        <f>SUMIF($A$2:$A$108,P28,$E$2:$E$108)</f>
        <v>53</v>
      </c>
    </row>
    <row r="29" spans="1:17" x14ac:dyDescent="0.25">
      <c r="A29">
        <v>9</v>
      </c>
      <c r="B29" t="s">
        <v>10</v>
      </c>
      <c r="C29">
        <v>2</v>
      </c>
      <c r="D29" s="1">
        <v>13</v>
      </c>
      <c r="E29" s="1">
        <f t="shared" si="0"/>
        <v>26</v>
      </c>
      <c r="P29">
        <v>8</v>
      </c>
      <c r="Q29">
        <f>SUMIF($A$2:$A$108,P29,$E$2:$E$108)</f>
        <v>51.5</v>
      </c>
    </row>
    <row r="30" spans="1:17" x14ac:dyDescent="0.25">
      <c r="A30">
        <v>10</v>
      </c>
      <c r="B30" t="s">
        <v>19</v>
      </c>
      <c r="C30">
        <v>3</v>
      </c>
      <c r="D30" s="1">
        <v>9</v>
      </c>
      <c r="E30" s="1">
        <f t="shared" si="0"/>
        <v>27</v>
      </c>
      <c r="P30">
        <v>28</v>
      </c>
      <c r="Q30">
        <f>SUMIF($A$2:$A$108,P30,$E$2:$E$108)</f>
        <v>50</v>
      </c>
    </row>
    <row r="31" spans="1:17" x14ac:dyDescent="0.25">
      <c r="A31">
        <v>10</v>
      </c>
      <c r="B31" t="s">
        <v>4</v>
      </c>
      <c r="C31">
        <v>8</v>
      </c>
      <c r="D31" s="1">
        <v>5.5</v>
      </c>
      <c r="E31" s="1">
        <f t="shared" si="0"/>
        <v>44</v>
      </c>
      <c r="P31">
        <v>7</v>
      </c>
      <c r="Q31">
        <f>SUMIF($A$2:$A$108,P31,$E$2:$E$108)</f>
        <v>49</v>
      </c>
    </row>
    <row r="32" spans="1:17" x14ac:dyDescent="0.25">
      <c r="A32">
        <v>11</v>
      </c>
      <c r="B32" t="s">
        <v>8</v>
      </c>
      <c r="C32">
        <v>1</v>
      </c>
      <c r="D32" s="1">
        <v>20</v>
      </c>
      <c r="E32" s="1">
        <f t="shared" si="0"/>
        <v>20</v>
      </c>
      <c r="P32">
        <v>11</v>
      </c>
      <c r="Q32">
        <f>SUMIF($A$2:$A$108,P32,$E$2:$E$108)</f>
        <v>48</v>
      </c>
    </row>
    <row r="33" spans="1:17" x14ac:dyDescent="0.25">
      <c r="A33">
        <v>11</v>
      </c>
      <c r="B33" t="s">
        <v>17</v>
      </c>
      <c r="C33">
        <v>1</v>
      </c>
      <c r="D33" s="1">
        <v>14</v>
      </c>
      <c r="E33" s="1">
        <f t="shared" si="0"/>
        <v>14</v>
      </c>
      <c r="P33">
        <v>1</v>
      </c>
      <c r="Q33">
        <f>SUMIF($A$2:$A$108,P33,$E$2:$E$108)</f>
        <v>44.5</v>
      </c>
    </row>
    <row r="34" spans="1:17" x14ac:dyDescent="0.25">
      <c r="A34">
        <v>11</v>
      </c>
      <c r="B34" t="s">
        <v>7</v>
      </c>
      <c r="C34">
        <v>2</v>
      </c>
      <c r="D34" s="1">
        <v>7</v>
      </c>
      <c r="E34" s="1">
        <f t="shared" si="0"/>
        <v>14</v>
      </c>
      <c r="P34">
        <v>15</v>
      </c>
      <c r="Q34">
        <f>SUMIF($A$2:$A$108,P34,$E$2:$E$108)</f>
        <v>44</v>
      </c>
    </row>
    <row r="35" spans="1:17" x14ac:dyDescent="0.25">
      <c r="A35">
        <v>12</v>
      </c>
      <c r="B35" t="s">
        <v>16</v>
      </c>
      <c r="C35">
        <v>1</v>
      </c>
      <c r="D35" s="1">
        <v>12</v>
      </c>
      <c r="E35" s="1">
        <f t="shared" si="0"/>
        <v>12</v>
      </c>
      <c r="P35">
        <v>18</v>
      </c>
      <c r="Q35">
        <f>SUMIF($A$2:$A$108,P35,$E$2:$E$108)</f>
        <v>44</v>
      </c>
    </row>
    <row r="36" spans="1:17" x14ac:dyDescent="0.25">
      <c r="A36">
        <v>12</v>
      </c>
      <c r="B36" t="s">
        <v>17</v>
      </c>
      <c r="C36">
        <v>1</v>
      </c>
      <c r="D36" s="1">
        <v>14</v>
      </c>
      <c r="E36" s="1">
        <f t="shared" si="0"/>
        <v>14</v>
      </c>
      <c r="P36">
        <v>27</v>
      </c>
      <c r="Q36">
        <f>SUMIF($A$2:$A$108,P36,$E$2:$E$108)</f>
        <v>43</v>
      </c>
    </row>
    <row r="37" spans="1:17" x14ac:dyDescent="0.25">
      <c r="A37">
        <v>12</v>
      </c>
      <c r="B37" t="s">
        <v>20</v>
      </c>
      <c r="C37">
        <v>2</v>
      </c>
      <c r="D37" s="1">
        <v>7</v>
      </c>
      <c r="E37" s="1">
        <f t="shared" si="0"/>
        <v>14</v>
      </c>
      <c r="P37">
        <v>37</v>
      </c>
      <c r="Q37">
        <f>SUMIF($A$2:$A$108,P37,$E$2:$E$108)</f>
        <v>41</v>
      </c>
    </row>
    <row r="38" spans="1:17" x14ac:dyDescent="0.25">
      <c r="A38">
        <v>13</v>
      </c>
      <c r="B38" t="s">
        <v>6</v>
      </c>
      <c r="C38">
        <v>3</v>
      </c>
      <c r="D38" s="1">
        <v>13</v>
      </c>
      <c r="E38" s="1">
        <f t="shared" si="0"/>
        <v>39</v>
      </c>
      <c r="P38">
        <v>12</v>
      </c>
      <c r="Q38">
        <f>SUMIF($A$2:$A$108,P38,$E$2:$E$108)</f>
        <v>40</v>
      </c>
    </row>
    <row r="39" spans="1:17" x14ac:dyDescent="0.25">
      <c r="A39">
        <v>13</v>
      </c>
      <c r="B39" t="s">
        <v>4</v>
      </c>
      <c r="C39">
        <v>3</v>
      </c>
      <c r="D39" s="1">
        <v>5.5</v>
      </c>
      <c r="E39" s="1">
        <f t="shared" si="0"/>
        <v>16.5</v>
      </c>
      <c r="P39">
        <v>35</v>
      </c>
      <c r="Q39">
        <f>SUMIF($A$2:$A$108,P39,$E$2:$E$108)</f>
        <v>35</v>
      </c>
    </row>
    <row r="40" spans="1:17" x14ac:dyDescent="0.25">
      <c r="A40">
        <v>13</v>
      </c>
      <c r="B40" t="s">
        <v>8</v>
      </c>
      <c r="C40">
        <v>3</v>
      </c>
      <c r="D40" s="1">
        <v>20</v>
      </c>
      <c r="E40" s="1">
        <f t="shared" si="0"/>
        <v>60</v>
      </c>
      <c r="P40">
        <v>34</v>
      </c>
      <c r="Q40">
        <f>SUMIF($A$2:$A$108,P40,$E$2:$E$108)</f>
        <v>28</v>
      </c>
    </row>
    <row r="41" spans="1:17" x14ac:dyDescent="0.25">
      <c r="A41">
        <v>13</v>
      </c>
      <c r="B41" t="s">
        <v>11</v>
      </c>
      <c r="C41">
        <v>2</v>
      </c>
      <c r="D41" s="1">
        <v>12</v>
      </c>
      <c r="E41" s="1">
        <f t="shared" si="0"/>
        <v>24</v>
      </c>
      <c r="P41">
        <v>25</v>
      </c>
      <c r="Q41">
        <f>SUMIF($A$2:$A$108,P41,$E$2:$E$108)</f>
        <v>26</v>
      </c>
    </row>
    <row r="42" spans="1:17" x14ac:dyDescent="0.25">
      <c r="A42">
        <v>13</v>
      </c>
      <c r="B42" t="s">
        <v>21</v>
      </c>
      <c r="C42">
        <v>1</v>
      </c>
      <c r="D42" s="1">
        <v>12</v>
      </c>
      <c r="E42" s="1">
        <f t="shared" si="0"/>
        <v>12</v>
      </c>
      <c r="P42">
        <v>24</v>
      </c>
      <c r="Q42">
        <f>SUMIF($A$2:$A$108,P42,$E$2:$E$108)</f>
        <v>24</v>
      </c>
    </row>
    <row r="43" spans="1:17" x14ac:dyDescent="0.25">
      <c r="A43">
        <v>14</v>
      </c>
      <c r="B43" t="s">
        <v>4</v>
      </c>
      <c r="C43">
        <v>6</v>
      </c>
      <c r="D43" s="1">
        <v>5.5</v>
      </c>
      <c r="E43" s="1">
        <f t="shared" si="0"/>
        <v>33</v>
      </c>
      <c r="P43">
        <v>20</v>
      </c>
      <c r="Q43">
        <f>SUMIF($A$2:$A$108,P43,$E$2:$E$108)</f>
        <v>22</v>
      </c>
    </row>
    <row r="44" spans="1:17" x14ac:dyDescent="0.25">
      <c r="A44">
        <v>14</v>
      </c>
      <c r="B44" t="s">
        <v>15</v>
      </c>
      <c r="C44">
        <v>2</v>
      </c>
      <c r="D44" s="1">
        <v>15</v>
      </c>
      <c r="E44" s="1">
        <f t="shared" si="0"/>
        <v>30</v>
      </c>
      <c r="P44">
        <v>23</v>
      </c>
      <c r="Q44">
        <f>SUMIF($A$2:$A$108,P44,$E$2:$E$108)</f>
        <v>18</v>
      </c>
    </row>
    <row r="45" spans="1:17" x14ac:dyDescent="0.25">
      <c r="A45">
        <v>14</v>
      </c>
      <c r="B45" t="s">
        <v>16</v>
      </c>
      <c r="C45">
        <v>2</v>
      </c>
      <c r="D45" s="1">
        <v>12</v>
      </c>
      <c r="E45" s="1">
        <f t="shared" si="0"/>
        <v>24</v>
      </c>
      <c r="P45">
        <v>38</v>
      </c>
      <c r="Q45">
        <f>SUMIF($A$2:$A$108,P45,$E$2:$E$108)</f>
        <v>14.5</v>
      </c>
    </row>
    <row r="46" spans="1:17" x14ac:dyDescent="0.25">
      <c r="A46">
        <v>15</v>
      </c>
      <c r="B46" t="s">
        <v>20</v>
      </c>
      <c r="C46">
        <v>1</v>
      </c>
      <c r="D46" s="1">
        <v>7</v>
      </c>
      <c r="E46" s="1">
        <f t="shared" si="0"/>
        <v>7</v>
      </c>
      <c r="P46">
        <v>29</v>
      </c>
      <c r="Q46">
        <f>SUMIF($A$2:$A$108,P46,$E$2:$E$108)</f>
        <v>7</v>
      </c>
    </row>
    <row r="47" spans="1:17" x14ac:dyDescent="0.25">
      <c r="A47">
        <v>15</v>
      </c>
      <c r="B47" t="s">
        <v>4</v>
      </c>
      <c r="C47">
        <v>4</v>
      </c>
      <c r="D47" s="1">
        <v>5.5</v>
      </c>
      <c r="E47" s="1">
        <f t="shared" si="0"/>
        <v>22</v>
      </c>
      <c r="Q47" s="1"/>
    </row>
    <row r="48" spans="1:17" x14ac:dyDescent="0.25">
      <c r="A48">
        <v>15</v>
      </c>
      <c r="B48" t="s">
        <v>18</v>
      </c>
      <c r="C48">
        <v>1</v>
      </c>
      <c r="D48" s="1">
        <v>15</v>
      </c>
      <c r="E48" s="1">
        <f t="shared" si="0"/>
        <v>15</v>
      </c>
      <c r="P48" s="1"/>
      <c r="Q48" s="1"/>
    </row>
    <row r="49" spans="1:17" x14ac:dyDescent="0.25">
      <c r="A49">
        <v>16</v>
      </c>
      <c r="B49" t="s">
        <v>8</v>
      </c>
      <c r="C49">
        <v>1</v>
      </c>
      <c r="D49" s="1">
        <v>20</v>
      </c>
      <c r="E49" s="1">
        <f t="shared" si="0"/>
        <v>20</v>
      </c>
      <c r="P49" s="1"/>
      <c r="Q49" s="1"/>
    </row>
    <row r="50" spans="1:17" x14ac:dyDescent="0.25">
      <c r="A50">
        <v>16</v>
      </c>
      <c r="B50" t="s">
        <v>9</v>
      </c>
      <c r="C50">
        <v>1</v>
      </c>
      <c r="D50" s="1">
        <v>20</v>
      </c>
      <c r="E50" s="1">
        <f t="shared" si="0"/>
        <v>20</v>
      </c>
      <c r="P50" s="1"/>
      <c r="Q50" s="1"/>
    </row>
    <row r="51" spans="1:17" x14ac:dyDescent="0.25">
      <c r="A51">
        <v>16</v>
      </c>
      <c r="B51" t="s">
        <v>14</v>
      </c>
      <c r="C51">
        <v>1</v>
      </c>
      <c r="D51" s="1">
        <v>8</v>
      </c>
      <c r="E51" s="1">
        <f t="shared" si="0"/>
        <v>8</v>
      </c>
      <c r="P51" s="1"/>
      <c r="Q51" s="1"/>
    </row>
    <row r="52" spans="1:17" x14ac:dyDescent="0.25">
      <c r="A52">
        <v>16</v>
      </c>
      <c r="B52" t="s">
        <v>7</v>
      </c>
      <c r="C52">
        <v>1</v>
      </c>
      <c r="D52" s="1">
        <v>7</v>
      </c>
      <c r="E52" s="1">
        <f t="shared" si="0"/>
        <v>7</v>
      </c>
      <c r="P52" s="1"/>
      <c r="Q52" s="1"/>
    </row>
    <row r="53" spans="1:17" x14ac:dyDescent="0.25">
      <c r="A53">
        <v>17</v>
      </c>
      <c r="B53" t="s">
        <v>8</v>
      </c>
      <c r="C53">
        <v>1</v>
      </c>
      <c r="D53" s="1">
        <v>20</v>
      </c>
      <c r="E53" s="1">
        <f t="shared" si="0"/>
        <v>20</v>
      </c>
      <c r="P53" s="1"/>
      <c r="Q53" s="1"/>
    </row>
    <row r="54" spans="1:17" x14ac:dyDescent="0.25">
      <c r="A54">
        <v>17</v>
      </c>
      <c r="B54" t="s">
        <v>16</v>
      </c>
      <c r="C54">
        <v>1</v>
      </c>
      <c r="D54" s="1">
        <v>12</v>
      </c>
      <c r="E54" s="1">
        <f t="shared" si="0"/>
        <v>12</v>
      </c>
      <c r="P54" s="1"/>
      <c r="Q54" s="1"/>
    </row>
    <row r="55" spans="1:17" x14ac:dyDescent="0.25">
      <c r="A55">
        <v>17</v>
      </c>
      <c r="B55" t="s">
        <v>11</v>
      </c>
      <c r="C55">
        <v>1</v>
      </c>
      <c r="D55" s="1">
        <v>12</v>
      </c>
      <c r="E55" s="1">
        <f t="shared" si="0"/>
        <v>12</v>
      </c>
      <c r="P55" s="1"/>
      <c r="Q55" s="1"/>
    </row>
    <row r="56" spans="1:17" x14ac:dyDescent="0.25">
      <c r="A56">
        <v>17</v>
      </c>
      <c r="B56" t="s">
        <v>21</v>
      </c>
      <c r="C56">
        <v>1</v>
      </c>
      <c r="D56" s="1">
        <v>12</v>
      </c>
      <c r="E56" s="1">
        <f t="shared" si="0"/>
        <v>12</v>
      </c>
      <c r="P56" s="1"/>
      <c r="Q56" s="1"/>
    </row>
    <row r="57" spans="1:17" x14ac:dyDescent="0.25">
      <c r="A57">
        <v>18</v>
      </c>
      <c r="B57" t="s">
        <v>14</v>
      </c>
      <c r="C57">
        <v>2</v>
      </c>
      <c r="D57" s="1">
        <v>8</v>
      </c>
      <c r="E57" s="1">
        <f t="shared" si="0"/>
        <v>16</v>
      </c>
      <c r="P57" s="1"/>
      <c r="Q57" s="1"/>
    </row>
    <row r="58" spans="1:17" x14ac:dyDescent="0.25">
      <c r="A58">
        <v>18</v>
      </c>
      <c r="B58" t="s">
        <v>17</v>
      </c>
      <c r="C58">
        <v>2</v>
      </c>
      <c r="D58" s="1">
        <v>14</v>
      </c>
      <c r="E58" s="1">
        <f t="shared" si="0"/>
        <v>28</v>
      </c>
      <c r="P58" s="1"/>
      <c r="Q58" s="1"/>
    </row>
    <row r="59" spans="1:17" x14ac:dyDescent="0.25">
      <c r="A59">
        <v>19</v>
      </c>
      <c r="B59" t="s">
        <v>22</v>
      </c>
      <c r="C59">
        <v>2</v>
      </c>
      <c r="D59" s="1">
        <v>9</v>
      </c>
      <c r="E59" s="1">
        <f t="shared" si="0"/>
        <v>18</v>
      </c>
      <c r="P59" s="1"/>
      <c r="Q59" s="1"/>
    </row>
    <row r="60" spans="1:17" x14ac:dyDescent="0.25">
      <c r="A60">
        <v>19</v>
      </c>
      <c r="B60" t="s">
        <v>9</v>
      </c>
      <c r="C60">
        <v>2</v>
      </c>
      <c r="D60" s="1">
        <v>20</v>
      </c>
      <c r="E60" s="1">
        <f t="shared" si="0"/>
        <v>40</v>
      </c>
      <c r="P60" s="1"/>
      <c r="Q60" s="1"/>
    </row>
    <row r="61" spans="1:17" x14ac:dyDescent="0.25">
      <c r="A61">
        <v>20</v>
      </c>
      <c r="B61" t="s">
        <v>22</v>
      </c>
      <c r="C61">
        <v>1</v>
      </c>
      <c r="D61" s="1">
        <v>9</v>
      </c>
      <c r="E61" s="1">
        <f t="shared" si="0"/>
        <v>9</v>
      </c>
      <c r="P61" s="1"/>
      <c r="Q61" s="1"/>
    </row>
    <row r="62" spans="1:17" x14ac:dyDescent="0.25">
      <c r="A62">
        <v>20</v>
      </c>
      <c r="B62" t="s">
        <v>6</v>
      </c>
      <c r="C62">
        <v>1</v>
      </c>
      <c r="D62" s="1">
        <v>13</v>
      </c>
      <c r="E62" s="1">
        <f t="shared" si="0"/>
        <v>13</v>
      </c>
      <c r="P62" s="1"/>
      <c r="Q62" s="1"/>
    </row>
    <row r="63" spans="1:17" x14ac:dyDescent="0.25">
      <c r="A63">
        <v>21</v>
      </c>
      <c r="B63" t="s">
        <v>8</v>
      </c>
      <c r="C63">
        <v>1</v>
      </c>
      <c r="D63" s="1">
        <v>20</v>
      </c>
      <c r="E63" s="1">
        <f t="shared" si="0"/>
        <v>20</v>
      </c>
      <c r="P63" s="1"/>
      <c r="Q63" s="1"/>
    </row>
    <row r="64" spans="1:17" x14ac:dyDescent="0.25">
      <c r="A64">
        <v>21</v>
      </c>
      <c r="B64" t="s">
        <v>9</v>
      </c>
      <c r="C64">
        <v>1</v>
      </c>
      <c r="D64" s="1">
        <v>20</v>
      </c>
      <c r="E64" s="1">
        <f t="shared" si="0"/>
        <v>20</v>
      </c>
      <c r="P64" s="1"/>
      <c r="Q64" s="1"/>
    </row>
    <row r="65" spans="1:17" x14ac:dyDescent="0.25">
      <c r="A65">
        <v>21</v>
      </c>
      <c r="B65" t="s">
        <v>18</v>
      </c>
      <c r="C65">
        <v>2</v>
      </c>
      <c r="D65" s="1">
        <v>15</v>
      </c>
      <c r="E65" s="1">
        <f t="shared" si="0"/>
        <v>30</v>
      </c>
      <c r="P65" s="1"/>
      <c r="Q65" s="1"/>
    </row>
    <row r="66" spans="1:17" x14ac:dyDescent="0.25">
      <c r="A66">
        <v>22</v>
      </c>
      <c r="B66" t="s">
        <v>13</v>
      </c>
      <c r="C66">
        <v>1</v>
      </c>
      <c r="D66" s="1">
        <v>20</v>
      </c>
      <c r="E66" s="1">
        <f t="shared" si="0"/>
        <v>20</v>
      </c>
      <c r="P66" s="1"/>
      <c r="Q66" s="1"/>
    </row>
    <row r="67" spans="1:17" x14ac:dyDescent="0.25">
      <c r="A67">
        <v>22</v>
      </c>
      <c r="B67" t="s">
        <v>16</v>
      </c>
      <c r="C67">
        <v>1</v>
      </c>
      <c r="D67" s="1">
        <v>12</v>
      </c>
      <c r="E67" s="1">
        <f t="shared" ref="E67:E108" si="1">C67*D67</f>
        <v>12</v>
      </c>
      <c r="P67" s="1"/>
      <c r="Q67" s="1"/>
    </row>
    <row r="68" spans="1:17" x14ac:dyDescent="0.25">
      <c r="A68">
        <v>22</v>
      </c>
      <c r="B68" t="s">
        <v>21</v>
      </c>
      <c r="C68">
        <v>2</v>
      </c>
      <c r="D68" s="1">
        <v>12</v>
      </c>
      <c r="E68" s="1">
        <f t="shared" si="1"/>
        <v>24</v>
      </c>
      <c r="P68" s="1"/>
      <c r="Q68" s="1"/>
    </row>
    <row r="69" spans="1:17" x14ac:dyDescent="0.25">
      <c r="A69">
        <v>23</v>
      </c>
      <c r="B69" t="s">
        <v>22</v>
      </c>
      <c r="C69">
        <v>1</v>
      </c>
      <c r="D69" s="1">
        <v>9</v>
      </c>
      <c r="E69" s="1">
        <f t="shared" si="1"/>
        <v>9</v>
      </c>
      <c r="P69" s="1"/>
      <c r="Q69" s="1"/>
    </row>
    <row r="70" spans="1:17" x14ac:dyDescent="0.25">
      <c r="A70">
        <v>23</v>
      </c>
      <c r="B70" t="s">
        <v>19</v>
      </c>
      <c r="C70">
        <v>1</v>
      </c>
      <c r="D70" s="1">
        <v>9</v>
      </c>
      <c r="E70" s="1">
        <f t="shared" si="1"/>
        <v>9</v>
      </c>
      <c r="P70" s="1"/>
      <c r="Q70" s="1"/>
    </row>
    <row r="71" spans="1:17" x14ac:dyDescent="0.25">
      <c r="A71">
        <v>24</v>
      </c>
      <c r="B71" t="s">
        <v>22</v>
      </c>
      <c r="C71">
        <v>1</v>
      </c>
      <c r="D71" s="1">
        <v>9</v>
      </c>
      <c r="E71" s="1">
        <f t="shared" si="1"/>
        <v>9</v>
      </c>
      <c r="P71" s="1"/>
      <c r="Q71" s="1"/>
    </row>
    <row r="72" spans="1:17" x14ac:dyDescent="0.25">
      <c r="A72">
        <v>24</v>
      </c>
      <c r="B72" t="s">
        <v>15</v>
      </c>
      <c r="C72">
        <v>1</v>
      </c>
      <c r="D72" s="1">
        <v>15</v>
      </c>
      <c r="E72" s="1">
        <f t="shared" si="1"/>
        <v>15</v>
      </c>
      <c r="P72" s="1"/>
      <c r="Q72" s="1"/>
    </row>
    <row r="73" spans="1:17" x14ac:dyDescent="0.25">
      <c r="A73">
        <v>25</v>
      </c>
      <c r="B73" t="s">
        <v>17</v>
      </c>
      <c r="C73">
        <v>1</v>
      </c>
      <c r="D73" s="1">
        <v>14</v>
      </c>
      <c r="E73" s="1">
        <f t="shared" si="1"/>
        <v>14</v>
      </c>
      <c r="P73" s="1"/>
      <c r="Q73" s="1"/>
    </row>
    <row r="74" spans="1:17" x14ac:dyDescent="0.25">
      <c r="A74">
        <v>25</v>
      </c>
      <c r="B74" t="s">
        <v>21</v>
      </c>
      <c r="C74">
        <v>1</v>
      </c>
      <c r="D74" s="1">
        <v>12</v>
      </c>
      <c r="E74" s="1">
        <f t="shared" si="1"/>
        <v>12</v>
      </c>
      <c r="P74" s="1"/>
      <c r="Q74" s="1"/>
    </row>
    <row r="75" spans="1:17" x14ac:dyDescent="0.25">
      <c r="A75">
        <v>26</v>
      </c>
      <c r="B75" t="s">
        <v>4</v>
      </c>
      <c r="C75">
        <v>10</v>
      </c>
      <c r="D75" s="1">
        <v>5.5</v>
      </c>
      <c r="E75" s="1">
        <f t="shared" si="1"/>
        <v>55</v>
      </c>
      <c r="P75" s="1"/>
      <c r="Q75" s="1"/>
    </row>
    <row r="76" spans="1:17" x14ac:dyDescent="0.25">
      <c r="A76">
        <v>27</v>
      </c>
      <c r="B76" t="s">
        <v>19</v>
      </c>
      <c r="C76">
        <v>1</v>
      </c>
      <c r="D76" s="1">
        <v>9</v>
      </c>
      <c r="E76" s="1">
        <f t="shared" si="1"/>
        <v>9</v>
      </c>
      <c r="P76" s="1"/>
      <c r="Q76" s="1"/>
    </row>
    <row r="77" spans="1:17" x14ac:dyDescent="0.25">
      <c r="A77">
        <v>27</v>
      </c>
      <c r="B77" t="s">
        <v>11</v>
      </c>
      <c r="C77">
        <v>1</v>
      </c>
      <c r="D77" s="1">
        <v>12</v>
      </c>
      <c r="E77" s="1">
        <f t="shared" si="1"/>
        <v>12</v>
      </c>
      <c r="P77" s="1"/>
      <c r="Q77" s="1"/>
    </row>
    <row r="78" spans="1:17" x14ac:dyDescent="0.25">
      <c r="A78">
        <v>27</v>
      </c>
      <c r="B78" t="s">
        <v>4</v>
      </c>
      <c r="C78">
        <v>4</v>
      </c>
      <c r="D78" s="1">
        <v>5.5</v>
      </c>
      <c r="E78" s="1">
        <f t="shared" si="1"/>
        <v>22</v>
      </c>
      <c r="P78" s="1"/>
      <c r="Q78" s="1"/>
    </row>
    <row r="79" spans="1:17" x14ac:dyDescent="0.25">
      <c r="A79">
        <v>28</v>
      </c>
      <c r="B79" t="s">
        <v>10</v>
      </c>
      <c r="C79">
        <v>2</v>
      </c>
      <c r="D79" s="1">
        <v>13</v>
      </c>
      <c r="E79" s="1">
        <f t="shared" si="1"/>
        <v>26</v>
      </c>
      <c r="P79" s="1"/>
      <c r="Q79" s="1"/>
    </row>
    <row r="80" spans="1:17" x14ac:dyDescent="0.25">
      <c r="A80">
        <v>28</v>
      </c>
      <c r="B80" t="s">
        <v>11</v>
      </c>
      <c r="C80">
        <v>2</v>
      </c>
      <c r="D80" s="1">
        <v>12</v>
      </c>
      <c r="E80" s="1">
        <f t="shared" si="1"/>
        <v>24</v>
      </c>
      <c r="P80" s="1"/>
      <c r="Q80" s="1"/>
    </row>
    <row r="81" spans="1:17" x14ac:dyDescent="0.25">
      <c r="A81">
        <v>29</v>
      </c>
      <c r="B81" t="s">
        <v>20</v>
      </c>
      <c r="C81">
        <v>1</v>
      </c>
      <c r="D81" s="1">
        <v>7</v>
      </c>
      <c r="E81" s="1">
        <f t="shared" si="1"/>
        <v>7</v>
      </c>
      <c r="P81" s="1"/>
      <c r="Q81" s="1"/>
    </row>
    <row r="82" spans="1:17" x14ac:dyDescent="0.25">
      <c r="A82">
        <v>30</v>
      </c>
      <c r="B82" t="s">
        <v>17</v>
      </c>
      <c r="C82">
        <v>1</v>
      </c>
      <c r="D82" s="1">
        <v>14</v>
      </c>
      <c r="E82" s="1">
        <f t="shared" si="1"/>
        <v>14</v>
      </c>
      <c r="P82" s="1"/>
      <c r="Q82" s="1"/>
    </row>
    <row r="83" spans="1:17" x14ac:dyDescent="0.25">
      <c r="A83">
        <v>30</v>
      </c>
      <c r="B83" t="s">
        <v>9</v>
      </c>
      <c r="C83">
        <v>1</v>
      </c>
      <c r="D83" s="1">
        <v>20</v>
      </c>
      <c r="E83" s="1">
        <f t="shared" si="1"/>
        <v>20</v>
      </c>
      <c r="P83" s="1"/>
      <c r="Q83" s="1"/>
    </row>
    <row r="84" spans="1:17" x14ac:dyDescent="0.25">
      <c r="A84">
        <v>30</v>
      </c>
      <c r="B84" t="s">
        <v>15</v>
      </c>
      <c r="C84">
        <v>2</v>
      </c>
      <c r="D84" s="1">
        <v>15</v>
      </c>
      <c r="E84" s="1">
        <f t="shared" si="1"/>
        <v>30</v>
      </c>
      <c r="P84" s="1"/>
      <c r="Q84" s="1"/>
    </row>
    <row r="85" spans="1:17" x14ac:dyDescent="0.25">
      <c r="A85">
        <v>31</v>
      </c>
      <c r="B85" t="s">
        <v>18</v>
      </c>
      <c r="C85">
        <v>3</v>
      </c>
      <c r="D85" s="1">
        <v>15</v>
      </c>
      <c r="E85" s="1">
        <f t="shared" si="1"/>
        <v>45</v>
      </c>
      <c r="P85" s="1"/>
      <c r="Q85" s="1"/>
    </row>
    <row r="86" spans="1:17" x14ac:dyDescent="0.25">
      <c r="A86">
        <v>31</v>
      </c>
      <c r="B86" t="s">
        <v>8</v>
      </c>
      <c r="C86">
        <v>3</v>
      </c>
      <c r="D86" s="1">
        <v>20</v>
      </c>
      <c r="E86" s="1">
        <f t="shared" si="1"/>
        <v>60</v>
      </c>
      <c r="P86" s="1"/>
      <c r="Q86" s="1"/>
    </row>
    <row r="87" spans="1:17" x14ac:dyDescent="0.25">
      <c r="A87">
        <v>31</v>
      </c>
      <c r="B87" t="s">
        <v>9</v>
      </c>
      <c r="C87">
        <v>3</v>
      </c>
      <c r="D87" s="1">
        <v>20</v>
      </c>
      <c r="E87" s="1">
        <f t="shared" si="1"/>
        <v>60</v>
      </c>
      <c r="P87" s="1"/>
      <c r="Q87" s="1"/>
    </row>
    <row r="88" spans="1:17" x14ac:dyDescent="0.25">
      <c r="A88">
        <v>31</v>
      </c>
      <c r="B88" t="s">
        <v>5</v>
      </c>
      <c r="C88">
        <v>3</v>
      </c>
      <c r="D88" s="1">
        <v>8.5</v>
      </c>
      <c r="E88" s="1">
        <f t="shared" si="1"/>
        <v>25.5</v>
      </c>
      <c r="P88" s="1"/>
      <c r="Q88" s="1"/>
    </row>
    <row r="89" spans="1:17" x14ac:dyDescent="0.25">
      <c r="A89">
        <v>32</v>
      </c>
      <c r="B89" t="s">
        <v>17</v>
      </c>
      <c r="C89">
        <v>2</v>
      </c>
      <c r="D89" s="1">
        <v>14</v>
      </c>
      <c r="E89" s="1">
        <f t="shared" si="1"/>
        <v>28</v>
      </c>
      <c r="P89" s="1"/>
      <c r="Q89" s="1"/>
    </row>
    <row r="90" spans="1:17" x14ac:dyDescent="0.25">
      <c r="A90">
        <v>32</v>
      </c>
      <c r="B90" t="s">
        <v>7</v>
      </c>
      <c r="C90">
        <v>2</v>
      </c>
      <c r="D90" s="1">
        <v>7</v>
      </c>
      <c r="E90" s="1">
        <f t="shared" si="1"/>
        <v>14</v>
      </c>
      <c r="P90" s="1"/>
      <c r="Q90" s="1"/>
    </row>
    <row r="91" spans="1:17" x14ac:dyDescent="0.25">
      <c r="A91">
        <v>32</v>
      </c>
      <c r="B91" t="s">
        <v>4</v>
      </c>
      <c r="C91">
        <v>2</v>
      </c>
      <c r="D91" s="1">
        <v>5.5</v>
      </c>
      <c r="E91" s="1">
        <f t="shared" si="1"/>
        <v>11</v>
      </c>
      <c r="P91" s="1"/>
      <c r="Q91" s="1"/>
    </row>
    <row r="92" spans="1:17" x14ac:dyDescent="0.25">
      <c r="A92">
        <v>33</v>
      </c>
      <c r="B92" t="s">
        <v>12</v>
      </c>
      <c r="C92">
        <v>2</v>
      </c>
      <c r="D92" s="1">
        <v>20</v>
      </c>
      <c r="E92" s="1">
        <f t="shared" si="1"/>
        <v>40</v>
      </c>
      <c r="P92" s="1"/>
      <c r="Q92" s="1"/>
    </row>
    <row r="93" spans="1:17" x14ac:dyDescent="0.25">
      <c r="A93">
        <v>33</v>
      </c>
      <c r="B93" t="s">
        <v>11</v>
      </c>
      <c r="C93">
        <v>1</v>
      </c>
      <c r="D93" s="1">
        <v>12</v>
      </c>
      <c r="E93" s="1">
        <f t="shared" si="1"/>
        <v>12</v>
      </c>
      <c r="P93" s="1"/>
      <c r="Q93" s="1"/>
    </row>
    <row r="94" spans="1:17" x14ac:dyDescent="0.25">
      <c r="A94">
        <v>33</v>
      </c>
      <c r="B94" t="s">
        <v>21</v>
      </c>
      <c r="C94">
        <v>1</v>
      </c>
      <c r="D94" s="1">
        <v>12</v>
      </c>
      <c r="E94" s="1">
        <f t="shared" si="1"/>
        <v>12</v>
      </c>
      <c r="P94" s="1"/>
      <c r="Q94" s="1"/>
    </row>
    <row r="95" spans="1:17" x14ac:dyDescent="0.25">
      <c r="A95">
        <v>34</v>
      </c>
      <c r="B95" t="s">
        <v>5</v>
      </c>
      <c r="C95">
        <v>2</v>
      </c>
      <c r="D95" s="1">
        <v>8.5</v>
      </c>
      <c r="E95" s="1">
        <f t="shared" si="1"/>
        <v>17</v>
      </c>
      <c r="P95" s="1"/>
      <c r="Q95" s="1"/>
    </row>
    <row r="96" spans="1:17" x14ac:dyDescent="0.25">
      <c r="A96">
        <v>34</v>
      </c>
      <c r="B96" t="s">
        <v>4</v>
      </c>
      <c r="C96">
        <v>2</v>
      </c>
      <c r="D96" s="1">
        <v>5.5</v>
      </c>
      <c r="E96" s="1">
        <f t="shared" si="1"/>
        <v>11</v>
      </c>
      <c r="P96" s="1"/>
      <c r="Q96" s="1"/>
    </row>
    <row r="97" spans="1:17" x14ac:dyDescent="0.25">
      <c r="A97">
        <v>35</v>
      </c>
      <c r="B97" t="s">
        <v>16</v>
      </c>
      <c r="C97">
        <v>2</v>
      </c>
      <c r="D97" s="1">
        <v>12</v>
      </c>
      <c r="E97" s="1">
        <f t="shared" si="1"/>
        <v>24</v>
      </c>
      <c r="P97" s="1"/>
      <c r="Q97" s="1"/>
    </row>
    <row r="98" spans="1:17" x14ac:dyDescent="0.25">
      <c r="A98">
        <v>35</v>
      </c>
      <c r="B98" t="s">
        <v>4</v>
      </c>
      <c r="C98">
        <v>2</v>
      </c>
      <c r="D98" s="1">
        <v>5.5</v>
      </c>
      <c r="E98" s="1">
        <f t="shared" si="1"/>
        <v>11</v>
      </c>
      <c r="P98" s="1"/>
      <c r="Q98" s="1"/>
    </row>
    <row r="99" spans="1:17" x14ac:dyDescent="0.25">
      <c r="A99">
        <v>36</v>
      </c>
      <c r="B99" t="s">
        <v>7</v>
      </c>
      <c r="C99">
        <v>2</v>
      </c>
      <c r="D99" s="1">
        <v>7</v>
      </c>
      <c r="E99" s="1">
        <f t="shared" si="1"/>
        <v>14</v>
      </c>
      <c r="P99" s="1"/>
      <c r="Q99" s="1"/>
    </row>
    <row r="100" spans="1:17" x14ac:dyDescent="0.25">
      <c r="A100">
        <v>36</v>
      </c>
      <c r="B100" t="s">
        <v>8</v>
      </c>
      <c r="C100">
        <v>2</v>
      </c>
      <c r="D100" s="1">
        <v>20</v>
      </c>
      <c r="E100" s="1">
        <f t="shared" si="1"/>
        <v>40</v>
      </c>
      <c r="P100" s="1"/>
      <c r="Q100" s="1"/>
    </row>
    <row r="101" spans="1:17" x14ac:dyDescent="0.25">
      <c r="A101">
        <v>37</v>
      </c>
      <c r="B101" t="s">
        <v>16</v>
      </c>
      <c r="C101">
        <v>2</v>
      </c>
      <c r="D101" s="1">
        <v>12</v>
      </c>
      <c r="E101" s="1">
        <f t="shared" si="1"/>
        <v>24</v>
      </c>
      <c r="P101" s="1"/>
      <c r="Q101" s="1"/>
    </row>
    <row r="102" spans="1:17" x14ac:dyDescent="0.25">
      <c r="A102">
        <v>37</v>
      </c>
      <c r="B102" t="s">
        <v>5</v>
      </c>
      <c r="C102">
        <v>2</v>
      </c>
      <c r="D102" s="1">
        <v>8.5</v>
      </c>
      <c r="E102" s="1">
        <f t="shared" si="1"/>
        <v>17</v>
      </c>
      <c r="P102" s="1"/>
      <c r="Q102" s="1"/>
    </row>
    <row r="103" spans="1:17" x14ac:dyDescent="0.25">
      <c r="A103">
        <v>38</v>
      </c>
      <c r="B103" t="s">
        <v>22</v>
      </c>
      <c r="C103">
        <v>1</v>
      </c>
      <c r="D103" s="1">
        <v>9</v>
      </c>
      <c r="E103" s="1">
        <f t="shared" si="1"/>
        <v>9</v>
      </c>
      <c r="P103" s="1"/>
      <c r="Q103" s="1"/>
    </row>
    <row r="104" spans="1:17" x14ac:dyDescent="0.25">
      <c r="A104">
        <v>38</v>
      </c>
      <c r="B104" t="s">
        <v>4</v>
      </c>
      <c r="C104">
        <v>1</v>
      </c>
      <c r="D104" s="1">
        <v>5.5</v>
      </c>
      <c r="E104" s="1">
        <f t="shared" si="1"/>
        <v>5.5</v>
      </c>
      <c r="P104" s="1"/>
      <c r="Q104" s="1"/>
    </row>
    <row r="105" spans="1:17" x14ac:dyDescent="0.25">
      <c r="A105">
        <v>39</v>
      </c>
      <c r="B105" t="s">
        <v>10</v>
      </c>
      <c r="C105">
        <v>2</v>
      </c>
      <c r="D105" s="1">
        <v>13</v>
      </c>
      <c r="E105" s="1">
        <f t="shared" si="1"/>
        <v>26</v>
      </c>
      <c r="P105" s="1"/>
      <c r="Q105" s="1"/>
    </row>
    <row r="106" spans="1:17" x14ac:dyDescent="0.25">
      <c r="A106">
        <v>39</v>
      </c>
      <c r="B106" t="s">
        <v>9</v>
      </c>
      <c r="C106">
        <v>2</v>
      </c>
      <c r="D106" s="1">
        <v>20</v>
      </c>
      <c r="E106" s="1">
        <f t="shared" si="1"/>
        <v>40</v>
      </c>
      <c r="P106" s="1"/>
      <c r="Q106" s="1"/>
    </row>
    <row r="107" spans="1:17" x14ac:dyDescent="0.25">
      <c r="A107">
        <v>40</v>
      </c>
      <c r="B107" t="s">
        <v>18</v>
      </c>
      <c r="C107">
        <v>2</v>
      </c>
      <c r="D107" s="1">
        <v>15</v>
      </c>
      <c r="E107" s="1">
        <f t="shared" si="1"/>
        <v>30</v>
      </c>
      <c r="P107" s="1"/>
      <c r="Q107" s="1"/>
    </row>
    <row r="108" spans="1:17" x14ac:dyDescent="0.25">
      <c r="A108">
        <v>40</v>
      </c>
      <c r="B108" t="s">
        <v>8</v>
      </c>
      <c r="C108">
        <v>2</v>
      </c>
      <c r="D108" s="1">
        <v>20</v>
      </c>
      <c r="E108" s="1">
        <f t="shared" si="1"/>
        <v>40</v>
      </c>
      <c r="P108" s="1"/>
      <c r="Q108" s="1"/>
    </row>
    <row r="109" spans="1:17" x14ac:dyDescent="0.25">
      <c r="P109" s="1"/>
      <c r="Q109" s="1"/>
    </row>
    <row r="110" spans="1:17" x14ac:dyDescent="0.25">
      <c r="P110" s="1"/>
      <c r="Q110" s="1"/>
    </row>
    <row r="111" spans="1:17" x14ac:dyDescent="0.25">
      <c r="P111" s="1"/>
      <c r="Q111" s="1"/>
    </row>
    <row r="112" spans="1:17" x14ac:dyDescent="0.25">
      <c r="P112" s="1"/>
      <c r="Q112" s="1"/>
    </row>
    <row r="113" spans="16:17" x14ac:dyDescent="0.25">
      <c r="P113" s="1"/>
      <c r="Q113" s="1"/>
    </row>
    <row r="114" spans="16:17" x14ac:dyDescent="0.25">
      <c r="P114" s="1"/>
      <c r="Q114" s="1"/>
    </row>
    <row r="115" spans="16:17" x14ac:dyDescent="0.25">
      <c r="P115" s="1"/>
      <c r="Q115" s="1"/>
    </row>
  </sheetData>
  <sortState xmlns:xlrd2="http://schemas.microsoft.com/office/spreadsheetml/2017/richdata2" ref="P8:Q46">
    <sortCondition descending="1" ref="Q8:Q46"/>
  </sortState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Arkusz1!kawiarnia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2023-10-22T14:59:55Z</dcterms:modified>
</cp:coreProperties>
</file>