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repetytorium\3\"/>
    </mc:Choice>
  </mc:AlternateContent>
  <xr:revisionPtr revIDLastSave="0" documentId="13_ncr:1_{6218778E-AF9B-4818-AD4E-EFF80068082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rkusz1" sheetId="1" r:id="rId1"/>
  </sheets>
  <definedNames>
    <definedName name="klasyfikacja" localSheetId="0">Arkusz1!$A$1:$W$35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7" i="1" l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H42" i="1"/>
  <c r="E42" i="1"/>
  <c r="E43" i="1"/>
  <c r="E44" i="1"/>
  <c r="E45" i="1"/>
  <c r="E46" i="1"/>
  <c r="E4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2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D36" i="1"/>
  <c r="E36" i="1"/>
  <c r="F3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A81C9D-9938-469C-BC3F-D5534111D304}" name="klasyfikacja" type="6" refreshedVersion="8" background="1" saveData="1">
    <textPr codePage="1250" sourceFile="C:\Users\jango\Desktop\MATURA INF\maturkii\repetytorium\dane\rozdział 3\pliki\27\klasyfikacja.txt" decimal="," thousands=" " semicolon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<sst xmlns="http://schemas.openxmlformats.org/spreadsheetml/2006/main" count="124" uniqueCount="67">
  <si>
    <t>nr</t>
  </si>
  <si>
    <t>Nazwisko i imię</t>
  </si>
  <si>
    <t>zachowanie</t>
  </si>
  <si>
    <t>Religia</t>
  </si>
  <si>
    <t>Etyka</t>
  </si>
  <si>
    <t>Język polski</t>
  </si>
  <si>
    <t>Język angielski</t>
  </si>
  <si>
    <t>Język niemiecki</t>
  </si>
  <si>
    <t>Matematyka</t>
  </si>
  <si>
    <t>Fizyka</t>
  </si>
  <si>
    <t>Informatyka</t>
  </si>
  <si>
    <t>Projektowanie</t>
  </si>
  <si>
    <t>Chemia</t>
  </si>
  <si>
    <t>Edukacja dla bezpieczeństwa</t>
  </si>
  <si>
    <t>Wychowanie fizyczne</t>
  </si>
  <si>
    <t>Geografia</t>
  </si>
  <si>
    <t>Wiedza o kulturze</t>
  </si>
  <si>
    <t>Biologia</t>
  </si>
  <si>
    <t>Historia</t>
  </si>
  <si>
    <t>Wiedza o społeczeństwie</t>
  </si>
  <si>
    <t>Podstawy przedsiębiorczości</t>
  </si>
  <si>
    <t>Historia i społeczeństwo</t>
  </si>
  <si>
    <t>Fizyka doświadczalna</t>
  </si>
  <si>
    <t>Blachowicz Mikołaj</t>
  </si>
  <si>
    <t>bardzo dobre</t>
  </si>
  <si>
    <t>Bocian Alicja</t>
  </si>
  <si>
    <t>wzorowe</t>
  </si>
  <si>
    <t>Bocian Antonina</t>
  </si>
  <si>
    <t>z</t>
  </si>
  <si>
    <t>Bogucki Jan</t>
  </si>
  <si>
    <t>Chmiel Elżbieta</t>
  </si>
  <si>
    <t>dobre</t>
  </si>
  <si>
    <t>Doroż Filip Dawid</t>
  </si>
  <si>
    <t>Frantczak Jerzy Marek</t>
  </si>
  <si>
    <t>Gaweł Paweł</t>
  </si>
  <si>
    <t>Gazdon Martyna Krystyna</t>
  </si>
  <si>
    <t>Grot Igor Jan</t>
  </si>
  <si>
    <t>Jaroś Bartłomiej Krzysztof</t>
  </si>
  <si>
    <t>Jerzyna Oliwia</t>
  </si>
  <si>
    <t>Kamień Jakub</t>
  </si>
  <si>
    <t>Kamionka Kamila</t>
  </si>
  <si>
    <t>Katarynka Wiktoria Patrycja</t>
  </si>
  <si>
    <t>Kobylińska Zofia</t>
  </si>
  <si>
    <t>Kran Jakub</t>
  </si>
  <si>
    <t>Kujawa Jerzy</t>
  </si>
  <si>
    <t>Laskiewicz Mikołaj Wojciech</t>
  </si>
  <si>
    <t>poprawne</t>
  </si>
  <si>
    <t>Majewska Agata</t>
  </si>
  <si>
    <t>Mesedi Anna</t>
  </si>
  <si>
    <t>Olszewska Zuzanna</t>
  </si>
  <si>
    <t>Panasiewicz Kinga Weronika</t>
  </si>
  <si>
    <t>Piotrowski Kamil</t>
  </si>
  <si>
    <t>Raczkiewicz Antoni</t>
  </si>
  <si>
    <t>Ratacki Kacper</t>
  </si>
  <si>
    <t>Rekowska Monika</t>
  </si>
  <si>
    <t>Rorad Błażej</t>
  </si>
  <si>
    <t>Starosiak Martyna</t>
  </si>
  <si>
    <t>Urban Eryk</t>
  </si>
  <si>
    <t>Waszak Anna</t>
  </si>
  <si>
    <t>Wnuk Maria</t>
  </si>
  <si>
    <t>Wolna Julia</t>
  </si>
  <si>
    <t>Woźniak Szymon</t>
  </si>
  <si>
    <t>srednia</t>
  </si>
  <si>
    <t>liczba celow</t>
  </si>
  <si>
    <t>nieodpowiednie</t>
  </si>
  <si>
    <t>naganne</t>
  </si>
  <si>
    <t>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</si>
</sst>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58705161854772E-2"/>
          <c:y val="4.6296296296296294E-2"/>
          <c:w val="0.90286351706036749"/>
          <c:h val="0.40500182268883056"/>
        </c:manualLayout>
      </c:layout>
      <c:barChart>
        <c:barDir val="col"/>
        <c:grouping val="stacked"/>
        <c:varyColors val="0"/>
        <c:ser>
          <c:idx val="0"/>
          <c:order val="0"/>
          <c:tx>
            <c:v>liczba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Arkusz1!$G$41:$AA$41</c15:sqref>
                  </c15:fullRef>
                </c:ext>
              </c:extLst>
              <c:f>Arkusz1!$H$41:$AA$41</c:f>
              <c:strCache>
                <c:ptCount val="20"/>
                <c:pt idx="0">
                  <c:v>Religia</c:v>
                </c:pt>
                <c:pt idx="1">
                  <c:v>Etyka</c:v>
                </c:pt>
                <c:pt idx="2">
                  <c:v>Język polski</c:v>
                </c:pt>
                <c:pt idx="3">
                  <c:v>Język angielski</c:v>
                </c:pt>
                <c:pt idx="4">
                  <c:v>Język niemiecki</c:v>
                </c:pt>
                <c:pt idx="5">
                  <c:v>Matematyka</c:v>
                </c:pt>
                <c:pt idx="6">
                  <c:v>Fizyka</c:v>
                </c:pt>
                <c:pt idx="7">
                  <c:v>Informatyka</c:v>
                </c:pt>
                <c:pt idx="8">
                  <c:v>Projektowanie</c:v>
                </c:pt>
                <c:pt idx="9">
                  <c:v>Chemia</c:v>
                </c:pt>
                <c:pt idx="10">
                  <c:v>Edukacja dla bezpieczeństwa</c:v>
                </c:pt>
                <c:pt idx="11">
                  <c:v>Wychowanie fizyczne</c:v>
                </c:pt>
                <c:pt idx="12">
                  <c:v>Geografia</c:v>
                </c:pt>
                <c:pt idx="13">
                  <c:v>Wiedza o kulturze</c:v>
                </c:pt>
                <c:pt idx="14">
                  <c:v>Biologia</c:v>
                </c:pt>
                <c:pt idx="15">
                  <c:v>Historia</c:v>
                </c:pt>
                <c:pt idx="16">
                  <c:v>Wiedza o społeczeństwie</c:v>
                </c:pt>
                <c:pt idx="17">
                  <c:v>Podstawy przedsiębiorczości</c:v>
                </c:pt>
                <c:pt idx="18">
                  <c:v>Historia i społeczeństwo</c:v>
                </c:pt>
                <c:pt idx="19">
                  <c:v>Fizyka doświadczalna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Arkusz1!$G$42:$AA$42</c15:sqref>
                  </c15:fullRef>
                </c:ext>
              </c:extLst>
              <c:f>Arkusz1!$H$42:$AA$42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8-4379-A1A5-1D434DE2A22E}"/>
            </c:ext>
          </c:extLst>
        </c:ser>
        <c:ser>
          <c:idx val="1"/>
          <c:order val="1"/>
          <c:tx>
            <c:v>liczba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Arkusz1!$G$41:$AA$41</c15:sqref>
                  </c15:fullRef>
                </c:ext>
              </c:extLst>
              <c:f>Arkusz1!$H$41:$AA$41</c:f>
              <c:strCache>
                <c:ptCount val="20"/>
                <c:pt idx="0">
                  <c:v>Religia</c:v>
                </c:pt>
                <c:pt idx="1">
                  <c:v>Etyka</c:v>
                </c:pt>
                <c:pt idx="2">
                  <c:v>Język polski</c:v>
                </c:pt>
                <c:pt idx="3">
                  <c:v>Język angielski</c:v>
                </c:pt>
                <c:pt idx="4">
                  <c:v>Język niemiecki</c:v>
                </c:pt>
                <c:pt idx="5">
                  <c:v>Matematyka</c:v>
                </c:pt>
                <c:pt idx="6">
                  <c:v>Fizyka</c:v>
                </c:pt>
                <c:pt idx="7">
                  <c:v>Informatyka</c:v>
                </c:pt>
                <c:pt idx="8">
                  <c:v>Projektowanie</c:v>
                </c:pt>
                <c:pt idx="9">
                  <c:v>Chemia</c:v>
                </c:pt>
                <c:pt idx="10">
                  <c:v>Edukacja dla bezpieczeństwa</c:v>
                </c:pt>
                <c:pt idx="11">
                  <c:v>Wychowanie fizyczne</c:v>
                </c:pt>
                <c:pt idx="12">
                  <c:v>Geografia</c:v>
                </c:pt>
                <c:pt idx="13">
                  <c:v>Wiedza o kulturze</c:v>
                </c:pt>
                <c:pt idx="14">
                  <c:v>Biologia</c:v>
                </c:pt>
                <c:pt idx="15">
                  <c:v>Historia</c:v>
                </c:pt>
                <c:pt idx="16">
                  <c:v>Wiedza o społeczeństwie</c:v>
                </c:pt>
                <c:pt idx="17">
                  <c:v>Podstawy przedsiębiorczości</c:v>
                </c:pt>
                <c:pt idx="18">
                  <c:v>Historia i społeczeństwo</c:v>
                </c:pt>
                <c:pt idx="19">
                  <c:v>Fizyka doświadczalna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Arkusz1!$G$43:$AA$43</c15:sqref>
                  </c15:fullRef>
                </c:ext>
              </c:extLst>
              <c:f>Arkusz1!$H$43:$AA$43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08-4379-A1A5-1D434DE2A22E}"/>
            </c:ext>
          </c:extLst>
        </c:ser>
        <c:ser>
          <c:idx val="2"/>
          <c:order val="2"/>
          <c:tx>
            <c:v>liczba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Arkusz1!$G$41:$AA$41</c15:sqref>
                  </c15:fullRef>
                </c:ext>
              </c:extLst>
              <c:f>Arkusz1!$H$41:$AA$41</c:f>
              <c:strCache>
                <c:ptCount val="20"/>
                <c:pt idx="0">
                  <c:v>Religia</c:v>
                </c:pt>
                <c:pt idx="1">
                  <c:v>Etyka</c:v>
                </c:pt>
                <c:pt idx="2">
                  <c:v>Język polski</c:v>
                </c:pt>
                <c:pt idx="3">
                  <c:v>Język angielski</c:v>
                </c:pt>
                <c:pt idx="4">
                  <c:v>Język niemiecki</c:v>
                </c:pt>
                <c:pt idx="5">
                  <c:v>Matematyka</c:v>
                </c:pt>
                <c:pt idx="6">
                  <c:v>Fizyka</c:v>
                </c:pt>
                <c:pt idx="7">
                  <c:v>Informatyka</c:v>
                </c:pt>
                <c:pt idx="8">
                  <c:v>Projektowanie</c:v>
                </c:pt>
                <c:pt idx="9">
                  <c:v>Chemia</c:v>
                </c:pt>
                <c:pt idx="10">
                  <c:v>Edukacja dla bezpieczeństwa</c:v>
                </c:pt>
                <c:pt idx="11">
                  <c:v>Wychowanie fizyczne</c:v>
                </c:pt>
                <c:pt idx="12">
                  <c:v>Geografia</c:v>
                </c:pt>
                <c:pt idx="13">
                  <c:v>Wiedza o kulturze</c:v>
                </c:pt>
                <c:pt idx="14">
                  <c:v>Biologia</c:v>
                </c:pt>
                <c:pt idx="15">
                  <c:v>Historia</c:v>
                </c:pt>
                <c:pt idx="16">
                  <c:v>Wiedza o społeczeństwie</c:v>
                </c:pt>
                <c:pt idx="17">
                  <c:v>Podstawy przedsiębiorczości</c:v>
                </c:pt>
                <c:pt idx="18">
                  <c:v>Historia i społeczeństwo</c:v>
                </c:pt>
                <c:pt idx="19">
                  <c:v>Fizyka doświadczalna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Arkusz1!$G$44:$AA$44</c15:sqref>
                  </c15:fullRef>
                </c:ext>
              </c:extLst>
              <c:f>Arkusz1!$H$44:$AA$44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3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7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08-4379-A1A5-1D434DE2A22E}"/>
            </c:ext>
          </c:extLst>
        </c:ser>
        <c:ser>
          <c:idx val="3"/>
          <c:order val="3"/>
          <c:tx>
            <c:v>liczba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Arkusz1!$G$41:$AA$41</c15:sqref>
                  </c15:fullRef>
                </c:ext>
              </c:extLst>
              <c:f>Arkusz1!$H$41:$AA$41</c:f>
              <c:strCache>
                <c:ptCount val="20"/>
                <c:pt idx="0">
                  <c:v>Religia</c:v>
                </c:pt>
                <c:pt idx="1">
                  <c:v>Etyka</c:v>
                </c:pt>
                <c:pt idx="2">
                  <c:v>Język polski</c:v>
                </c:pt>
                <c:pt idx="3">
                  <c:v>Język angielski</c:v>
                </c:pt>
                <c:pt idx="4">
                  <c:v>Język niemiecki</c:v>
                </c:pt>
                <c:pt idx="5">
                  <c:v>Matematyka</c:v>
                </c:pt>
                <c:pt idx="6">
                  <c:v>Fizyka</c:v>
                </c:pt>
                <c:pt idx="7">
                  <c:v>Informatyka</c:v>
                </c:pt>
                <c:pt idx="8">
                  <c:v>Projektowanie</c:v>
                </c:pt>
                <c:pt idx="9">
                  <c:v>Chemia</c:v>
                </c:pt>
                <c:pt idx="10">
                  <c:v>Edukacja dla bezpieczeństwa</c:v>
                </c:pt>
                <c:pt idx="11">
                  <c:v>Wychowanie fizyczne</c:v>
                </c:pt>
                <c:pt idx="12">
                  <c:v>Geografia</c:v>
                </c:pt>
                <c:pt idx="13">
                  <c:v>Wiedza o kulturze</c:v>
                </c:pt>
                <c:pt idx="14">
                  <c:v>Biologia</c:v>
                </c:pt>
                <c:pt idx="15">
                  <c:v>Historia</c:v>
                </c:pt>
                <c:pt idx="16">
                  <c:v>Wiedza o społeczeństwie</c:v>
                </c:pt>
                <c:pt idx="17">
                  <c:v>Podstawy przedsiębiorczości</c:v>
                </c:pt>
                <c:pt idx="18">
                  <c:v>Historia i społeczeństwo</c:v>
                </c:pt>
                <c:pt idx="19">
                  <c:v>Fizyka doświadczalna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Arkusz1!$G$45:$AA$45</c15:sqref>
                  </c15:fullRef>
                </c:ext>
              </c:extLst>
              <c:f>Arkusz1!$H$45:$AA$45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14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16</c:v>
                </c:pt>
                <c:pt idx="10">
                  <c:v>5</c:v>
                </c:pt>
                <c:pt idx="11">
                  <c:v>5</c:v>
                </c:pt>
                <c:pt idx="12">
                  <c:v>18</c:v>
                </c:pt>
                <c:pt idx="13">
                  <c:v>11</c:v>
                </c:pt>
                <c:pt idx="14">
                  <c:v>8</c:v>
                </c:pt>
                <c:pt idx="15">
                  <c:v>25</c:v>
                </c:pt>
                <c:pt idx="16">
                  <c:v>16</c:v>
                </c:pt>
                <c:pt idx="17">
                  <c:v>9</c:v>
                </c:pt>
                <c:pt idx="18">
                  <c:v>5</c:v>
                </c:pt>
                <c:pt idx="1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08-4379-A1A5-1D434DE2A22E}"/>
            </c:ext>
          </c:extLst>
        </c:ser>
        <c:ser>
          <c:idx val="4"/>
          <c:order val="4"/>
          <c:tx>
            <c:v>liczba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Arkusz1!$G$41:$AA$41</c15:sqref>
                  </c15:fullRef>
                </c:ext>
              </c:extLst>
              <c:f>Arkusz1!$H$41:$AA$41</c:f>
              <c:strCache>
                <c:ptCount val="20"/>
                <c:pt idx="0">
                  <c:v>Religia</c:v>
                </c:pt>
                <c:pt idx="1">
                  <c:v>Etyka</c:v>
                </c:pt>
                <c:pt idx="2">
                  <c:v>Język polski</c:v>
                </c:pt>
                <c:pt idx="3">
                  <c:v>Język angielski</c:v>
                </c:pt>
                <c:pt idx="4">
                  <c:v>Język niemiecki</c:v>
                </c:pt>
                <c:pt idx="5">
                  <c:v>Matematyka</c:v>
                </c:pt>
                <c:pt idx="6">
                  <c:v>Fizyka</c:v>
                </c:pt>
                <c:pt idx="7">
                  <c:v>Informatyka</c:v>
                </c:pt>
                <c:pt idx="8">
                  <c:v>Projektowanie</c:v>
                </c:pt>
                <c:pt idx="9">
                  <c:v>Chemia</c:v>
                </c:pt>
                <c:pt idx="10">
                  <c:v>Edukacja dla bezpieczeństwa</c:v>
                </c:pt>
                <c:pt idx="11">
                  <c:v>Wychowanie fizyczne</c:v>
                </c:pt>
                <c:pt idx="12">
                  <c:v>Geografia</c:v>
                </c:pt>
                <c:pt idx="13">
                  <c:v>Wiedza o kulturze</c:v>
                </c:pt>
                <c:pt idx="14">
                  <c:v>Biologia</c:v>
                </c:pt>
                <c:pt idx="15">
                  <c:v>Historia</c:v>
                </c:pt>
                <c:pt idx="16">
                  <c:v>Wiedza o społeczeństwie</c:v>
                </c:pt>
                <c:pt idx="17">
                  <c:v>Podstawy przedsiębiorczości</c:v>
                </c:pt>
                <c:pt idx="18">
                  <c:v>Historia i społeczeństwo</c:v>
                </c:pt>
                <c:pt idx="19">
                  <c:v>Fizyka doświadczalna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Arkusz1!$G$46:$AA$46</c15:sqref>
                  </c15:fullRef>
                </c:ext>
              </c:extLst>
              <c:f>Arkusz1!$H$46:$AA$46</c:f>
              <c:numCache>
                <c:formatCode>General</c:formatCode>
                <c:ptCount val="20"/>
                <c:pt idx="0">
                  <c:v>5</c:v>
                </c:pt>
                <c:pt idx="1">
                  <c:v>0</c:v>
                </c:pt>
                <c:pt idx="2">
                  <c:v>7</c:v>
                </c:pt>
                <c:pt idx="3">
                  <c:v>15</c:v>
                </c:pt>
                <c:pt idx="4">
                  <c:v>12</c:v>
                </c:pt>
                <c:pt idx="5">
                  <c:v>1</c:v>
                </c:pt>
                <c:pt idx="6">
                  <c:v>4</c:v>
                </c:pt>
                <c:pt idx="7">
                  <c:v>9</c:v>
                </c:pt>
                <c:pt idx="8">
                  <c:v>13</c:v>
                </c:pt>
                <c:pt idx="9">
                  <c:v>12</c:v>
                </c:pt>
                <c:pt idx="10">
                  <c:v>29</c:v>
                </c:pt>
                <c:pt idx="11">
                  <c:v>11</c:v>
                </c:pt>
                <c:pt idx="12">
                  <c:v>11</c:v>
                </c:pt>
                <c:pt idx="13">
                  <c:v>15</c:v>
                </c:pt>
                <c:pt idx="14">
                  <c:v>25</c:v>
                </c:pt>
                <c:pt idx="15">
                  <c:v>4</c:v>
                </c:pt>
                <c:pt idx="16">
                  <c:v>14</c:v>
                </c:pt>
                <c:pt idx="17">
                  <c:v>24</c:v>
                </c:pt>
                <c:pt idx="18">
                  <c:v>22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08-4379-A1A5-1D434DE2A22E}"/>
            </c:ext>
          </c:extLst>
        </c:ser>
        <c:ser>
          <c:idx val="5"/>
          <c:order val="5"/>
          <c:tx>
            <c:v>liczba 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Arkusz1!$G$41:$AA$41</c15:sqref>
                  </c15:fullRef>
                </c:ext>
              </c:extLst>
              <c:f>Arkusz1!$H$41:$AA$41</c:f>
              <c:strCache>
                <c:ptCount val="20"/>
                <c:pt idx="0">
                  <c:v>Religia</c:v>
                </c:pt>
                <c:pt idx="1">
                  <c:v>Etyka</c:v>
                </c:pt>
                <c:pt idx="2">
                  <c:v>Język polski</c:v>
                </c:pt>
                <c:pt idx="3">
                  <c:v>Język angielski</c:v>
                </c:pt>
                <c:pt idx="4">
                  <c:v>Język niemiecki</c:v>
                </c:pt>
                <c:pt idx="5">
                  <c:v>Matematyka</c:v>
                </c:pt>
                <c:pt idx="6">
                  <c:v>Fizyka</c:v>
                </c:pt>
                <c:pt idx="7">
                  <c:v>Informatyka</c:v>
                </c:pt>
                <c:pt idx="8">
                  <c:v>Projektowanie</c:v>
                </c:pt>
                <c:pt idx="9">
                  <c:v>Chemia</c:v>
                </c:pt>
                <c:pt idx="10">
                  <c:v>Edukacja dla bezpieczeństwa</c:v>
                </c:pt>
                <c:pt idx="11">
                  <c:v>Wychowanie fizyczne</c:v>
                </c:pt>
                <c:pt idx="12">
                  <c:v>Geografia</c:v>
                </c:pt>
                <c:pt idx="13">
                  <c:v>Wiedza o kulturze</c:v>
                </c:pt>
                <c:pt idx="14">
                  <c:v>Biologia</c:v>
                </c:pt>
                <c:pt idx="15">
                  <c:v>Historia</c:v>
                </c:pt>
                <c:pt idx="16">
                  <c:v>Wiedza o społeczeństwie</c:v>
                </c:pt>
                <c:pt idx="17">
                  <c:v>Podstawy przedsiębiorczości</c:v>
                </c:pt>
                <c:pt idx="18">
                  <c:v>Historia i społeczeństwo</c:v>
                </c:pt>
                <c:pt idx="19">
                  <c:v>Fizyka doświadczalna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Arkusz1!$G$47:$AA$47</c15:sqref>
                  </c15:fullRef>
                </c:ext>
              </c:extLst>
              <c:f>Arkusz1!$H$47:$AA$47</c:f>
              <c:numCache>
                <c:formatCode>General</c:formatCode>
                <c:ptCount val="20"/>
                <c:pt idx="0">
                  <c:v>5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7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08-4379-A1A5-1D434DE2A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29382792"/>
        <c:axId val="729383152"/>
      </c:barChart>
      <c:catAx>
        <c:axId val="72938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383152"/>
        <c:crosses val="autoZero"/>
        <c:auto val="1"/>
        <c:lblAlgn val="ctr"/>
        <c:lblOffset val="100"/>
        <c:noMultiLvlLbl val="0"/>
      </c:catAx>
      <c:valAx>
        <c:axId val="7293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38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695325</xdr:colOff>
      <xdr:row>48</xdr:row>
      <xdr:rowOff>23812</xdr:rowOff>
    </xdr:from>
    <xdr:to>
      <xdr:col>16</xdr:col>
      <xdr:colOff>19050</xdr:colOff>
      <xdr:row>62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14D31DA-89D7-52E2-5AC8-08CFD277B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lasyfikacja" connectionId="1" xr16:uid="{C2A43EE8-6604-4397-A73E-0C929396C16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7"/>
  <sheetViews>
    <sheetView tabSelected="1" topLeftCell="G34" workbookViewId="0">
      <selection activeCell="R56" sqref="R56"/>
    </sheetView>
  </sheetViews>
  <sheetFormatPr defaultRowHeight="15" x14ac:dyDescent="0.25"/>
  <cols>
    <col min="1" max="1" width="3" bestFit="1" customWidth="1"/>
    <col min="2" max="2" width="26.5703125" bestFit="1" customWidth="1"/>
    <col min="3" max="3" width="12.7109375" bestFit="1" customWidth="1"/>
    <col min="4" max="4" width="15.85546875" bestFit="1" customWidth="1"/>
    <col min="5" max="5" width="5.7109375" bestFit="1" customWidth="1"/>
    <col min="6" max="6" width="11.28515625" bestFit="1" customWidth="1"/>
    <col min="7" max="7" width="14" bestFit="1" customWidth="1"/>
    <col min="8" max="8" width="14.85546875" bestFit="1" customWidth="1"/>
    <col min="9" max="9" width="12" bestFit="1" customWidth="1"/>
    <col min="10" max="10" width="6.42578125" bestFit="1" customWidth="1"/>
    <col min="11" max="11" width="11.7109375" bestFit="1" customWidth="1"/>
    <col min="12" max="12" width="14.140625" bestFit="1" customWidth="1"/>
    <col min="13" max="13" width="7.7109375" bestFit="1" customWidth="1"/>
    <col min="14" max="14" width="27" bestFit="1" customWidth="1"/>
    <col min="15" max="15" width="20.28515625" bestFit="1" customWidth="1"/>
    <col min="16" max="16" width="9.5703125" bestFit="1" customWidth="1"/>
    <col min="17" max="17" width="17" bestFit="1" customWidth="1"/>
    <col min="18" max="18" width="8.140625" bestFit="1" customWidth="1"/>
    <col min="19" max="19" width="7.85546875" bestFit="1" customWidth="1"/>
    <col min="20" max="20" width="23.7109375" bestFit="1" customWidth="1"/>
    <col min="21" max="21" width="26.7109375" bestFit="1" customWidth="1"/>
    <col min="22" max="22" width="22.85546875" bestFit="1" customWidth="1"/>
    <col min="23" max="23" width="20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62</v>
      </c>
      <c r="Y1" t="s">
        <v>63</v>
      </c>
    </row>
    <row r="2" spans="1:25" x14ac:dyDescent="0.25">
      <c r="A2">
        <v>1</v>
      </c>
      <c r="B2" t="s">
        <v>23</v>
      </c>
      <c r="C2" t="s">
        <v>24</v>
      </c>
      <c r="F2">
        <v>4</v>
      </c>
      <c r="G2">
        <v>4</v>
      </c>
      <c r="H2">
        <v>4</v>
      </c>
      <c r="I2">
        <v>2</v>
      </c>
      <c r="J2">
        <v>2</v>
      </c>
      <c r="K2">
        <v>5</v>
      </c>
      <c r="L2">
        <v>5</v>
      </c>
      <c r="M2">
        <v>5</v>
      </c>
      <c r="N2">
        <v>5</v>
      </c>
      <c r="O2">
        <v>5</v>
      </c>
      <c r="P2">
        <v>4</v>
      </c>
      <c r="Q2">
        <v>5</v>
      </c>
      <c r="R2">
        <v>5</v>
      </c>
      <c r="S2">
        <v>4</v>
      </c>
      <c r="T2">
        <v>5</v>
      </c>
      <c r="U2">
        <v>5</v>
      </c>
      <c r="V2">
        <v>5</v>
      </c>
      <c r="W2">
        <v>5</v>
      </c>
      <c r="X2" s="1">
        <f>AVERAGE(D2:W2)</f>
        <v>4.3888888888888893</v>
      </c>
      <c r="Y2">
        <f>COUNTIF(D2:W2,6)</f>
        <v>0</v>
      </c>
    </row>
    <row r="3" spans="1:25" x14ac:dyDescent="0.25">
      <c r="A3">
        <v>2</v>
      </c>
      <c r="B3" t="s">
        <v>25</v>
      </c>
      <c r="C3" t="s">
        <v>26</v>
      </c>
      <c r="D3">
        <v>6</v>
      </c>
      <c r="F3">
        <v>5</v>
      </c>
      <c r="G3">
        <v>5</v>
      </c>
      <c r="H3">
        <v>3</v>
      </c>
      <c r="I3">
        <v>4</v>
      </c>
      <c r="J3">
        <v>5</v>
      </c>
      <c r="K3">
        <v>6</v>
      </c>
      <c r="L3">
        <v>5</v>
      </c>
      <c r="M3">
        <v>4</v>
      </c>
      <c r="N3">
        <v>5</v>
      </c>
      <c r="O3">
        <v>5</v>
      </c>
      <c r="P3">
        <v>4</v>
      </c>
      <c r="Q3">
        <v>5</v>
      </c>
      <c r="R3">
        <v>6</v>
      </c>
      <c r="S3">
        <v>5</v>
      </c>
      <c r="T3">
        <v>5</v>
      </c>
      <c r="U3">
        <v>5</v>
      </c>
      <c r="V3">
        <v>5</v>
      </c>
      <c r="W3">
        <v>5</v>
      </c>
      <c r="X3" s="1">
        <f t="shared" ref="X3:X35" si="0">AVERAGE(D3:W3)</f>
        <v>4.8947368421052628</v>
      </c>
      <c r="Y3">
        <f t="shared" ref="Y3:Y35" si="1">COUNTIF(D3:W3,6)</f>
        <v>3</v>
      </c>
    </row>
    <row r="4" spans="1:25" x14ac:dyDescent="0.25">
      <c r="A4">
        <v>3</v>
      </c>
      <c r="B4" t="s">
        <v>27</v>
      </c>
      <c r="C4" t="s">
        <v>26</v>
      </c>
      <c r="D4">
        <v>6</v>
      </c>
      <c r="F4">
        <v>5</v>
      </c>
      <c r="G4">
        <v>5</v>
      </c>
      <c r="H4">
        <v>3</v>
      </c>
      <c r="I4">
        <v>2</v>
      </c>
      <c r="J4">
        <v>3</v>
      </c>
      <c r="K4">
        <v>6</v>
      </c>
      <c r="L4">
        <v>5</v>
      </c>
      <c r="M4">
        <v>5</v>
      </c>
      <c r="N4">
        <v>5</v>
      </c>
      <c r="O4" t="s">
        <v>28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6</v>
      </c>
      <c r="W4">
        <v>4</v>
      </c>
      <c r="X4" s="1">
        <f t="shared" si="0"/>
        <v>4.7222222222222223</v>
      </c>
      <c r="Y4">
        <f t="shared" si="1"/>
        <v>3</v>
      </c>
    </row>
    <row r="5" spans="1:25" x14ac:dyDescent="0.25">
      <c r="A5">
        <v>4</v>
      </c>
      <c r="B5" t="s">
        <v>29</v>
      </c>
      <c r="C5" t="s">
        <v>26</v>
      </c>
      <c r="D5">
        <v>5</v>
      </c>
      <c r="F5">
        <v>5</v>
      </c>
      <c r="G5">
        <v>5</v>
      </c>
      <c r="H5">
        <v>5</v>
      </c>
      <c r="I5">
        <v>4</v>
      </c>
      <c r="J5">
        <v>4</v>
      </c>
      <c r="K5">
        <v>6</v>
      </c>
      <c r="L5">
        <v>6</v>
      </c>
      <c r="M5">
        <v>5</v>
      </c>
      <c r="N5">
        <v>5</v>
      </c>
      <c r="O5">
        <v>6</v>
      </c>
      <c r="P5">
        <v>5</v>
      </c>
      <c r="Q5">
        <v>4</v>
      </c>
      <c r="R5">
        <v>5</v>
      </c>
      <c r="S5">
        <v>4</v>
      </c>
      <c r="T5">
        <v>5</v>
      </c>
      <c r="U5">
        <v>5</v>
      </c>
      <c r="V5">
        <v>5</v>
      </c>
      <c r="W5">
        <v>5</v>
      </c>
      <c r="X5" s="1">
        <f t="shared" si="0"/>
        <v>4.9473684210526319</v>
      </c>
      <c r="Y5">
        <f t="shared" si="1"/>
        <v>3</v>
      </c>
    </row>
    <row r="6" spans="1:25" x14ac:dyDescent="0.25">
      <c r="A6">
        <v>5</v>
      </c>
      <c r="B6" t="s">
        <v>30</v>
      </c>
      <c r="C6" t="s">
        <v>31</v>
      </c>
      <c r="F6">
        <v>3</v>
      </c>
      <c r="G6">
        <v>4</v>
      </c>
      <c r="H6">
        <v>3</v>
      </c>
      <c r="I6">
        <v>2</v>
      </c>
      <c r="J6">
        <v>2</v>
      </c>
      <c r="K6">
        <v>3</v>
      </c>
      <c r="L6">
        <v>3</v>
      </c>
      <c r="M6">
        <v>4</v>
      </c>
      <c r="N6">
        <v>4</v>
      </c>
      <c r="O6">
        <v>3</v>
      </c>
      <c r="P6">
        <v>3</v>
      </c>
      <c r="Q6">
        <v>3</v>
      </c>
      <c r="R6">
        <v>4</v>
      </c>
      <c r="S6">
        <v>3</v>
      </c>
      <c r="T6">
        <v>4</v>
      </c>
      <c r="U6">
        <v>4</v>
      </c>
      <c r="V6">
        <v>4</v>
      </c>
      <c r="W6">
        <v>4</v>
      </c>
      <c r="X6" s="1">
        <f t="shared" si="0"/>
        <v>3.3333333333333335</v>
      </c>
      <c r="Y6">
        <f t="shared" si="1"/>
        <v>0</v>
      </c>
    </row>
    <row r="7" spans="1:25" x14ac:dyDescent="0.25">
      <c r="A7">
        <v>6</v>
      </c>
      <c r="B7" t="s">
        <v>32</v>
      </c>
      <c r="C7" t="s">
        <v>24</v>
      </c>
      <c r="F7">
        <v>3</v>
      </c>
      <c r="G7">
        <v>4</v>
      </c>
      <c r="H7">
        <v>4</v>
      </c>
      <c r="I7">
        <v>2</v>
      </c>
      <c r="J7">
        <v>3</v>
      </c>
      <c r="K7">
        <v>4</v>
      </c>
      <c r="L7">
        <v>4</v>
      </c>
      <c r="M7">
        <v>4</v>
      </c>
      <c r="N7">
        <v>5</v>
      </c>
      <c r="O7">
        <v>5</v>
      </c>
      <c r="P7">
        <v>4</v>
      </c>
      <c r="Q7">
        <v>4</v>
      </c>
      <c r="R7">
        <v>5</v>
      </c>
      <c r="S7">
        <v>4</v>
      </c>
      <c r="T7">
        <v>4</v>
      </c>
      <c r="U7">
        <v>5</v>
      </c>
      <c r="V7">
        <v>5</v>
      </c>
      <c r="W7">
        <v>4</v>
      </c>
      <c r="X7" s="1">
        <f t="shared" si="0"/>
        <v>4.0555555555555554</v>
      </c>
      <c r="Y7">
        <f t="shared" si="1"/>
        <v>0</v>
      </c>
    </row>
    <row r="8" spans="1:25" x14ac:dyDescent="0.25">
      <c r="A8">
        <v>7</v>
      </c>
      <c r="B8" t="s">
        <v>33</v>
      </c>
      <c r="C8" t="s">
        <v>24</v>
      </c>
      <c r="D8">
        <v>5</v>
      </c>
      <c r="F8">
        <v>4</v>
      </c>
      <c r="G8">
        <v>4</v>
      </c>
      <c r="H8">
        <v>3</v>
      </c>
      <c r="I8">
        <v>2</v>
      </c>
      <c r="J8">
        <v>3</v>
      </c>
      <c r="K8">
        <v>5</v>
      </c>
      <c r="L8">
        <v>5</v>
      </c>
      <c r="M8">
        <v>4</v>
      </c>
      <c r="N8">
        <v>5</v>
      </c>
      <c r="O8">
        <v>6</v>
      </c>
      <c r="P8">
        <v>4</v>
      </c>
      <c r="Q8">
        <v>3</v>
      </c>
      <c r="R8">
        <v>4</v>
      </c>
      <c r="S8">
        <v>4</v>
      </c>
      <c r="T8">
        <v>4</v>
      </c>
      <c r="U8">
        <v>5</v>
      </c>
      <c r="V8">
        <v>5</v>
      </c>
      <c r="W8">
        <v>5</v>
      </c>
      <c r="X8" s="1">
        <f t="shared" si="0"/>
        <v>4.2105263157894735</v>
      </c>
      <c r="Y8">
        <f t="shared" si="1"/>
        <v>1</v>
      </c>
    </row>
    <row r="9" spans="1:25" x14ac:dyDescent="0.25">
      <c r="A9">
        <v>8</v>
      </c>
      <c r="B9" t="s">
        <v>34</v>
      </c>
      <c r="C9" t="s">
        <v>24</v>
      </c>
      <c r="D9">
        <v>5</v>
      </c>
      <c r="F9">
        <v>4</v>
      </c>
      <c r="G9">
        <v>5</v>
      </c>
      <c r="H9">
        <v>5</v>
      </c>
      <c r="I9">
        <v>3</v>
      </c>
      <c r="J9">
        <v>4</v>
      </c>
      <c r="K9">
        <v>4</v>
      </c>
      <c r="L9">
        <v>6</v>
      </c>
      <c r="M9">
        <v>5</v>
      </c>
      <c r="N9">
        <v>5</v>
      </c>
      <c r="O9">
        <v>5</v>
      </c>
      <c r="P9">
        <v>5</v>
      </c>
      <c r="Q9">
        <v>4</v>
      </c>
      <c r="R9">
        <v>5</v>
      </c>
      <c r="S9">
        <v>4</v>
      </c>
      <c r="T9">
        <v>5</v>
      </c>
      <c r="U9">
        <v>5</v>
      </c>
      <c r="V9">
        <v>6</v>
      </c>
      <c r="W9">
        <v>4</v>
      </c>
      <c r="X9" s="1">
        <f t="shared" si="0"/>
        <v>4.6842105263157894</v>
      </c>
      <c r="Y9">
        <f t="shared" si="1"/>
        <v>2</v>
      </c>
    </row>
    <row r="10" spans="1:25" x14ac:dyDescent="0.25">
      <c r="A10">
        <v>9</v>
      </c>
      <c r="B10" t="s">
        <v>35</v>
      </c>
      <c r="C10" t="s">
        <v>26</v>
      </c>
      <c r="F10">
        <v>4</v>
      </c>
      <c r="G10">
        <v>5</v>
      </c>
      <c r="H10">
        <v>3</v>
      </c>
      <c r="I10">
        <v>3</v>
      </c>
      <c r="J10">
        <v>4</v>
      </c>
      <c r="K10">
        <v>4</v>
      </c>
      <c r="L10">
        <v>5</v>
      </c>
      <c r="M10">
        <v>5</v>
      </c>
      <c r="N10">
        <v>5</v>
      </c>
      <c r="O10">
        <v>3</v>
      </c>
      <c r="P10">
        <v>4</v>
      </c>
      <c r="Q10">
        <v>6</v>
      </c>
      <c r="R10">
        <v>5</v>
      </c>
      <c r="S10">
        <v>6</v>
      </c>
      <c r="T10">
        <v>6</v>
      </c>
      <c r="U10">
        <v>6</v>
      </c>
      <c r="V10">
        <v>6</v>
      </c>
      <c r="W10">
        <v>5</v>
      </c>
      <c r="X10" s="1">
        <f t="shared" si="0"/>
        <v>4.7222222222222223</v>
      </c>
      <c r="Y10">
        <f t="shared" si="1"/>
        <v>5</v>
      </c>
    </row>
    <row r="11" spans="1:25" x14ac:dyDescent="0.25">
      <c r="A11">
        <v>10</v>
      </c>
      <c r="B11" t="s">
        <v>36</v>
      </c>
      <c r="C11" t="s">
        <v>26</v>
      </c>
      <c r="F11">
        <v>3</v>
      </c>
      <c r="G11">
        <v>4</v>
      </c>
      <c r="H11">
        <v>4</v>
      </c>
      <c r="I11">
        <v>2</v>
      </c>
      <c r="J11">
        <v>2</v>
      </c>
      <c r="K11">
        <v>4</v>
      </c>
      <c r="L11">
        <v>4</v>
      </c>
      <c r="M11">
        <v>4</v>
      </c>
      <c r="N11">
        <v>5</v>
      </c>
      <c r="O11">
        <v>5</v>
      </c>
      <c r="P11">
        <v>3</v>
      </c>
      <c r="Q11">
        <v>3</v>
      </c>
      <c r="R11">
        <v>4</v>
      </c>
      <c r="S11">
        <v>4</v>
      </c>
      <c r="T11">
        <v>4</v>
      </c>
      <c r="U11">
        <v>4</v>
      </c>
      <c r="V11">
        <v>5</v>
      </c>
      <c r="W11">
        <v>4</v>
      </c>
      <c r="X11" s="1">
        <f t="shared" si="0"/>
        <v>3.7777777777777777</v>
      </c>
      <c r="Y11">
        <f t="shared" si="1"/>
        <v>0</v>
      </c>
    </row>
    <row r="12" spans="1:25" x14ac:dyDescent="0.25">
      <c r="A12">
        <v>11</v>
      </c>
      <c r="B12" t="s">
        <v>37</v>
      </c>
      <c r="C12" t="s">
        <v>31</v>
      </c>
      <c r="F12">
        <v>3</v>
      </c>
      <c r="G12">
        <v>3</v>
      </c>
      <c r="H12">
        <v>2</v>
      </c>
      <c r="I12">
        <v>2</v>
      </c>
      <c r="J12">
        <v>3</v>
      </c>
      <c r="K12">
        <v>3</v>
      </c>
      <c r="L12">
        <v>3</v>
      </c>
      <c r="M12">
        <v>3</v>
      </c>
      <c r="N12">
        <v>5</v>
      </c>
      <c r="O12" t="s">
        <v>28</v>
      </c>
      <c r="P12">
        <v>3</v>
      </c>
      <c r="Q12">
        <v>3</v>
      </c>
      <c r="R12">
        <v>4</v>
      </c>
      <c r="S12">
        <v>3</v>
      </c>
      <c r="T12">
        <v>3</v>
      </c>
      <c r="U12">
        <v>4</v>
      </c>
      <c r="V12">
        <v>4</v>
      </c>
      <c r="W12">
        <v>3</v>
      </c>
      <c r="X12" s="1">
        <f t="shared" si="0"/>
        <v>3.1764705882352939</v>
      </c>
      <c r="Y12">
        <f t="shared" si="1"/>
        <v>0</v>
      </c>
    </row>
    <row r="13" spans="1:25" x14ac:dyDescent="0.25">
      <c r="A13">
        <v>12</v>
      </c>
      <c r="B13" t="s">
        <v>38</v>
      </c>
      <c r="C13" t="s">
        <v>26</v>
      </c>
      <c r="D13">
        <v>6</v>
      </c>
      <c r="F13">
        <v>4</v>
      </c>
      <c r="G13">
        <v>5</v>
      </c>
      <c r="H13">
        <v>5</v>
      </c>
      <c r="I13">
        <v>3</v>
      </c>
      <c r="J13">
        <v>3</v>
      </c>
      <c r="K13">
        <v>5</v>
      </c>
      <c r="L13">
        <v>5</v>
      </c>
      <c r="M13">
        <v>4</v>
      </c>
      <c r="N13">
        <v>5</v>
      </c>
      <c r="O13">
        <v>6</v>
      </c>
      <c r="P13">
        <v>4</v>
      </c>
      <c r="Q13">
        <v>5</v>
      </c>
      <c r="R13">
        <v>5</v>
      </c>
      <c r="S13">
        <v>4</v>
      </c>
      <c r="T13">
        <v>4</v>
      </c>
      <c r="U13">
        <v>4</v>
      </c>
      <c r="V13">
        <v>6</v>
      </c>
      <c r="W13">
        <v>6</v>
      </c>
      <c r="X13" s="1">
        <f t="shared" si="0"/>
        <v>4.6842105263157894</v>
      </c>
      <c r="Y13">
        <f t="shared" si="1"/>
        <v>4</v>
      </c>
    </row>
    <row r="14" spans="1:25" x14ac:dyDescent="0.25">
      <c r="A14">
        <v>13</v>
      </c>
      <c r="B14" t="s">
        <v>39</v>
      </c>
      <c r="C14" t="s">
        <v>26</v>
      </c>
      <c r="D14">
        <v>6</v>
      </c>
      <c r="F14">
        <v>4</v>
      </c>
      <c r="G14">
        <v>4</v>
      </c>
      <c r="H14">
        <v>5</v>
      </c>
      <c r="I14">
        <v>5</v>
      </c>
      <c r="J14">
        <v>5</v>
      </c>
      <c r="K14">
        <v>6</v>
      </c>
      <c r="L14">
        <v>6</v>
      </c>
      <c r="M14">
        <v>4</v>
      </c>
      <c r="N14">
        <v>5</v>
      </c>
      <c r="O14">
        <v>6</v>
      </c>
      <c r="P14">
        <v>4</v>
      </c>
      <c r="Q14">
        <v>4</v>
      </c>
      <c r="R14">
        <v>5</v>
      </c>
      <c r="S14">
        <v>4</v>
      </c>
      <c r="T14">
        <v>5</v>
      </c>
      <c r="U14">
        <v>5</v>
      </c>
      <c r="V14">
        <v>5</v>
      </c>
      <c r="W14">
        <v>5</v>
      </c>
      <c r="X14" s="1">
        <f t="shared" si="0"/>
        <v>4.8947368421052628</v>
      </c>
      <c r="Y14">
        <f t="shared" si="1"/>
        <v>4</v>
      </c>
    </row>
    <row r="15" spans="1:25" x14ac:dyDescent="0.25">
      <c r="A15">
        <v>14</v>
      </c>
      <c r="B15" t="s">
        <v>40</v>
      </c>
      <c r="C15" t="s">
        <v>26</v>
      </c>
      <c r="F15">
        <v>3</v>
      </c>
      <c r="G15">
        <v>4</v>
      </c>
      <c r="H15">
        <v>5</v>
      </c>
      <c r="I15">
        <v>3</v>
      </c>
      <c r="J15">
        <v>3</v>
      </c>
      <c r="K15">
        <v>3</v>
      </c>
      <c r="L15">
        <v>5</v>
      </c>
      <c r="M15">
        <v>4</v>
      </c>
      <c r="N15">
        <v>5</v>
      </c>
      <c r="O15">
        <v>4</v>
      </c>
      <c r="P15">
        <v>4</v>
      </c>
      <c r="Q15">
        <v>5</v>
      </c>
      <c r="R15">
        <v>5</v>
      </c>
      <c r="S15">
        <v>4</v>
      </c>
      <c r="T15">
        <v>4</v>
      </c>
      <c r="U15">
        <v>5</v>
      </c>
      <c r="V15">
        <v>4</v>
      </c>
      <c r="W15">
        <v>4</v>
      </c>
      <c r="X15" s="1">
        <f t="shared" si="0"/>
        <v>4.1111111111111107</v>
      </c>
      <c r="Y15">
        <f t="shared" si="1"/>
        <v>0</v>
      </c>
    </row>
    <row r="16" spans="1:25" x14ac:dyDescent="0.25">
      <c r="A16">
        <v>15</v>
      </c>
      <c r="B16" t="s">
        <v>41</v>
      </c>
      <c r="C16" t="s">
        <v>24</v>
      </c>
      <c r="F16">
        <v>4</v>
      </c>
      <c r="G16">
        <v>4</v>
      </c>
      <c r="H16">
        <v>4</v>
      </c>
      <c r="I16">
        <v>2</v>
      </c>
      <c r="J16">
        <v>3</v>
      </c>
      <c r="K16">
        <v>5</v>
      </c>
      <c r="L16">
        <v>5</v>
      </c>
      <c r="M16">
        <v>4</v>
      </c>
      <c r="N16">
        <v>5</v>
      </c>
      <c r="O16">
        <v>5</v>
      </c>
      <c r="P16">
        <v>5</v>
      </c>
      <c r="Q16">
        <v>5</v>
      </c>
      <c r="R16">
        <v>5</v>
      </c>
      <c r="S16">
        <v>4</v>
      </c>
      <c r="T16">
        <v>4</v>
      </c>
      <c r="U16">
        <v>5</v>
      </c>
      <c r="V16">
        <v>6</v>
      </c>
      <c r="W16">
        <v>6</v>
      </c>
      <c r="X16" s="1">
        <f t="shared" si="0"/>
        <v>4.5</v>
      </c>
      <c r="Y16">
        <f t="shared" si="1"/>
        <v>2</v>
      </c>
    </row>
    <row r="17" spans="1:25" x14ac:dyDescent="0.25">
      <c r="A17">
        <v>16</v>
      </c>
      <c r="B17" t="s">
        <v>42</v>
      </c>
      <c r="C17" t="s">
        <v>26</v>
      </c>
      <c r="F17">
        <v>4</v>
      </c>
      <c r="G17">
        <v>5</v>
      </c>
      <c r="H17">
        <v>6</v>
      </c>
      <c r="I17">
        <v>3</v>
      </c>
      <c r="J17">
        <v>4</v>
      </c>
      <c r="K17">
        <v>4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4</v>
      </c>
      <c r="T17">
        <v>5</v>
      </c>
      <c r="U17">
        <v>5</v>
      </c>
      <c r="V17">
        <v>5</v>
      </c>
      <c r="W17">
        <v>5</v>
      </c>
      <c r="X17" s="1">
        <f t="shared" si="0"/>
        <v>4.7222222222222223</v>
      </c>
      <c r="Y17">
        <f t="shared" si="1"/>
        <v>1</v>
      </c>
    </row>
    <row r="18" spans="1:25" x14ac:dyDescent="0.25">
      <c r="A18">
        <v>17</v>
      </c>
      <c r="B18" t="s">
        <v>43</v>
      </c>
      <c r="C18" t="s">
        <v>24</v>
      </c>
      <c r="F18">
        <v>4</v>
      </c>
      <c r="G18">
        <v>4</v>
      </c>
      <c r="H18">
        <v>5</v>
      </c>
      <c r="I18">
        <v>4</v>
      </c>
      <c r="J18">
        <v>4</v>
      </c>
      <c r="K18">
        <v>3</v>
      </c>
      <c r="L18">
        <v>4</v>
      </c>
      <c r="M18">
        <v>4</v>
      </c>
      <c r="N18">
        <v>5</v>
      </c>
      <c r="O18">
        <v>6</v>
      </c>
      <c r="P18">
        <v>4</v>
      </c>
      <c r="Q18">
        <v>5</v>
      </c>
      <c r="R18">
        <v>5</v>
      </c>
      <c r="S18">
        <v>4</v>
      </c>
      <c r="T18">
        <v>4</v>
      </c>
      <c r="U18">
        <v>5</v>
      </c>
      <c r="V18">
        <v>5</v>
      </c>
      <c r="W18">
        <v>4</v>
      </c>
      <c r="X18" s="1">
        <f t="shared" si="0"/>
        <v>4.3888888888888893</v>
      </c>
      <c r="Y18">
        <f t="shared" si="1"/>
        <v>1</v>
      </c>
    </row>
    <row r="19" spans="1:25" x14ac:dyDescent="0.25">
      <c r="A19">
        <v>18</v>
      </c>
      <c r="B19" t="s">
        <v>44</v>
      </c>
      <c r="C19" t="s">
        <v>31</v>
      </c>
      <c r="F19">
        <v>3</v>
      </c>
      <c r="G19">
        <v>4</v>
      </c>
      <c r="H19">
        <v>2</v>
      </c>
      <c r="I19">
        <v>2</v>
      </c>
      <c r="J19">
        <v>2</v>
      </c>
      <c r="K19">
        <v>3</v>
      </c>
      <c r="L19">
        <v>3</v>
      </c>
      <c r="M19">
        <v>3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3</v>
      </c>
      <c r="U19">
        <v>4</v>
      </c>
      <c r="V19">
        <v>5</v>
      </c>
      <c r="W19">
        <v>4</v>
      </c>
      <c r="X19" s="1">
        <f t="shared" si="0"/>
        <v>3.4444444444444446</v>
      </c>
      <c r="Y19">
        <f t="shared" si="1"/>
        <v>0</v>
      </c>
    </row>
    <row r="20" spans="1:25" x14ac:dyDescent="0.25">
      <c r="A20">
        <v>19</v>
      </c>
      <c r="B20" t="s">
        <v>45</v>
      </c>
      <c r="C20" t="s">
        <v>46</v>
      </c>
      <c r="F20">
        <v>3</v>
      </c>
      <c r="G20">
        <v>3</v>
      </c>
      <c r="H20">
        <v>4</v>
      </c>
      <c r="I20">
        <v>2</v>
      </c>
      <c r="J20">
        <v>2</v>
      </c>
      <c r="K20">
        <v>3</v>
      </c>
      <c r="L20">
        <v>4</v>
      </c>
      <c r="M20">
        <v>4</v>
      </c>
      <c r="N20">
        <v>5</v>
      </c>
      <c r="O20">
        <v>5</v>
      </c>
      <c r="P20">
        <v>4</v>
      </c>
      <c r="Q20">
        <v>3</v>
      </c>
      <c r="R20">
        <v>4</v>
      </c>
      <c r="S20">
        <v>3</v>
      </c>
      <c r="T20">
        <v>4</v>
      </c>
      <c r="U20">
        <v>4</v>
      </c>
      <c r="V20">
        <v>5</v>
      </c>
      <c r="W20">
        <v>4</v>
      </c>
      <c r="X20" s="1">
        <f t="shared" si="0"/>
        <v>3.6666666666666665</v>
      </c>
      <c r="Y20">
        <f t="shared" si="1"/>
        <v>0</v>
      </c>
    </row>
    <row r="21" spans="1:25" x14ac:dyDescent="0.25">
      <c r="A21">
        <v>20</v>
      </c>
      <c r="B21" t="s">
        <v>47</v>
      </c>
      <c r="C21" t="s">
        <v>26</v>
      </c>
      <c r="D21">
        <v>5</v>
      </c>
      <c r="F21">
        <v>4</v>
      </c>
      <c r="G21">
        <v>4</v>
      </c>
      <c r="H21">
        <v>5</v>
      </c>
      <c r="I21">
        <v>4</v>
      </c>
      <c r="J21">
        <v>4</v>
      </c>
      <c r="K21">
        <v>6</v>
      </c>
      <c r="L21">
        <v>6</v>
      </c>
      <c r="M21">
        <v>4</v>
      </c>
      <c r="N21">
        <v>5</v>
      </c>
      <c r="O21">
        <v>6</v>
      </c>
      <c r="P21">
        <v>5</v>
      </c>
      <c r="Q21">
        <v>4</v>
      </c>
      <c r="R21">
        <v>5</v>
      </c>
      <c r="S21">
        <v>4</v>
      </c>
      <c r="T21">
        <v>5</v>
      </c>
      <c r="U21">
        <v>5</v>
      </c>
      <c r="V21">
        <v>5</v>
      </c>
      <c r="W21">
        <v>5</v>
      </c>
      <c r="X21" s="1">
        <f t="shared" si="0"/>
        <v>4.7894736842105265</v>
      </c>
      <c r="Y21">
        <f t="shared" si="1"/>
        <v>3</v>
      </c>
    </row>
    <row r="22" spans="1:25" x14ac:dyDescent="0.25">
      <c r="A22">
        <v>21</v>
      </c>
      <c r="B22" t="s">
        <v>48</v>
      </c>
      <c r="C22" t="s">
        <v>31</v>
      </c>
      <c r="F22">
        <v>3</v>
      </c>
      <c r="G22">
        <v>2</v>
      </c>
      <c r="H22">
        <v>4</v>
      </c>
      <c r="I22">
        <v>3</v>
      </c>
      <c r="J22">
        <v>3</v>
      </c>
      <c r="K22">
        <v>3</v>
      </c>
      <c r="L22">
        <v>3</v>
      </c>
      <c r="M22">
        <v>3</v>
      </c>
      <c r="N22">
        <v>4</v>
      </c>
      <c r="O22" t="s">
        <v>28</v>
      </c>
      <c r="P22">
        <v>3</v>
      </c>
      <c r="Q22">
        <v>3</v>
      </c>
      <c r="R22">
        <v>5</v>
      </c>
      <c r="S22">
        <v>4</v>
      </c>
      <c r="T22">
        <v>3</v>
      </c>
      <c r="U22">
        <v>4</v>
      </c>
      <c r="V22">
        <v>4</v>
      </c>
      <c r="W22">
        <v>4</v>
      </c>
      <c r="X22" s="1">
        <f t="shared" si="0"/>
        <v>3.4117647058823528</v>
      </c>
      <c r="Y22">
        <f t="shared" si="1"/>
        <v>0</v>
      </c>
    </row>
    <row r="23" spans="1:25" x14ac:dyDescent="0.25">
      <c r="A23">
        <v>22</v>
      </c>
      <c r="B23" t="s">
        <v>49</v>
      </c>
      <c r="C23" t="s">
        <v>26</v>
      </c>
      <c r="F23">
        <v>4</v>
      </c>
      <c r="G23">
        <v>5</v>
      </c>
      <c r="H23">
        <v>6</v>
      </c>
      <c r="I23">
        <v>3</v>
      </c>
      <c r="J23">
        <v>3</v>
      </c>
      <c r="K23">
        <v>5</v>
      </c>
      <c r="L23">
        <v>6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4</v>
      </c>
      <c r="T23">
        <v>5</v>
      </c>
      <c r="U23">
        <v>5</v>
      </c>
      <c r="V23">
        <v>5</v>
      </c>
      <c r="W23">
        <v>4</v>
      </c>
      <c r="X23" s="1">
        <f t="shared" si="0"/>
        <v>4.7222222222222223</v>
      </c>
      <c r="Y23">
        <f t="shared" si="1"/>
        <v>2</v>
      </c>
    </row>
    <row r="24" spans="1:25" x14ac:dyDescent="0.25">
      <c r="A24">
        <v>23</v>
      </c>
      <c r="B24" t="s">
        <v>50</v>
      </c>
      <c r="C24" t="s">
        <v>46</v>
      </c>
      <c r="E24">
        <v>6</v>
      </c>
      <c r="F24">
        <v>3</v>
      </c>
      <c r="G24">
        <v>4</v>
      </c>
      <c r="H24">
        <v>3</v>
      </c>
      <c r="I24">
        <v>2</v>
      </c>
      <c r="J24">
        <v>3</v>
      </c>
      <c r="K24">
        <v>4</v>
      </c>
      <c r="L24">
        <v>3</v>
      </c>
      <c r="M24">
        <v>3</v>
      </c>
      <c r="N24">
        <v>5</v>
      </c>
      <c r="O24">
        <v>4</v>
      </c>
      <c r="P24">
        <v>2</v>
      </c>
      <c r="Q24">
        <v>3</v>
      </c>
      <c r="R24">
        <v>4</v>
      </c>
      <c r="S24">
        <v>3</v>
      </c>
      <c r="T24">
        <v>4</v>
      </c>
      <c r="U24">
        <v>5</v>
      </c>
      <c r="V24">
        <v>5</v>
      </c>
      <c r="W24">
        <v>3</v>
      </c>
      <c r="X24" s="1">
        <f t="shared" si="0"/>
        <v>3.6315789473684212</v>
      </c>
      <c r="Y24">
        <f t="shared" si="1"/>
        <v>1</v>
      </c>
    </row>
    <row r="25" spans="1:25" x14ac:dyDescent="0.25">
      <c r="A25">
        <v>24</v>
      </c>
      <c r="B25" t="s">
        <v>51</v>
      </c>
      <c r="C25" t="s">
        <v>26</v>
      </c>
      <c r="F25">
        <v>4</v>
      </c>
      <c r="G25">
        <v>6</v>
      </c>
      <c r="H25">
        <v>5</v>
      </c>
      <c r="I25">
        <v>4</v>
      </c>
      <c r="J25">
        <v>5</v>
      </c>
      <c r="K25">
        <v>6</v>
      </c>
      <c r="L25">
        <v>6</v>
      </c>
      <c r="M25">
        <v>4</v>
      </c>
      <c r="N25">
        <v>5</v>
      </c>
      <c r="O25">
        <v>5</v>
      </c>
      <c r="P25">
        <v>4</v>
      </c>
      <c r="Q25">
        <v>5</v>
      </c>
      <c r="R25">
        <v>5</v>
      </c>
      <c r="S25">
        <v>4</v>
      </c>
      <c r="T25">
        <v>4</v>
      </c>
      <c r="U25">
        <v>5</v>
      </c>
      <c r="V25">
        <v>5</v>
      </c>
      <c r="W25">
        <v>5</v>
      </c>
      <c r="X25" s="1">
        <f t="shared" si="0"/>
        <v>4.833333333333333</v>
      </c>
      <c r="Y25">
        <f t="shared" si="1"/>
        <v>3</v>
      </c>
    </row>
    <row r="26" spans="1:25" x14ac:dyDescent="0.25">
      <c r="A26">
        <v>25</v>
      </c>
      <c r="B26" t="s">
        <v>52</v>
      </c>
      <c r="C26" t="s">
        <v>26</v>
      </c>
      <c r="F26">
        <v>4</v>
      </c>
      <c r="G26">
        <v>5</v>
      </c>
      <c r="H26">
        <v>3</v>
      </c>
      <c r="I26">
        <v>4</v>
      </c>
      <c r="J26">
        <v>5</v>
      </c>
      <c r="K26">
        <v>5</v>
      </c>
      <c r="L26">
        <v>5</v>
      </c>
      <c r="M26">
        <v>5</v>
      </c>
      <c r="N26">
        <v>5</v>
      </c>
      <c r="O26">
        <v>6</v>
      </c>
      <c r="P26">
        <v>5</v>
      </c>
      <c r="Q26">
        <v>4</v>
      </c>
      <c r="R26">
        <v>5</v>
      </c>
      <c r="S26">
        <v>5</v>
      </c>
      <c r="T26">
        <v>4</v>
      </c>
      <c r="U26">
        <v>5</v>
      </c>
      <c r="V26">
        <v>5</v>
      </c>
      <c r="W26">
        <v>5</v>
      </c>
      <c r="X26" s="1">
        <f t="shared" si="0"/>
        <v>4.7222222222222223</v>
      </c>
      <c r="Y26">
        <f t="shared" si="1"/>
        <v>1</v>
      </c>
    </row>
    <row r="27" spans="1:25" x14ac:dyDescent="0.25">
      <c r="A27">
        <v>26</v>
      </c>
      <c r="B27" t="s">
        <v>53</v>
      </c>
      <c r="C27" t="s">
        <v>24</v>
      </c>
      <c r="F27">
        <v>4</v>
      </c>
      <c r="G27">
        <v>5</v>
      </c>
      <c r="H27">
        <v>5</v>
      </c>
      <c r="I27">
        <v>3</v>
      </c>
      <c r="J27">
        <v>3</v>
      </c>
      <c r="K27">
        <v>6</v>
      </c>
      <c r="L27">
        <v>5</v>
      </c>
      <c r="M27">
        <v>4</v>
      </c>
      <c r="N27">
        <v>5</v>
      </c>
      <c r="O27">
        <v>5</v>
      </c>
      <c r="P27">
        <v>4</v>
      </c>
      <c r="Q27">
        <v>4</v>
      </c>
      <c r="R27">
        <v>5</v>
      </c>
      <c r="S27">
        <v>4</v>
      </c>
      <c r="T27">
        <v>4</v>
      </c>
      <c r="U27">
        <v>4</v>
      </c>
      <c r="V27">
        <v>5</v>
      </c>
      <c r="W27">
        <v>4</v>
      </c>
      <c r="X27" s="1">
        <f t="shared" si="0"/>
        <v>4.3888888888888893</v>
      </c>
      <c r="Y27">
        <f t="shared" si="1"/>
        <v>1</v>
      </c>
    </row>
    <row r="28" spans="1:25" x14ac:dyDescent="0.25">
      <c r="A28">
        <v>27</v>
      </c>
      <c r="B28" t="s">
        <v>54</v>
      </c>
      <c r="C28" t="s">
        <v>26</v>
      </c>
      <c r="D28">
        <v>6</v>
      </c>
      <c r="F28">
        <v>4</v>
      </c>
      <c r="G28">
        <v>4</v>
      </c>
      <c r="H28">
        <v>4</v>
      </c>
      <c r="I28">
        <v>3</v>
      </c>
      <c r="J28">
        <v>3</v>
      </c>
      <c r="K28">
        <v>6</v>
      </c>
      <c r="L28">
        <v>6</v>
      </c>
      <c r="M28">
        <v>4</v>
      </c>
      <c r="N28">
        <v>5</v>
      </c>
      <c r="O28">
        <v>6</v>
      </c>
      <c r="P28">
        <v>4</v>
      </c>
      <c r="Q28">
        <v>5</v>
      </c>
      <c r="R28">
        <v>5</v>
      </c>
      <c r="S28">
        <v>4</v>
      </c>
      <c r="T28">
        <v>4</v>
      </c>
      <c r="U28">
        <v>5</v>
      </c>
      <c r="V28">
        <v>6</v>
      </c>
      <c r="W28">
        <v>5</v>
      </c>
      <c r="X28" s="1">
        <f t="shared" si="0"/>
        <v>4.6842105263157894</v>
      </c>
      <c r="Y28">
        <f t="shared" si="1"/>
        <v>5</v>
      </c>
    </row>
    <row r="29" spans="1:25" x14ac:dyDescent="0.25">
      <c r="A29">
        <v>28</v>
      </c>
      <c r="B29" t="s">
        <v>55</v>
      </c>
      <c r="C29" t="s">
        <v>26</v>
      </c>
      <c r="F29">
        <v>5</v>
      </c>
      <c r="G29">
        <v>4</v>
      </c>
      <c r="H29">
        <v>5</v>
      </c>
      <c r="I29">
        <v>4</v>
      </c>
      <c r="J29">
        <v>4</v>
      </c>
      <c r="K29">
        <v>6</v>
      </c>
      <c r="L29">
        <v>5</v>
      </c>
      <c r="M29">
        <v>5</v>
      </c>
      <c r="N29">
        <v>5</v>
      </c>
      <c r="O29">
        <v>6</v>
      </c>
      <c r="P29">
        <v>5</v>
      </c>
      <c r="Q29">
        <v>4</v>
      </c>
      <c r="R29">
        <v>5</v>
      </c>
      <c r="S29">
        <v>4</v>
      </c>
      <c r="T29">
        <v>5</v>
      </c>
      <c r="U29">
        <v>5</v>
      </c>
      <c r="V29">
        <v>5</v>
      </c>
      <c r="W29">
        <v>6</v>
      </c>
      <c r="X29" s="1">
        <f t="shared" si="0"/>
        <v>4.8888888888888893</v>
      </c>
      <c r="Y29">
        <f t="shared" si="1"/>
        <v>3</v>
      </c>
    </row>
    <row r="30" spans="1:25" x14ac:dyDescent="0.25">
      <c r="A30">
        <v>29</v>
      </c>
      <c r="B30" t="s">
        <v>56</v>
      </c>
      <c r="C30" t="s">
        <v>26</v>
      </c>
      <c r="F30">
        <v>5</v>
      </c>
      <c r="G30">
        <v>5</v>
      </c>
      <c r="H30">
        <v>5</v>
      </c>
      <c r="I30">
        <v>4</v>
      </c>
      <c r="J30">
        <v>3</v>
      </c>
      <c r="K30">
        <v>6</v>
      </c>
      <c r="L30">
        <v>6</v>
      </c>
      <c r="M30">
        <v>5</v>
      </c>
      <c r="N30">
        <v>5</v>
      </c>
      <c r="O30">
        <v>6</v>
      </c>
      <c r="P30">
        <v>5</v>
      </c>
      <c r="Q30">
        <v>5</v>
      </c>
      <c r="R30">
        <v>5</v>
      </c>
      <c r="S30">
        <v>4</v>
      </c>
      <c r="T30">
        <v>5</v>
      </c>
      <c r="U30">
        <v>5</v>
      </c>
      <c r="V30">
        <v>5</v>
      </c>
      <c r="W30">
        <v>4</v>
      </c>
      <c r="X30" s="1">
        <f t="shared" si="0"/>
        <v>4.8888888888888893</v>
      </c>
      <c r="Y30">
        <f t="shared" si="1"/>
        <v>3</v>
      </c>
    </row>
    <row r="31" spans="1:25" x14ac:dyDescent="0.25">
      <c r="A31">
        <v>30</v>
      </c>
      <c r="B31" t="s">
        <v>57</v>
      </c>
      <c r="C31" t="s">
        <v>24</v>
      </c>
      <c r="F31">
        <v>4</v>
      </c>
      <c r="G31">
        <v>5</v>
      </c>
      <c r="H31">
        <v>4</v>
      </c>
      <c r="I31">
        <v>3</v>
      </c>
      <c r="J31">
        <v>3</v>
      </c>
      <c r="K31">
        <v>4</v>
      </c>
      <c r="L31">
        <v>4</v>
      </c>
      <c r="M31">
        <v>3</v>
      </c>
      <c r="N31">
        <v>4</v>
      </c>
      <c r="O31">
        <v>6</v>
      </c>
      <c r="P31">
        <v>4</v>
      </c>
      <c r="Q31">
        <v>4</v>
      </c>
      <c r="R31">
        <v>4</v>
      </c>
      <c r="S31">
        <v>4</v>
      </c>
      <c r="T31">
        <v>5</v>
      </c>
      <c r="U31">
        <v>4</v>
      </c>
      <c r="V31">
        <v>4</v>
      </c>
      <c r="W31">
        <v>3</v>
      </c>
      <c r="X31" s="1">
        <f t="shared" si="0"/>
        <v>4</v>
      </c>
      <c r="Y31">
        <f t="shared" si="1"/>
        <v>1</v>
      </c>
    </row>
    <row r="32" spans="1:25" x14ac:dyDescent="0.25">
      <c r="A32">
        <v>31</v>
      </c>
      <c r="B32" t="s">
        <v>58</v>
      </c>
      <c r="C32" t="s">
        <v>24</v>
      </c>
      <c r="D32">
        <v>5</v>
      </c>
      <c r="F32">
        <v>5</v>
      </c>
      <c r="G32">
        <v>5</v>
      </c>
      <c r="H32">
        <v>6</v>
      </c>
      <c r="I32">
        <v>3</v>
      </c>
      <c r="J32">
        <v>3</v>
      </c>
      <c r="K32">
        <v>5</v>
      </c>
      <c r="L32">
        <v>4</v>
      </c>
      <c r="M32">
        <v>4</v>
      </c>
      <c r="N32">
        <v>5</v>
      </c>
      <c r="O32">
        <v>6</v>
      </c>
      <c r="P32">
        <v>4</v>
      </c>
      <c r="Q32">
        <v>5</v>
      </c>
      <c r="R32">
        <v>5</v>
      </c>
      <c r="S32">
        <v>4</v>
      </c>
      <c r="T32">
        <v>4</v>
      </c>
      <c r="U32">
        <v>5</v>
      </c>
      <c r="V32">
        <v>5</v>
      </c>
      <c r="W32">
        <v>5</v>
      </c>
      <c r="X32" s="1">
        <f t="shared" si="0"/>
        <v>4.6315789473684212</v>
      </c>
      <c r="Y32">
        <f t="shared" si="1"/>
        <v>2</v>
      </c>
    </row>
    <row r="33" spans="1:27" x14ac:dyDescent="0.25">
      <c r="A33">
        <v>32</v>
      </c>
      <c r="B33" t="s">
        <v>59</v>
      </c>
      <c r="C33" t="s">
        <v>26</v>
      </c>
      <c r="F33">
        <v>5</v>
      </c>
      <c r="G33">
        <v>5</v>
      </c>
      <c r="H33">
        <v>3</v>
      </c>
      <c r="I33">
        <v>4</v>
      </c>
      <c r="J33">
        <v>4</v>
      </c>
      <c r="K33">
        <v>5</v>
      </c>
      <c r="L33">
        <v>6</v>
      </c>
      <c r="M33">
        <v>5</v>
      </c>
      <c r="N33">
        <v>5</v>
      </c>
      <c r="O33">
        <v>6</v>
      </c>
      <c r="P33">
        <v>5</v>
      </c>
      <c r="Q33">
        <v>5</v>
      </c>
      <c r="R33">
        <v>5</v>
      </c>
      <c r="S33">
        <v>4</v>
      </c>
      <c r="T33">
        <v>5</v>
      </c>
      <c r="U33">
        <v>5</v>
      </c>
      <c r="V33">
        <v>6</v>
      </c>
      <c r="W33">
        <v>5</v>
      </c>
      <c r="X33" s="1">
        <f t="shared" si="0"/>
        <v>4.8888888888888893</v>
      </c>
      <c r="Y33">
        <f t="shared" si="1"/>
        <v>3</v>
      </c>
    </row>
    <row r="34" spans="1:27" x14ac:dyDescent="0.25">
      <c r="A34">
        <v>33</v>
      </c>
      <c r="B34" t="s">
        <v>60</v>
      </c>
      <c r="C34" t="s">
        <v>24</v>
      </c>
      <c r="F34">
        <v>3</v>
      </c>
      <c r="G34">
        <v>3</v>
      </c>
      <c r="H34">
        <v>5</v>
      </c>
      <c r="I34">
        <v>2</v>
      </c>
      <c r="J34">
        <v>2</v>
      </c>
      <c r="K34">
        <v>5</v>
      </c>
      <c r="L34">
        <v>4</v>
      </c>
      <c r="M34">
        <v>3</v>
      </c>
      <c r="N34">
        <v>4</v>
      </c>
      <c r="O34">
        <v>4</v>
      </c>
      <c r="P34">
        <v>4</v>
      </c>
      <c r="Q34">
        <v>4</v>
      </c>
      <c r="R34">
        <v>5</v>
      </c>
      <c r="S34">
        <v>4</v>
      </c>
      <c r="T34">
        <v>4</v>
      </c>
      <c r="U34">
        <v>5</v>
      </c>
      <c r="V34">
        <v>5</v>
      </c>
      <c r="W34">
        <v>3</v>
      </c>
      <c r="X34" s="1">
        <f t="shared" si="0"/>
        <v>3.8333333333333335</v>
      </c>
      <c r="Y34">
        <f t="shared" si="1"/>
        <v>0</v>
      </c>
    </row>
    <row r="35" spans="1:27" x14ac:dyDescent="0.25">
      <c r="A35">
        <v>34</v>
      </c>
      <c r="B35" t="s">
        <v>61</v>
      </c>
      <c r="C35" t="s">
        <v>24</v>
      </c>
      <c r="F35">
        <v>3</v>
      </c>
      <c r="G35">
        <v>5</v>
      </c>
      <c r="H35">
        <v>4</v>
      </c>
      <c r="I35">
        <v>2</v>
      </c>
      <c r="J35">
        <v>3</v>
      </c>
      <c r="K35">
        <v>3</v>
      </c>
      <c r="L35">
        <v>5</v>
      </c>
      <c r="M35">
        <v>5</v>
      </c>
      <c r="N35">
        <v>5</v>
      </c>
      <c r="O35">
        <v>4</v>
      </c>
      <c r="P35">
        <v>4</v>
      </c>
      <c r="Q35">
        <v>5</v>
      </c>
      <c r="R35">
        <v>5</v>
      </c>
      <c r="S35">
        <v>5</v>
      </c>
      <c r="T35">
        <v>5</v>
      </c>
      <c r="U35">
        <v>5</v>
      </c>
      <c r="V35">
        <v>5</v>
      </c>
      <c r="W35">
        <v>5</v>
      </c>
      <c r="X35" s="1">
        <f t="shared" si="0"/>
        <v>4.333333333333333</v>
      </c>
      <c r="Y35">
        <f t="shared" si="1"/>
        <v>0</v>
      </c>
    </row>
    <row r="36" spans="1:27" x14ac:dyDescent="0.25">
      <c r="B36" t="s">
        <v>62</v>
      </c>
      <c r="D36" s="1">
        <f t="shared" ref="D36:E36" si="2">IF(AND(D1&lt;&gt;"Religia",D1&lt;&gt;"Etyka",D1&lt;&gt;"Fizyka doświadczalna"),AVERAGE(D2:D35),0)</f>
        <v>0</v>
      </c>
      <c r="E36" s="1">
        <f t="shared" si="2"/>
        <v>0</v>
      </c>
      <c r="F36" s="1">
        <f>IF(AND(F1&lt;&gt;"Religia",F1&lt;&gt;"Etyka",F1&lt;&gt;"Fizyka doświadczalna"),AVERAGE(F2:F35),0)</f>
        <v>3.8823529411764706</v>
      </c>
      <c r="G36" s="1">
        <f t="shared" ref="G36:W36" si="3">IF(AND(G1&lt;&gt;"Religia",G1&lt;&gt;"Etyka",G1&lt;&gt;"Fizyka doświadczalna"),AVERAGE(G2:G35),0)</f>
        <v>4.3529411764705879</v>
      </c>
      <c r="H36" s="1">
        <f t="shared" si="3"/>
        <v>4.1764705882352944</v>
      </c>
      <c r="I36" s="1">
        <f t="shared" si="3"/>
        <v>2.9411764705882355</v>
      </c>
      <c r="J36" s="1">
        <f t="shared" si="3"/>
        <v>3.2941176470588234</v>
      </c>
      <c r="K36" s="1">
        <f t="shared" si="3"/>
        <v>4.617647058823529</v>
      </c>
      <c r="L36" s="1">
        <f t="shared" si="3"/>
        <v>4.7647058823529411</v>
      </c>
      <c r="M36" s="1">
        <f t="shared" si="3"/>
        <v>4.1764705882352944</v>
      </c>
      <c r="N36" s="1">
        <f t="shared" si="3"/>
        <v>4.8529411764705879</v>
      </c>
      <c r="O36" s="1">
        <f t="shared" si="3"/>
        <v>5.129032258064516</v>
      </c>
      <c r="P36" s="1">
        <f t="shared" si="3"/>
        <v>4.1470588235294121</v>
      </c>
      <c r="Q36" s="1">
        <f t="shared" si="3"/>
        <v>4.2941176470588234</v>
      </c>
      <c r="R36" s="1">
        <f t="shared" si="3"/>
        <v>4.7941176470588234</v>
      </c>
      <c r="S36" s="1">
        <f t="shared" si="3"/>
        <v>4.0588235294117645</v>
      </c>
      <c r="T36" s="1">
        <f t="shared" si="3"/>
        <v>4.382352941176471</v>
      </c>
      <c r="U36" s="1">
        <f t="shared" si="3"/>
        <v>4.7647058823529411</v>
      </c>
      <c r="V36" s="1">
        <f t="shared" si="3"/>
        <v>5.0588235294117645</v>
      </c>
      <c r="W36" s="1">
        <f t="shared" si="3"/>
        <v>0</v>
      </c>
    </row>
    <row r="41" spans="1:27" x14ac:dyDescent="0.25">
      <c r="D41" t="s">
        <v>24</v>
      </c>
      <c r="E41">
        <f>COUNTIF($C$2:$C$35,D41)</f>
        <v>11</v>
      </c>
      <c r="G41" t="s">
        <v>66</v>
      </c>
      <c r="H41" t="s">
        <v>3</v>
      </c>
      <c r="I41" t="s">
        <v>4</v>
      </c>
      <c r="J41" t="s">
        <v>5</v>
      </c>
      <c r="K41" t="s">
        <v>6</v>
      </c>
      <c r="L41" t="s">
        <v>7</v>
      </c>
      <c r="M41" t="s">
        <v>8</v>
      </c>
      <c r="N41" t="s">
        <v>9</v>
      </c>
      <c r="O41" t="s">
        <v>10</v>
      </c>
      <c r="P41" t="s">
        <v>11</v>
      </c>
      <c r="Q41" t="s">
        <v>12</v>
      </c>
      <c r="R41" t="s">
        <v>13</v>
      </c>
      <c r="S41" t="s">
        <v>14</v>
      </c>
      <c r="T41" t="s">
        <v>15</v>
      </c>
      <c r="U41" t="s">
        <v>16</v>
      </c>
      <c r="V41" t="s">
        <v>17</v>
      </c>
      <c r="W41" t="s">
        <v>18</v>
      </c>
      <c r="X41" t="s">
        <v>19</v>
      </c>
      <c r="Y41" t="s">
        <v>20</v>
      </c>
      <c r="Z41" t="s">
        <v>21</v>
      </c>
      <c r="AA41" t="s">
        <v>22</v>
      </c>
    </row>
    <row r="42" spans="1:27" x14ac:dyDescent="0.25">
      <c r="D42" t="s">
        <v>26</v>
      </c>
      <c r="E42">
        <f t="shared" ref="E42:E46" si="4">COUNTIF($C$2:$C$35,D42)</f>
        <v>17</v>
      </c>
      <c r="G42">
        <v>1</v>
      </c>
      <c r="H42">
        <f>COUNTIF(D$2:D$35,$G42)</f>
        <v>0</v>
      </c>
      <c r="I42">
        <f t="shared" ref="I42:AA42" si="5">COUNTIF(E$2:E$35,$G42)</f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  <c r="O42">
        <f t="shared" si="5"/>
        <v>0</v>
      </c>
      <c r="P42">
        <f t="shared" si="5"/>
        <v>0</v>
      </c>
      <c r="Q42">
        <f t="shared" si="5"/>
        <v>0</v>
      </c>
      <c r="R42">
        <f t="shared" si="5"/>
        <v>0</v>
      </c>
      <c r="S42">
        <f t="shared" si="5"/>
        <v>0</v>
      </c>
      <c r="T42">
        <f t="shared" si="5"/>
        <v>0</v>
      </c>
      <c r="U42">
        <f t="shared" si="5"/>
        <v>0</v>
      </c>
      <c r="V42">
        <f t="shared" si="5"/>
        <v>0</v>
      </c>
      <c r="W42">
        <f t="shared" si="5"/>
        <v>0</v>
      </c>
      <c r="X42">
        <f t="shared" si="5"/>
        <v>0</v>
      </c>
      <c r="Y42">
        <f t="shared" si="5"/>
        <v>0</v>
      </c>
      <c r="Z42">
        <f t="shared" si="5"/>
        <v>0</v>
      </c>
      <c r="AA42">
        <f t="shared" si="5"/>
        <v>0</v>
      </c>
    </row>
    <row r="43" spans="1:27" x14ac:dyDescent="0.25">
      <c r="D43" t="s">
        <v>31</v>
      </c>
      <c r="E43">
        <f t="shared" si="4"/>
        <v>4</v>
      </c>
      <c r="G43">
        <v>2</v>
      </c>
      <c r="H43">
        <f t="shared" ref="H43:H46" si="6">COUNTIF(D$2:D$35,$G43)</f>
        <v>0</v>
      </c>
      <c r="I43">
        <f t="shared" ref="I43:I47" si="7">COUNTIF(E$2:E$35,$G43)</f>
        <v>0</v>
      </c>
      <c r="J43">
        <f t="shared" ref="J43:J47" si="8">COUNTIF(F$2:F$35,$G43)</f>
        <v>0</v>
      </c>
      <c r="K43">
        <f t="shared" ref="K43:K47" si="9">COUNTIF(G$2:G$35,$G43)</f>
        <v>1</v>
      </c>
      <c r="L43">
        <f t="shared" ref="L43:L47" si="10">COUNTIF(H$2:H$35,$G43)</f>
        <v>2</v>
      </c>
      <c r="M43">
        <f t="shared" ref="M43:M47" si="11">COUNTIF(I$2:I$35,$G43)</f>
        <v>13</v>
      </c>
      <c r="N43">
        <f t="shared" ref="N43:N47" si="12">COUNTIF(J$2:J$35,$G43)</f>
        <v>6</v>
      </c>
      <c r="O43">
        <f t="shared" ref="O43:O47" si="13">COUNTIF(K$2:K$35,$G43)</f>
        <v>0</v>
      </c>
      <c r="P43">
        <f t="shared" ref="P43:P47" si="14">COUNTIF(L$2:L$35,$G43)</f>
        <v>0</v>
      </c>
      <c r="Q43">
        <f t="shared" ref="Q43:Q47" si="15">COUNTIF(M$2:M$35,$G43)</f>
        <v>0</v>
      </c>
      <c r="R43">
        <f t="shared" ref="R43:R47" si="16">COUNTIF(N$2:N$35,$G43)</f>
        <v>0</v>
      </c>
      <c r="S43">
        <f t="shared" ref="S43:S47" si="17">COUNTIF(O$2:O$35,$G43)</f>
        <v>0</v>
      </c>
      <c r="T43">
        <f t="shared" ref="T43:T47" si="18">COUNTIF(P$2:P$35,$G43)</f>
        <v>1</v>
      </c>
      <c r="U43">
        <f t="shared" ref="U43:U47" si="19">COUNTIF(Q$2:Q$35,$G43)</f>
        <v>0</v>
      </c>
      <c r="V43">
        <f t="shared" ref="V43:V47" si="20">COUNTIF(R$2:R$35,$G43)</f>
        <v>0</v>
      </c>
      <c r="W43">
        <f t="shared" ref="W43:W47" si="21">COUNTIF(S$2:S$35,$G43)</f>
        <v>0</v>
      </c>
      <c r="X43">
        <f t="shared" ref="X43:X47" si="22">COUNTIF(T$2:T$35,$G43)</f>
        <v>0</v>
      </c>
      <c r="Y43">
        <f t="shared" ref="Y43:Y47" si="23">COUNTIF(U$2:U$35,$G43)</f>
        <v>0</v>
      </c>
      <c r="Z43">
        <f t="shared" ref="Z43:Z47" si="24">COUNTIF(V$2:V$35,$G43)</f>
        <v>0</v>
      </c>
      <c r="AA43">
        <f t="shared" ref="AA43:AA47" si="25">COUNTIF(W$2:W$35,$G43)</f>
        <v>0</v>
      </c>
    </row>
    <row r="44" spans="1:27" x14ac:dyDescent="0.25">
      <c r="D44" t="s">
        <v>46</v>
      </c>
      <c r="E44">
        <f t="shared" si="4"/>
        <v>2</v>
      </c>
      <c r="G44">
        <v>3</v>
      </c>
      <c r="H44">
        <f t="shared" si="6"/>
        <v>0</v>
      </c>
      <c r="I44">
        <f t="shared" si="7"/>
        <v>0</v>
      </c>
      <c r="J44">
        <f t="shared" si="8"/>
        <v>11</v>
      </c>
      <c r="K44">
        <f t="shared" si="9"/>
        <v>3</v>
      </c>
      <c r="L44">
        <f t="shared" si="10"/>
        <v>8</v>
      </c>
      <c r="M44">
        <f t="shared" si="11"/>
        <v>11</v>
      </c>
      <c r="N44">
        <f t="shared" si="12"/>
        <v>16</v>
      </c>
      <c r="O44">
        <f t="shared" si="13"/>
        <v>8</v>
      </c>
      <c r="P44">
        <f t="shared" si="14"/>
        <v>5</v>
      </c>
      <c r="Q44">
        <f t="shared" si="15"/>
        <v>6</v>
      </c>
      <c r="R44">
        <f t="shared" si="16"/>
        <v>0</v>
      </c>
      <c r="S44">
        <f t="shared" si="17"/>
        <v>2</v>
      </c>
      <c r="T44">
        <f t="shared" si="18"/>
        <v>4</v>
      </c>
      <c r="U44">
        <f t="shared" si="19"/>
        <v>7</v>
      </c>
      <c r="V44">
        <f t="shared" si="20"/>
        <v>0</v>
      </c>
      <c r="W44">
        <f t="shared" si="21"/>
        <v>4</v>
      </c>
      <c r="X44">
        <f t="shared" si="22"/>
        <v>3</v>
      </c>
      <c r="Y44">
        <f t="shared" si="23"/>
        <v>0</v>
      </c>
      <c r="Z44">
        <f t="shared" si="24"/>
        <v>0</v>
      </c>
      <c r="AA44">
        <f t="shared" si="25"/>
        <v>4</v>
      </c>
    </row>
    <row r="45" spans="1:27" x14ac:dyDescent="0.25">
      <c r="D45" t="s">
        <v>64</v>
      </c>
      <c r="E45">
        <f t="shared" si="4"/>
        <v>0</v>
      </c>
      <c r="G45">
        <v>4</v>
      </c>
      <c r="H45">
        <f t="shared" si="6"/>
        <v>0</v>
      </c>
      <c r="I45">
        <f t="shared" si="7"/>
        <v>0</v>
      </c>
      <c r="J45">
        <f t="shared" si="8"/>
        <v>16</v>
      </c>
      <c r="K45">
        <f t="shared" si="9"/>
        <v>14</v>
      </c>
      <c r="L45">
        <f t="shared" si="10"/>
        <v>9</v>
      </c>
      <c r="M45">
        <f t="shared" si="11"/>
        <v>9</v>
      </c>
      <c r="N45">
        <f t="shared" si="12"/>
        <v>8</v>
      </c>
      <c r="O45">
        <f t="shared" si="13"/>
        <v>7</v>
      </c>
      <c r="P45">
        <f t="shared" si="14"/>
        <v>7</v>
      </c>
      <c r="Q45">
        <f t="shared" si="15"/>
        <v>16</v>
      </c>
      <c r="R45">
        <f t="shared" si="16"/>
        <v>5</v>
      </c>
      <c r="S45">
        <f t="shared" si="17"/>
        <v>5</v>
      </c>
      <c r="T45">
        <f t="shared" si="18"/>
        <v>18</v>
      </c>
      <c r="U45">
        <f t="shared" si="19"/>
        <v>11</v>
      </c>
      <c r="V45">
        <f t="shared" si="20"/>
        <v>8</v>
      </c>
      <c r="W45">
        <f t="shared" si="21"/>
        <v>25</v>
      </c>
      <c r="X45">
        <f t="shared" si="22"/>
        <v>16</v>
      </c>
      <c r="Y45">
        <f t="shared" si="23"/>
        <v>9</v>
      </c>
      <c r="Z45">
        <f t="shared" si="24"/>
        <v>5</v>
      </c>
      <c r="AA45">
        <f t="shared" si="25"/>
        <v>13</v>
      </c>
    </row>
    <row r="46" spans="1:27" x14ac:dyDescent="0.25">
      <c r="D46" t="s">
        <v>65</v>
      </c>
      <c r="E46">
        <f t="shared" si="4"/>
        <v>0</v>
      </c>
      <c r="G46">
        <v>5</v>
      </c>
      <c r="H46">
        <f t="shared" si="6"/>
        <v>5</v>
      </c>
      <c r="I46">
        <f t="shared" si="7"/>
        <v>0</v>
      </c>
      <c r="J46">
        <f t="shared" si="8"/>
        <v>7</v>
      </c>
      <c r="K46">
        <f t="shared" si="9"/>
        <v>15</v>
      </c>
      <c r="L46">
        <f t="shared" si="10"/>
        <v>12</v>
      </c>
      <c r="M46">
        <f t="shared" si="11"/>
        <v>1</v>
      </c>
      <c r="N46">
        <f t="shared" si="12"/>
        <v>4</v>
      </c>
      <c r="O46">
        <f t="shared" si="13"/>
        <v>9</v>
      </c>
      <c r="P46">
        <f t="shared" si="14"/>
        <v>13</v>
      </c>
      <c r="Q46">
        <f t="shared" si="15"/>
        <v>12</v>
      </c>
      <c r="R46">
        <f t="shared" si="16"/>
        <v>29</v>
      </c>
      <c r="S46">
        <f t="shared" si="17"/>
        <v>11</v>
      </c>
      <c r="T46">
        <f t="shared" si="18"/>
        <v>11</v>
      </c>
      <c r="U46">
        <f t="shared" si="19"/>
        <v>15</v>
      </c>
      <c r="V46">
        <f t="shared" si="20"/>
        <v>25</v>
      </c>
      <c r="W46">
        <f t="shared" si="21"/>
        <v>4</v>
      </c>
      <c r="X46">
        <f t="shared" si="22"/>
        <v>14</v>
      </c>
      <c r="Y46">
        <f t="shared" si="23"/>
        <v>24</v>
      </c>
      <c r="Z46">
        <f t="shared" si="24"/>
        <v>22</v>
      </c>
      <c r="AA46">
        <f t="shared" si="25"/>
        <v>14</v>
      </c>
    </row>
    <row r="47" spans="1:27" x14ac:dyDescent="0.25">
      <c r="G47">
        <v>6</v>
      </c>
      <c r="H47">
        <f>COUNTIF(D$2:D$35,$G47)</f>
        <v>5</v>
      </c>
      <c r="I47">
        <f t="shared" si="7"/>
        <v>1</v>
      </c>
      <c r="J47">
        <f t="shared" si="8"/>
        <v>0</v>
      </c>
      <c r="K47">
        <f t="shared" si="9"/>
        <v>1</v>
      </c>
      <c r="L47">
        <f t="shared" si="10"/>
        <v>3</v>
      </c>
      <c r="M47">
        <f t="shared" si="11"/>
        <v>0</v>
      </c>
      <c r="N47">
        <f t="shared" si="12"/>
        <v>0</v>
      </c>
      <c r="O47">
        <f t="shared" si="13"/>
        <v>10</v>
      </c>
      <c r="P47">
        <f t="shared" si="14"/>
        <v>9</v>
      </c>
      <c r="Q47">
        <f t="shared" si="15"/>
        <v>0</v>
      </c>
      <c r="R47">
        <f t="shared" si="16"/>
        <v>0</v>
      </c>
      <c r="S47">
        <f t="shared" si="17"/>
        <v>13</v>
      </c>
      <c r="T47">
        <f t="shared" si="18"/>
        <v>0</v>
      </c>
      <c r="U47">
        <f t="shared" si="19"/>
        <v>1</v>
      </c>
      <c r="V47">
        <f t="shared" si="20"/>
        <v>1</v>
      </c>
      <c r="W47">
        <f t="shared" si="21"/>
        <v>1</v>
      </c>
      <c r="X47">
        <f t="shared" si="22"/>
        <v>1</v>
      </c>
      <c r="Y47">
        <f t="shared" si="23"/>
        <v>1</v>
      </c>
      <c r="Z47">
        <f t="shared" si="24"/>
        <v>7</v>
      </c>
      <c r="AA47">
        <f t="shared" si="25"/>
        <v>3</v>
      </c>
    </row>
  </sheetData>
  <conditionalFormatting sqref="X1:X40 Y1 X48:X1048576">
    <cfRule type="top10" dxfId="2" priority="3" rank="1"/>
    <cfRule type="top10" dxfId="1" priority="2" bottom="1" rank="1"/>
  </conditionalFormatting>
  <conditionalFormatting sqref="D36:W36">
    <cfRule type="top10" dxfId="0" priority="1" rank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Arkusz1!klasyfikacja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2023-10-26T16:36:59Z</dcterms:modified>
</cp:coreProperties>
</file>